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10" windowHeight="9960" activeTab="0"/>
  </bookViews>
  <sheets>
    <sheet name="履修科目単位表 (金型のみ)" sheetId="1" r:id="rId1"/>
    <sheet name="科目構成表" sheetId="2" r:id="rId2"/>
    <sheet name="教育科目" sheetId="3" r:id="rId3"/>
    <sheet name="金型ｺｰｽ教育科目" sheetId="4" r:id="rId4"/>
  </sheets>
  <definedNames>
    <definedName name="_xlnm.Print_Area" localSheetId="2">'教育科目'!$A$1:$I$309</definedName>
    <definedName name="_xlnm.Print_Area" localSheetId="0">'履修科目単位表 (金型のみ)'!$A$1:$U$108</definedName>
  </definedNames>
  <calcPr fullCalcOnLoad="1"/>
</workbook>
</file>

<file path=xl/sharedStrings.xml><?xml version="1.0" encoding="utf-8"?>
<sst xmlns="http://schemas.openxmlformats.org/spreadsheetml/2006/main" count="1117" uniqueCount="837">
  <si>
    <t>射出成形機の構造と操作方法を習得し、各種実験を行い、適切な成形条件等が判断できる能力を習得する。</t>
  </si>
  <si>
    <t>射出成形機の構造・基本操作</t>
  </si>
  <si>
    <t>成形条件と不良対策</t>
  </si>
  <si>
    <t>金型の実装と成形条件の決定</t>
  </si>
  <si>
    <t>成形実験</t>
  </si>
  <si>
    <t>前田・太田</t>
  </si>
  <si>
    <t>Ｍ2205</t>
  </si>
  <si>
    <t>樹脂流動解析実習</t>
  </si>
  <si>
    <t xml:space="preserve"> 樹脂流動解析の概要と基本操作を習得し、成形品や射出成形金型および成形条件の適正を判断できる能力を習得する。</t>
  </si>
  <si>
    <t>就労型企業実習</t>
  </si>
  <si>
    <t>(M)生産技術科（ﾓｰﾙﾄﾞﾃﾞｻﾞｲﾝｺｰｽ：実践型人材養成システム）</t>
  </si>
  <si>
    <t>技能向上実習</t>
  </si>
  <si>
    <t>就労型企業実習（32）</t>
  </si>
  <si>
    <t>技能向上実習②</t>
  </si>
  <si>
    <t>電気・電子工学実験②</t>
  </si>
  <si>
    <t>工業力学Ⅱ②</t>
  </si>
  <si>
    <t>機械制御②</t>
  </si>
  <si>
    <t>品質管理②</t>
  </si>
  <si>
    <t>生産環境学①</t>
  </si>
  <si>
    <t>キャリア形成論①</t>
  </si>
  <si>
    <t>就労型企業実習</t>
  </si>
  <si>
    <t>Ｍ2502</t>
  </si>
  <si>
    <t>樹脂流動解析の概要</t>
  </si>
  <si>
    <t>基本操作</t>
  </si>
  <si>
    <t>解析結果の評価</t>
  </si>
  <si>
    <t>演習課題</t>
  </si>
  <si>
    <t>Ｍ2206</t>
  </si>
  <si>
    <t>金型設計演習</t>
  </si>
  <si>
    <t>32単位</t>
  </si>
  <si>
    <t>Ⅶ～Ⅷ期</t>
  </si>
  <si>
    <t>三鍋・非常勤</t>
  </si>
  <si>
    <t>飯塚・非常勤</t>
  </si>
  <si>
    <t>中村・非常勤</t>
  </si>
  <si>
    <t>非常勤</t>
  </si>
  <si>
    <t>M2502</t>
  </si>
  <si>
    <t>非常勤</t>
  </si>
  <si>
    <t>M1912</t>
  </si>
  <si>
    <t>樹脂流動解析実習</t>
  </si>
  <si>
    <t>金型測定実習</t>
  </si>
  <si>
    <t>コード</t>
  </si>
  <si>
    <t>MG011</t>
  </si>
  <si>
    <t>◎</t>
  </si>
  <si>
    <t>○</t>
  </si>
  <si>
    <t>MG021</t>
  </si>
  <si>
    <t>◎</t>
  </si>
  <si>
    <r>
      <t>◎</t>
    </r>
    <r>
      <rPr>
        <sz val="9"/>
        <rFont val="ＭＳ 明朝"/>
        <family val="1"/>
      </rPr>
      <t>いずれか</t>
    </r>
  </si>
  <si>
    <t>○いずれか</t>
  </si>
  <si>
    <t>MG051</t>
  </si>
  <si>
    <t>制御工学概論</t>
  </si>
  <si>
    <t>M0101</t>
  </si>
  <si>
    <t>機械制御</t>
  </si>
  <si>
    <t>◎</t>
  </si>
  <si>
    <t>電気工学概論</t>
  </si>
  <si>
    <t>M0201</t>
  </si>
  <si>
    <t>M0202</t>
  </si>
  <si>
    <t>◎</t>
  </si>
  <si>
    <t>情報工学概論</t>
  </si>
  <si>
    <t>M0301</t>
  </si>
  <si>
    <t>ｺﾝﾋﾟｭｰﾀ基礎</t>
  </si>
  <si>
    <t>材料工学</t>
  </si>
  <si>
    <t>工業材料</t>
  </si>
  <si>
    <t>◎</t>
  </si>
  <si>
    <t>力学</t>
  </si>
  <si>
    <t>M0501</t>
  </si>
  <si>
    <t>基礎製図</t>
  </si>
  <si>
    <t>M0601</t>
  </si>
  <si>
    <t>◎</t>
  </si>
  <si>
    <t>生産工学</t>
  </si>
  <si>
    <t>M0701</t>
  </si>
  <si>
    <t>品質管理</t>
  </si>
  <si>
    <t>安全衛生工学</t>
  </si>
  <si>
    <t>M0801</t>
  </si>
  <si>
    <t>基礎工学実験</t>
  </si>
  <si>
    <t>M0901</t>
  </si>
  <si>
    <t>◎</t>
  </si>
  <si>
    <t>◎</t>
  </si>
  <si>
    <t>電気工学基礎実験</t>
  </si>
  <si>
    <t>M1001</t>
  </si>
  <si>
    <t>M1002</t>
  </si>
  <si>
    <t>情報処理実習</t>
  </si>
  <si>
    <t>M1101</t>
  </si>
  <si>
    <t>安全衛生作業法</t>
  </si>
  <si>
    <t>ﾒｶﾆｽﾞﾑ</t>
  </si>
  <si>
    <t>M1301</t>
  </si>
  <si>
    <t>○</t>
  </si>
  <si>
    <t>○</t>
  </si>
  <si>
    <t>M1401</t>
  </si>
  <si>
    <t>デジタルモックアップ</t>
  </si>
  <si>
    <t>M1501</t>
  </si>
  <si>
    <t>M1701</t>
  </si>
  <si>
    <t>M1704</t>
  </si>
  <si>
    <t>◎</t>
  </si>
  <si>
    <t>M1705</t>
  </si>
  <si>
    <t>◎</t>
  </si>
  <si>
    <t>機械加工実習</t>
  </si>
  <si>
    <t>M1901</t>
  </si>
  <si>
    <t>◎</t>
  </si>
  <si>
    <t>◎</t>
  </si>
  <si>
    <t>M1909</t>
  </si>
  <si>
    <t>○</t>
  </si>
  <si>
    <t>○</t>
  </si>
  <si>
    <t>M1910</t>
  </si>
  <si>
    <t>制御工学実習</t>
  </si>
  <si>
    <t>M2001</t>
  </si>
  <si>
    <t>M2102</t>
  </si>
  <si>
    <t>設計及び
製図実習</t>
  </si>
  <si>
    <t>M2201</t>
  </si>
  <si>
    <t>CAD/CAM実習</t>
  </si>
  <si>
    <t>鈴木勝</t>
  </si>
  <si>
    <t>M2401</t>
  </si>
  <si>
    <t>金型要素設計</t>
  </si>
  <si>
    <t>金型設計製図</t>
  </si>
  <si>
    <t>金型製作実習</t>
  </si>
  <si>
    <t>成形品設計から金型設計までの流れを確認し、実際に基礎的な金型を設計することにより、金型構造や部品選定、その他金型設計の応用力を養う。</t>
  </si>
  <si>
    <t>金型測定実習</t>
  </si>
  <si>
    <t>中村・非常勤</t>
  </si>
  <si>
    <t>飯塚 ・非常勤</t>
  </si>
  <si>
    <t>三鍋・非常勤</t>
  </si>
  <si>
    <t>金型要素設計②</t>
  </si>
  <si>
    <t>生産技術科（モールドデザインコース）　専門教育科目構成表</t>
  </si>
  <si>
    <t>機械製図②</t>
  </si>
  <si>
    <t>基礎製図②</t>
  </si>
  <si>
    <t>金型製作実習⑥</t>
  </si>
  <si>
    <t>金型測定実習②</t>
  </si>
  <si>
    <t>CAD/CAM実習④</t>
  </si>
  <si>
    <t>金型設計製図②</t>
  </si>
  <si>
    <t>金型設計演習④</t>
  </si>
  <si>
    <t>放電加工実習②</t>
  </si>
  <si>
    <t>射出成形実習②</t>
  </si>
  <si>
    <t>樹脂流動解析実習②</t>
  </si>
  <si>
    <t>　実際の現場体験を行うことにより、自分が目指す職業に関する専門知識や技術・技能の向上に役立てる。</t>
  </si>
  <si>
    <t>成形品設計</t>
  </si>
  <si>
    <t>金型構造設計</t>
  </si>
  <si>
    <t>金型部品選定</t>
  </si>
  <si>
    <t>金型設計製図</t>
  </si>
  <si>
    <t>評価</t>
  </si>
  <si>
    <t>　技能検定二級程度の課題を高精度でかつ能率よく加工できる能力を習得する。</t>
  </si>
  <si>
    <t>加工技術</t>
  </si>
  <si>
    <t>機械工作実習④</t>
  </si>
  <si>
    <t>機械工作②</t>
  </si>
  <si>
    <t>機械加工実習④</t>
  </si>
  <si>
    <t>計測・制御技術</t>
  </si>
  <si>
    <t>情報処理実習②</t>
  </si>
  <si>
    <t>精密測定②</t>
  </si>
  <si>
    <t>測定・制御技術</t>
  </si>
  <si>
    <t>精密加工②</t>
  </si>
  <si>
    <t>精密加工実習②</t>
  </si>
  <si>
    <t>型工学②</t>
  </si>
  <si>
    <t>Ⅲ・Ⅳ期</t>
  </si>
  <si>
    <t>　実践技術者に必要な安全衛生を中心に、安全の原則、災害の種類と対策、安全設備、労働環境及び安全管理について学習する。</t>
  </si>
  <si>
    <t>安全の原則と安全工学</t>
  </si>
  <si>
    <t>安全衛生運動の歴史</t>
  </si>
  <si>
    <t>産業災害の種類と基本対策</t>
  </si>
  <si>
    <t>労働災害（労働障害、職業病）の原因と対策</t>
  </si>
  <si>
    <t>労働環境条件、影響と基本対策</t>
  </si>
  <si>
    <t>安全衛生法規、規格</t>
  </si>
  <si>
    <t>安全衛生管理</t>
  </si>
  <si>
    <t>機械制御</t>
  </si>
  <si>
    <t>電気工学概論</t>
  </si>
  <si>
    <t>Ⅰ・Ⅱ期</t>
  </si>
  <si>
    <t>コンピュータ基礎</t>
  </si>
  <si>
    <t>栗山 好夫</t>
  </si>
  <si>
    <t>2単位</t>
  </si>
  <si>
    <t>オームの法則</t>
  </si>
  <si>
    <t>直流と交流</t>
  </si>
  <si>
    <t>　コンピュータ及び情報技術の活用方法と関連知識を学習する。</t>
  </si>
  <si>
    <t>コンピュータの歴史と発展</t>
  </si>
  <si>
    <t>コンピュータの構成要素</t>
  </si>
  <si>
    <t>データ表現</t>
  </si>
  <si>
    <t>コンピュータの仕組み</t>
  </si>
  <si>
    <t>材料力学Ⅰ</t>
  </si>
  <si>
    <t>　工業材料の物質構造、組織を理解し、鉄鋼材料の基礎を学習する。</t>
  </si>
  <si>
    <t>金属と合金</t>
  </si>
  <si>
    <t>金属材料の試験・検査法</t>
  </si>
  <si>
    <t>鉄と鋳鉄</t>
  </si>
  <si>
    <t>機械数学</t>
  </si>
  <si>
    <t>　機械分野に必要な実践的数学の知識を学習する。</t>
  </si>
  <si>
    <t>機械計算法</t>
  </si>
  <si>
    <t>複素数</t>
  </si>
  <si>
    <t>微分・積分</t>
  </si>
  <si>
    <t>応用数学</t>
  </si>
  <si>
    <t>工業力学Ⅰ</t>
  </si>
  <si>
    <t>　機械の設計や保守等において動力計算や機器、部品の選定、仕様計算等を行うのに不可欠な工業力学について学習する。</t>
  </si>
  <si>
    <t>物体の動き</t>
  </si>
  <si>
    <t>力の表示と単位系</t>
  </si>
  <si>
    <t>力とモーメント</t>
  </si>
  <si>
    <t>力のつりあい</t>
  </si>
  <si>
    <t>重心</t>
  </si>
  <si>
    <t>工業力学Ⅱ</t>
  </si>
  <si>
    <t>鈴木 達明</t>
  </si>
  <si>
    <t>力学及び工業実験等に必要な力学の基礎的事項を学習する。　</t>
  </si>
  <si>
    <t>摩擦</t>
  </si>
  <si>
    <t>簡単な機械</t>
  </si>
  <si>
    <t>機械力学応用</t>
  </si>
  <si>
    <t>　機械の設計や保守等において部材や部品の強度計算、剛性計算等を行うのに不可欠な材料力学について学習する。</t>
  </si>
  <si>
    <t>材料力学Ⅱ</t>
  </si>
  <si>
    <t>栗山 好夫</t>
  </si>
  <si>
    <t>基礎製図</t>
  </si>
  <si>
    <t>品質管理</t>
  </si>
  <si>
    <t>基礎工学実験</t>
  </si>
  <si>
    <t>機械工学実験</t>
  </si>
  <si>
    <t>Ⅰ期</t>
  </si>
  <si>
    <t>Ⅴ・Ⅵ期</t>
  </si>
  <si>
    <t>4単位</t>
  </si>
  <si>
    <t>電気・電子工学実験</t>
  </si>
  <si>
    <t>　生産現場における図形の表現方法と図面に関する規格等を正しく理解し、図面の読図及び基礎的な作図方法を学習する。</t>
  </si>
  <si>
    <t>図とは</t>
  </si>
  <si>
    <t>投影法</t>
  </si>
  <si>
    <t>正投影法による幾何学的解析の基礎</t>
  </si>
  <si>
    <t>立体の切断</t>
  </si>
  <si>
    <t xml:space="preserve">  企業で行われている、生産工程の科学的な管理手法の基礎を学習する。</t>
  </si>
  <si>
    <t>品質と価値</t>
  </si>
  <si>
    <t>標準化と規格</t>
  </si>
  <si>
    <t>管理図の活用と効果</t>
  </si>
  <si>
    <t xml:space="preserve">  物理現象を基礎的な実験によって理解し、機器の使用法、実験の方法、実験データのまとめ方、報告書の書き方等を習得する。</t>
  </si>
  <si>
    <t>ヤング率の測定</t>
  </si>
  <si>
    <t>ひずみゲージによる応力測定</t>
  </si>
  <si>
    <t>重力加速度の測定</t>
  </si>
  <si>
    <t xml:space="preserve">  工業力学、材料力学及び材料試験に関する各種の実験、試験を行い、基礎的な知識や諸定理、法則などを理解し、事象の分析や解析方法を習得する。</t>
  </si>
  <si>
    <t>振動</t>
  </si>
  <si>
    <t>材料試験</t>
  </si>
  <si>
    <t>電動機実験</t>
  </si>
  <si>
    <t xml:space="preserve">  電気、電子計測器の取り扱い及び電気、電子の基本的な法則やデバイスに関する実験手法を習得する。</t>
  </si>
  <si>
    <t>交流R-L-C回路の共振</t>
  </si>
  <si>
    <t>半導体ダイオード</t>
  </si>
  <si>
    <t>電気信号の測定</t>
  </si>
  <si>
    <t xml:space="preserve">  工作機械の種類、切削、研削及び加工条件の決め方等、基本的な機械加工法を学習する。</t>
  </si>
  <si>
    <t>機械工作</t>
  </si>
  <si>
    <t>手仕上げ</t>
  </si>
  <si>
    <t>塑性加工</t>
  </si>
  <si>
    <t>溶接</t>
  </si>
  <si>
    <t>機械製図</t>
  </si>
  <si>
    <t>Ⅱ期</t>
  </si>
  <si>
    <t xml:space="preserve">  製図通則や機械製図に関する規格に基づき、ねじや歯車等の機械要素について作図方法を学習する。</t>
  </si>
  <si>
    <t>JIS規格</t>
  </si>
  <si>
    <t>部品図及び組立図</t>
  </si>
  <si>
    <t>機械要素</t>
  </si>
  <si>
    <t>機械設計</t>
  </si>
  <si>
    <t>油圧・空圧制御</t>
  </si>
  <si>
    <t>Ⅶ・Ⅷ期</t>
  </si>
  <si>
    <t xml:space="preserve">  油圧、空圧装置を構成している機器の構造や機能を理解し、制御回路の作成方法や保全方法及びトラブル対策等について学習する。</t>
  </si>
  <si>
    <t>油圧・空圧技術の概要</t>
  </si>
  <si>
    <t>油圧の基礎</t>
  </si>
  <si>
    <t>空圧の基礎</t>
  </si>
  <si>
    <t>空気圧縮機と回路</t>
  </si>
  <si>
    <t>機械加工実習</t>
  </si>
  <si>
    <t>Ⅲ期</t>
  </si>
  <si>
    <t>機械工作実習</t>
  </si>
  <si>
    <t>シーケンス制御実習Ⅰ</t>
  </si>
  <si>
    <t>Ⅵ期</t>
  </si>
  <si>
    <t xml:space="preserve">  各種の機械要素、リンク機構、カム機構等の仕組みについて、特徴と実用例を知るとともに、使用する際の注意点を学習し、また、機構設計の足がかりとなる機構学の基礎を学習する。</t>
  </si>
  <si>
    <t>機構の歴史</t>
  </si>
  <si>
    <t>機構の用途</t>
  </si>
  <si>
    <t>伝達要素</t>
  </si>
  <si>
    <t>運動の変換</t>
  </si>
  <si>
    <t>リンク機構</t>
  </si>
  <si>
    <t>メカトロニクスと機構</t>
  </si>
  <si>
    <t>旋盤作業</t>
  </si>
  <si>
    <t>フライス盤作業</t>
  </si>
  <si>
    <t>プログラミング技法</t>
  </si>
  <si>
    <t>仕様提示</t>
  </si>
  <si>
    <t>設計仕様</t>
  </si>
  <si>
    <t>課題設計</t>
  </si>
  <si>
    <t>加工方法の検討</t>
  </si>
  <si>
    <t>ＣＡＤ実習Ⅰ</t>
  </si>
  <si>
    <t>ＣＡＤ実習Ⅱ</t>
  </si>
  <si>
    <t>Ⅴ期</t>
  </si>
  <si>
    <t>全員</t>
  </si>
  <si>
    <t>8単位</t>
  </si>
  <si>
    <t>評価</t>
  </si>
  <si>
    <t>精密加工</t>
  </si>
  <si>
    <t>精密加工の定義と種類</t>
  </si>
  <si>
    <t>各種精密加工の特徴</t>
  </si>
  <si>
    <t>各種精密加工の応用</t>
  </si>
  <si>
    <t>精密測定</t>
  </si>
  <si>
    <t>下笠 賢二</t>
  </si>
  <si>
    <t>設計の基礎</t>
  </si>
  <si>
    <t>締結要素の設計</t>
  </si>
  <si>
    <t>軸に関する要素の設計</t>
  </si>
  <si>
    <t>検図</t>
  </si>
  <si>
    <t xml:space="preserve">  手仕上げ、塑性、溶接等の基礎技術を習得する。</t>
  </si>
  <si>
    <t xml:space="preserve">  旋盤、フライス盤及び研削盤の操作と基本的な加工技術を習得する。</t>
  </si>
  <si>
    <t>平面研削盤作業</t>
  </si>
  <si>
    <t>数値制御加工実習Ⅰ</t>
  </si>
  <si>
    <t>NC旋盤作業</t>
  </si>
  <si>
    <t>マシニングセンタ作業</t>
  </si>
  <si>
    <t>6単位</t>
  </si>
  <si>
    <t>工程設計</t>
  </si>
  <si>
    <t>組立て調整</t>
  </si>
  <si>
    <t>精密加工実習</t>
  </si>
  <si>
    <t>ＣＯ2レーザ加工</t>
  </si>
  <si>
    <t>研削加工</t>
  </si>
  <si>
    <t>PLCのプログラミング技術と、利用技術の基本を習得する。</t>
  </si>
  <si>
    <t>PLCの概要</t>
  </si>
  <si>
    <t>ラダー回路</t>
  </si>
  <si>
    <t>制御実習</t>
  </si>
  <si>
    <t>下笠 賢二</t>
  </si>
  <si>
    <t xml:space="preserve">  寸法、形状、表面あらさ等の測定原理と測定機器の取扱い及び測定技術を習得する。</t>
  </si>
  <si>
    <t>直接測定</t>
  </si>
  <si>
    <t>比較測定</t>
  </si>
  <si>
    <t>電気・流体測定</t>
  </si>
  <si>
    <t>表面あらさ</t>
  </si>
  <si>
    <t>形状測定</t>
  </si>
  <si>
    <t>機械要素部品の測定</t>
  </si>
  <si>
    <t>三次元測定器</t>
  </si>
  <si>
    <t>測定データの管理</t>
  </si>
  <si>
    <t xml:space="preserve">  ＣＡＤシステムの基本操作を学び、ＣＡＤを利用した図面作成方法を習得する。</t>
  </si>
  <si>
    <t>三次元CAD基本</t>
  </si>
  <si>
    <t>断面の作成</t>
  </si>
  <si>
    <t>ソリッドモデル作成</t>
  </si>
  <si>
    <t>ＣＡＤ／CAM実習</t>
  </si>
  <si>
    <t xml:space="preserve">  CAD/CAMシステムを活用したマシニングセンタ加工技術を習得する。</t>
  </si>
  <si>
    <t>CAMシステム概要</t>
  </si>
  <si>
    <t>CADシステムによる三次元モデルの編集</t>
  </si>
  <si>
    <t>加工情報の整理</t>
  </si>
  <si>
    <t>CAMシステムによるNCデータの作成</t>
  </si>
  <si>
    <t>マシニングセンタ加工</t>
  </si>
  <si>
    <t>（M）生産技術科専門教育科目</t>
  </si>
  <si>
    <t xml:space="preserve">  精密測定に関する基礎知識、測定理論と測定原理、測定機器の種類と測定方法を学習する。</t>
  </si>
  <si>
    <t>測定と検査</t>
  </si>
  <si>
    <t>精密測定と誤差</t>
  </si>
  <si>
    <t>機械式測定機器</t>
  </si>
  <si>
    <t>電気・流体式測定</t>
  </si>
  <si>
    <t>三次元測定機</t>
  </si>
  <si>
    <t>　材料及び部材の破壊、変形及び安全性に関する基礎的知識を理解し、応力解析と強度評価から機械設計に応用する考え方を学習する。</t>
  </si>
  <si>
    <t>履修科目単位表</t>
  </si>
  <si>
    <t>履修単位</t>
  </si>
  <si>
    <t>１年次</t>
  </si>
  <si>
    <t>２年次</t>
  </si>
  <si>
    <t>合計</t>
  </si>
  <si>
    <t>授業科目</t>
  </si>
  <si>
    <t>担当者</t>
  </si>
  <si>
    <t>Ⅰ期</t>
  </si>
  <si>
    <t>Ⅱ期</t>
  </si>
  <si>
    <t>Ⅲ期</t>
  </si>
  <si>
    <t>Ⅳ期</t>
  </si>
  <si>
    <t>Ⅴ期</t>
  </si>
  <si>
    <t>Ⅵ期</t>
  </si>
  <si>
    <t>Ⅶ期</t>
  </si>
  <si>
    <t>Ⅷ期</t>
  </si>
  <si>
    <t>キャリア形成論</t>
  </si>
  <si>
    <t>職業社会論</t>
  </si>
  <si>
    <t>生産環境学</t>
  </si>
  <si>
    <t>保健体育</t>
  </si>
  <si>
    <t>学　　　年　　　計　　（時　間）</t>
  </si>
  <si>
    <t>幾瀬 康史</t>
  </si>
  <si>
    <t>中島　昇</t>
  </si>
  <si>
    <t>人文科学</t>
  </si>
  <si>
    <t>社会科学</t>
  </si>
  <si>
    <t>自然科学</t>
  </si>
  <si>
    <t>外国語</t>
  </si>
  <si>
    <t>体育</t>
  </si>
  <si>
    <t>物理学</t>
  </si>
  <si>
    <t>数学Ⅱ</t>
  </si>
  <si>
    <t>数学Ⅰ</t>
  </si>
  <si>
    <t>三鍋　茂</t>
  </si>
  <si>
    <t>三鍋　茂</t>
  </si>
  <si>
    <t>Ⅶ期</t>
  </si>
  <si>
    <t>フィードフォワード制御</t>
  </si>
  <si>
    <t>ブロック線図</t>
  </si>
  <si>
    <t>(2)</t>
  </si>
  <si>
    <t>回路計算</t>
  </si>
  <si>
    <t>飯島</t>
  </si>
  <si>
    <t>岩本</t>
  </si>
  <si>
    <t>全員</t>
  </si>
  <si>
    <t>型工学</t>
  </si>
  <si>
    <t>工業材料</t>
  </si>
  <si>
    <t>太田　和良</t>
  </si>
  <si>
    <t>非鉄金属材料・特殊材料・複合材料</t>
  </si>
  <si>
    <t>２単位</t>
  </si>
  <si>
    <t>生産管理</t>
  </si>
  <si>
    <t>技能向上実習</t>
  </si>
  <si>
    <t>１　　　　　年　　　　　次</t>
  </si>
  <si>
    <t>前　　　　期</t>
  </si>
  <si>
    <t>後　　　　期</t>
  </si>
  <si>
    <t>Ⅰ　期</t>
  </si>
  <si>
    <t>Ⅱ　期</t>
  </si>
  <si>
    <t>集　中</t>
  </si>
  <si>
    <t>Ⅲ　期</t>
  </si>
  <si>
    <t>Ⅳ　期</t>
  </si>
  <si>
    <t>1～9週</t>
  </si>
  <si>
    <t>2週</t>
  </si>
  <si>
    <t>共通</t>
  </si>
  <si>
    <t>機械基礎</t>
  </si>
  <si>
    <t>電気工学概論②</t>
  </si>
  <si>
    <t>基礎工学実験④</t>
  </si>
  <si>
    <t>機械工学実験④</t>
  </si>
  <si>
    <t>設計製図</t>
  </si>
  <si>
    <t>CAD実習Ⅰ②</t>
  </si>
  <si>
    <t>注　○数字は単位数</t>
  </si>
  <si>
    <t>２　　　　　年　　　　　次</t>
  </si>
  <si>
    <t>Ⅴ　期</t>
  </si>
  <si>
    <t>Ⅵ　期</t>
  </si>
  <si>
    <t>Ⅶ　期</t>
  </si>
  <si>
    <t>Ⅷ　期</t>
  </si>
  <si>
    <t>コンピュータ基礎②</t>
  </si>
  <si>
    <t>数値制御加工実習Ⅰ④</t>
  </si>
  <si>
    <t>型工学概要</t>
  </si>
  <si>
    <t>プレス金型</t>
  </si>
  <si>
    <t>射出成形について</t>
  </si>
  <si>
    <t>射出成形金型</t>
  </si>
  <si>
    <t>企業と生産システム</t>
  </si>
  <si>
    <t>現場管理技術の基本</t>
  </si>
  <si>
    <t>現場管理技術の応用</t>
  </si>
  <si>
    <t>課題学習</t>
  </si>
  <si>
    <t>JIS規格に基づくＣＡＤ製図</t>
  </si>
  <si>
    <t>工程分析</t>
  </si>
  <si>
    <t>課題の練習</t>
  </si>
  <si>
    <t>試験・評価</t>
  </si>
  <si>
    <t>その他</t>
  </si>
  <si>
    <t>集中導入教育</t>
  </si>
  <si>
    <t>学　　　　年　　　　計　　　（時　 間）</t>
  </si>
  <si>
    <t>（小　　　　　　　　　計）</t>
  </si>
  <si>
    <t>（小　　　　　計）</t>
  </si>
  <si>
    <t>総　　　　合　　　　　計</t>
  </si>
  <si>
    <t>時　　　　間　　　　　計</t>
  </si>
  <si>
    <t>区　分</t>
  </si>
  <si>
    <t>備  考</t>
  </si>
  <si>
    <t>渡辺</t>
  </si>
  <si>
    <t>(1)</t>
  </si>
  <si>
    <t>導入（安全教育）</t>
  </si>
  <si>
    <t>(2)</t>
  </si>
  <si>
    <t>(3)</t>
  </si>
  <si>
    <t>まとめ（報告）</t>
  </si>
  <si>
    <t>企業体験実習</t>
  </si>
  <si>
    <t>○</t>
  </si>
  <si>
    <t>◎</t>
  </si>
  <si>
    <t>石岡</t>
  </si>
  <si>
    <t>飯島・岩本</t>
  </si>
  <si>
    <t>安全衛生工学</t>
  </si>
  <si>
    <t>(1)</t>
  </si>
  <si>
    <t>(2)</t>
  </si>
  <si>
    <t>(3)</t>
  </si>
  <si>
    <t>(4)</t>
  </si>
  <si>
    <t>(5)</t>
  </si>
  <si>
    <t>(6)</t>
  </si>
  <si>
    <t>(7)</t>
  </si>
  <si>
    <t>(1)</t>
  </si>
  <si>
    <t>(2)</t>
  </si>
  <si>
    <t>(3)</t>
  </si>
  <si>
    <t>ヒストグラム</t>
  </si>
  <si>
    <t>(4)</t>
  </si>
  <si>
    <t>(2)</t>
  </si>
  <si>
    <t>(2)</t>
  </si>
  <si>
    <t>(3)</t>
  </si>
  <si>
    <t>(4)</t>
  </si>
  <si>
    <t>(5)</t>
  </si>
  <si>
    <t>(2)</t>
  </si>
  <si>
    <t>(4)</t>
  </si>
  <si>
    <t>(1)</t>
  </si>
  <si>
    <t>(3)</t>
  </si>
  <si>
    <t>(1)</t>
  </si>
  <si>
    <t>(2)</t>
  </si>
  <si>
    <t>(3)</t>
  </si>
  <si>
    <t>(4)</t>
  </si>
  <si>
    <t>(1)</t>
  </si>
  <si>
    <t>(2)</t>
  </si>
  <si>
    <t>フィードバック制御</t>
  </si>
  <si>
    <t>(3)</t>
  </si>
  <si>
    <t>伝達関数の導出</t>
  </si>
  <si>
    <t>　電気工学の基礎理論及び回路の計算方法を学習する。</t>
  </si>
  <si>
    <t>(2)</t>
  </si>
  <si>
    <t>(3)</t>
  </si>
  <si>
    <t>電磁気概要</t>
  </si>
  <si>
    <t>(4)</t>
  </si>
  <si>
    <t>(1)</t>
  </si>
  <si>
    <t>(2)</t>
  </si>
  <si>
    <t>(3)</t>
  </si>
  <si>
    <t>メカニズム</t>
  </si>
  <si>
    <t>(1)</t>
  </si>
  <si>
    <t>(4)</t>
  </si>
  <si>
    <t>(5)</t>
  </si>
  <si>
    <t>(6)</t>
  </si>
  <si>
    <t>(3)</t>
  </si>
  <si>
    <t>(4)</t>
  </si>
  <si>
    <t>(3)</t>
  </si>
  <si>
    <t>(4)</t>
  </si>
  <si>
    <t>(5)</t>
  </si>
  <si>
    <t>デジタルモックアップ</t>
  </si>
  <si>
    <t>(1)</t>
  </si>
  <si>
    <t>デジタルモックアップ概要</t>
  </si>
  <si>
    <t>(2)</t>
  </si>
  <si>
    <t>製品の試作の流れ</t>
  </si>
  <si>
    <t>(3)</t>
  </si>
  <si>
    <t>ＣＡＤ/ＣＡＭによる製品試作方法</t>
  </si>
  <si>
    <t>(4)</t>
  </si>
  <si>
    <t>光造形法・各種造形法</t>
  </si>
  <si>
    <t>(2)</t>
  </si>
  <si>
    <t>(4)</t>
  </si>
  <si>
    <t>(3)</t>
  </si>
  <si>
    <t xml:space="preserve">  高度先端技術としての精密加工が非常に重要になってきている。高精度、高微細加工のための精密加工技術、マイクロ加工技術の基礎概念を学習する。</t>
  </si>
  <si>
    <t>(1)</t>
  </si>
  <si>
    <t>各種精密加工の原理</t>
  </si>
  <si>
    <t>(1)</t>
  </si>
  <si>
    <t>(4)</t>
  </si>
  <si>
    <t>三鍋　茂　</t>
  </si>
  <si>
    <t>(1)</t>
  </si>
  <si>
    <t>(4)</t>
  </si>
  <si>
    <t>(2)</t>
  </si>
  <si>
    <t>(4)</t>
  </si>
  <si>
    <t>(5)</t>
  </si>
  <si>
    <t>(6)</t>
  </si>
  <si>
    <t>(7)</t>
  </si>
  <si>
    <t>(8)</t>
  </si>
  <si>
    <t>(1)</t>
  </si>
  <si>
    <t>(2)</t>
  </si>
  <si>
    <t>(3)</t>
  </si>
  <si>
    <t>(4)</t>
  </si>
  <si>
    <t>(1)</t>
  </si>
  <si>
    <t>(2)</t>
  </si>
  <si>
    <t>(3)</t>
  </si>
  <si>
    <t>サーキットテスタ</t>
  </si>
  <si>
    <t>(4)</t>
  </si>
  <si>
    <t>(1)</t>
  </si>
  <si>
    <t>(3)</t>
  </si>
  <si>
    <t>(1)</t>
  </si>
  <si>
    <t>(3)</t>
  </si>
  <si>
    <t>(2)</t>
  </si>
  <si>
    <t>(3)</t>
  </si>
  <si>
    <t>(5)</t>
  </si>
  <si>
    <t>(2)</t>
  </si>
  <si>
    <t>(3)</t>
  </si>
  <si>
    <t>(5)</t>
  </si>
  <si>
    <t>(6)</t>
  </si>
  <si>
    <t>(1)</t>
  </si>
  <si>
    <t>(2)</t>
  </si>
  <si>
    <t>(3)</t>
  </si>
  <si>
    <t>(3)</t>
  </si>
  <si>
    <t>部品加工</t>
  </si>
  <si>
    <t>評価</t>
  </si>
  <si>
    <t>　学科「精密加工」で履修した基礎知識をもとに、金属やセラミックス等の高硬度材料の精密加工法や微細加工法の実際について習得する。</t>
  </si>
  <si>
    <t>ラッピング</t>
  </si>
  <si>
    <t>(1)</t>
  </si>
  <si>
    <t>(5)</t>
  </si>
  <si>
    <t>(6)</t>
  </si>
  <si>
    <t>(7)</t>
  </si>
  <si>
    <t>(4)</t>
  </si>
  <si>
    <t>学生生活の導入</t>
  </si>
  <si>
    <t>レポート</t>
  </si>
  <si>
    <t>安全衛生工学②</t>
  </si>
  <si>
    <t>機械数学②</t>
  </si>
  <si>
    <t>工業力学Ⅰ②</t>
  </si>
  <si>
    <t>材料力学Ⅰ②</t>
  </si>
  <si>
    <t>材料力学Ⅱ②</t>
  </si>
  <si>
    <t>工業材料②</t>
  </si>
  <si>
    <t>　</t>
  </si>
  <si>
    <t>メカニズム②</t>
  </si>
  <si>
    <t>機械加工実習④</t>
  </si>
  <si>
    <t>集中導入教育②</t>
  </si>
  <si>
    <t>シーケンス制御実習Ⅰ②</t>
  </si>
  <si>
    <t>デジタルモックアップ②</t>
  </si>
  <si>
    <t>有田　浩之</t>
  </si>
  <si>
    <t>Ⅳ期</t>
  </si>
  <si>
    <t>CAD実習Ⅱ②</t>
  </si>
  <si>
    <t>総合制作</t>
  </si>
  <si>
    <t>ＣＡＤ／ＣＡＭ／ＣＡＥを用いた製品の試作について学ぶ。</t>
  </si>
  <si>
    <t>　金型（プレス金型、成形金型、他）に関する基本理論から、金型構造・設計法・製作方法、金型材料の選定方法・トラブル対策法まで全般的な内容に関して学習する。</t>
  </si>
  <si>
    <t>　５Ｓからかんばん方式まで、企業が実践している「徹底的なムダ排除を狙った現場管理技術」について学習する。</t>
  </si>
  <si>
    <t>弾性変形と測定誤差、測定機器と測定誤差</t>
  </si>
  <si>
    <t>その他の測定法</t>
  </si>
  <si>
    <t>ＣＡＤの基本知識</t>
  </si>
  <si>
    <t>図形処理と基本操作</t>
  </si>
  <si>
    <t>　新能開大生として、大学校生活を十分に理解し（早期に馴染み）有益な学園生活を過ごすこと、また入学当初のものづくり体験を通して、各学生が専攻した専門領域においてミスマッチが生じないようにすると共に、ものづくりの楽しさを享受し、２年間の教育訓練目標を具体的に把握し、自らの目的を達成するための素地を構築する。</t>
  </si>
  <si>
    <t xml:space="preserve">幾瀬・飯塚 </t>
  </si>
  <si>
    <t>幾瀬・下笠</t>
  </si>
  <si>
    <t>基礎英語Ⅰ</t>
  </si>
  <si>
    <t>英語Ⅰ</t>
  </si>
  <si>
    <t>基礎英語Ⅱ</t>
  </si>
  <si>
    <t>英語Ⅱ</t>
  </si>
  <si>
    <t>高谷</t>
  </si>
  <si>
    <t>五十嵐</t>
  </si>
  <si>
    <t>実用英語</t>
  </si>
  <si>
    <t>◎選択</t>
  </si>
  <si>
    <t>○選択</t>
  </si>
  <si>
    <t>栗山　好夫</t>
  </si>
  <si>
    <t>栗山・中島・下笠</t>
  </si>
  <si>
    <t>機械数学</t>
  </si>
  <si>
    <t>工業力学Ⅰ</t>
  </si>
  <si>
    <t>工業力学Ⅱ</t>
  </si>
  <si>
    <t>材料力学Ⅰ</t>
  </si>
  <si>
    <t>材料力学Ⅱ</t>
  </si>
  <si>
    <t>機械工学実験</t>
  </si>
  <si>
    <t>電気･電子工学実験</t>
  </si>
  <si>
    <t>情報処理実習</t>
  </si>
  <si>
    <t>機構学</t>
  </si>
  <si>
    <t>機械加工学</t>
  </si>
  <si>
    <t>数値制御</t>
  </si>
  <si>
    <t>油圧･空圧制御</t>
  </si>
  <si>
    <t>測定法</t>
  </si>
  <si>
    <t>機械工作</t>
  </si>
  <si>
    <t>精密加工</t>
  </si>
  <si>
    <t>型工学</t>
  </si>
  <si>
    <t>精密測定</t>
  </si>
  <si>
    <t>機械製図</t>
  </si>
  <si>
    <t>測定実習</t>
  </si>
  <si>
    <t>機械工作実習</t>
  </si>
  <si>
    <t>機械加工実習</t>
  </si>
  <si>
    <t>数値制御加工実習Ⅰ</t>
  </si>
  <si>
    <t>精密加工実習</t>
  </si>
  <si>
    <t>ｼｰｹﾝｽ制御実習Ⅰ</t>
  </si>
  <si>
    <t>CAD実習Ⅰ</t>
  </si>
  <si>
    <t>CAD実習Ⅱ</t>
  </si>
  <si>
    <t>集中導入授業</t>
  </si>
  <si>
    <t>インターンシップ</t>
  </si>
  <si>
    <t>機械設計
及び製図</t>
  </si>
  <si>
    <t>M0401</t>
  </si>
  <si>
    <t>M0502</t>
  </si>
  <si>
    <t>M0503</t>
  </si>
  <si>
    <t>M0504</t>
  </si>
  <si>
    <t>M0505</t>
  </si>
  <si>
    <t>M0902</t>
  </si>
  <si>
    <t>M1201</t>
  </si>
  <si>
    <t>M1601</t>
  </si>
  <si>
    <t>M1902</t>
  </si>
  <si>
    <t>M1903</t>
  </si>
  <si>
    <t>M1906</t>
  </si>
  <si>
    <t>M2202</t>
  </si>
  <si>
    <t>M2204</t>
  </si>
  <si>
    <t>M1302</t>
  </si>
  <si>
    <t>M1303</t>
  </si>
  <si>
    <t>他実技科目に包括</t>
  </si>
  <si>
    <t>系基礎学科</t>
  </si>
  <si>
    <t>系基礎実技</t>
  </si>
  <si>
    <t>専攻実技</t>
  </si>
  <si>
    <t>系基礎学科計</t>
  </si>
  <si>
    <t>系基礎実技計</t>
  </si>
  <si>
    <t>専攻学科</t>
  </si>
  <si>
    <t>専攻学科計</t>
  </si>
  <si>
    <t>専攻実技計</t>
  </si>
  <si>
    <t>下笠</t>
  </si>
  <si>
    <t>鈴木・太田</t>
  </si>
  <si>
    <t>幾瀬・飯塚</t>
  </si>
  <si>
    <t>幾瀬・下笠</t>
  </si>
  <si>
    <t>有田</t>
  </si>
  <si>
    <t>三鍋</t>
  </si>
  <si>
    <t>栗山</t>
  </si>
  <si>
    <t>太田</t>
  </si>
  <si>
    <t>鈴木</t>
  </si>
  <si>
    <t>栗山・中島・下笠</t>
  </si>
  <si>
    <t>中島</t>
  </si>
  <si>
    <t>幾瀬</t>
  </si>
  <si>
    <t>三鍋</t>
  </si>
  <si>
    <t>MG031</t>
  </si>
  <si>
    <t>MG041</t>
  </si>
  <si>
    <t>MG022</t>
  </si>
  <si>
    <t>MG032</t>
  </si>
  <si>
    <t>MG033</t>
  </si>
  <si>
    <t>MG042</t>
  </si>
  <si>
    <t>MG043</t>
  </si>
  <si>
    <t>MG044</t>
  </si>
  <si>
    <t>MG045</t>
  </si>
  <si>
    <t>一般教育科目</t>
  </si>
  <si>
    <t>シーケンス制御</t>
  </si>
  <si>
    <t>シーケンス制御実習Ⅰ・Ⅱに包括</t>
  </si>
  <si>
    <t>◎集中</t>
  </si>
  <si>
    <t>(1)</t>
  </si>
  <si>
    <t>(2)</t>
  </si>
  <si>
    <t>(3)</t>
  </si>
  <si>
    <t>(4)</t>
  </si>
  <si>
    <t>(1)</t>
  </si>
  <si>
    <t>材料力学の概要と関連分野</t>
  </si>
  <si>
    <t>材料力学の基本用語</t>
  </si>
  <si>
    <t>単純応力とひずみ</t>
  </si>
  <si>
    <t>(4)</t>
  </si>
  <si>
    <t>組合せ応力とひずみ</t>
  </si>
  <si>
    <t>(1)</t>
  </si>
  <si>
    <t>曲げによる応力と変形</t>
  </si>
  <si>
    <t>(2)</t>
  </si>
  <si>
    <t>ねじりによる応力と変形</t>
  </si>
  <si>
    <t>(3)</t>
  </si>
  <si>
    <t>ひずみエネルギ</t>
  </si>
  <si>
    <t>(4)</t>
  </si>
  <si>
    <t>振動の基礎</t>
  </si>
  <si>
    <t>もの作り体験実習</t>
  </si>
  <si>
    <t>大学校の授業について</t>
  </si>
  <si>
    <t xml:space="preserve"> 就職活動について</t>
  </si>
  <si>
    <t>M0101</t>
  </si>
  <si>
    <t>Ｍ0201</t>
  </si>
  <si>
    <t>Ｍ0301</t>
  </si>
  <si>
    <t>Ｍ0505</t>
  </si>
  <si>
    <t>Ｍ0503</t>
  </si>
  <si>
    <t>Ｍ0502</t>
  </si>
  <si>
    <t>M0504</t>
  </si>
  <si>
    <t>Ｍ0601</t>
  </si>
  <si>
    <t>Ｍ0701</t>
  </si>
  <si>
    <t>Ｍ0801</t>
  </si>
  <si>
    <t>Ｍ0901</t>
  </si>
  <si>
    <t>Ｍ0902</t>
  </si>
  <si>
    <t>M1001</t>
  </si>
  <si>
    <t>Ｍ1201</t>
  </si>
  <si>
    <t>Ｍ1301</t>
  </si>
  <si>
    <t>Ｍ1302</t>
  </si>
  <si>
    <t>Ｍ1303</t>
  </si>
  <si>
    <t>Ｍ1501</t>
  </si>
  <si>
    <t>Ｍ1601</t>
  </si>
  <si>
    <t>Ｍ1701</t>
  </si>
  <si>
    <t>Ｍ1801</t>
  </si>
  <si>
    <t>Ｍ1901</t>
  </si>
  <si>
    <t>Ｍ1902</t>
  </si>
  <si>
    <t>Ｍ1903</t>
  </si>
  <si>
    <t>Ｍ1906</t>
  </si>
  <si>
    <t>Ｍ1908</t>
  </si>
  <si>
    <t>Ｍ2001</t>
  </si>
  <si>
    <t>Ｍ2101</t>
  </si>
  <si>
    <t>Ｍ2202</t>
  </si>
  <si>
    <t>Ｍ2201</t>
  </si>
  <si>
    <t>Ｍ2204</t>
  </si>
  <si>
    <t>Ｍ2401</t>
  </si>
  <si>
    <t>鋳造・溶接</t>
  </si>
  <si>
    <t>NC工作機械の概要</t>
  </si>
  <si>
    <t>基本プログラミング</t>
  </si>
  <si>
    <t>三角関数</t>
  </si>
  <si>
    <t>電子工学②</t>
  </si>
  <si>
    <t>油圧・空圧制御②</t>
  </si>
  <si>
    <t>電子回路実習②</t>
  </si>
  <si>
    <t>佐藤　大介</t>
  </si>
  <si>
    <t>佐藤大</t>
  </si>
  <si>
    <t>鈴木勝・神林</t>
  </si>
  <si>
    <t>電子工学</t>
  </si>
  <si>
    <t>中島・鈴木勝・太田</t>
  </si>
  <si>
    <t>電子回路実習</t>
  </si>
  <si>
    <t>数値制御加工実習Ⅰ､Ⅱに包括</t>
  </si>
  <si>
    <t>下笠</t>
  </si>
  <si>
    <t>鈴木勝</t>
  </si>
  <si>
    <t>中島・太田・鈴木（勝）</t>
  </si>
  <si>
    <t>Ｍ0202</t>
  </si>
  <si>
    <t>電子工学</t>
  </si>
  <si>
    <t>半導体の基礎理論および回路の設計の基礎を学ぶ。</t>
  </si>
  <si>
    <t>基本素子の種類</t>
  </si>
  <si>
    <t>半導体物性</t>
  </si>
  <si>
    <t>回路設計</t>
  </si>
  <si>
    <t>電磁気基本</t>
  </si>
  <si>
    <t>M1002</t>
  </si>
  <si>
    <t>電子回路実習</t>
  </si>
  <si>
    <t xml:space="preserve">  電子回路の基礎知識をもとにモータの駆動回路、センサー回路等、実用回路の製作方法を習得する。</t>
  </si>
  <si>
    <t>計測基本</t>
  </si>
  <si>
    <t>はんだ付け</t>
  </si>
  <si>
    <t>モータ駆動回路の製作</t>
  </si>
  <si>
    <t>(4)</t>
  </si>
  <si>
    <t>センサー回路の製作</t>
  </si>
  <si>
    <t>鈴木勝博</t>
  </si>
  <si>
    <t>佐藤　大介</t>
  </si>
  <si>
    <t>田中・千葉</t>
  </si>
  <si>
    <t>佐藤大・成田</t>
  </si>
  <si>
    <t>Ｍ1401</t>
  </si>
  <si>
    <t>Ｍ0401</t>
  </si>
  <si>
    <t>(1)</t>
  </si>
  <si>
    <t>(3)</t>
  </si>
  <si>
    <t>(4)</t>
  </si>
  <si>
    <t>Ｍ0501</t>
  </si>
  <si>
    <t>(3)</t>
  </si>
  <si>
    <t>(4)</t>
  </si>
  <si>
    <t>(5)</t>
  </si>
  <si>
    <t>機械加工</t>
  </si>
  <si>
    <t>レーザ加工</t>
  </si>
  <si>
    <t>電気・化学加工</t>
  </si>
  <si>
    <t>佐藤　(大）・成田</t>
  </si>
  <si>
    <t>佐藤(大）・成田</t>
  </si>
  <si>
    <t>Ⅰ・Ⅲ期</t>
  </si>
  <si>
    <t>飯塚・太田・幾瀬</t>
  </si>
  <si>
    <t>（3）</t>
  </si>
  <si>
    <t>鈴木　勝博</t>
  </si>
  <si>
    <t>（3）</t>
  </si>
  <si>
    <t>三次元モデルから二次元の図面の作成</t>
  </si>
  <si>
    <t>飯田・太田・幾瀬</t>
  </si>
  <si>
    <t>情報処理実習</t>
  </si>
  <si>
    <t>鈴木大（勝）・神林</t>
  </si>
  <si>
    <t>三鍋・下笠</t>
  </si>
  <si>
    <t>テキスト：安全基礎工学入門　（社）実践教育訓練研究協会</t>
  </si>
  <si>
    <t>Ｍ1101</t>
  </si>
  <si>
    <t>　プレゼンテーションソフトによるプレゼンテーション技法、表計算ソフトの活用及びプログラム言語によるコンピュータプログラミング法を習得する。</t>
  </si>
  <si>
    <t>OS操作実習</t>
  </si>
  <si>
    <t>(2)</t>
  </si>
  <si>
    <t>GUI-OS操作実習</t>
  </si>
  <si>
    <t>(3)</t>
  </si>
  <si>
    <t>コンピュータの基礎知識</t>
  </si>
  <si>
    <t>(4)</t>
  </si>
  <si>
    <t>C言語の基礎</t>
  </si>
  <si>
    <t>テキスト：Ｅｘｃｅｌ　データ分析　増補版　工学社</t>
  </si>
  <si>
    <t>テキスト：機械製図［基礎編］　（社）雇用問題研究会</t>
  </si>
  <si>
    <t>テキスト：機械製図［応用編］　（社）実践教育訓練研究協会</t>
  </si>
  <si>
    <t>テキスト：はじめての機械要素　工業調査会</t>
  </si>
  <si>
    <t>テキスト：工業力学入門　森北出版</t>
  </si>
  <si>
    <t>テキスト：理工系学生のための基礎数学　理工図書</t>
  </si>
  <si>
    <t>テキスト：よくわかる機構学　オーム社</t>
  </si>
  <si>
    <t>テキスト：機械工作入門　理工学社</t>
  </si>
  <si>
    <t>テキスト：機械工作入門　理工学社</t>
  </si>
  <si>
    <t>テキスト：大学基礎　機械材料　SI 単位版　　実教出版株式会社</t>
  </si>
  <si>
    <t>テキスト：初心者のためのCAEによる機械強度設計　山海堂出版</t>
  </si>
  <si>
    <t>テキスト：初心者のためのCAEによる機械強度設計　山海堂出版</t>
  </si>
  <si>
    <t>テキスト：ディジタル回路の計算法　東京電機大学出版局</t>
  </si>
  <si>
    <t>テキスト：電子回路入門　実教出版</t>
  </si>
  <si>
    <t>テキスト：すぐに使えるＱＣ手法　日科技連出版社</t>
  </si>
  <si>
    <t>テキスト：トヨタの現場管理　新版　日本能率協会</t>
  </si>
  <si>
    <t xml:space="preserve">鈴木（達）・太田 </t>
  </si>
  <si>
    <t>テキスト：NC工作機械［１]NC旋盤　改定３版　雇用問題研究会</t>
  </si>
  <si>
    <t>NC工作機械［２]マシニングセンタ　改定３版　雇用問題研究会</t>
  </si>
  <si>
    <t>テキスト：機械の制御　理論と実際　工業調査会</t>
  </si>
  <si>
    <t>テキスト：やさしいリレーとシーケンサ　オーム社出版局</t>
  </si>
  <si>
    <t>テキスト：基礎　精密測定　共立出版</t>
  </si>
  <si>
    <t>テキスト：機械実用便覧　丸善</t>
  </si>
  <si>
    <t>テキスト：演習電気基礎　上　電機大出版局</t>
  </si>
  <si>
    <t>テキスト：機械工学基礎実験　基礎編、計測技術編、試験編（社）実践教育訓練研究協会</t>
  </si>
  <si>
    <t>テキスト：自作テキスト</t>
  </si>
  <si>
    <t xml:space="preserve">三次元ＣＡＤシステムの基本操作を学び,CADを利用したモデリング技能を習得する。
</t>
  </si>
  <si>
    <t>機械、計測制御等の制御系を設計するための基礎知識を学習する。</t>
  </si>
  <si>
    <t>仕事、エネルギ、動力</t>
  </si>
  <si>
    <t>(3)</t>
  </si>
  <si>
    <t xml:space="preserve">  NC旋盤およびマシニングセンタの基本的なプログラミング及び加工技術を習得する。</t>
  </si>
  <si>
    <t xml:space="preserve">  課題の製作を前提とした設計製図を行い、加工部品図面の作成から材料および機械部品の選定、加工方法の検討まで、加工を意識した製作図の作成方法を学習する。</t>
  </si>
  <si>
    <t>放電加工実習</t>
  </si>
  <si>
    <t>射出成形実習</t>
  </si>
  <si>
    <t>M1908</t>
  </si>
  <si>
    <t>金型設計演習</t>
  </si>
  <si>
    <t>鈴木勝・太田</t>
  </si>
  <si>
    <t>前田・太田</t>
  </si>
  <si>
    <t>（M）生産技術科(ﾓｰﾙﾄﾞﾃﾞｻﾞｲﾝｺｰｽ)専門教育科目</t>
  </si>
  <si>
    <t>金型要素設計</t>
  </si>
  <si>
    <t>機械要素、及び金型要素部品の構造と選定のための基礎知識を学習する。</t>
  </si>
  <si>
    <t>M1911</t>
  </si>
  <si>
    <t>M2206</t>
  </si>
  <si>
    <t>M1704</t>
  </si>
  <si>
    <t>金型要素部品</t>
  </si>
  <si>
    <t>Ｍ1705</t>
  </si>
  <si>
    <t>金型設計製図</t>
  </si>
  <si>
    <t>Ｍ1909</t>
  </si>
  <si>
    <t>金型製作実習</t>
  </si>
  <si>
    <t xml:space="preserve">  「金型設計製図」で作成した課題の加工図面をもとに、加工工程および治工具の有無を検討し、各種工作機械を用いて加工、測定、組立て・調整を行い課題製品を完成させる。本実習を通じて、設計と加工、加工精度と組立て、製品加工までのプロセス等を学び、「ものづくり」における創造性を養うとともに関連技能・技術を習得する。</t>
  </si>
  <si>
    <t>Ｍ1910</t>
  </si>
  <si>
    <t>放電加工実習</t>
  </si>
  <si>
    <t>鈴木勝・太田</t>
  </si>
  <si>
    <t>形彫り放電加工機、ワイヤー放電加工機の加工原理を理解し、「金型設計製図」で作成した課題の加工図面ついて制作を行う。</t>
  </si>
  <si>
    <t>形彫り放電加工機</t>
  </si>
  <si>
    <t>ワイヤー放電加工機</t>
  </si>
  <si>
    <t>課題実習</t>
  </si>
  <si>
    <t>Ｍ1911</t>
  </si>
  <si>
    <t>射出成形実習</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</si>
</sst>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
    <numFmt numFmtId="179" formatCode="\(\1\)"/>
    <numFmt numFmtId="180" formatCode="0_);[Red]\(0\)"/>
    <numFmt numFmtId="181" formatCode="&quot;Yes&quot;;&quot;Yes&quot;;&quot;No&quot;"/>
    <numFmt numFmtId="182" formatCode="&quot;True&quot;;&quot;True&quot;;&quot;False&quot;"/>
    <numFmt numFmtId="183" formatCode="&quot;On&quot;;&quot;On&quot;;&quot;Off&quot;"/>
    <numFmt numFmtId="184" formatCode="[$€-2]\ #,##0.00_);[Red]\([$€-2]\ #,##0.00\)"/>
  </numFmts>
  <fonts count="27">
    <font>
      <sz val="12"/>
      <name val="ＭＳ 明朝"/>
      <family val="1"/>
    </font>
    <font>
      <sz val="6"/>
      <name val="ＭＳ Ｐ明朝"/>
      <family val="1"/>
    </font>
    <font>
      <sz val="6"/>
      <name val="Osaka"/>
      <family val="3"/>
    </font>
    <font>
      <sz val="9"/>
      <name val="ＭＳ ゴシック"/>
      <family val="3"/>
    </font>
    <font>
      <sz val="10"/>
      <name val="ＭＳ ゴシック"/>
      <family val="3"/>
    </font>
    <font>
      <b/>
      <sz val="16"/>
      <name val="ＭＳ ゴシック"/>
      <family val="3"/>
    </font>
    <font>
      <b/>
      <sz val="10"/>
      <name val="ＭＳ Ｐ明朝"/>
      <family val="1"/>
    </font>
    <font>
      <sz val="10"/>
      <name val="ＭＳ Ｐ明朝"/>
      <family val="1"/>
    </font>
    <font>
      <b/>
      <sz val="10"/>
      <name val="ＭＳ Ｐゴシック"/>
      <family val="3"/>
    </font>
    <font>
      <sz val="12"/>
      <name val="ＭＳ Ｐゴシック"/>
      <family val="3"/>
    </font>
    <font>
      <sz val="11"/>
      <name val="ＭＳ Ｐゴシック"/>
      <family val="3"/>
    </font>
    <font>
      <sz val="12"/>
      <name val="Osaka"/>
      <family val="3"/>
    </font>
    <font>
      <sz val="6"/>
      <name val="ＭＳ Ｐゴシック"/>
      <family val="3"/>
    </font>
    <font>
      <sz val="11"/>
      <name val="平成明朝"/>
      <family val="3"/>
    </font>
    <font>
      <b/>
      <sz val="16"/>
      <name val="ＭＳ Ｐゴシック"/>
      <family val="3"/>
    </font>
    <font>
      <sz val="10"/>
      <name val="ＭＳ 明朝"/>
      <family val="1"/>
    </font>
    <font>
      <sz val="11"/>
      <name val="ＭＳ 明朝"/>
      <family val="1"/>
    </font>
    <font>
      <sz val="10"/>
      <name val="ＭＳ Ｐゴシック"/>
      <family val="3"/>
    </font>
    <font>
      <sz val="9"/>
      <name val="ＭＳ 明朝"/>
      <family val="1"/>
    </font>
    <font>
      <sz val="11"/>
      <name val="ＭＳ Ｐ明朝"/>
      <family val="1"/>
    </font>
    <font>
      <sz val="8"/>
      <name val="ＭＳ 明朝"/>
      <family val="1"/>
    </font>
    <font>
      <sz val="8"/>
      <name val="ＭＳ Ｐ明朝"/>
      <family val="1"/>
    </font>
    <font>
      <u val="single"/>
      <sz val="12"/>
      <color indexed="12"/>
      <name val="ＭＳ 明朝"/>
      <family val="1"/>
    </font>
    <font>
      <u val="single"/>
      <sz val="12"/>
      <color indexed="36"/>
      <name val="ＭＳ 明朝"/>
      <family val="1"/>
    </font>
    <font>
      <sz val="6"/>
      <name val="ＭＳ 明朝"/>
      <family val="1"/>
    </font>
    <font>
      <b/>
      <sz val="12"/>
      <name val="ＭＳ Ｐゴシック"/>
      <family val="3"/>
    </font>
    <font>
      <sz val="9"/>
      <name val="ＭＳ Ｐ明朝"/>
      <family val="1"/>
    </font>
  </fonts>
  <fills count="3">
    <fill>
      <patternFill/>
    </fill>
    <fill>
      <patternFill patternType="gray125"/>
    </fill>
    <fill>
      <patternFill patternType="solid">
        <fgColor indexed="41"/>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diagonalDown="1">
      <left>
        <color indexed="63"/>
      </left>
      <right>
        <color indexed="63"/>
      </right>
      <top>
        <color indexed="63"/>
      </top>
      <bottom style="thin"/>
      <diagonal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10" fillId="0" borderId="0">
      <alignment/>
      <protection/>
    </xf>
    <xf numFmtId="0" fontId="23" fillId="0" borderId="0" applyNumberFormat="0" applyFill="0" applyBorder="0" applyAlignment="0" applyProtection="0"/>
  </cellStyleXfs>
  <cellXfs count="494">
    <xf numFmtId="0" fontId="0" fillId="0" borderId="0" xfId="0" applyAlignment="1">
      <alignment/>
    </xf>
    <xf numFmtId="0" fontId="3" fillId="0" borderId="0" xfId="0" applyFont="1" applyBorder="1" applyAlignment="1" applyProtection="1">
      <alignment/>
      <protection/>
    </xf>
    <xf numFmtId="0" fontId="4" fillId="0" borderId="0" xfId="0" applyFont="1" applyBorder="1" applyAlignment="1" applyProtection="1">
      <alignment vertical="center"/>
      <protection/>
    </xf>
    <xf numFmtId="0" fontId="6" fillId="0" borderId="0" xfId="0" applyFont="1" applyBorder="1" applyAlignment="1" applyProtection="1">
      <alignment horizontal="left" vertical="top"/>
      <protection/>
    </xf>
    <xf numFmtId="0" fontId="7" fillId="0" borderId="0" xfId="0" applyFont="1" applyBorder="1" applyAlignment="1" applyProtection="1">
      <alignment vertical="distributed"/>
      <protection/>
    </xf>
    <xf numFmtId="0" fontId="7" fillId="0" borderId="0" xfId="0" applyFont="1" applyBorder="1" applyAlignment="1" applyProtection="1">
      <alignment horizontal="left" vertical="distributed" wrapText="1"/>
      <protection/>
    </xf>
    <xf numFmtId="0" fontId="7" fillId="0" borderId="0" xfId="0" applyFont="1" applyBorder="1" applyAlignment="1" applyProtection="1">
      <alignment horizontal="left" vertical="center" wrapText="1"/>
      <protection/>
    </xf>
    <xf numFmtId="0" fontId="7" fillId="0" borderId="0" xfId="0" applyFont="1" applyBorder="1" applyAlignment="1">
      <alignment vertical="distributed"/>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8" fillId="0" borderId="0" xfId="0" applyFont="1" applyBorder="1" applyAlignment="1" applyProtection="1">
      <alignment horizontal="left" vertical="top"/>
      <protection/>
    </xf>
    <xf numFmtId="0" fontId="9" fillId="0" borderId="0" xfId="0" applyFont="1" applyAlignment="1">
      <alignment/>
    </xf>
    <xf numFmtId="0" fontId="10" fillId="0" borderId="0" xfId="22">
      <alignment/>
      <protection/>
    </xf>
    <xf numFmtId="0" fontId="10" fillId="0" borderId="0" xfId="22" applyBorder="1">
      <alignment/>
      <protection/>
    </xf>
    <xf numFmtId="178" fontId="13" fillId="0" borderId="0" xfId="21" applyNumberFormat="1" applyFont="1" applyBorder="1" applyAlignment="1">
      <alignment horizontal="left"/>
      <protection/>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xf>
    <xf numFmtId="0" fontId="13" fillId="0" borderId="0" xfId="21" applyFont="1" applyBorder="1" applyAlignment="1">
      <alignment shrinkToFit="1"/>
      <protection/>
    </xf>
    <xf numFmtId="0" fontId="8" fillId="0" borderId="0" xfId="0" applyFont="1" applyFill="1" applyBorder="1" applyAlignment="1" applyProtection="1">
      <alignment horizontal="left" vertical="top"/>
      <protection/>
    </xf>
    <xf numFmtId="0" fontId="8" fillId="0" borderId="0" xfId="0" applyFont="1" applyFill="1" applyBorder="1" applyAlignment="1" applyProtection="1">
      <alignment horizontal="right" vertical="top"/>
      <protection/>
    </xf>
    <xf numFmtId="0" fontId="6" fillId="0" borderId="0" xfId="0" applyFont="1" applyFill="1" applyBorder="1" applyAlignment="1" applyProtection="1">
      <alignment horizontal="left" vertical="top"/>
      <protection/>
    </xf>
    <xf numFmtId="0" fontId="6" fillId="0" borderId="0" xfId="0" applyFont="1" applyFill="1" applyBorder="1" applyAlignment="1" applyProtection="1">
      <alignment vertical="top"/>
      <protection/>
    </xf>
    <xf numFmtId="0" fontId="6" fillId="0" borderId="0" xfId="0" applyFont="1" applyFill="1" applyBorder="1" applyAlignment="1" applyProtection="1">
      <alignment horizontal="right" vertical="top"/>
      <protection/>
    </xf>
    <xf numFmtId="0" fontId="14" fillId="0" borderId="0" xfId="0" applyFont="1" applyAlignment="1">
      <alignment/>
    </xf>
    <xf numFmtId="0" fontId="7" fillId="0" borderId="0" xfId="0" applyFont="1" applyAlignment="1">
      <alignment/>
    </xf>
    <xf numFmtId="0" fontId="7" fillId="0" borderId="3" xfId="0" applyFont="1" applyBorder="1" applyAlignment="1">
      <alignment/>
    </xf>
    <xf numFmtId="0" fontId="7" fillId="0" borderId="5" xfId="0" applyFont="1" applyBorder="1" applyAlignment="1">
      <alignment/>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3" xfId="0" applyFont="1" applyBorder="1" applyAlignment="1">
      <alignment horizontal="center" vertical="center" textRotation="180"/>
    </xf>
    <xf numFmtId="0" fontId="7" fillId="0" borderId="1" xfId="0" applyFont="1" applyBorder="1" applyAlignment="1">
      <alignment horizontal="center"/>
    </xf>
    <xf numFmtId="0" fontId="7" fillId="0" borderId="2" xfId="0" applyFont="1" applyBorder="1" applyAlignment="1">
      <alignment/>
    </xf>
    <xf numFmtId="0" fontId="7" fillId="0" borderId="5" xfId="0" applyFont="1" applyBorder="1" applyAlignment="1">
      <alignment horizontal="center" vertical="center" textRotation="180"/>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xf>
    <xf numFmtId="0" fontId="7" fillId="0" borderId="0" xfId="0" applyFont="1" applyBorder="1" applyAlignment="1">
      <alignment/>
    </xf>
    <xf numFmtId="0" fontId="7" fillId="0" borderId="0" xfId="0" applyFont="1" applyBorder="1" applyAlignment="1">
      <alignment horizontal="center" vertical="center"/>
    </xf>
    <xf numFmtId="0" fontId="7" fillId="0" borderId="9" xfId="0" applyFont="1" applyBorder="1" applyAlignment="1">
      <alignment/>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xf>
    <xf numFmtId="0" fontId="7" fillId="0" borderId="9" xfId="0" applyFont="1" applyBorder="1" applyAlignment="1">
      <alignment horizontal="center" vertical="center" textRotation="180"/>
    </xf>
    <xf numFmtId="0" fontId="7" fillId="0" borderId="5" xfId="0" applyFont="1" applyBorder="1" applyAlignment="1">
      <alignment horizontal="left" vertical="center"/>
    </xf>
    <xf numFmtId="0" fontId="7" fillId="0" borderId="8" xfId="0" applyFont="1" applyBorder="1" applyAlignment="1">
      <alignment/>
    </xf>
    <xf numFmtId="0" fontId="7" fillId="0" borderId="0" xfId="0" applyFont="1" applyBorder="1" applyAlignment="1">
      <alignment/>
    </xf>
    <xf numFmtId="0" fontId="7" fillId="0" borderId="4" xfId="0" applyFont="1" applyBorder="1" applyAlignment="1">
      <alignment horizontal="center" vertical="top" textRotation="255" wrapText="1"/>
    </xf>
    <xf numFmtId="0" fontId="7" fillId="0" borderId="8" xfId="0" applyFont="1" applyBorder="1" applyAlignment="1">
      <alignment horizontal="center" vertical="center" wrapText="1"/>
    </xf>
    <xf numFmtId="0" fontId="7" fillId="0" borderId="8"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8"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0" xfId="0" applyFont="1" applyFill="1" applyBorder="1" applyAlignment="1">
      <alignment vertical="center" wrapText="1"/>
    </xf>
    <xf numFmtId="0" fontId="7" fillId="0" borderId="0" xfId="0" applyFont="1" applyFill="1" applyBorder="1" applyAlignment="1">
      <alignment horizontal="center" vertical="center" shrinkToFit="1"/>
    </xf>
    <xf numFmtId="0" fontId="7" fillId="0" borderId="8" xfId="0" applyFont="1" applyBorder="1" applyAlignment="1">
      <alignment horizontal="left" vertical="center"/>
    </xf>
    <xf numFmtId="0" fontId="7" fillId="0" borderId="0" xfId="0" applyFont="1" applyBorder="1" applyAlignment="1">
      <alignment horizontal="center" vertical="top" textRotation="255" wrapText="1"/>
    </xf>
    <xf numFmtId="0" fontId="16" fillId="0" borderId="0" xfId="22" applyFont="1">
      <alignment/>
      <protection/>
    </xf>
    <xf numFmtId="0" fontId="7" fillId="0" borderId="0" xfId="0" applyFont="1" applyFill="1" applyBorder="1" applyAlignment="1" applyProtection="1">
      <alignment horizontal="left" vertical="distributed" wrapText="1"/>
      <protection/>
    </xf>
    <xf numFmtId="0" fontId="7" fillId="0" borderId="0" xfId="0" applyFont="1" applyFill="1" applyBorder="1" applyAlignment="1">
      <alignment horizontal="left" vertical="center" wrapText="1"/>
    </xf>
    <xf numFmtId="0" fontId="7" fillId="0" borderId="0" xfId="0" applyFont="1" applyFill="1" applyBorder="1" applyAlignment="1" applyProtection="1">
      <alignment horizontal="left" vertical="center" wrapText="1"/>
      <protection/>
    </xf>
    <xf numFmtId="0" fontId="7" fillId="0" borderId="0" xfId="0" applyFont="1" applyFill="1" applyAlignment="1">
      <alignment horizontal="left" vertical="distributed" wrapText="1"/>
    </xf>
    <xf numFmtId="0" fontId="7" fillId="0" borderId="0" xfId="0" applyFont="1" applyFill="1" applyBorder="1" applyAlignment="1">
      <alignment horizontal="left" vertical="center"/>
    </xf>
    <xf numFmtId="0" fontId="16" fillId="0" borderId="0" xfId="22" applyFont="1" applyFill="1" applyBorder="1">
      <alignment/>
      <protection/>
    </xf>
    <xf numFmtId="0" fontId="16" fillId="0" borderId="0" xfId="22" applyFont="1" applyFill="1" applyBorder="1" applyAlignment="1">
      <alignment/>
      <protection/>
    </xf>
    <xf numFmtId="0" fontId="16" fillId="0" borderId="4" xfId="22" applyFont="1" applyFill="1" applyBorder="1" applyAlignment="1">
      <alignment horizontal="left" vertical="center"/>
      <protection/>
    </xf>
    <xf numFmtId="0" fontId="16" fillId="0" borderId="11" xfId="22" applyFont="1" applyFill="1" applyBorder="1" applyAlignment="1">
      <alignment horizontal="left" vertical="center"/>
      <protection/>
    </xf>
    <xf numFmtId="0" fontId="16" fillId="0" borderId="4" xfId="22" applyFont="1" applyFill="1" applyBorder="1" applyAlignment="1">
      <alignment shrinkToFit="1"/>
      <protection/>
    </xf>
    <xf numFmtId="0" fontId="16" fillId="0" borderId="11" xfId="22" applyFont="1" applyFill="1" applyBorder="1">
      <alignment/>
      <protection/>
    </xf>
    <xf numFmtId="0" fontId="16" fillId="0" borderId="12" xfId="22" applyFont="1" applyFill="1" applyBorder="1" applyAlignment="1">
      <alignment horizontal="center" vertical="center" shrinkToFit="1"/>
      <protection/>
    </xf>
    <xf numFmtId="0" fontId="8" fillId="0" borderId="0" xfId="0" applyFont="1" applyFill="1" applyBorder="1" applyAlignment="1" applyProtection="1">
      <alignment horizontal="left" vertical="top" shrinkToFit="1"/>
      <protection/>
    </xf>
    <xf numFmtId="49" fontId="7" fillId="0" borderId="0" xfId="0" applyNumberFormat="1" applyFont="1" applyFill="1" applyBorder="1" applyAlignment="1" applyProtection="1">
      <alignment horizontal="right" vertical="distributed" wrapText="1"/>
      <protection/>
    </xf>
    <xf numFmtId="49" fontId="7" fillId="0" borderId="0" xfId="0" applyNumberFormat="1" applyFont="1" applyFill="1" applyBorder="1" applyAlignment="1" applyProtection="1">
      <alignment horizontal="right" vertical="center" wrapText="1"/>
      <protection/>
    </xf>
    <xf numFmtId="0" fontId="7" fillId="0" borderId="0" xfId="0" applyFont="1" applyFill="1" applyBorder="1" applyAlignment="1" applyProtection="1">
      <alignment vertical="distributed"/>
      <protection/>
    </xf>
    <xf numFmtId="0" fontId="7" fillId="0" borderId="0" xfId="0" applyFont="1" applyFill="1" applyBorder="1" applyAlignment="1" applyProtection="1">
      <alignment horizontal="right" vertical="distributed"/>
      <protection/>
    </xf>
    <xf numFmtId="49" fontId="7" fillId="0" borderId="0" xfId="0" applyNumberFormat="1" applyFont="1" applyFill="1" applyBorder="1" applyAlignment="1">
      <alignment horizontal="right" vertical="center"/>
    </xf>
    <xf numFmtId="0" fontId="7" fillId="0" borderId="0" xfId="0" applyFont="1" applyFill="1" applyBorder="1" applyAlignment="1">
      <alignment vertical="distributed"/>
    </xf>
    <xf numFmtId="0" fontId="7" fillId="0" borderId="0" xfId="0" applyFont="1" applyFill="1" applyBorder="1" applyAlignment="1">
      <alignment horizontal="right" vertical="distributed"/>
    </xf>
    <xf numFmtId="49" fontId="7" fillId="0" borderId="0" xfId="0" applyNumberFormat="1" applyFont="1" applyFill="1" applyBorder="1" applyAlignment="1">
      <alignment horizontal="right" vertical="center" wrapText="1"/>
    </xf>
    <xf numFmtId="0" fontId="16" fillId="0" borderId="2" xfId="22" applyFont="1" applyFill="1" applyBorder="1">
      <alignment/>
      <protection/>
    </xf>
    <xf numFmtId="0" fontId="10" fillId="0" borderId="0" xfId="22" applyAlignment="1">
      <alignment horizontal="center"/>
      <protection/>
    </xf>
    <xf numFmtId="0" fontId="10" fillId="0" borderId="0" xfId="22" applyBorder="1" applyAlignment="1">
      <alignment horizontal="center"/>
      <protection/>
    </xf>
    <xf numFmtId="0" fontId="16" fillId="0" borderId="4" xfId="22" applyFont="1" applyFill="1" applyBorder="1" applyAlignment="1">
      <alignment vertical="center" shrinkToFit="1"/>
      <protection/>
    </xf>
    <xf numFmtId="0" fontId="15" fillId="0" borderId="4" xfId="22" applyFont="1" applyFill="1" applyBorder="1" applyAlignment="1">
      <alignment horizontal="center" vertical="center"/>
      <protection/>
    </xf>
    <xf numFmtId="0" fontId="15" fillId="0" borderId="10" xfId="22" applyFont="1" applyFill="1" applyBorder="1" applyAlignment="1">
      <alignment horizontal="left" vertical="center"/>
      <protection/>
    </xf>
    <xf numFmtId="0" fontId="15" fillId="0" borderId="13" xfId="22" applyFont="1" applyFill="1" applyBorder="1" applyAlignment="1">
      <alignment/>
      <protection/>
    </xf>
    <xf numFmtId="0" fontId="15" fillId="0" borderId="4" xfId="22" applyFont="1" applyFill="1" applyBorder="1" applyAlignment="1">
      <alignment shrinkToFit="1"/>
      <protection/>
    </xf>
    <xf numFmtId="0" fontId="15" fillId="0" borderId="4" xfId="22" applyFont="1" applyFill="1" applyBorder="1" applyAlignment="1">
      <alignment/>
      <protection/>
    </xf>
    <xf numFmtId="0" fontId="15" fillId="0" borderId="12" xfId="22" applyFont="1" applyFill="1" applyBorder="1" applyAlignment="1">
      <alignment horizontal="center" vertical="center" shrinkToFit="1"/>
      <protection/>
    </xf>
    <xf numFmtId="0" fontId="15" fillId="0" borderId="13" xfId="22" applyFont="1" applyFill="1" applyBorder="1" applyAlignment="1">
      <alignment horizontal="left"/>
      <protection/>
    </xf>
    <xf numFmtId="0" fontId="15" fillId="0" borderId="14" xfId="22" applyFont="1" applyFill="1" applyBorder="1" applyAlignment="1">
      <alignment shrinkToFit="1"/>
      <protection/>
    </xf>
    <xf numFmtId="0" fontId="15" fillId="0" borderId="13" xfId="22" applyFont="1" applyFill="1" applyBorder="1" applyAlignment="1">
      <alignment shrinkToFit="1"/>
      <protection/>
    </xf>
    <xf numFmtId="0" fontId="15" fillId="0" borderId="14" xfId="22" applyFont="1" applyFill="1" applyBorder="1" applyAlignment="1">
      <alignment/>
      <protection/>
    </xf>
    <xf numFmtId="0" fontId="15" fillId="0" borderId="15" xfId="22" applyFont="1" applyFill="1" applyBorder="1" applyAlignment="1">
      <alignment/>
      <protection/>
    </xf>
    <xf numFmtId="0" fontId="15" fillId="0" borderId="12" xfId="22" applyFont="1" applyFill="1" applyBorder="1" applyAlignment="1">
      <alignment horizontal="center"/>
      <protection/>
    </xf>
    <xf numFmtId="0" fontId="15" fillId="0" borderId="13" xfId="22" applyFont="1" applyFill="1" applyBorder="1" applyAlignment="1">
      <alignment horizontal="center"/>
      <protection/>
    </xf>
    <xf numFmtId="0" fontId="15" fillId="0" borderId="13" xfId="22" applyFont="1" applyFill="1" applyBorder="1" applyAlignment="1">
      <alignment horizontal="right"/>
      <protection/>
    </xf>
    <xf numFmtId="0" fontId="15" fillId="0" borderId="12" xfId="22" applyNumberFormat="1" applyFont="1" applyFill="1" applyBorder="1" applyAlignment="1">
      <alignment horizontal="center" shrinkToFit="1"/>
      <protection/>
    </xf>
    <xf numFmtId="0" fontId="15" fillId="0" borderId="16" xfId="22" applyFont="1" applyFill="1" applyBorder="1" applyAlignment="1">
      <alignment horizontal="center"/>
      <protection/>
    </xf>
    <xf numFmtId="0" fontId="15" fillId="0" borderId="12" xfId="22" applyFont="1" applyFill="1" applyBorder="1" applyAlignment="1">
      <alignment horizontal="center" shrinkToFit="1"/>
      <protection/>
    </xf>
    <xf numFmtId="0" fontId="15" fillId="0" borderId="15" xfId="22" applyFont="1" applyFill="1" applyBorder="1">
      <alignment/>
      <protection/>
    </xf>
    <xf numFmtId="0" fontId="15" fillId="0" borderId="15" xfId="22" applyFont="1" applyFill="1" applyBorder="1" applyAlignment="1">
      <alignment horizontal="center" vertical="center"/>
      <protection/>
    </xf>
    <xf numFmtId="0" fontId="15" fillId="0" borderId="9" xfId="22" applyFont="1" applyFill="1" applyBorder="1" applyAlignment="1">
      <alignment shrinkToFit="1"/>
      <protection/>
    </xf>
    <xf numFmtId="176" fontId="15" fillId="0" borderId="14" xfId="21" applyNumberFormat="1" applyFont="1" applyFill="1" applyBorder="1" applyAlignment="1">
      <alignment horizontal="right"/>
      <protection/>
    </xf>
    <xf numFmtId="0" fontId="15" fillId="0" borderId="13" xfId="21" applyFont="1" applyFill="1" applyBorder="1" applyAlignment="1">
      <alignment horizontal="left" shrinkToFit="1"/>
      <protection/>
    </xf>
    <xf numFmtId="0" fontId="15" fillId="0" borderId="13" xfId="22" applyFont="1" applyFill="1" applyBorder="1">
      <alignment/>
      <protection/>
    </xf>
    <xf numFmtId="0" fontId="15" fillId="0" borderId="14" xfId="21" applyFont="1" applyFill="1" applyBorder="1" applyAlignment="1">
      <alignment horizontal="left" shrinkToFit="1"/>
      <protection/>
    </xf>
    <xf numFmtId="0" fontId="15" fillId="0" borderId="3" xfId="22" applyFont="1" applyFill="1" applyBorder="1" applyAlignment="1">
      <alignment shrinkToFit="1"/>
      <protection/>
    </xf>
    <xf numFmtId="0" fontId="15" fillId="0" borderId="12" xfId="21" applyFont="1" applyFill="1" applyBorder="1" applyAlignment="1">
      <alignment horizontal="center"/>
      <protection/>
    </xf>
    <xf numFmtId="0" fontId="15" fillId="0" borderId="12" xfId="22" applyFont="1" applyFill="1" applyBorder="1">
      <alignment/>
      <protection/>
    </xf>
    <xf numFmtId="0" fontId="15" fillId="0" borderId="16" xfId="22" applyFont="1" applyFill="1" applyBorder="1" applyAlignment="1">
      <alignment shrinkToFit="1"/>
      <protection/>
    </xf>
    <xf numFmtId="0" fontId="15" fillId="0" borderId="16" xfId="22" applyFont="1" applyFill="1" applyBorder="1" applyAlignment="1">
      <alignment horizontal="left" vertical="center" shrinkToFit="1"/>
      <protection/>
    </xf>
    <xf numFmtId="0" fontId="15" fillId="0" borderId="0" xfId="22" applyFont="1" applyFill="1" applyBorder="1" applyAlignment="1">
      <alignment horizontal="center"/>
      <protection/>
    </xf>
    <xf numFmtId="0" fontId="15" fillId="0" borderId="0" xfId="22" applyFont="1" applyFill="1" applyBorder="1">
      <alignment/>
      <protection/>
    </xf>
    <xf numFmtId="0" fontId="15" fillId="0" borderId="2" xfId="22" applyFont="1" applyFill="1" applyBorder="1">
      <alignment/>
      <protection/>
    </xf>
    <xf numFmtId="0" fontId="15" fillId="0" borderId="0" xfId="22" applyFont="1" applyFill="1" applyBorder="1" applyAlignment="1">
      <alignment/>
      <protection/>
    </xf>
    <xf numFmtId="0" fontId="15" fillId="0" borderId="11" xfId="22" applyFont="1" applyFill="1" applyBorder="1" applyAlignment="1">
      <alignment horizontal="left" vertical="center"/>
      <protection/>
    </xf>
    <xf numFmtId="0" fontId="15" fillId="0" borderId="4" xfId="22" applyFont="1" applyFill="1" applyBorder="1" applyAlignment="1">
      <alignment vertical="center" shrinkToFit="1"/>
      <protection/>
    </xf>
    <xf numFmtId="0" fontId="15" fillId="0" borderId="11" xfId="22" applyFont="1" applyFill="1" applyBorder="1">
      <alignment/>
      <protection/>
    </xf>
    <xf numFmtId="0" fontId="15" fillId="0" borderId="7" xfId="21" applyFont="1" applyFill="1" applyBorder="1" applyAlignment="1">
      <alignment horizontal="center"/>
      <protection/>
    </xf>
    <xf numFmtId="0" fontId="15" fillId="0" borderId="5" xfId="22" applyFont="1" applyFill="1" applyBorder="1" applyAlignment="1">
      <alignment horizontal="left" vertical="center" shrinkToFit="1"/>
      <protection/>
    </xf>
    <xf numFmtId="0" fontId="15" fillId="0" borderId="16" xfId="22" applyFont="1" applyBorder="1" applyAlignment="1">
      <alignment horizontal="center"/>
      <protection/>
    </xf>
    <xf numFmtId="0" fontId="15" fillId="0" borderId="4" xfId="22" applyFont="1" applyBorder="1" applyAlignment="1">
      <alignment/>
      <protection/>
    </xf>
    <xf numFmtId="0" fontId="15" fillId="0" borderId="13" xfId="22" applyFont="1" applyBorder="1">
      <alignment/>
      <protection/>
    </xf>
    <xf numFmtId="0" fontId="15" fillId="0" borderId="14" xfId="22" applyFont="1" applyBorder="1" applyAlignment="1">
      <alignment shrinkToFit="1"/>
      <protection/>
    </xf>
    <xf numFmtId="0" fontId="15" fillId="0" borderId="13" xfId="22" applyFont="1" applyBorder="1" applyAlignment="1">
      <alignment shrinkToFit="1"/>
      <protection/>
    </xf>
    <xf numFmtId="0" fontId="15" fillId="0" borderId="12" xfId="22" applyFont="1" applyBorder="1">
      <alignment/>
      <protection/>
    </xf>
    <xf numFmtId="0" fontId="15" fillId="0" borderId="0" xfId="22" applyFont="1" applyBorder="1" applyAlignment="1">
      <alignment/>
      <protection/>
    </xf>
    <xf numFmtId="0" fontId="15" fillId="0" borderId="15" xfId="22" applyFont="1" applyBorder="1" applyAlignment="1">
      <alignment shrinkToFit="1"/>
      <protection/>
    </xf>
    <xf numFmtId="0" fontId="15" fillId="0" borderId="14" xfId="21" applyFont="1" applyBorder="1" applyAlignment="1">
      <alignment horizontal="right"/>
      <protection/>
    </xf>
    <xf numFmtId="0" fontId="14" fillId="0" borderId="0" xfId="22" applyFont="1">
      <alignment/>
      <protection/>
    </xf>
    <xf numFmtId="0" fontId="15" fillId="0" borderId="0" xfId="0" applyFont="1" applyBorder="1" applyAlignment="1">
      <alignment horizontal="left" vertical="center" wrapText="1"/>
    </xf>
    <xf numFmtId="49" fontId="15" fillId="0" borderId="0" xfId="0" applyNumberFormat="1" applyFont="1" applyBorder="1" applyAlignment="1">
      <alignment horizontal="right" vertical="center" wrapText="1"/>
    </xf>
    <xf numFmtId="49" fontId="15" fillId="0" borderId="0" xfId="0" applyNumberFormat="1" applyFont="1" applyBorder="1" applyAlignment="1" applyProtection="1">
      <alignment horizontal="right" vertical="distributed" wrapText="1"/>
      <protection/>
    </xf>
    <xf numFmtId="49" fontId="15" fillId="0" borderId="0" xfId="0" applyNumberFormat="1" applyFont="1" applyBorder="1" applyAlignment="1">
      <alignment horizontal="right" vertical="center"/>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8"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 xfId="0" applyFont="1" applyBorder="1" applyAlignment="1">
      <alignment horizontal="left"/>
    </xf>
    <xf numFmtId="0" fontId="0" fillId="0" borderId="3" xfId="0" applyFont="1" applyBorder="1" applyAlignment="1">
      <alignment vertical="center"/>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5"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0" fillId="0" borderId="4" xfId="0" applyFont="1" applyBorder="1" applyAlignment="1">
      <alignment vertical="center" wrapText="1"/>
    </xf>
    <xf numFmtId="0" fontId="0" fillId="0" borderId="4" xfId="0" applyFont="1" applyBorder="1" applyAlignment="1">
      <alignment horizontal="center" vertical="center"/>
    </xf>
    <xf numFmtId="0" fontId="7" fillId="0" borderId="2" xfId="0" applyFont="1" applyBorder="1" applyAlignment="1">
      <alignment vertical="center"/>
    </xf>
    <xf numFmtId="0" fontId="8" fillId="0" borderId="0" xfId="0" applyFont="1" applyAlignment="1">
      <alignment shrinkToFit="1"/>
    </xf>
    <xf numFmtId="0" fontId="15" fillId="0" borderId="14" xfId="22" applyFont="1" applyFill="1" applyBorder="1" applyAlignment="1">
      <alignment horizontal="left" shrinkToFit="1"/>
      <protection/>
    </xf>
    <xf numFmtId="0" fontId="15" fillId="0" borderId="13" xfId="22" applyFont="1" applyFill="1" applyBorder="1" applyAlignment="1">
      <alignment horizontal="left" shrinkToFit="1"/>
      <protection/>
    </xf>
    <xf numFmtId="0" fontId="15" fillId="0" borderId="1" xfId="22" applyNumberFormat="1" applyFont="1" applyFill="1" applyBorder="1" applyAlignment="1">
      <alignment horizontal="right"/>
      <protection/>
    </xf>
    <xf numFmtId="0" fontId="15" fillId="0" borderId="2" xfId="22" applyNumberFormat="1" applyFont="1" applyFill="1" applyBorder="1" applyAlignment="1">
      <alignment horizontal="right"/>
      <protection/>
    </xf>
    <xf numFmtId="0" fontId="15" fillId="0" borderId="16" xfId="21" applyFont="1" applyFill="1" applyBorder="1" applyAlignment="1">
      <alignment horizontal="center" vertical="distributed" textRotation="255"/>
      <protection/>
    </xf>
    <xf numFmtId="0" fontId="15" fillId="0" borderId="1" xfId="22" applyFont="1" applyFill="1" applyBorder="1" applyAlignment="1">
      <alignment shrinkToFit="1"/>
      <protection/>
    </xf>
    <xf numFmtId="0" fontId="15" fillId="0" borderId="5" xfId="22" applyFont="1" applyFill="1" applyBorder="1" applyAlignment="1">
      <alignment horizontal="left" vertical="center"/>
      <protection/>
    </xf>
    <xf numFmtId="0" fontId="15" fillId="0" borderId="15" xfId="22" applyFont="1" applyFill="1" applyBorder="1" applyAlignment="1">
      <alignment horizontal="left"/>
      <protection/>
    </xf>
    <xf numFmtId="0" fontId="18" fillId="0" borderId="5" xfId="22" applyFont="1" applyFill="1" applyBorder="1" applyAlignment="1">
      <alignment horizontal="left" vertical="center"/>
      <protection/>
    </xf>
    <xf numFmtId="0" fontId="15" fillId="0" borderId="14" xfId="22" applyNumberFormat="1" applyFont="1" applyFill="1" applyBorder="1" applyAlignment="1">
      <alignment horizontal="right"/>
      <protection/>
    </xf>
    <xf numFmtId="0" fontId="15" fillId="0" borderId="15" xfId="22" applyNumberFormat="1" applyFont="1" applyFill="1" applyBorder="1" applyAlignment="1">
      <alignment horizontal="right"/>
      <protection/>
    </xf>
    <xf numFmtId="0" fontId="15" fillId="0" borderId="8" xfId="21" applyFont="1" applyFill="1" applyBorder="1" applyAlignment="1">
      <alignment horizontal="center" vertical="center"/>
      <protection/>
    </xf>
    <xf numFmtId="0" fontId="15" fillId="0" borderId="5" xfId="21" applyFont="1" applyFill="1" applyBorder="1" applyAlignment="1">
      <alignment horizontal="center" vertical="center"/>
      <protection/>
    </xf>
    <xf numFmtId="0" fontId="15" fillId="0" borderId="14" xfId="22" applyFont="1" applyBorder="1" applyAlignment="1">
      <alignment/>
      <protection/>
    </xf>
    <xf numFmtId="0" fontId="15" fillId="0" borderId="15" xfId="22" applyFont="1" applyBorder="1" applyAlignment="1">
      <alignment/>
      <protection/>
    </xf>
    <xf numFmtId="0" fontId="15" fillId="0" borderId="5" xfId="22" applyFont="1" applyFill="1" applyBorder="1" applyAlignment="1">
      <alignment horizontal="right" vertical="center"/>
      <protection/>
    </xf>
    <xf numFmtId="0" fontId="15" fillId="0" borderId="13" xfId="22" applyFont="1" applyFill="1" applyBorder="1" applyAlignment="1">
      <alignment horizontal="left" vertical="center" shrinkToFit="1"/>
      <protection/>
    </xf>
    <xf numFmtId="0" fontId="15" fillId="0" borderId="8" xfId="22" applyFont="1" applyFill="1" applyBorder="1" applyAlignment="1">
      <alignment horizontal="right"/>
      <protection/>
    </xf>
    <xf numFmtId="0" fontId="15" fillId="0" borderId="5" xfId="22" applyFont="1" applyFill="1" applyBorder="1" applyAlignment="1">
      <alignment horizontal="right"/>
      <protection/>
    </xf>
    <xf numFmtId="0" fontId="15" fillId="0" borderId="8" xfId="22" applyFont="1" applyFill="1" applyBorder="1" applyAlignment="1">
      <alignment horizontal="right" vertical="center"/>
      <protection/>
    </xf>
    <xf numFmtId="0" fontId="15" fillId="0" borderId="0" xfId="22" applyFont="1">
      <alignment/>
      <protection/>
    </xf>
    <xf numFmtId="0" fontId="15" fillId="0" borderId="1" xfId="0" applyFont="1" applyBorder="1" applyAlignment="1">
      <alignment vertical="center"/>
    </xf>
    <xf numFmtId="0" fontId="15" fillId="0" borderId="14" xfId="0" applyFont="1" applyBorder="1" applyAlignment="1">
      <alignment vertical="center"/>
    </xf>
    <xf numFmtId="0" fontId="15" fillId="0" borderId="8" xfId="0" applyFont="1" applyBorder="1" applyAlignment="1">
      <alignment vertical="center"/>
    </xf>
    <xf numFmtId="0" fontId="19" fillId="0" borderId="3" xfId="0" applyFont="1" applyBorder="1" applyAlignment="1">
      <alignment vertical="center"/>
    </xf>
    <xf numFmtId="0" fontId="19" fillId="0" borderId="13" xfId="0" applyFont="1" applyBorder="1" applyAlignment="1">
      <alignment vertical="center"/>
    </xf>
    <xf numFmtId="0" fontId="7" fillId="0" borderId="14" xfId="0" applyFont="1" applyBorder="1" applyAlignment="1">
      <alignment vertical="center"/>
    </xf>
    <xf numFmtId="0" fontId="19" fillId="0" borderId="15" xfId="0" applyFont="1" applyFill="1" applyBorder="1" applyAlignment="1">
      <alignment/>
    </xf>
    <xf numFmtId="0" fontId="19" fillId="0" borderId="15" xfId="0" applyFont="1" applyBorder="1" applyAlignment="1">
      <alignment vertical="center"/>
    </xf>
    <xf numFmtId="0" fontId="19" fillId="0" borderId="13" xfId="0" applyFont="1" applyFill="1" applyBorder="1" applyAlignment="1">
      <alignment/>
    </xf>
    <xf numFmtId="0" fontId="15" fillId="0" borderId="13" xfId="21" applyFont="1" applyFill="1" applyBorder="1" applyAlignment="1">
      <alignment horizontal="left"/>
      <protection/>
    </xf>
    <xf numFmtId="0" fontId="15" fillId="0" borderId="8" xfId="22" applyNumberFormat="1" applyFont="1" applyFill="1" applyBorder="1" applyAlignment="1">
      <alignment horizontal="right"/>
      <protection/>
    </xf>
    <xf numFmtId="0" fontId="15" fillId="0" borderId="0" xfId="22" applyNumberFormat="1" applyFont="1" applyFill="1" applyBorder="1" applyAlignment="1">
      <alignment horizontal="right"/>
      <protection/>
    </xf>
    <xf numFmtId="0" fontId="15" fillId="0" borderId="9" xfId="22" applyFont="1" applyFill="1" applyBorder="1" applyAlignment="1">
      <alignment/>
      <protection/>
    </xf>
    <xf numFmtId="0" fontId="15" fillId="0" borderId="10" xfId="21" applyFont="1" applyFill="1" applyBorder="1" applyAlignment="1">
      <alignment horizontal="left" shrinkToFit="1"/>
      <protection/>
    </xf>
    <xf numFmtId="0" fontId="15" fillId="0" borderId="9" xfId="21" applyFont="1" applyFill="1" applyBorder="1" applyAlignment="1">
      <alignment horizontal="left" shrinkToFit="1"/>
      <protection/>
    </xf>
    <xf numFmtId="0" fontId="15" fillId="0" borderId="12" xfId="22" applyFont="1" applyBorder="1" applyAlignment="1">
      <alignment horizontal="center"/>
      <protection/>
    </xf>
    <xf numFmtId="0" fontId="15" fillId="0" borderId="14" xfId="21" applyFont="1" applyFill="1" applyBorder="1" applyAlignment="1">
      <alignment horizontal="left"/>
      <protection/>
    </xf>
    <xf numFmtId="0" fontId="15" fillId="0" borderId="14" xfId="22" applyFont="1" applyFill="1" applyBorder="1" applyAlignment="1">
      <alignment horizontal="left"/>
      <protection/>
    </xf>
    <xf numFmtId="0" fontId="15" fillId="0" borderId="3" xfId="22" applyFont="1" applyFill="1" applyBorder="1" applyAlignment="1">
      <alignment/>
      <protection/>
    </xf>
    <xf numFmtId="0" fontId="15" fillId="0" borderId="10" xfId="22" applyFont="1" applyFill="1" applyBorder="1" applyAlignment="1">
      <alignment/>
      <protection/>
    </xf>
    <xf numFmtId="0" fontId="15" fillId="0" borderId="14" xfId="21" applyFont="1" applyFill="1" applyBorder="1" applyAlignment="1">
      <alignment/>
      <protection/>
    </xf>
    <xf numFmtId="0" fontId="15" fillId="0" borderId="13" xfId="21" applyFont="1" applyFill="1" applyBorder="1" applyAlignment="1">
      <alignment/>
      <protection/>
    </xf>
    <xf numFmtId="0" fontId="15" fillId="0" borderId="15" xfId="21" applyFont="1" applyFill="1" applyBorder="1" applyAlignment="1">
      <alignment/>
      <protection/>
    </xf>
    <xf numFmtId="0" fontId="17" fillId="0" borderId="0" xfId="22" applyFont="1" applyAlignment="1">
      <alignment/>
      <protection/>
    </xf>
    <xf numFmtId="0" fontId="7" fillId="0" borderId="14" xfId="0" applyFont="1" applyFill="1" applyBorder="1" applyAlignment="1">
      <alignment vertical="center"/>
    </xf>
    <xf numFmtId="0" fontId="15" fillId="0" borderId="13" xfId="21" applyFont="1" applyFill="1" applyBorder="1" applyAlignment="1">
      <alignment horizontal="left" vertical="center" shrinkToFit="1"/>
      <protection/>
    </xf>
    <xf numFmtId="0" fontId="15" fillId="0" borderId="14" xfId="22" applyFont="1" applyFill="1" applyBorder="1" applyAlignment="1">
      <alignment horizontal="center"/>
      <protection/>
    </xf>
    <xf numFmtId="0" fontId="15" fillId="0" borderId="15" xfId="22" applyFont="1" applyFill="1" applyBorder="1" applyAlignment="1">
      <alignment horizontal="center"/>
      <protection/>
    </xf>
    <xf numFmtId="0" fontId="17" fillId="0" borderId="12" xfId="22" applyFont="1" applyBorder="1" applyAlignment="1">
      <alignment horizontal="center"/>
      <protection/>
    </xf>
    <xf numFmtId="0" fontId="15" fillId="0" borderId="12" xfId="22" applyFont="1" applyFill="1" applyBorder="1" applyAlignment="1">
      <alignment/>
      <protection/>
    </xf>
    <xf numFmtId="0" fontId="15" fillId="2" borderId="14" xfId="21" applyFont="1" applyFill="1" applyBorder="1" applyAlignment="1">
      <alignment/>
      <protection/>
    </xf>
    <xf numFmtId="0" fontId="15" fillId="2" borderId="13" xfId="22" applyFont="1" applyFill="1" applyBorder="1" applyAlignment="1">
      <alignment/>
      <protection/>
    </xf>
    <xf numFmtId="0" fontId="15" fillId="2" borderId="12" xfId="21" applyFont="1" applyFill="1" applyBorder="1" applyAlignment="1">
      <alignment horizontal="center"/>
      <protection/>
    </xf>
    <xf numFmtId="0" fontId="15" fillId="2" borderId="12" xfId="22" applyFont="1" applyFill="1" applyBorder="1" applyAlignment="1">
      <alignment horizontal="center"/>
      <protection/>
    </xf>
    <xf numFmtId="0" fontId="15" fillId="2" borderId="15" xfId="22" applyFont="1" applyFill="1" applyBorder="1" applyAlignment="1">
      <alignment/>
      <protection/>
    </xf>
    <xf numFmtId="0" fontId="15" fillId="2" borderId="14" xfId="22" applyFont="1" applyFill="1" applyBorder="1" applyAlignment="1">
      <alignment/>
      <protection/>
    </xf>
    <xf numFmtId="0" fontId="15" fillId="2" borderId="14" xfId="21" applyFont="1" applyFill="1" applyBorder="1" applyAlignment="1">
      <alignment horizontal="left" shrinkToFit="1"/>
      <protection/>
    </xf>
    <xf numFmtId="0" fontId="15" fillId="2" borderId="13" xfId="21" applyFont="1" applyFill="1" applyBorder="1" applyAlignment="1">
      <alignment horizontal="left" shrinkToFit="1"/>
      <protection/>
    </xf>
    <xf numFmtId="0" fontId="15" fillId="0" borderId="13" xfId="22" applyFont="1" applyFill="1" applyBorder="1" applyAlignment="1">
      <alignment horizontal="center" shrinkToFit="1"/>
      <protection/>
    </xf>
    <xf numFmtId="0" fontId="15" fillId="0" borderId="7" xfId="22" applyFont="1" applyFill="1" applyBorder="1" applyAlignment="1">
      <alignment horizontal="center"/>
      <protection/>
    </xf>
    <xf numFmtId="178" fontId="15" fillId="0" borderId="5" xfId="21" applyNumberFormat="1" applyFont="1" applyFill="1" applyBorder="1" applyAlignment="1">
      <alignment horizontal="center"/>
      <protection/>
    </xf>
    <xf numFmtId="178" fontId="15" fillId="0" borderId="13" xfId="21" applyNumberFormat="1" applyFont="1" applyFill="1" applyBorder="1" applyAlignment="1">
      <alignment horizontal="center"/>
      <protection/>
    </xf>
    <xf numFmtId="0" fontId="15" fillId="0" borderId="10" xfId="22" applyFont="1" applyFill="1" applyBorder="1" applyAlignment="1">
      <alignment horizontal="center"/>
      <protection/>
    </xf>
    <xf numFmtId="0" fontId="15" fillId="0" borderId="9" xfId="22" applyFont="1" applyFill="1" applyBorder="1" applyAlignment="1">
      <alignment horizontal="center"/>
      <protection/>
    </xf>
    <xf numFmtId="0" fontId="7" fillId="0" borderId="13" xfId="0" applyFont="1" applyBorder="1" applyAlignment="1">
      <alignment vertical="center"/>
    </xf>
    <xf numFmtId="49" fontId="7" fillId="0" borderId="0" xfId="0" applyNumberFormat="1" applyFont="1" applyBorder="1" applyAlignment="1">
      <alignment horizontal="right" vertical="center" wrapText="1"/>
    </xf>
    <xf numFmtId="49" fontId="7" fillId="0" borderId="0" xfId="0" applyNumberFormat="1" applyFont="1" applyBorder="1" applyAlignment="1" applyProtection="1">
      <alignment horizontal="right" vertical="distributed" wrapText="1"/>
      <protection/>
    </xf>
    <xf numFmtId="49" fontId="7" fillId="0" borderId="0" xfId="0" applyNumberFormat="1" applyFont="1" applyBorder="1" applyAlignment="1">
      <alignment horizontal="right" vertical="center"/>
    </xf>
    <xf numFmtId="0" fontId="8" fillId="0" borderId="0" xfId="0" applyFont="1" applyFill="1" applyBorder="1" applyAlignment="1" applyProtection="1" quotePrefix="1">
      <alignment horizontal="left" vertical="top" shrinkToFit="1"/>
      <protection/>
    </xf>
    <xf numFmtId="0" fontId="7" fillId="0" borderId="8" xfId="0" applyFont="1" applyBorder="1" applyAlignment="1">
      <alignment vertical="center" shrinkToFit="1"/>
    </xf>
    <xf numFmtId="0" fontId="7" fillId="0" borderId="0" xfId="0" applyFont="1" applyBorder="1" applyAlignment="1">
      <alignment vertical="center" shrinkToFit="1"/>
    </xf>
    <xf numFmtId="0" fontId="7" fillId="0" borderId="5" xfId="0" applyFont="1" applyBorder="1" applyAlignment="1">
      <alignment vertical="center" shrinkToFit="1"/>
    </xf>
    <xf numFmtId="0" fontId="20" fillId="0" borderId="14" xfId="22" applyFont="1" applyFill="1" applyBorder="1" applyAlignment="1">
      <alignment horizontal="left"/>
      <protection/>
    </xf>
    <xf numFmtId="49" fontId="15" fillId="0" borderId="14" xfId="22" applyNumberFormat="1" applyFont="1" applyFill="1" applyBorder="1" applyAlignment="1">
      <alignment horizontal="right" shrinkToFit="1"/>
      <protection/>
    </xf>
    <xf numFmtId="49" fontId="15" fillId="0" borderId="15" xfId="22" applyNumberFormat="1" applyFont="1" applyFill="1" applyBorder="1" applyAlignment="1">
      <alignment horizontal="right" shrinkToFit="1"/>
      <protection/>
    </xf>
    <xf numFmtId="0" fontId="20" fillId="0" borderId="14" xfId="21" applyFont="1" applyFill="1" applyBorder="1" applyAlignment="1">
      <alignment horizontal="left"/>
      <protection/>
    </xf>
    <xf numFmtId="0" fontId="21" fillId="0" borderId="14" xfId="0" applyFont="1" applyBorder="1" applyAlignment="1">
      <alignment vertical="center" shrinkToFit="1"/>
    </xf>
    <xf numFmtId="0" fontId="21" fillId="0" borderId="13" xfId="0" applyFont="1" applyBorder="1" applyAlignment="1">
      <alignment vertical="center" shrinkToFit="1"/>
    </xf>
    <xf numFmtId="0" fontId="15" fillId="0" borderId="13" xfId="22" applyFont="1" applyFill="1" applyBorder="1" applyAlignment="1" quotePrefix="1">
      <alignment horizontal="center"/>
      <protection/>
    </xf>
    <xf numFmtId="0" fontId="15" fillId="0" borderId="12" xfId="22" applyFont="1" applyFill="1" applyBorder="1" applyAlignment="1" quotePrefix="1">
      <alignment horizontal="center"/>
      <protection/>
    </xf>
    <xf numFmtId="0" fontId="10" fillId="0" borderId="12" xfId="22" applyBorder="1">
      <alignment/>
      <protection/>
    </xf>
    <xf numFmtId="0" fontId="15" fillId="0" borderId="0" xfId="0" applyFont="1" applyFill="1" applyAlignment="1">
      <alignment horizontal="right"/>
    </xf>
    <xf numFmtId="0" fontId="18" fillId="0" borderId="14" xfId="21" applyFont="1" applyFill="1" applyBorder="1" applyAlignment="1">
      <alignment/>
      <protection/>
    </xf>
    <xf numFmtId="0" fontId="18" fillId="0" borderId="14" xfId="22" applyFont="1" applyFill="1" applyBorder="1" applyAlignment="1">
      <alignment/>
      <protection/>
    </xf>
    <xf numFmtId="0" fontId="0" fillId="0" borderId="0" xfId="0" applyFont="1" applyBorder="1" applyAlignment="1">
      <alignment vertical="center" wrapText="1"/>
    </xf>
    <xf numFmtId="0" fontId="10" fillId="0" borderId="0" xfId="22" applyFill="1">
      <alignment/>
      <protection/>
    </xf>
    <xf numFmtId="0" fontId="10" fillId="0" borderId="0" xfId="22" applyFill="1" applyBorder="1">
      <alignment/>
      <protection/>
    </xf>
    <xf numFmtId="0" fontId="15" fillId="0" borderId="15" xfId="22" applyNumberFormat="1" applyFont="1" applyFill="1" applyBorder="1" applyAlignment="1">
      <alignment horizontal="center" vertical="center"/>
      <protection/>
    </xf>
    <xf numFmtId="0" fontId="15" fillId="0" borderId="13" xfId="22" applyNumberFormat="1" applyFont="1" applyFill="1" applyBorder="1" applyAlignment="1">
      <alignment horizontal="center" vertical="center"/>
      <protection/>
    </xf>
    <xf numFmtId="0" fontId="16" fillId="0" borderId="8" xfId="22" applyFont="1" applyFill="1" applyBorder="1" applyAlignment="1">
      <alignment/>
      <protection/>
    </xf>
    <xf numFmtId="0" fontId="20" fillId="0" borderId="14" xfId="0" applyFont="1" applyBorder="1" applyAlignment="1">
      <alignment vertical="center"/>
    </xf>
    <xf numFmtId="0" fontId="20" fillId="0" borderId="13" xfId="0" applyFont="1" applyBorder="1" applyAlignment="1">
      <alignment vertical="center"/>
    </xf>
    <xf numFmtId="0" fontId="15" fillId="0" borderId="14" xfId="22" applyNumberFormat="1" applyFont="1" applyFill="1" applyBorder="1" applyAlignment="1">
      <alignment horizontal="right"/>
      <protection/>
    </xf>
    <xf numFmtId="0" fontId="15" fillId="0" borderId="14" xfId="22" applyFont="1" applyFill="1" applyBorder="1" applyAlignment="1">
      <alignment horizontal="center" vertical="center"/>
      <protection/>
    </xf>
    <xf numFmtId="0" fontId="15" fillId="0" borderId="15" xfId="22" applyFont="1" applyFill="1" applyBorder="1" applyAlignment="1">
      <alignment horizontal="center" vertical="center"/>
      <protection/>
    </xf>
    <xf numFmtId="0" fontId="15" fillId="0" borderId="13" xfId="22" applyFont="1" applyFill="1" applyBorder="1" applyAlignment="1">
      <alignment horizontal="center" vertical="center"/>
      <protection/>
    </xf>
    <xf numFmtId="0" fontId="15" fillId="0" borderId="2" xfId="22" applyNumberFormat="1" applyFont="1" applyFill="1" applyBorder="1" applyAlignment="1">
      <alignment horizontal="right"/>
      <protection/>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10" xfId="0" applyFont="1" applyBorder="1" applyAlignment="1">
      <alignment horizontal="center" vertical="center"/>
    </xf>
    <xf numFmtId="0" fontId="20" fillId="0" borderId="9" xfId="0" applyFont="1" applyBorder="1" applyAlignment="1">
      <alignment horizontal="center" vertical="center"/>
    </xf>
    <xf numFmtId="0" fontId="15" fillId="0" borderId="14" xfId="22" applyNumberFormat="1" applyFont="1" applyFill="1" applyBorder="1" applyAlignment="1">
      <alignment horizontal="center"/>
      <protection/>
    </xf>
    <xf numFmtId="0" fontId="15" fillId="0" borderId="15" xfId="22" applyNumberFormat="1" applyFont="1" applyFill="1" applyBorder="1" applyAlignment="1">
      <alignment horizontal="center"/>
      <protection/>
    </xf>
    <xf numFmtId="0" fontId="15" fillId="0" borderId="14" xfId="22" applyNumberFormat="1" applyFont="1" applyFill="1" applyBorder="1" applyAlignment="1">
      <alignment horizontal="center" vertical="center"/>
      <protection/>
    </xf>
    <xf numFmtId="0" fontId="20" fillId="0" borderId="3" xfId="22" applyFont="1" applyFill="1" applyBorder="1" applyAlignment="1">
      <alignment vertical="center"/>
      <protection/>
    </xf>
    <xf numFmtId="0" fontId="20" fillId="0" borderId="10" xfId="22" applyFont="1" applyFill="1" applyBorder="1" applyAlignment="1">
      <alignment vertical="center"/>
      <protection/>
    </xf>
    <xf numFmtId="0" fontId="20" fillId="0" borderId="9" xfId="22" applyFont="1" applyFill="1" applyBorder="1" applyAlignment="1">
      <alignment vertical="center"/>
      <protection/>
    </xf>
    <xf numFmtId="0" fontId="20" fillId="0" borderId="8" xfId="22" applyFont="1" applyFill="1" applyBorder="1" applyAlignment="1">
      <alignment vertical="center"/>
      <protection/>
    </xf>
    <xf numFmtId="0" fontId="20" fillId="0" borderId="5" xfId="22" applyFont="1" applyFill="1" applyBorder="1" applyAlignment="1">
      <alignment vertical="center"/>
      <protection/>
    </xf>
    <xf numFmtId="0" fontId="20" fillId="0" borderId="10" xfId="0" applyFont="1" applyBorder="1" applyAlignment="1">
      <alignment vertical="center"/>
    </xf>
    <xf numFmtId="0" fontId="20" fillId="0" borderId="9" xfId="0" applyFont="1" applyBorder="1" applyAlignment="1">
      <alignment vertical="center"/>
    </xf>
    <xf numFmtId="0" fontId="20" fillId="0" borderId="1" xfId="22" applyFont="1" applyFill="1" applyBorder="1" applyAlignment="1">
      <alignment vertical="center"/>
      <protection/>
    </xf>
    <xf numFmtId="0" fontId="15" fillId="0" borderId="15" xfId="22" applyNumberFormat="1" applyFont="1" applyFill="1" applyBorder="1" applyAlignment="1">
      <alignment horizontal="right"/>
      <protection/>
    </xf>
    <xf numFmtId="0" fontId="20" fillId="0" borderId="12" xfId="0" applyFont="1" applyBorder="1" applyAlignment="1">
      <alignment/>
    </xf>
    <xf numFmtId="0" fontId="20" fillId="0" borderId="1" xfId="0" applyFont="1" applyBorder="1" applyAlignment="1">
      <alignment vertical="center"/>
    </xf>
    <xf numFmtId="0" fontId="20" fillId="0" borderId="3" xfId="0" applyFont="1" applyBorder="1" applyAlignment="1">
      <alignment vertical="center"/>
    </xf>
    <xf numFmtId="0" fontId="20" fillId="0" borderId="8" xfId="0" applyFont="1" applyBorder="1" applyAlignment="1">
      <alignment vertical="center"/>
    </xf>
    <xf numFmtId="0" fontId="20" fillId="0" borderId="5" xfId="0" applyFont="1" applyBorder="1" applyAlignment="1">
      <alignment vertical="center"/>
    </xf>
    <xf numFmtId="0" fontId="20" fillId="0" borderId="10" xfId="0" applyFont="1" applyBorder="1" applyAlignment="1">
      <alignment horizontal="center" vertical="center" shrinkToFit="1"/>
    </xf>
    <xf numFmtId="0" fontId="20" fillId="0" borderId="9" xfId="0" applyFont="1" applyBorder="1" applyAlignment="1">
      <alignment horizontal="center" vertical="center" shrinkToFit="1"/>
    </xf>
    <xf numFmtId="0" fontId="15" fillId="0" borderId="6" xfId="22" applyFont="1" applyFill="1" applyBorder="1" applyAlignment="1">
      <alignment horizontal="center" vertical="center" textRotation="255" shrinkToFit="1"/>
      <protection/>
    </xf>
    <xf numFmtId="0" fontId="15" fillId="0" borderId="16" xfId="22" applyFont="1" applyFill="1" applyBorder="1" applyAlignment="1">
      <alignment horizontal="center" vertical="center" textRotation="255" shrinkToFit="1"/>
      <protection/>
    </xf>
    <xf numFmtId="0" fontId="15" fillId="0" borderId="7" xfId="22" applyFont="1" applyFill="1" applyBorder="1" applyAlignment="1">
      <alignment horizontal="center" vertical="center" textRotation="255" shrinkToFit="1"/>
      <protection/>
    </xf>
    <xf numFmtId="0" fontId="20" fillId="0" borderId="14" xfId="22" applyFont="1" applyFill="1" applyBorder="1" applyAlignment="1">
      <alignment vertical="center"/>
      <protection/>
    </xf>
    <xf numFmtId="0" fontId="20" fillId="0" borderId="13" xfId="22" applyFont="1" applyFill="1" applyBorder="1" applyAlignment="1">
      <alignment vertical="center"/>
      <protection/>
    </xf>
    <xf numFmtId="0" fontId="15" fillId="0" borderId="14" xfId="21" applyNumberFormat="1" applyFont="1" applyBorder="1" applyAlignment="1">
      <alignment horizontal="center"/>
      <protection/>
    </xf>
    <xf numFmtId="0" fontId="15" fillId="0" borderId="13" xfId="21" applyNumberFormat="1" applyFont="1" applyBorder="1" applyAlignment="1">
      <alignment horizontal="center"/>
      <protection/>
    </xf>
    <xf numFmtId="0" fontId="15" fillId="0" borderId="14" xfId="22" applyFont="1" applyBorder="1" applyAlignment="1">
      <alignment horizontal="center"/>
      <protection/>
    </xf>
    <xf numFmtId="0" fontId="15" fillId="0" borderId="15" xfId="22" applyFont="1" applyBorder="1" applyAlignment="1">
      <alignment horizontal="center"/>
      <protection/>
    </xf>
    <xf numFmtId="0" fontId="15" fillId="0" borderId="13" xfId="22" applyFont="1" applyBorder="1" applyAlignment="1">
      <alignment horizontal="center"/>
      <protection/>
    </xf>
    <xf numFmtId="180" fontId="15" fillId="0" borderId="14" xfId="21" applyNumberFormat="1" applyFont="1" applyBorder="1" applyAlignment="1">
      <alignment horizontal="center"/>
      <protection/>
    </xf>
    <xf numFmtId="180" fontId="15" fillId="0" borderId="13" xfId="21" applyNumberFormat="1" applyFont="1" applyBorder="1" applyAlignment="1">
      <alignment horizontal="center"/>
      <protection/>
    </xf>
    <xf numFmtId="180" fontId="15" fillId="0" borderId="15" xfId="21" applyNumberFormat="1" applyFont="1" applyBorder="1" applyAlignment="1">
      <alignment horizontal="center"/>
      <protection/>
    </xf>
    <xf numFmtId="0" fontId="20" fillId="0" borderId="12" xfId="0" applyFont="1" applyBorder="1" applyAlignment="1">
      <alignment vertical="center"/>
    </xf>
    <xf numFmtId="0" fontId="15" fillId="0" borderId="12" xfId="22" applyFont="1" applyFill="1" applyBorder="1" applyAlignment="1">
      <alignment wrapText="1"/>
      <protection/>
    </xf>
    <xf numFmtId="0" fontId="26" fillId="0" borderId="5" xfId="0" applyFont="1" applyBorder="1" applyAlignment="1">
      <alignment horizontal="center" vertical="center"/>
    </xf>
    <xf numFmtId="0" fontId="7" fillId="0" borderId="8" xfId="0" applyFont="1" applyBorder="1" applyAlignment="1">
      <alignment horizontal="center" vertical="center" shrinkToFit="1"/>
    </xf>
    <xf numFmtId="0" fontId="15" fillId="2" borderId="14" xfId="21" applyFont="1" applyFill="1" applyBorder="1" applyAlignment="1">
      <alignment horizontal="center" vertical="center"/>
      <protection/>
    </xf>
    <xf numFmtId="0" fontId="15" fillId="2" borderId="15" xfId="21" applyFont="1" applyFill="1" applyBorder="1" applyAlignment="1">
      <alignment horizontal="center" vertical="center"/>
      <protection/>
    </xf>
    <xf numFmtId="0" fontId="15" fillId="2" borderId="13" xfId="21" applyFont="1" applyFill="1" applyBorder="1" applyAlignment="1">
      <alignment horizontal="center" vertical="center"/>
      <protection/>
    </xf>
    <xf numFmtId="0" fontId="15" fillId="0" borderId="6" xfId="22" applyFont="1" applyFill="1" applyBorder="1" applyAlignment="1">
      <alignment horizontal="center"/>
      <protection/>
    </xf>
    <xf numFmtId="0" fontId="15" fillId="0" borderId="7" xfId="22" applyFont="1" applyFill="1" applyBorder="1" applyAlignment="1">
      <alignment horizontal="center"/>
      <protection/>
    </xf>
    <xf numFmtId="0" fontId="15" fillId="0" borderId="13" xfId="22" applyFont="1" applyFill="1" applyBorder="1" applyAlignment="1">
      <alignment horizontal="center"/>
      <protection/>
    </xf>
    <xf numFmtId="0" fontId="15" fillId="0" borderId="6" xfId="22" applyNumberFormat="1" applyFont="1" applyFill="1" applyBorder="1" applyAlignment="1">
      <alignment horizontal="center" shrinkToFit="1"/>
      <protection/>
    </xf>
    <xf numFmtId="0" fontId="0" fillId="0" borderId="7" xfId="0" applyBorder="1" applyAlignment="1">
      <alignment/>
    </xf>
    <xf numFmtId="0" fontId="20" fillId="0" borderId="1" xfId="0" applyFont="1" applyBorder="1" applyAlignment="1">
      <alignment horizontal="center" vertical="center" shrinkToFit="1"/>
    </xf>
    <xf numFmtId="0" fontId="20" fillId="0" borderId="3" xfId="0" applyFont="1" applyBorder="1" applyAlignment="1">
      <alignment horizontal="center" vertical="center" shrinkToFit="1"/>
    </xf>
    <xf numFmtId="0" fontId="15" fillId="0" borderId="3" xfId="0" applyFont="1" applyBorder="1" applyAlignment="1">
      <alignment horizontal="center" vertical="center" wrapText="1"/>
    </xf>
    <xf numFmtId="0" fontId="7" fillId="0" borderId="5" xfId="0" applyFont="1" applyBorder="1" applyAlignment="1">
      <alignment horizontal="center" vertical="center" shrinkToFit="1"/>
    </xf>
    <xf numFmtId="0" fontId="21" fillId="0" borderId="5" xfId="0" applyFont="1" applyFill="1" applyBorder="1" applyAlignment="1">
      <alignment horizontal="center" vertical="center" shrinkToFit="1"/>
    </xf>
    <xf numFmtId="0" fontId="20" fillId="0" borderId="14" xfId="22" applyFont="1" applyFill="1" applyBorder="1" applyAlignment="1">
      <alignment/>
      <protection/>
    </xf>
    <xf numFmtId="0" fontId="20" fillId="0" borderId="13" xfId="22" applyFont="1" applyFill="1" applyBorder="1" applyAlignment="1">
      <alignment/>
      <protection/>
    </xf>
    <xf numFmtId="0" fontId="25" fillId="0" borderId="4" xfId="22" applyFont="1" applyBorder="1" applyAlignment="1">
      <alignment/>
      <protection/>
    </xf>
    <xf numFmtId="49" fontId="15" fillId="0" borderId="14" xfId="22" applyNumberFormat="1" applyFont="1" applyFill="1" applyBorder="1" applyAlignment="1">
      <alignment horizontal="right" shrinkToFit="1"/>
      <protection/>
    </xf>
    <xf numFmtId="49" fontId="15" fillId="0" borderId="15" xfId="22" applyNumberFormat="1" applyFont="1" applyFill="1" applyBorder="1" applyAlignment="1">
      <alignment horizontal="right" shrinkToFit="1"/>
      <protection/>
    </xf>
    <xf numFmtId="0" fontId="20" fillId="0" borderId="14" xfId="21" applyFont="1" applyFill="1" applyBorder="1" applyAlignment="1">
      <alignment horizontal="left" shrinkToFit="1"/>
      <protection/>
    </xf>
    <xf numFmtId="0" fontId="0" fillId="0" borderId="13" xfId="0" applyBorder="1" applyAlignment="1">
      <alignment horizontal="left" shrinkToFit="1"/>
    </xf>
    <xf numFmtId="0" fontId="15" fillId="0" borderId="14" xfId="22" applyFont="1" applyFill="1" applyBorder="1" applyAlignment="1">
      <alignment horizontal="center"/>
      <protection/>
    </xf>
    <xf numFmtId="0" fontId="15" fillId="0" borderId="15" xfId="22" applyFont="1" applyFill="1" applyBorder="1" applyAlignment="1">
      <alignment horizontal="center"/>
      <protection/>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15" fillId="0" borderId="14" xfId="21" applyFont="1" applyFill="1" applyBorder="1" applyAlignment="1">
      <alignment shrinkToFit="1"/>
      <protection/>
    </xf>
    <xf numFmtId="0" fontId="15" fillId="0" borderId="13" xfId="21" applyFont="1" applyFill="1" applyBorder="1" applyAlignment="1">
      <alignment shrinkToFit="1"/>
      <protection/>
    </xf>
    <xf numFmtId="0" fontId="15" fillId="0" borderId="14" xfId="22" applyFont="1" applyFill="1" applyBorder="1" applyAlignment="1">
      <alignment shrinkToFit="1"/>
      <protection/>
    </xf>
    <xf numFmtId="0" fontId="15" fillId="0" borderId="13" xfId="22" applyFont="1" applyFill="1" applyBorder="1" applyAlignment="1">
      <alignment shrinkToFit="1"/>
      <protection/>
    </xf>
    <xf numFmtId="0" fontId="15" fillId="0" borderId="14" xfId="22" applyFont="1" applyFill="1" applyBorder="1" applyAlignment="1">
      <alignment horizontal="right"/>
      <protection/>
    </xf>
    <xf numFmtId="0" fontId="15" fillId="0" borderId="15" xfId="22" applyFont="1" applyFill="1" applyBorder="1" applyAlignment="1">
      <alignment horizontal="right"/>
      <protection/>
    </xf>
    <xf numFmtId="0" fontId="15" fillId="2" borderId="14" xfId="0" applyFont="1" applyFill="1" applyBorder="1" applyAlignment="1">
      <alignment horizontal="center"/>
    </xf>
    <xf numFmtId="0" fontId="15" fillId="2" borderId="15" xfId="0" applyFont="1" applyFill="1" applyBorder="1" applyAlignment="1">
      <alignment horizontal="center"/>
    </xf>
    <xf numFmtId="0" fontId="15" fillId="2" borderId="13" xfId="0" applyFont="1" applyFill="1" applyBorder="1" applyAlignment="1">
      <alignment horizontal="center"/>
    </xf>
    <xf numFmtId="0" fontId="20" fillId="0" borderId="1" xfId="22" applyFont="1" applyFill="1" applyBorder="1" applyAlignment="1">
      <alignment vertical="center" shrinkToFit="1"/>
      <protection/>
    </xf>
    <xf numFmtId="0" fontId="20" fillId="0" borderId="3" xfId="22" applyFont="1" applyFill="1" applyBorder="1" applyAlignment="1">
      <alignment vertical="center" shrinkToFit="1"/>
      <protection/>
    </xf>
    <xf numFmtId="0" fontId="20" fillId="0" borderId="8" xfId="22" applyFont="1" applyFill="1" applyBorder="1" applyAlignment="1">
      <alignment vertical="center" shrinkToFit="1"/>
      <protection/>
    </xf>
    <xf numFmtId="0" fontId="20" fillId="0" borderId="5" xfId="22" applyFont="1" applyFill="1" applyBorder="1" applyAlignment="1">
      <alignment vertical="center" shrinkToFit="1"/>
      <protection/>
    </xf>
    <xf numFmtId="0" fontId="20" fillId="0" borderId="10" xfId="22" applyFont="1" applyFill="1" applyBorder="1" applyAlignment="1">
      <alignment vertical="center" shrinkToFit="1"/>
      <protection/>
    </xf>
    <xf numFmtId="0" fontId="20" fillId="0" borderId="9" xfId="22" applyFont="1" applyFill="1" applyBorder="1" applyAlignment="1">
      <alignment vertical="center" shrinkToFit="1"/>
      <protection/>
    </xf>
    <xf numFmtId="0" fontId="16" fillId="0" borderId="0" xfId="22" applyFont="1" applyFill="1" applyBorder="1" applyAlignment="1">
      <alignment/>
      <protection/>
    </xf>
    <xf numFmtId="0" fontId="16" fillId="0" borderId="11" xfId="22" applyFont="1" applyFill="1" applyBorder="1" applyAlignment="1">
      <alignment shrinkToFit="1"/>
      <protection/>
    </xf>
    <xf numFmtId="0" fontId="16" fillId="0" borderId="11" xfId="22" applyFont="1" applyFill="1" applyBorder="1" applyAlignment="1">
      <alignment/>
      <protection/>
    </xf>
    <xf numFmtId="0" fontId="15" fillId="0" borderId="6" xfId="22" applyFont="1" applyFill="1" applyBorder="1" applyAlignment="1">
      <alignment horizontal="center" vertical="center"/>
      <protection/>
    </xf>
    <xf numFmtId="0" fontId="15" fillId="0" borderId="16" xfId="22" applyFont="1" applyFill="1" applyBorder="1" applyAlignment="1">
      <alignment horizontal="center" vertical="center"/>
      <protection/>
    </xf>
    <xf numFmtId="0" fontId="15" fillId="0" borderId="7" xfId="22" applyFont="1" applyFill="1" applyBorder="1" applyAlignment="1">
      <alignment horizontal="center" vertical="center"/>
      <protection/>
    </xf>
    <xf numFmtId="0" fontId="15" fillId="0" borderId="1" xfId="22" applyFont="1" applyFill="1" applyBorder="1" applyAlignment="1">
      <alignment horizontal="center" vertical="center"/>
      <protection/>
    </xf>
    <xf numFmtId="0" fontId="15" fillId="0" borderId="2" xfId="22" applyFont="1" applyFill="1" applyBorder="1" applyAlignment="1">
      <alignment horizontal="center" vertical="center"/>
      <protection/>
    </xf>
    <xf numFmtId="0" fontId="15" fillId="0" borderId="3" xfId="22" applyFont="1" applyFill="1" applyBorder="1" applyAlignment="1">
      <alignment horizontal="center" vertical="center"/>
      <protection/>
    </xf>
    <xf numFmtId="0" fontId="15" fillId="0" borderId="8" xfId="22" applyFont="1" applyFill="1" applyBorder="1" applyAlignment="1">
      <alignment horizontal="center" vertical="center"/>
      <protection/>
    </xf>
    <xf numFmtId="0" fontId="15" fillId="0" borderId="0" xfId="22" applyFont="1" applyFill="1" applyBorder="1" applyAlignment="1">
      <alignment horizontal="center" vertical="center"/>
      <protection/>
    </xf>
    <xf numFmtId="0" fontId="15" fillId="0" borderId="5" xfId="22" applyFont="1" applyFill="1" applyBorder="1" applyAlignment="1">
      <alignment horizontal="center" vertical="center"/>
      <protection/>
    </xf>
    <xf numFmtId="0" fontId="15" fillId="0" borderId="10" xfId="22" applyFont="1" applyFill="1" applyBorder="1" applyAlignment="1">
      <alignment horizontal="center" vertical="center"/>
      <protection/>
    </xf>
    <xf numFmtId="0" fontId="15" fillId="0" borderId="4" xfId="22" applyFont="1" applyFill="1" applyBorder="1" applyAlignment="1">
      <alignment horizontal="center" vertical="center"/>
      <protection/>
    </xf>
    <xf numFmtId="0" fontId="15" fillId="0" borderId="9" xfId="22" applyFont="1" applyFill="1" applyBorder="1" applyAlignment="1">
      <alignment horizontal="center" vertical="center"/>
      <protection/>
    </xf>
    <xf numFmtId="0" fontId="15" fillId="0" borderId="14" xfId="22" applyFont="1" applyFill="1" applyBorder="1" applyAlignment="1">
      <alignment horizontal="left" vertical="center" shrinkToFit="1"/>
      <protection/>
    </xf>
    <xf numFmtId="0" fontId="15" fillId="0" borderId="13" xfId="22" applyFont="1" applyFill="1" applyBorder="1" applyAlignment="1">
      <alignment horizontal="left" vertical="center" shrinkToFit="1"/>
      <protection/>
    </xf>
    <xf numFmtId="0" fontId="15" fillId="0" borderId="14" xfId="22" applyFont="1" applyFill="1" applyBorder="1" applyAlignment="1">
      <alignment horizontal="left" shrinkToFit="1"/>
      <protection/>
    </xf>
    <xf numFmtId="0" fontId="15" fillId="0" borderId="13" xfId="22" applyFont="1" applyFill="1" applyBorder="1" applyAlignment="1">
      <alignment horizontal="left" shrinkToFit="1"/>
      <protection/>
    </xf>
    <xf numFmtId="0" fontId="16" fillId="0" borderId="3" xfId="22" applyFont="1" applyFill="1" applyBorder="1" applyAlignment="1">
      <alignment vertical="center" shrinkToFit="1"/>
      <protection/>
    </xf>
    <xf numFmtId="0" fontId="16" fillId="0" borderId="5" xfId="22" applyFont="1" applyFill="1" applyBorder="1" applyAlignment="1">
      <alignment vertical="center" shrinkToFit="1"/>
      <protection/>
    </xf>
    <xf numFmtId="0" fontId="20" fillId="0" borderId="7" xfId="0" applyFont="1" applyFill="1" applyBorder="1" applyAlignment="1">
      <alignment vertical="center"/>
    </xf>
    <xf numFmtId="0" fontId="20" fillId="0" borderId="12" xfId="0" applyFont="1" applyFill="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49" fontId="15" fillId="0" borderId="14" xfId="22" applyNumberFormat="1" applyFont="1" applyFill="1" applyBorder="1" applyAlignment="1">
      <alignment horizontal="center" shrinkToFit="1"/>
      <protection/>
    </xf>
    <xf numFmtId="49" fontId="15" fillId="0" borderId="15" xfId="22" applyNumberFormat="1" applyFont="1" applyFill="1" applyBorder="1" applyAlignment="1">
      <alignment horizontal="center" shrinkToFit="1"/>
      <protection/>
    </xf>
    <xf numFmtId="0" fontId="15" fillId="0" borderId="8" xfId="22" applyFont="1" applyFill="1" applyBorder="1" applyAlignment="1">
      <alignment/>
      <protection/>
    </xf>
    <xf numFmtId="0" fontId="15" fillId="0" borderId="0" xfId="22" applyFont="1" applyFill="1" applyBorder="1" applyAlignment="1">
      <alignment/>
      <protection/>
    </xf>
    <xf numFmtId="0" fontId="15" fillId="0" borderId="6" xfId="22" applyFont="1" applyFill="1" applyBorder="1" applyAlignment="1">
      <alignment horizontal="center" vertical="center" textRotation="255"/>
      <protection/>
    </xf>
    <xf numFmtId="0" fontId="15" fillId="0" borderId="16" xfId="22" applyFont="1" applyFill="1" applyBorder="1" applyAlignment="1">
      <alignment horizontal="center" vertical="center" textRotation="255"/>
      <protection/>
    </xf>
    <xf numFmtId="0" fontId="15" fillId="0" borderId="7" xfId="22" applyFont="1" applyFill="1" applyBorder="1" applyAlignment="1">
      <alignment horizontal="center" vertical="center" textRotation="255"/>
      <protection/>
    </xf>
    <xf numFmtId="0" fontId="15" fillId="0" borderId="6" xfId="21" applyFont="1" applyFill="1" applyBorder="1" applyAlignment="1">
      <alignment horizontal="center" vertical="center" textRotation="255"/>
      <protection/>
    </xf>
    <xf numFmtId="0" fontId="15" fillId="0" borderId="16" xfId="21" applyFont="1" applyFill="1" applyBorder="1" applyAlignment="1">
      <alignment horizontal="center" vertical="center" textRotation="255"/>
      <protection/>
    </xf>
    <xf numFmtId="0" fontId="15" fillId="0" borderId="7" xfId="21" applyFont="1" applyFill="1" applyBorder="1" applyAlignment="1">
      <alignment horizontal="center" vertical="center" textRotation="255"/>
      <protection/>
    </xf>
    <xf numFmtId="0" fontId="20" fillId="0" borderId="14" xfId="0" applyFont="1" applyFill="1" applyBorder="1" applyAlignment="1">
      <alignment horizontal="left" vertical="center"/>
    </xf>
    <xf numFmtId="0" fontId="20" fillId="0" borderId="15" xfId="0" applyFont="1" applyFill="1" applyBorder="1" applyAlignment="1">
      <alignment horizontal="left" vertical="center"/>
    </xf>
    <xf numFmtId="0" fontId="15" fillId="0" borderId="12" xfId="22" applyFont="1" applyFill="1" applyBorder="1" applyAlignment="1">
      <alignment horizontal="center" vertical="center" textRotation="255"/>
      <protection/>
    </xf>
    <xf numFmtId="0" fontId="21" fillId="0" borderId="12" xfId="0" applyFont="1" applyBorder="1" applyAlignment="1">
      <alignment vertical="center"/>
    </xf>
    <xf numFmtId="0" fontId="21" fillId="0" borderId="12" xfId="0" applyFont="1" applyBorder="1" applyAlignment="1">
      <alignment vertical="center" wrapText="1"/>
    </xf>
    <xf numFmtId="0" fontId="21" fillId="0" borderId="14" xfId="0" applyFont="1" applyBorder="1" applyAlignment="1">
      <alignment vertical="center" shrinkToFit="1"/>
    </xf>
    <xf numFmtId="0" fontId="21" fillId="0" borderId="13" xfId="0" applyFont="1" applyBorder="1" applyAlignment="1">
      <alignment vertical="center" shrinkToFit="1"/>
    </xf>
    <xf numFmtId="0" fontId="21" fillId="0" borderId="1"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9" xfId="0" applyFont="1" applyBorder="1" applyAlignment="1">
      <alignment horizontal="center" vertical="center" shrinkToFit="1"/>
    </xf>
    <xf numFmtId="178" fontId="15" fillId="0" borderId="15" xfId="21" applyNumberFormat="1" applyFont="1" applyFill="1" applyBorder="1" applyAlignment="1">
      <alignment horizontal="center"/>
      <protection/>
    </xf>
    <xf numFmtId="178" fontId="15" fillId="0" borderId="13" xfId="21" applyNumberFormat="1" applyFont="1" applyFill="1" applyBorder="1" applyAlignment="1">
      <alignment horizontal="center"/>
      <protection/>
    </xf>
    <xf numFmtId="0" fontId="15" fillId="0" borderId="14" xfId="21" applyFont="1" applyFill="1" applyBorder="1" applyAlignment="1">
      <alignment horizontal="center"/>
      <protection/>
    </xf>
    <xf numFmtId="0" fontId="15" fillId="0" borderId="15" xfId="21" applyFont="1" applyFill="1" applyBorder="1" applyAlignment="1">
      <alignment horizontal="center"/>
      <protection/>
    </xf>
    <xf numFmtId="0" fontId="15" fillId="0" borderId="15" xfId="21" applyFont="1" applyFill="1" applyBorder="1" applyAlignment="1">
      <alignment horizontal="left"/>
      <protection/>
    </xf>
    <xf numFmtId="0" fontId="15" fillId="0" borderId="13" xfId="21" applyFont="1" applyFill="1" applyBorder="1" applyAlignment="1">
      <alignment horizontal="left"/>
      <protection/>
    </xf>
    <xf numFmtId="176" fontId="15" fillId="0" borderId="14" xfId="21" applyNumberFormat="1" applyFont="1" applyFill="1" applyBorder="1" applyAlignment="1">
      <alignment horizontal="right"/>
      <protection/>
    </xf>
    <xf numFmtId="176" fontId="15" fillId="0" borderId="15" xfId="21" applyNumberFormat="1" applyFont="1" applyFill="1" applyBorder="1" applyAlignment="1">
      <alignment horizontal="right"/>
      <protection/>
    </xf>
    <xf numFmtId="0" fontId="15" fillId="0" borderId="4" xfId="22" applyFont="1" applyBorder="1" applyAlignment="1">
      <alignment horizontal="right"/>
      <protection/>
    </xf>
    <xf numFmtId="0" fontId="15" fillId="0" borderId="1" xfId="22" applyFont="1" applyFill="1" applyBorder="1" applyAlignment="1">
      <alignment/>
      <protection/>
    </xf>
    <xf numFmtId="0" fontId="15" fillId="0" borderId="2" xfId="22" applyFont="1" applyFill="1" applyBorder="1" applyAlignment="1">
      <alignment/>
      <protection/>
    </xf>
    <xf numFmtId="0" fontId="15" fillId="2" borderId="12" xfId="21" applyFont="1" applyFill="1" applyBorder="1" applyAlignment="1">
      <alignment horizontal="center" vertical="center"/>
      <protection/>
    </xf>
    <xf numFmtId="0" fontId="15" fillId="0" borderId="14" xfId="21" applyFont="1" applyBorder="1" applyAlignment="1">
      <alignment horizontal="right"/>
      <protection/>
    </xf>
    <xf numFmtId="0" fontId="15" fillId="0" borderId="15" xfId="21" applyFont="1" applyBorder="1" applyAlignment="1">
      <alignment horizontal="right"/>
      <protection/>
    </xf>
    <xf numFmtId="178" fontId="15" fillId="0" borderId="15" xfId="22" applyNumberFormat="1" applyFont="1" applyBorder="1" applyAlignment="1">
      <alignment horizontal="left"/>
      <protection/>
    </xf>
    <xf numFmtId="178" fontId="15" fillId="0" borderId="13" xfId="22" applyNumberFormat="1" applyFont="1" applyBorder="1" applyAlignment="1">
      <alignment horizontal="left"/>
      <protection/>
    </xf>
    <xf numFmtId="0" fontId="20" fillId="0" borderId="14" xfId="0" applyFont="1" applyBorder="1" applyAlignment="1">
      <alignment/>
    </xf>
    <xf numFmtId="0" fontId="20" fillId="0" borderId="15" xfId="0" applyFont="1" applyBorder="1" applyAlignment="1">
      <alignment/>
    </xf>
    <xf numFmtId="0" fontId="16" fillId="0" borderId="1" xfId="22" applyFont="1" applyFill="1" applyBorder="1" applyAlignment="1">
      <alignment/>
      <protection/>
    </xf>
    <xf numFmtId="0" fontId="16" fillId="0" borderId="2" xfId="22" applyFont="1" applyFill="1" applyBorder="1" applyAlignment="1">
      <alignment/>
      <protection/>
    </xf>
    <xf numFmtId="0" fontId="20" fillId="0" borderId="12" xfId="0" applyFont="1" applyFill="1" applyBorder="1" applyAlignment="1">
      <alignment vertical="center" wrapText="1"/>
    </xf>
    <xf numFmtId="0" fontId="15" fillId="0" borderId="3" xfId="22" applyFont="1" applyFill="1" applyBorder="1" applyAlignment="1">
      <alignment vertical="center" shrinkToFit="1"/>
      <protection/>
    </xf>
    <xf numFmtId="0" fontId="15" fillId="0" borderId="5" xfId="22" applyFont="1" applyFill="1" applyBorder="1" applyAlignment="1">
      <alignment vertical="center" shrinkToFit="1"/>
      <protection/>
    </xf>
    <xf numFmtId="0" fontId="15" fillId="0" borderId="11" xfId="22" applyFont="1" applyFill="1" applyBorder="1" applyAlignment="1">
      <alignment shrinkToFit="1"/>
      <protection/>
    </xf>
    <xf numFmtId="0" fontId="15" fillId="0" borderId="11" xfId="22" applyFont="1" applyFill="1" applyBorder="1" applyAlignment="1">
      <alignment/>
      <protection/>
    </xf>
    <xf numFmtId="0" fontId="7" fillId="0" borderId="0" xfId="0" applyFont="1" applyFill="1" applyBorder="1" applyAlignment="1">
      <alignment horizontal="center" vertical="center" textRotation="255"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0" xfId="0" applyFont="1" applyAlignment="1">
      <alignment horizontal="center" vertical="center" wrapText="1"/>
    </xf>
    <xf numFmtId="0" fontId="15" fillId="0" borderId="0"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0" fillId="0" borderId="0" xfId="0" applyFont="1" applyBorder="1" applyAlignment="1">
      <alignment horizontal="center" vertical="center" wrapText="1"/>
    </xf>
    <xf numFmtId="0" fontId="15" fillId="0" borderId="4" xfId="0" applyFont="1" applyBorder="1" applyAlignment="1">
      <alignment horizontal="center" vertical="center" wrapText="1"/>
    </xf>
    <xf numFmtId="0" fontId="7" fillId="0" borderId="2" xfId="0" applyFont="1" applyBorder="1" applyAlignment="1">
      <alignment horizontal="left" vertical="center"/>
    </xf>
    <xf numFmtId="0" fontId="0" fillId="0" borderId="2" xfId="0" applyFont="1" applyBorder="1" applyAlignment="1">
      <alignment horizontal="left" vertical="center"/>
    </xf>
    <xf numFmtId="0" fontId="18" fillId="0" borderId="2" xfId="0" applyFont="1" applyBorder="1" applyAlignment="1">
      <alignment horizontal="center" vertical="center" wrapText="1"/>
    </xf>
    <xf numFmtId="0" fontId="18" fillId="0" borderId="0" xfId="0" applyFont="1" applyAlignment="1">
      <alignment horizontal="center" vertical="center" wrapText="1"/>
    </xf>
    <xf numFmtId="0" fontId="6"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0" fillId="0" borderId="0" xfId="0" applyFont="1" applyAlignment="1">
      <alignment horizontal="center" vertical="center"/>
    </xf>
    <xf numFmtId="0" fontId="0" fillId="0" borderId="5" xfId="0" applyFont="1" applyBorder="1" applyAlignment="1">
      <alignment horizontal="center" vertical="center"/>
    </xf>
    <xf numFmtId="0" fontId="7" fillId="0" borderId="0" xfId="0" applyFont="1" applyBorder="1" applyAlignment="1">
      <alignment horizontal="center" vertical="center" textRotation="255" wrapText="1"/>
    </xf>
    <xf numFmtId="0" fontId="7" fillId="0" borderId="0" xfId="0" applyFont="1" applyBorder="1" applyAlignment="1">
      <alignment horizontal="center" vertical="top" textRotation="255" wrapText="1"/>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0" fillId="0" borderId="4" xfId="0" applyFont="1" applyBorder="1" applyAlignment="1">
      <alignment horizontal="center" vertical="center" wrapText="1"/>
    </xf>
    <xf numFmtId="0" fontId="15" fillId="0" borderId="2" xfId="0" applyFont="1" applyBorder="1" applyAlignment="1">
      <alignment horizontal="center" vertical="center" textRotation="255" shrinkToFit="1"/>
    </xf>
    <xf numFmtId="0" fontId="15" fillId="0" borderId="0" xfId="0" applyFont="1" applyBorder="1" applyAlignment="1">
      <alignment horizontal="center" vertical="center" textRotation="255" shrinkToFit="1"/>
    </xf>
    <xf numFmtId="0" fontId="15" fillId="0" borderId="4" xfId="0" applyFont="1" applyBorder="1" applyAlignment="1">
      <alignment horizontal="center" vertical="center" textRotation="255" shrinkToFit="1"/>
    </xf>
    <xf numFmtId="0" fontId="7" fillId="0" borderId="0" xfId="0" applyFont="1" applyFill="1" applyBorder="1" applyAlignment="1" applyProtection="1">
      <alignment horizontal="left" vertical="distributed" wrapText="1"/>
      <protection/>
    </xf>
    <xf numFmtId="0" fontId="7" fillId="0" borderId="0" xfId="0" applyFont="1" applyFill="1" applyBorder="1" applyAlignment="1" applyProtection="1">
      <alignment horizontal="right" vertical="distributed" wrapText="1"/>
      <protection/>
    </xf>
    <xf numFmtId="49"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wrapText="1"/>
    </xf>
    <xf numFmtId="0" fontId="15" fillId="0" borderId="0" xfId="0" applyFont="1" applyFill="1" applyAlignment="1">
      <alignment horizontal="right"/>
    </xf>
    <xf numFmtId="0" fontId="7" fillId="0" borderId="0" xfId="0" applyFont="1" applyFill="1" applyBorder="1" applyAlignment="1">
      <alignment horizontal="right" vertical="center"/>
    </xf>
    <xf numFmtId="0" fontId="7" fillId="0" borderId="0" xfId="0" applyFont="1" applyFill="1" applyBorder="1" applyAlignment="1" applyProtection="1">
      <alignment horizontal="right" vertical="center" wrapText="1"/>
      <protection/>
    </xf>
    <xf numFmtId="0" fontId="7" fillId="0" borderId="0" xfId="0" applyFont="1" applyFill="1" applyBorder="1" applyAlignment="1">
      <alignment horizontal="right"/>
    </xf>
    <xf numFmtId="0" fontId="7" fillId="0" borderId="0" xfId="0" applyFont="1" applyFill="1" applyBorder="1" applyAlignment="1">
      <alignment/>
    </xf>
    <xf numFmtId="0" fontId="7" fillId="0" borderId="0" xfId="0" applyFont="1" applyBorder="1" applyAlignment="1" applyProtection="1">
      <alignment horizontal="left" vertical="distributed" wrapText="1"/>
      <protection/>
    </xf>
    <xf numFmtId="0" fontId="7" fillId="0" borderId="0" xfId="0" applyFont="1" applyFill="1" applyAlignment="1">
      <alignment horizontal="left" vertical="distributed" wrapText="1"/>
    </xf>
    <xf numFmtId="0" fontId="7" fillId="0" borderId="0" xfId="0" applyFont="1" applyBorder="1" applyAlignment="1">
      <alignment horizontal="left" vertical="center" wrapText="1"/>
    </xf>
    <xf numFmtId="0" fontId="7" fillId="0" borderId="0" xfId="0" applyFont="1" applyBorder="1" applyAlignment="1">
      <alignment horizontal="right" vertical="center" wrapText="1"/>
    </xf>
    <xf numFmtId="0" fontId="7" fillId="0" borderId="0" xfId="0" applyFont="1" applyFill="1" applyBorder="1" applyAlignment="1">
      <alignment horizontal="left" vertical="center" wrapText="1"/>
    </xf>
    <xf numFmtId="0" fontId="7" fillId="0" borderId="0" xfId="0" applyFont="1" applyAlignment="1">
      <alignment horizontal="left" vertical="distributed" wrapText="1"/>
    </xf>
    <xf numFmtId="0" fontId="7" fillId="0" borderId="0" xfId="0" applyFont="1" applyBorder="1" applyAlignment="1" applyProtection="1">
      <alignment horizontal="right" vertical="distributed" wrapText="1"/>
      <protection/>
    </xf>
    <xf numFmtId="0" fontId="7" fillId="0" borderId="0" xfId="0" applyFont="1" applyFill="1" applyBorder="1" applyAlignment="1">
      <alignment horizontal="left" vertical="center"/>
    </xf>
    <xf numFmtId="0" fontId="7"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top"/>
      <protection/>
    </xf>
    <xf numFmtId="0" fontId="7" fillId="0" borderId="0" xfId="0" applyFont="1" applyFill="1" applyBorder="1" applyAlignment="1" applyProtection="1">
      <alignment horizontal="left" vertical="center" shrinkToFit="1"/>
      <protection/>
    </xf>
    <xf numFmtId="0" fontId="7" fillId="0" borderId="0" xfId="0" applyFont="1" applyFill="1" applyBorder="1" applyAlignment="1">
      <alignment vertical="top" wrapText="1"/>
    </xf>
    <xf numFmtId="0" fontId="7" fillId="0" borderId="0" xfId="0" applyFont="1" applyFill="1" applyBorder="1" applyAlignment="1">
      <alignment vertical="top"/>
    </xf>
    <xf numFmtId="0" fontId="15" fillId="0" borderId="0" xfId="0" applyFont="1" applyBorder="1" applyAlignment="1" applyProtection="1">
      <alignment horizontal="left" vertical="center" wrapText="1"/>
      <protection/>
    </xf>
    <xf numFmtId="0" fontId="15" fillId="0" borderId="0" xfId="0" applyFont="1" applyBorder="1" applyAlignment="1">
      <alignment horizontal="lef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履修科目単位表生産技術科" xfId="21"/>
    <cellStyle name="標準_履修単位表（生産技術科）"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10</xdr:col>
      <xdr:colOff>0</xdr:colOff>
      <xdr:row>5</xdr:row>
      <xdr:rowOff>0</xdr:rowOff>
    </xdr:to>
    <xdr:sp>
      <xdr:nvSpPr>
        <xdr:cNvPr id="1" name="AutoShape 1"/>
        <xdr:cNvSpPr>
          <a:spLocks/>
        </xdr:cNvSpPr>
      </xdr:nvSpPr>
      <xdr:spPr>
        <a:xfrm flipH="1" flipV="1">
          <a:off x="257175" y="419100"/>
          <a:ext cx="3724275" cy="1905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xdr:row>
      <xdr:rowOff>0</xdr:rowOff>
    </xdr:from>
    <xdr:to>
      <xdr:col>8</xdr:col>
      <xdr:colOff>0</xdr:colOff>
      <xdr:row>5</xdr:row>
      <xdr:rowOff>0</xdr:rowOff>
    </xdr:to>
    <xdr:sp>
      <xdr:nvSpPr>
        <xdr:cNvPr id="2" name="Line 2"/>
        <xdr:cNvSpPr>
          <a:spLocks/>
        </xdr:cNvSpPr>
      </xdr:nvSpPr>
      <xdr:spPr>
        <a:xfrm flipH="1" flipV="1">
          <a:off x="257175" y="409575"/>
          <a:ext cx="29051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xdr:row>
      <xdr:rowOff>9525</xdr:rowOff>
    </xdr:from>
    <xdr:to>
      <xdr:col>5</xdr:col>
      <xdr:colOff>0</xdr:colOff>
      <xdr:row>5</xdr:row>
      <xdr:rowOff>0</xdr:rowOff>
    </xdr:to>
    <xdr:sp>
      <xdr:nvSpPr>
        <xdr:cNvPr id="3" name="AutoShape 3"/>
        <xdr:cNvSpPr>
          <a:spLocks/>
        </xdr:cNvSpPr>
      </xdr:nvSpPr>
      <xdr:spPr>
        <a:xfrm flipH="1" flipV="1">
          <a:off x="257175" y="419100"/>
          <a:ext cx="1447800" cy="1905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xdr:row>
      <xdr:rowOff>9525</xdr:rowOff>
    </xdr:from>
    <xdr:to>
      <xdr:col>3</xdr:col>
      <xdr:colOff>0</xdr:colOff>
      <xdr:row>5</xdr:row>
      <xdr:rowOff>0</xdr:rowOff>
    </xdr:to>
    <xdr:sp>
      <xdr:nvSpPr>
        <xdr:cNvPr id="4" name="AutoShape 4"/>
        <xdr:cNvSpPr>
          <a:spLocks/>
        </xdr:cNvSpPr>
      </xdr:nvSpPr>
      <xdr:spPr>
        <a:xfrm flipH="1" flipV="1">
          <a:off x="257175" y="419100"/>
          <a:ext cx="666750" cy="1905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60</xdr:row>
      <xdr:rowOff>0</xdr:rowOff>
    </xdr:from>
    <xdr:to>
      <xdr:col>10</xdr:col>
      <xdr:colOff>0</xdr:colOff>
      <xdr:row>63</xdr:row>
      <xdr:rowOff>0</xdr:rowOff>
    </xdr:to>
    <xdr:sp>
      <xdr:nvSpPr>
        <xdr:cNvPr id="5" name="AutoShape 5"/>
        <xdr:cNvSpPr>
          <a:spLocks/>
        </xdr:cNvSpPr>
      </xdr:nvSpPr>
      <xdr:spPr>
        <a:xfrm flipH="1" flipV="1">
          <a:off x="257175" y="10563225"/>
          <a:ext cx="3724275" cy="2000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63</xdr:row>
      <xdr:rowOff>0</xdr:rowOff>
    </xdr:from>
    <xdr:to>
      <xdr:col>8</xdr:col>
      <xdr:colOff>9525</xdr:colOff>
      <xdr:row>63</xdr:row>
      <xdr:rowOff>0</xdr:rowOff>
    </xdr:to>
    <xdr:sp>
      <xdr:nvSpPr>
        <xdr:cNvPr id="6" name="Line 6"/>
        <xdr:cNvSpPr>
          <a:spLocks/>
        </xdr:cNvSpPr>
      </xdr:nvSpPr>
      <xdr:spPr>
        <a:xfrm>
          <a:off x="3171825" y="1076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60</xdr:row>
      <xdr:rowOff>0</xdr:rowOff>
    </xdr:from>
    <xdr:to>
      <xdr:col>8</xdr:col>
      <xdr:colOff>9525</xdr:colOff>
      <xdr:row>63</xdr:row>
      <xdr:rowOff>0</xdr:rowOff>
    </xdr:to>
    <xdr:sp>
      <xdr:nvSpPr>
        <xdr:cNvPr id="7" name="AutoShape 7"/>
        <xdr:cNvSpPr>
          <a:spLocks/>
        </xdr:cNvSpPr>
      </xdr:nvSpPr>
      <xdr:spPr>
        <a:xfrm flipH="1" flipV="1">
          <a:off x="257175" y="10563225"/>
          <a:ext cx="2914650" cy="2000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247650</xdr:colOff>
      <xdr:row>60</xdr:row>
      <xdr:rowOff>0</xdr:rowOff>
    </xdr:from>
    <xdr:to>
      <xdr:col>5</xdr:col>
      <xdr:colOff>0</xdr:colOff>
      <xdr:row>63</xdr:row>
      <xdr:rowOff>9525</xdr:rowOff>
    </xdr:to>
    <xdr:sp>
      <xdr:nvSpPr>
        <xdr:cNvPr id="8" name="AutoShape 8"/>
        <xdr:cNvSpPr>
          <a:spLocks/>
        </xdr:cNvSpPr>
      </xdr:nvSpPr>
      <xdr:spPr>
        <a:xfrm flipH="1" flipV="1">
          <a:off x="247650" y="10563225"/>
          <a:ext cx="1457325" cy="20955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247650</xdr:colOff>
      <xdr:row>60</xdr:row>
      <xdr:rowOff>9525</xdr:rowOff>
    </xdr:from>
    <xdr:to>
      <xdr:col>3</xdr:col>
      <xdr:colOff>0</xdr:colOff>
      <xdr:row>63</xdr:row>
      <xdr:rowOff>0</xdr:rowOff>
    </xdr:to>
    <xdr:sp>
      <xdr:nvSpPr>
        <xdr:cNvPr id="9" name="AutoShape 9"/>
        <xdr:cNvSpPr>
          <a:spLocks/>
        </xdr:cNvSpPr>
      </xdr:nvSpPr>
      <xdr:spPr>
        <a:xfrm flipH="1" flipV="1">
          <a:off x="247650" y="10572750"/>
          <a:ext cx="676275" cy="1905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142875</xdr:colOff>
      <xdr:row>13</xdr:row>
      <xdr:rowOff>76200</xdr:rowOff>
    </xdr:from>
    <xdr:to>
      <xdr:col>20</xdr:col>
      <xdr:colOff>238125</xdr:colOff>
      <xdr:row>14</xdr:row>
      <xdr:rowOff>104775</xdr:rowOff>
    </xdr:to>
    <xdr:sp>
      <xdr:nvSpPr>
        <xdr:cNvPr id="10" name="AutoShape 10"/>
        <xdr:cNvSpPr>
          <a:spLocks/>
        </xdr:cNvSpPr>
      </xdr:nvSpPr>
      <xdr:spPr>
        <a:xfrm>
          <a:off x="7505700" y="2133600"/>
          <a:ext cx="9525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152400</xdr:colOff>
      <xdr:row>15</xdr:row>
      <xdr:rowOff>66675</xdr:rowOff>
    </xdr:from>
    <xdr:to>
      <xdr:col>20</xdr:col>
      <xdr:colOff>247650</xdr:colOff>
      <xdr:row>16</xdr:row>
      <xdr:rowOff>95250</xdr:rowOff>
    </xdr:to>
    <xdr:sp>
      <xdr:nvSpPr>
        <xdr:cNvPr id="11" name="AutoShape 11"/>
        <xdr:cNvSpPr>
          <a:spLocks/>
        </xdr:cNvSpPr>
      </xdr:nvSpPr>
      <xdr:spPr>
        <a:xfrm>
          <a:off x="7515225" y="2486025"/>
          <a:ext cx="9525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180975</xdr:colOff>
      <xdr:row>80</xdr:row>
      <xdr:rowOff>38100</xdr:rowOff>
    </xdr:from>
    <xdr:to>
      <xdr:col>20</xdr:col>
      <xdr:colOff>276225</xdr:colOff>
      <xdr:row>81</xdr:row>
      <xdr:rowOff>104775</xdr:rowOff>
    </xdr:to>
    <xdr:sp>
      <xdr:nvSpPr>
        <xdr:cNvPr id="12" name="AutoShape 12"/>
        <xdr:cNvSpPr>
          <a:spLocks/>
        </xdr:cNvSpPr>
      </xdr:nvSpPr>
      <xdr:spPr>
        <a:xfrm>
          <a:off x="7543800" y="13877925"/>
          <a:ext cx="95250"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20</xdr:row>
      <xdr:rowOff>295275</xdr:rowOff>
    </xdr:from>
    <xdr:to>
      <xdr:col>10</xdr:col>
      <xdr:colOff>1409700</xdr:colOff>
      <xdr:row>20</xdr:row>
      <xdr:rowOff>295275</xdr:rowOff>
    </xdr:to>
    <xdr:sp>
      <xdr:nvSpPr>
        <xdr:cNvPr id="1" name="Line 1"/>
        <xdr:cNvSpPr>
          <a:spLocks/>
        </xdr:cNvSpPr>
      </xdr:nvSpPr>
      <xdr:spPr>
        <a:xfrm>
          <a:off x="5543550" y="6391275"/>
          <a:ext cx="13906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0</xdr:rowOff>
    </xdr:from>
    <xdr:to>
      <xdr:col>3</xdr:col>
      <xdr:colOff>0</xdr:colOff>
      <xdr:row>6</xdr:row>
      <xdr:rowOff>0</xdr:rowOff>
    </xdr:to>
    <xdr:sp>
      <xdr:nvSpPr>
        <xdr:cNvPr id="2" name="Line 2"/>
        <xdr:cNvSpPr>
          <a:spLocks/>
        </xdr:cNvSpPr>
      </xdr:nvSpPr>
      <xdr:spPr>
        <a:xfrm flipH="1" flipV="1">
          <a:off x="9525" y="609600"/>
          <a:ext cx="59055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34</xdr:row>
      <xdr:rowOff>0</xdr:rowOff>
    </xdr:from>
    <xdr:to>
      <xdr:col>1</xdr:col>
      <xdr:colOff>285750</xdr:colOff>
      <xdr:row>34</xdr:row>
      <xdr:rowOff>0</xdr:rowOff>
    </xdr:to>
    <xdr:sp>
      <xdr:nvSpPr>
        <xdr:cNvPr id="3" name="TextBox 3"/>
        <xdr:cNvSpPr txBox="1">
          <a:spLocks noChangeArrowheads="1"/>
        </xdr:cNvSpPr>
      </xdr:nvSpPr>
      <xdr:spPr>
        <a:xfrm>
          <a:off x="152400" y="10382250"/>
          <a:ext cx="285750" cy="0"/>
        </a:xfrm>
        <a:prstGeom prst="rect">
          <a:avLst/>
        </a:prstGeom>
        <a:solidFill>
          <a:srgbClr val="FFFFFF"/>
        </a:solidFill>
        <a:ln w="9525" cmpd="sng">
          <a:noFill/>
        </a:ln>
      </xdr:spPr>
      <xdr:txBody>
        <a:bodyPr vertOverflow="clip" wrap="square" vert="wordArtVertRtl"/>
        <a:p>
          <a:pPr algn="l">
            <a:defRPr/>
          </a:pPr>
          <a:r>
            <a:rPr lang="en-US" cap="none" sz="1000" b="0" i="0" u="none" baseline="0"/>
            <a:t>共通</a:t>
          </a:r>
        </a:p>
      </xdr:txBody>
    </xdr:sp>
    <xdr:clientData/>
  </xdr:twoCellAnchor>
  <xdr:twoCellAnchor>
    <xdr:from>
      <xdr:col>1</xdr:col>
      <xdr:colOff>38100</xdr:colOff>
      <xdr:row>34</xdr:row>
      <xdr:rowOff>0</xdr:rowOff>
    </xdr:from>
    <xdr:to>
      <xdr:col>1</xdr:col>
      <xdr:colOff>285750</xdr:colOff>
      <xdr:row>34</xdr:row>
      <xdr:rowOff>0</xdr:rowOff>
    </xdr:to>
    <xdr:sp>
      <xdr:nvSpPr>
        <xdr:cNvPr id="4" name="TextBox 4"/>
        <xdr:cNvSpPr txBox="1">
          <a:spLocks noChangeArrowheads="1"/>
        </xdr:cNvSpPr>
      </xdr:nvSpPr>
      <xdr:spPr>
        <a:xfrm>
          <a:off x="190500" y="10382250"/>
          <a:ext cx="247650" cy="0"/>
        </a:xfrm>
        <a:prstGeom prst="rect">
          <a:avLst/>
        </a:prstGeom>
        <a:solidFill>
          <a:srgbClr val="FFFFFF"/>
        </a:solidFill>
        <a:ln w="9525" cmpd="sng">
          <a:noFill/>
        </a:ln>
      </xdr:spPr>
      <xdr:txBody>
        <a:bodyPr vertOverflow="clip" wrap="square" vert="wordArtVertRtl"/>
        <a:p>
          <a:pPr algn="l">
            <a:defRPr/>
          </a:pPr>
          <a:r>
            <a:rPr lang="en-US" cap="none" sz="1000" b="0" i="0" u="none" baseline="0"/>
            <a:t>専門共通</a:t>
          </a:r>
        </a:p>
      </xdr:txBody>
    </xdr:sp>
    <xdr:clientData/>
  </xdr:twoCellAnchor>
  <xdr:twoCellAnchor>
    <xdr:from>
      <xdr:col>6</xdr:col>
      <xdr:colOff>38100</xdr:colOff>
      <xdr:row>34</xdr:row>
      <xdr:rowOff>0</xdr:rowOff>
    </xdr:from>
    <xdr:to>
      <xdr:col>6</xdr:col>
      <xdr:colOff>285750</xdr:colOff>
      <xdr:row>34</xdr:row>
      <xdr:rowOff>0</xdr:rowOff>
    </xdr:to>
    <xdr:sp>
      <xdr:nvSpPr>
        <xdr:cNvPr id="5" name="TextBox 5"/>
        <xdr:cNvSpPr txBox="1">
          <a:spLocks noChangeArrowheads="1"/>
        </xdr:cNvSpPr>
      </xdr:nvSpPr>
      <xdr:spPr>
        <a:xfrm>
          <a:off x="3667125" y="10382250"/>
          <a:ext cx="247650" cy="0"/>
        </a:xfrm>
        <a:prstGeom prst="rect">
          <a:avLst/>
        </a:prstGeom>
        <a:solidFill>
          <a:srgbClr val="FFFFFF"/>
        </a:solidFill>
        <a:ln w="9525" cmpd="sng">
          <a:noFill/>
        </a:ln>
      </xdr:spPr>
      <xdr:txBody>
        <a:bodyPr vertOverflow="clip" wrap="square" vert="wordArtVertRtl"/>
        <a:p>
          <a:pPr algn="l">
            <a:defRPr/>
          </a:pPr>
          <a:r>
            <a:rPr lang="en-US" cap="none" sz="1000" b="0" i="0" u="none" baseline="0"/>
            <a:t>＊＊実習</a:t>
          </a:r>
        </a:p>
      </xdr:txBody>
    </xdr:sp>
    <xdr:clientData/>
  </xdr:twoCellAnchor>
  <xdr:twoCellAnchor>
    <xdr:from>
      <xdr:col>12</xdr:col>
      <xdr:colOff>38100</xdr:colOff>
      <xdr:row>34</xdr:row>
      <xdr:rowOff>0</xdr:rowOff>
    </xdr:from>
    <xdr:to>
      <xdr:col>12</xdr:col>
      <xdr:colOff>285750</xdr:colOff>
      <xdr:row>34</xdr:row>
      <xdr:rowOff>0</xdr:rowOff>
    </xdr:to>
    <xdr:sp>
      <xdr:nvSpPr>
        <xdr:cNvPr id="6" name="TextBox 6"/>
        <xdr:cNvSpPr txBox="1">
          <a:spLocks noChangeArrowheads="1"/>
        </xdr:cNvSpPr>
      </xdr:nvSpPr>
      <xdr:spPr>
        <a:xfrm>
          <a:off x="7143750" y="10382250"/>
          <a:ext cx="247650" cy="0"/>
        </a:xfrm>
        <a:prstGeom prst="rect">
          <a:avLst/>
        </a:prstGeom>
        <a:solidFill>
          <a:srgbClr val="FFFFFF"/>
        </a:solidFill>
        <a:ln w="9525" cmpd="sng">
          <a:noFill/>
        </a:ln>
      </xdr:spPr>
      <xdr:txBody>
        <a:bodyPr vertOverflow="clip" wrap="square" vert="wordArtVertRtl"/>
        <a:p>
          <a:pPr algn="l">
            <a:defRPr/>
          </a:pPr>
          <a:r>
            <a:rPr lang="en-US" cap="none" sz="1000" b="0" i="0" u="none" baseline="0"/>
            <a:t>＊＊＊＊実験Ⅰ</a:t>
          </a:r>
        </a:p>
      </xdr:txBody>
    </xdr:sp>
    <xdr:clientData/>
  </xdr:twoCellAnchor>
  <xdr:twoCellAnchor>
    <xdr:from>
      <xdr:col>12</xdr:col>
      <xdr:colOff>38100</xdr:colOff>
      <xdr:row>34</xdr:row>
      <xdr:rowOff>0</xdr:rowOff>
    </xdr:from>
    <xdr:to>
      <xdr:col>13</xdr:col>
      <xdr:colOff>0</xdr:colOff>
      <xdr:row>34</xdr:row>
      <xdr:rowOff>0</xdr:rowOff>
    </xdr:to>
    <xdr:sp>
      <xdr:nvSpPr>
        <xdr:cNvPr id="7" name="TextBox 7"/>
        <xdr:cNvSpPr txBox="1">
          <a:spLocks noChangeArrowheads="1"/>
        </xdr:cNvSpPr>
      </xdr:nvSpPr>
      <xdr:spPr>
        <a:xfrm>
          <a:off x="7143750" y="10382250"/>
          <a:ext cx="257175" cy="0"/>
        </a:xfrm>
        <a:prstGeom prst="rect">
          <a:avLst/>
        </a:prstGeom>
        <a:solidFill>
          <a:srgbClr val="FFFFFF"/>
        </a:solidFill>
        <a:ln w="9525" cmpd="sng">
          <a:noFill/>
        </a:ln>
      </xdr:spPr>
      <xdr:txBody>
        <a:bodyPr vertOverflow="clip" wrap="square" vert="wordArtVertRtl"/>
        <a:p>
          <a:pPr algn="l">
            <a:defRPr/>
          </a:pPr>
          <a:r>
            <a:rPr lang="en-US" cap="none" sz="1000" b="0" i="0" u="none" baseline="0"/>
            <a:t>＊＊＊実習Ⅱ</a:t>
          </a:r>
        </a:p>
      </xdr:txBody>
    </xdr:sp>
    <xdr:clientData/>
  </xdr:twoCellAnchor>
  <xdr:twoCellAnchor>
    <xdr:from>
      <xdr:col>1</xdr:col>
      <xdr:colOff>38100</xdr:colOff>
      <xdr:row>34</xdr:row>
      <xdr:rowOff>0</xdr:rowOff>
    </xdr:from>
    <xdr:to>
      <xdr:col>1</xdr:col>
      <xdr:colOff>285750</xdr:colOff>
      <xdr:row>34</xdr:row>
      <xdr:rowOff>0</xdr:rowOff>
    </xdr:to>
    <xdr:sp>
      <xdr:nvSpPr>
        <xdr:cNvPr id="8" name="TextBox 8"/>
        <xdr:cNvSpPr txBox="1">
          <a:spLocks noChangeArrowheads="1"/>
        </xdr:cNvSpPr>
      </xdr:nvSpPr>
      <xdr:spPr>
        <a:xfrm>
          <a:off x="190500" y="10382250"/>
          <a:ext cx="247650" cy="0"/>
        </a:xfrm>
        <a:prstGeom prst="rect">
          <a:avLst/>
        </a:prstGeom>
        <a:solidFill>
          <a:srgbClr val="FFFFFF"/>
        </a:solidFill>
        <a:ln w="9525" cmpd="sng">
          <a:noFill/>
        </a:ln>
      </xdr:spPr>
      <xdr:txBody>
        <a:bodyPr vertOverflow="clip" wrap="square" vert="wordArtVertRtl"/>
        <a:p>
          <a:pPr algn="l">
            <a:defRPr/>
          </a:pPr>
          <a:r>
            <a:rPr lang="en-US" cap="none" sz="1000" b="0" i="0" u="none" baseline="0"/>
            <a:t>エレクトロニクス</a:t>
          </a:r>
        </a:p>
      </xdr:txBody>
    </xdr:sp>
    <xdr:clientData/>
  </xdr:twoCellAnchor>
  <xdr:twoCellAnchor>
    <xdr:from>
      <xdr:col>3</xdr:col>
      <xdr:colOff>28575</xdr:colOff>
      <xdr:row>44</xdr:row>
      <xdr:rowOff>9525</xdr:rowOff>
    </xdr:from>
    <xdr:to>
      <xdr:col>5</xdr:col>
      <xdr:colOff>19050</xdr:colOff>
      <xdr:row>44</xdr:row>
      <xdr:rowOff>9525</xdr:rowOff>
    </xdr:to>
    <xdr:sp>
      <xdr:nvSpPr>
        <xdr:cNvPr id="9" name="Line 10"/>
        <xdr:cNvSpPr>
          <a:spLocks/>
        </xdr:cNvSpPr>
      </xdr:nvSpPr>
      <xdr:spPr>
        <a:xfrm>
          <a:off x="628650" y="13439775"/>
          <a:ext cx="2867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36</xdr:row>
      <xdr:rowOff>0</xdr:rowOff>
    </xdr:from>
    <xdr:to>
      <xdr:col>3</xdr:col>
      <xdr:colOff>0</xdr:colOff>
      <xdr:row>40</xdr:row>
      <xdr:rowOff>0</xdr:rowOff>
    </xdr:to>
    <xdr:sp>
      <xdr:nvSpPr>
        <xdr:cNvPr id="10" name="Line 11"/>
        <xdr:cNvSpPr>
          <a:spLocks/>
        </xdr:cNvSpPr>
      </xdr:nvSpPr>
      <xdr:spPr>
        <a:xfrm flipH="1" flipV="1">
          <a:off x="9525" y="10991850"/>
          <a:ext cx="59055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4</xdr:col>
      <xdr:colOff>9525</xdr:colOff>
      <xdr:row>41</xdr:row>
      <xdr:rowOff>0</xdr:rowOff>
    </xdr:to>
    <xdr:sp>
      <xdr:nvSpPr>
        <xdr:cNvPr id="11" name="Line 12"/>
        <xdr:cNvSpPr>
          <a:spLocks/>
        </xdr:cNvSpPr>
      </xdr:nvSpPr>
      <xdr:spPr>
        <a:xfrm>
          <a:off x="600075" y="1251585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13</xdr:row>
      <xdr:rowOff>0</xdr:rowOff>
    </xdr:from>
    <xdr:to>
      <xdr:col>5</xdr:col>
      <xdr:colOff>0</xdr:colOff>
      <xdr:row>13</xdr:row>
      <xdr:rowOff>0</xdr:rowOff>
    </xdr:to>
    <xdr:sp>
      <xdr:nvSpPr>
        <xdr:cNvPr id="12" name="Line 15"/>
        <xdr:cNvSpPr>
          <a:spLocks/>
        </xdr:cNvSpPr>
      </xdr:nvSpPr>
      <xdr:spPr>
        <a:xfrm>
          <a:off x="600075" y="3962400"/>
          <a:ext cx="2876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7</xdr:row>
      <xdr:rowOff>9525</xdr:rowOff>
    </xdr:from>
    <xdr:to>
      <xdr:col>4</xdr:col>
      <xdr:colOff>1409700</xdr:colOff>
      <xdr:row>7</xdr:row>
      <xdr:rowOff>9525</xdr:rowOff>
    </xdr:to>
    <xdr:sp>
      <xdr:nvSpPr>
        <xdr:cNvPr id="13" name="Line 17"/>
        <xdr:cNvSpPr>
          <a:spLocks/>
        </xdr:cNvSpPr>
      </xdr:nvSpPr>
      <xdr:spPr>
        <a:xfrm>
          <a:off x="609600" y="2143125"/>
          <a:ext cx="2838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14</xdr:row>
      <xdr:rowOff>0</xdr:rowOff>
    </xdr:from>
    <xdr:to>
      <xdr:col>11</xdr:col>
      <xdr:colOff>0</xdr:colOff>
      <xdr:row>14</xdr:row>
      <xdr:rowOff>0</xdr:rowOff>
    </xdr:to>
    <xdr:sp>
      <xdr:nvSpPr>
        <xdr:cNvPr id="14" name="Line 18"/>
        <xdr:cNvSpPr>
          <a:spLocks/>
        </xdr:cNvSpPr>
      </xdr:nvSpPr>
      <xdr:spPr>
        <a:xfrm>
          <a:off x="4076700" y="4267200"/>
          <a:ext cx="2876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14</xdr:row>
      <xdr:rowOff>0</xdr:rowOff>
    </xdr:from>
    <xdr:to>
      <xdr:col>5</xdr:col>
      <xdr:colOff>9525</xdr:colOff>
      <xdr:row>14</xdr:row>
      <xdr:rowOff>0</xdr:rowOff>
    </xdr:to>
    <xdr:sp>
      <xdr:nvSpPr>
        <xdr:cNvPr id="15" name="Line 22"/>
        <xdr:cNvSpPr>
          <a:spLocks/>
        </xdr:cNvSpPr>
      </xdr:nvSpPr>
      <xdr:spPr>
        <a:xfrm>
          <a:off x="600075" y="4267200"/>
          <a:ext cx="28860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28</xdr:row>
      <xdr:rowOff>0</xdr:rowOff>
    </xdr:from>
    <xdr:to>
      <xdr:col>5</xdr:col>
      <xdr:colOff>9525</xdr:colOff>
      <xdr:row>28</xdr:row>
      <xdr:rowOff>0</xdr:rowOff>
    </xdr:to>
    <xdr:sp>
      <xdr:nvSpPr>
        <xdr:cNvPr id="16" name="Line 23"/>
        <xdr:cNvSpPr>
          <a:spLocks/>
        </xdr:cNvSpPr>
      </xdr:nvSpPr>
      <xdr:spPr>
        <a:xfrm>
          <a:off x="2038350" y="86487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133350</xdr:colOff>
      <xdr:row>27</xdr:row>
      <xdr:rowOff>295275</xdr:rowOff>
    </xdr:from>
    <xdr:to>
      <xdr:col>10</xdr:col>
      <xdr:colOff>9525</xdr:colOff>
      <xdr:row>27</xdr:row>
      <xdr:rowOff>295275</xdr:rowOff>
    </xdr:to>
    <xdr:sp>
      <xdr:nvSpPr>
        <xdr:cNvPr id="17" name="Line 26"/>
        <xdr:cNvSpPr>
          <a:spLocks/>
        </xdr:cNvSpPr>
      </xdr:nvSpPr>
      <xdr:spPr>
        <a:xfrm>
          <a:off x="4057650" y="8639175"/>
          <a:ext cx="14668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47</xdr:row>
      <xdr:rowOff>0</xdr:rowOff>
    </xdr:from>
    <xdr:to>
      <xdr:col>4</xdr:col>
      <xdr:colOff>1428750</xdr:colOff>
      <xdr:row>47</xdr:row>
      <xdr:rowOff>0</xdr:rowOff>
    </xdr:to>
    <xdr:sp>
      <xdr:nvSpPr>
        <xdr:cNvPr id="18" name="Line 29"/>
        <xdr:cNvSpPr>
          <a:spLocks/>
        </xdr:cNvSpPr>
      </xdr:nvSpPr>
      <xdr:spPr>
        <a:xfrm>
          <a:off x="2038350" y="14344650"/>
          <a:ext cx="14287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142875</xdr:colOff>
      <xdr:row>55</xdr:row>
      <xdr:rowOff>0</xdr:rowOff>
    </xdr:from>
    <xdr:to>
      <xdr:col>3</xdr:col>
      <xdr:colOff>1409700</xdr:colOff>
      <xdr:row>55</xdr:row>
      <xdr:rowOff>0</xdr:rowOff>
    </xdr:to>
    <xdr:sp>
      <xdr:nvSpPr>
        <xdr:cNvPr id="19" name="Line 32"/>
        <xdr:cNvSpPr>
          <a:spLocks/>
        </xdr:cNvSpPr>
      </xdr:nvSpPr>
      <xdr:spPr>
        <a:xfrm>
          <a:off x="590550" y="16783050"/>
          <a:ext cx="14192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56</xdr:row>
      <xdr:rowOff>0</xdr:rowOff>
    </xdr:from>
    <xdr:to>
      <xdr:col>4</xdr:col>
      <xdr:colOff>1428750</xdr:colOff>
      <xdr:row>56</xdr:row>
      <xdr:rowOff>0</xdr:rowOff>
    </xdr:to>
    <xdr:sp>
      <xdr:nvSpPr>
        <xdr:cNvPr id="20" name="Line 33"/>
        <xdr:cNvSpPr>
          <a:spLocks/>
        </xdr:cNvSpPr>
      </xdr:nvSpPr>
      <xdr:spPr>
        <a:xfrm>
          <a:off x="600075" y="17087850"/>
          <a:ext cx="2867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46</xdr:row>
      <xdr:rowOff>0</xdr:rowOff>
    </xdr:from>
    <xdr:to>
      <xdr:col>4</xdr:col>
      <xdr:colOff>1428750</xdr:colOff>
      <xdr:row>46</xdr:row>
      <xdr:rowOff>0</xdr:rowOff>
    </xdr:to>
    <xdr:sp>
      <xdr:nvSpPr>
        <xdr:cNvPr id="21" name="Line 34"/>
        <xdr:cNvSpPr>
          <a:spLocks/>
        </xdr:cNvSpPr>
      </xdr:nvSpPr>
      <xdr:spPr>
        <a:xfrm>
          <a:off x="600075" y="14039850"/>
          <a:ext cx="2867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13</xdr:row>
      <xdr:rowOff>0</xdr:rowOff>
    </xdr:from>
    <xdr:to>
      <xdr:col>11</xdr:col>
      <xdr:colOff>0</xdr:colOff>
      <xdr:row>13</xdr:row>
      <xdr:rowOff>0</xdr:rowOff>
    </xdr:to>
    <xdr:sp>
      <xdr:nvSpPr>
        <xdr:cNvPr id="22" name="Line 38"/>
        <xdr:cNvSpPr>
          <a:spLocks/>
        </xdr:cNvSpPr>
      </xdr:nvSpPr>
      <xdr:spPr>
        <a:xfrm>
          <a:off x="4076700" y="3962400"/>
          <a:ext cx="2876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4</xdr:col>
      <xdr:colOff>1428750</xdr:colOff>
      <xdr:row>15</xdr:row>
      <xdr:rowOff>0</xdr:rowOff>
    </xdr:to>
    <xdr:sp>
      <xdr:nvSpPr>
        <xdr:cNvPr id="23" name="Line 39"/>
        <xdr:cNvSpPr>
          <a:spLocks/>
        </xdr:cNvSpPr>
      </xdr:nvSpPr>
      <xdr:spPr>
        <a:xfrm>
          <a:off x="600075" y="4572000"/>
          <a:ext cx="2867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17</xdr:row>
      <xdr:rowOff>0</xdr:rowOff>
    </xdr:from>
    <xdr:to>
      <xdr:col>10</xdr:col>
      <xdr:colOff>1428750</xdr:colOff>
      <xdr:row>17</xdr:row>
      <xdr:rowOff>0</xdr:rowOff>
    </xdr:to>
    <xdr:sp>
      <xdr:nvSpPr>
        <xdr:cNvPr id="24" name="Line 40"/>
        <xdr:cNvSpPr>
          <a:spLocks/>
        </xdr:cNvSpPr>
      </xdr:nvSpPr>
      <xdr:spPr>
        <a:xfrm>
          <a:off x="4076700" y="5181600"/>
          <a:ext cx="2867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17</xdr:row>
      <xdr:rowOff>0</xdr:rowOff>
    </xdr:from>
    <xdr:to>
      <xdr:col>4</xdr:col>
      <xdr:colOff>1428750</xdr:colOff>
      <xdr:row>17</xdr:row>
      <xdr:rowOff>0</xdr:rowOff>
    </xdr:to>
    <xdr:sp>
      <xdr:nvSpPr>
        <xdr:cNvPr id="25" name="Line 41"/>
        <xdr:cNvSpPr>
          <a:spLocks/>
        </xdr:cNvSpPr>
      </xdr:nvSpPr>
      <xdr:spPr>
        <a:xfrm>
          <a:off x="600075" y="5181600"/>
          <a:ext cx="2867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27</xdr:row>
      <xdr:rowOff>0</xdr:rowOff>
    </xdr:from>
    <xdr:to>
      <xdr:col>5</xdr:col>
      <xdr:colOff>19050</xdr:colOff>
      <xdr:row>27</xdr:row>
      <xdr:rowOff>0</xdr:rowOff>
    </xdr:to>
    <xdr:sp>
      <xdr:nvSpPr>
        <xdr:cNvPr id="26" name="Line 42"/>
        <xdr:cNvSpPr>
          <a:spLocks/>
        </xdr:cNvSpPr>
      </xdr:nvSpPr>
      <xdr:spPr>
        <a:xfrm>
          <a:off x="2038350" y="8343900"/>
          <a:ext cx="14573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47625</xdr:colOff>
      <xdr:row>20</xdr:row>
      <xdr:rowOff>0</xdr:rowOff>
    </xdr:from>
    <xdr:to>
      <xdr:col>10</xdr:col>
      <xdr:colOff>38100</xdr:colOff>
      <xdr:row>20</xdr:row>
      <xdr:rowOff>0</xdr:rowOff>
    </xdr:to>
    <xdr:sp>
      <xdr:nvSpPr>
        <xdr:cNvPr id="27" name="Line 43"/>
        <xdr:cNvSpPr>
          <a:spLocks/>
        </xdr:cNvSpPr>
      </xdr:nvSpPr>
      <xdr:spPr>
        <a:xfrm>
          <a:off x="4124325" y="6096000"/>
          <a:ext cx="14287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57</xdr:row>
      <xdr:rowOff>0</xdr:rowOff>
    </xdr:from>
    <xdr:to>
      <xdr:col>4</xdr:col>
      <xdr:colOff>9525</xdr:colOff>
      <xdr:row>57</xdr:row>
      <xdr:rowOff>0</xdr:rowOff>
    </xdr:to>
    <xdr:sp>
      <xdr:nvSpPr>
        <xdr:cNvPr id="28" name="Line 44"/>
        <xdr:cNvSpPr>
          <a:spLocks/>
        </xdr:cNvSpPr>
      </xdr:nvSpPr>
      <xdr:spPr>
        <a:xfrm>
          <a:off x="609600" y="17392650"/>
          <a:ext cx="14382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10</xdr:row>
      <xdr:rowOff>0</xdr:rowOff>
    </xdr:from>
    <xdr:to>
      <xdr:col>11</xdr:col>
      <xdr:colOff>9525</xdr:colOff>
      <xdr:row>10</xdr:row>
      <xdr:rowOff>0</xdr:rowOff>
    </xdr:to>
    <xdr:sp>
      <xdr:nvSpPr>
        <xdr:cNvPr id="29" name="Line 50"/>
        <xdr:cNvSpPr>
          <a:spLocks/>
        </xdr:cNvSpPr>
      </xdr:nvSpPr>
      <xdr:spPr>
        <a:xfrm>
          <a:off x="5524500" y="3048000"/>
          <a:ext cx="14382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51</xdr:row>
      <xdr:rowOff>0</xdr:rowOff>
    </xdr:from>
    <xdr:to>
      <xdr:col>4</xdr:col>
      <xdr:colOff>9525</xdr:colOff>
      <xdr:row>51</xdr:row>
      <xdr:rowOff>0</xdr:rowOff>
    </xdr:to>
    <xdr:sp>
      <xdr:nvSpPr>
        <xdr:cNvPr id="30" name="Line 52"/>
        <xdr:cNvSpPr>
          <a:spLocks/>
        </xdr:cNvSpPr>
      </xdr:nvSpPr>
      <xdr:spPr>
        <a:xfrm>
          <a:off x="609600" y="15563850"/>
          <a:ext cx="14382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38100</xdr:colOff>
      <xdr:row>52</xdr:row>
      <xdr:rowOff>295275</xdr:rowOff>
    </xdr:from>
    <xdr:to>
      <xdr:col>4</xdr:col>
      <xdr:colOff>1409700</xdr:colOff>
      <xdr:row>53</xdr:row>
      <xdr:rowOff>0</xdr:rowOff>
    </xdr:to>
    <xdr:sp>
      <xdr:nvSpPr>
        <xdr:cNvPr id="31" name="Line 53"/>
        <xdr:cNvSpPr>
          <a:spLocks/>
        </xdr:cNvSpPr>
      </xdr:nvSpPr>
      <xdr:spPr>
        <a:xfrm flipV="1">
          <a:off x="638175" y="16163925"/>
          <a:ext cx="2809875"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47625</xdr:colOff>
      <xdr:row>47</xdr:row>
      <xdr:rowOff>0</xdr:rowOff>
    </xdr:from>
    <xdr:to>
      <xdr:col>4</xdr:col>
      <xdr:colOff>0</xdr:colOff>
      <xdr:row>47</xdr:row>
      <xdr:rowOff>0</xdr:rowOff>
    </xdr:to>
    <xdr:sp>
      <xdr:nvSpPr>
        <xdr:cNvPr id="32" name="Line 55"/>
        <xdr:cNvSpPr>
          <a:spLocks/>
        </xdr:cNvSpPr>
      </xdr:nvSpPr>
      <xdr:spPr>
        <a:xfrm>
          <a:off x="647700" y="14344650"/>
          <a:ext cx="13906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1428750</xdr:colOff>
      <xdr:row>27</xdr:row>
      <xdr:rowOff>0</xdr:rowOff>
    </xdr:from>
    <xdr:to>
      <xdr:col>11</xdr:col>
      <xdr:colOff>9525</xdr:colOff>
      <xdr:row>27</xdr:row>
      <xdr:rowOff>0</xdr:rowOff>
    </xdr:to>
    <xdr:sp>
      <xdr:nvSpPr>
        <xdr:cNvPr id="33" name="Line 56"/>
        <xdr:cNvSpPr>
          <a:spLocks/>
        </xdr:cNvSpPr>
      </xdr:nvSpPr>
      <xdr:spPr>
        <a:xfrm>
          <a:off x="5505450" y="8343900"/>
          <a:ext cx="14573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28575</xdr:colOff>
      <xdr:row>15</xdr:row>
      <xdr:rowOff>295275</xdr:rowOff>
    </xdr:from>
    <xdr:to>
      <xdr:col>11</xdr:col>
      <xdr:colOff>19050</xdr:colOff>
      <xdr:row>15</xdr:row>
      <xdr:rowOff>295275</xdr:rowOff>
    </xdr:to>
    <xdr:sp>
      <xdr:nvSpPr>
        <xdr:cNvPr id="34" name="Line 63"/>
        <xdr:cNvSpPr>
          <a:spLocks/>
        </xdr:cNvSpPr>
      </xdr:nvSpPr>
      <xdr:spPr>
        <a:xfrm>
          <a:off x="4105275" y="4867275"/>
          <a:ext cx="2867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10</xdr:row>
      <xdr:rowOff>0</xdr:rowOff>
    </xdr:from>
    <xdr:to>
      <xdr:col>5</xdr:col>
      <xdr:colOff>19050</xdr:colOff>
      <xdr:row>10</xdr:row>
      <xdr:rowOff>0</xdr:rowOff>
    </xdr:to>
    <xdr:sp>
      <xdr:nvSpPr>
        <xdr:cNvPr id="35" name="Line 64"/>
        <xdr:cNvSpPr>
          <a:spLocks/>
        </xdr:cNvSpPr>
      </xdr:nvSpPr>
      <xdr:spPr>
        <a:xfrm>
          <a:off x="628650" y="3048000"/>
          <a:ext cx="2867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13</xdr:row>
      <xdr:rowOff>0</xdr:rowOff>
    </xdr:from>
    <xdr:to>
      <xdr:col>5</xdr:col>
      <xdr:colOff>0</xdr:colOff>
      <xdr:row>13</xdr:row>
      <xdr:rowOff>0</xdr:rowOff>
    </xdr:to>
    <xdr:sp>
      <xdr:nvSpPr>
        <xdr:cNvPr id="36" name="Line 65"/>
        <xdr:cNvSpPr>
          <a:spLocks/>
        </xdr:cNvSpPr>
      </xdr:nvSpPr>
      <xdr:spPr>
        <a:xfrm>
          <a:off x="600075" y="3962400"/>
          <a:ext cx="2876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13</xdr:row>
      <xdr:rowOff>0</xdr:rowOff>
    </xdr:from>
    <xdr:to>
      <xdr:col>11</xdr:col>
      <xdr:colOff>0</xdr:colOff>
      <xdr:row>13</xdr:row>
      <xdr:rowOff>0</xdr:rowOff>
    </xdr:to>
    <xdr:sp>
      <xdr:nvSpPr>
        <xdr:cNvPr id="37" name="Line 69"/>
        <xdr:cNvSpPr>
          <a:spLocks/>
        </xdr:cNvSpPr>
      </xdr:nvSpPr>
      <xdr:spPr>
        <a:xfrm>
          <a:off x="4076700" y="3962400"/>
          <a:ext cx="2876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142875</xdr:colOff>
      <xdr:row>19</xdr:row>
      <xdr:rowOff>0</xdr:rowOff>
    </xdr:from>
    <xdr:to>
      <xdr:col>8</xdr:col>
      <xdr:colOff>1428750</xdr:colOff>
      <xdr:row>19</xdr:row>
      <xdr:rowOff>9525</xdr:rowOff>
    </xdr:to>
    <xdr:sp>
      <xdr:nvSpPr>
        <xdr:cNvPr id="38" name="Line 89"/>
        <xdr:cNvSpPr>
          <a:spLocks/>
        </xdr:cNvSpPr>
      </xdr:nvSpPr>
      <xdr:spPr>
        <a:xfrm flipV="1">
          <a:off x="4067175" y="5791200"/>
          <a:ext cx="1438275"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31</xdr:row>
      <xdr:rowOff>28575</xdr:rowOff>
    </xdr:from>
    <xdr:to>
      <xdr:col>4</xdr:col>
      <xdr:colOff>9525</xdr:colOff>
      <xdr:row>31</xdr:row>
      <xdr:rowOff>28575</xdr:rowOff>
    </xdr:to>
    <xdr:sp>
      <xdr:nvSpPr>
        <xdr:cNvPr id="39" name="Line 91"/>
        <xdr:cNvSpPr>
          <a:spLocks/>
        </xdr:cNvSpPr>
      </xdr:nvSpPr>
      <xdr:spPr>
        <a:xfrm>
          <a:off x="600075" y="94964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52</xdr:row>
      <xdr:rowOff>0</xdr:rowOff>
    </xdr:from>
    <xdr:to>
      <xdr:col>4</xdr:col>
      <xdr:colOff>9525</xdr:colOff>
      <xdr:row>52</xdr:row>
      <xdr:rowOff>0</xdr:rowOff>
    </xdr:to>
    <xdr:sp>
      <xdr:nvSpPr>
        <xdr:cNvPr id="40" name="Line 96"/>
        <xdr:cNvSpPr>
          <a:spLocks/>
        </xdr:cNvSpPr>
      </xdr:nvSpPr>
      <xdr:spPr>
        <a:xfrm>
          <a:off x="609600" y="15868650"/>
          <a:ext cx="14382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58</xdr:row>
      <xdr:rowOff>0</xdr:rowOff>
    </xdr:from>
    <xdr:to>
      <xdr:col>5</xdr:col>
      <xdr:colOff>0</xdr:colOff>
      <xdr:row>58</xdr:row>
      <xdr:rowOff>0</xdr:rowOff>
    </xdr:to>
    <xdr:sp>
      <xdr:nvSpPr>
        <xdr:cNvPr id="41" name="Line 97"/>
        <xdr:cNvSpPr>
          <a:spLocks/>
        </xdr:cNvSpPr>
      </xdr:nvSpPr>
      <xdr:spPr>
        <a:xfrm>
          <a:off x="600075" y="17697450"/>
          <a:ext cx="2876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27</xdr:row>
      <xdr:rowOff>295275</xdr:rowOff>
    </xdr:from>
    <xdr:to>
      <xdr:col>10</xdr:col>
      <xdr:colOff>1428750</xdr:colOff>
      <xdr:row>27</xdr:row>
      <xdr:rowOff>295275</xdr:rowOff>
    </xdr:to>
    <xdr:sp>
      <xdr:nvSpPr>
        <xdr:cNvPr id="42" name="Line 100"/>
        <xdr:cNvSpPr>
          <a:spLocks/>
        </xdr:cNvSpPr>
      </xdr:nvSpPr>
      <xdr:spPr>
        <a:xfrm flipV="1">
          <a:off x="5524500" y="8639175"/>
          <a:ext cx="14097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8</xdr:row>
      <xdr:rowOff>295275</xdr:rowOff>
    </xdr:from>
    <xdr:to>
      <xdr:col>10</xdr:col>
      <xdr:colOff>9525</xdr:colOff>
      <xdr:row>8</xdr:row>
      <xdr:rowOff>295275</xdr:rowOff>
    </xdr:to>
    <xdr:sp>
      <xdr:nvSpPr>
        <xdr:cNvPr id="43" name="Line 105"/>
        <xdr:cNvSpPr>
          <a:spLocks/>
        </xdr:cNvSpPr>
      </xdr:nvSpPr>
      <xdr:spPr>
        <a:xfrm>
          <a:off x="4086225" y="2733675"/>
          <a:ext cx="14382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142875</xdr:colOff>
      <xdr:row>20</xdr:row>
      <xdr:rowOff>0</xdr:rowOff>
    </xdr:from>
    <xdr:to>
      <xdr:col>4</xdr:col>
      <xdr:colOff>9525</xdr:colOff>
      <xdr:row>20</xdr:row>
      <xdr:rowOff>9525</xdr:rowOff>
    </xdr:to>
    <xdr:sp>
      <xdr:nvSpPr>
        <xdr:cNvPr id="44" name="Line 106"/>
        <xdr:cNvSpPr>
          <a:spLocks/>
        </xdr:cNvSpPr>
      </xdr:nvSpPr>
      <xdr:spPr>
        <a:xfrm flipV="1">
          <a:off x="590550" y="6096000"/>
          <a:ext cx="1457325"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142875</xdr:colOff>
      <xdr:row>19</xdr:row>
      <xdr:rowOff>19050</xdr:rowOff>
    </xdr:from>
    <xdr:to>
      <xdr:col>4</xdr:col>
      <xdr:colOff>1409700</xdr:colOff>
      <xdr:row>19</xdr:row>
      <xdr:rowOff>19050</xdr:rowOff>
    </xdr:to>
    <xdr:sp>
      <xdr:nvSpPr>
        <xdr:cNvPr id="45" name="Line 108"/>
        <xdr:cNvSpPr>
          <a:spLocks/>
        </xdr:cNvSpPr>
      </xdr:nvSpPr>
      <xdr:spPr>
        <a:xfrm>
          <a:off x="590550" y="5810250"/>
          <a:ext cx="28575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133350</xdr:colOff>
      <xdr:row>12</xdr:row>
      <xdr:rowOff>0</xdr:rowOff>
    </xdr:from>
    <xdr:to>
      <xdr:col>4</xdr:col>
      <xdr:colOff>1409700</xdr:colOff>
      <xdr:row>12</xdr:row>
      <xdr:rowOff>0</xdr:rowOff>
    </xdr:to>
    <xdr:sp>
      <xdr:nvSpPr>
        <xdr:cNvPr id="46" name="Line 111"/>
        <xdr:cNvSpPr>
          <a:spLocks/>
        </xdr:cNvSpPr>
      </xdr:nvSpPr>
      <xdr:spPr>
        <a:xfrm>
          <a:off x="581025" y="3657600"/>
          <a:ext cx="2867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11</xdr:row>
      <xdr:rowOff>0</xdr:rowOff>
    </xdr:from>
    <xdr:to>
      <xdr:col>4</xdr:col>
      <xdr:colOff>9525</xdr:colOff>
      <xdr:row>11</xdr:row>
      <xdr:rowOff>0</xdr:rowOff>
    </xdr:to>
    <xdr:sp>
      <xdr:nvSpPr>
        <xdr:cNvPr id="47" name="Line 114"/>
        <xdr:cNvSpPr>
          <a:spLocks/>
        </xdr:cNvSpPr>
      </xdr:nvSpPr>
      <xdr:spPr>
        <a:xfrm>
          <a:off x="628650" y="3352800"/>
          <a:ext cx="14192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11</xdr:row>
      <xdr:rowOff>0</xdr:rowOff>
    </xdr:from>
    <xdr:to>
      <xdr:col>5</xdr:col>
      <xdr:colOff>19050</xdr:colOff>
      <xdr:row>11</xdr:row>
      <xdr:rowOff>0</xdr:rowOff>
    </xdr:to>
    <xdr:sp>
      <xdr:nvSpPr>
        <xdr:cNvPr id="48" name="Line 115"/>
        <xdr:cNvSpPr>
          <a:spLocks/>
        </xdr:cNvSpPr>
      </xdr:nvSpPr>
      <xdr:spPr>
        <a:xfrm>
          <a:off x="2038350" y="3352800"/>
          <a:ext cx="14573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64</xdr:row>
      <xdr:rowOff>9525</xdr:rowOff>
    </xdr:from>
    <xdr:to>
      <xdr:col>10</xdr:col>
      <xdr:colOff>1428750</xdr:colOff>
      <xdr:row>64</xdr:row>
      <xdr:rowOff>9525</xdr:rowOff>
    </xdr:to>
    <xdr:sp>
      <xdr:nvSpPr>
        <xdr:cNvPr id="49" name="Line 120"/>
        <xdr:cNvSpPr>
          <a:spLocks/>
        </xdr:cNvSpPr>
      </xdr:nvSpPr>
      <xdr:spPr>
        <a:xfrm>
          <a:off x="4086225" y="19535775"/>
          <a:ext cx="28575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48</xdr:row>
      <xdr:rowOff>0</xdr:rowOff>
    </xdr:from>
    <xdr:to>
      <xdr:col>4</xdr:col>
      <xdr:colOff>0</xdr:colOff>
      <xdr:row>48</xdr:row>
      <xdr:rowOff>0</xdr:rowOff>
    </xdr:to>
    <xdr:sp>
      <xdr:nvSpPr>
        <xdr:cNvPr id="50" name="Line 121"/>
        <xdr:cNvSpPr>
          <a:spLocks/>
        </xdr:cNvSpPr>
      </xdr:nvSpPr>
      <xdr:spPr>
        <a:xfrm>
          <a:off x="600075" y="14649450"/>
          <a:ext cx="14382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48</xdr:row>
      <xdr:rowOff>9525</xdr:rowOff>
    </xdr:from>
    <xdr:to>
      <xdr:col>5</xdr:col>
      <xdr:colOff>0</xdr:colOff>
      <xdr:row>48</xdr:row>
      <xdr:rowOff>9525</xdr:rowOff>
    </xdr:to>
    <xdr:sp>
      <xdr:nvSpPr>
        <xdr:cNvPr id="51" name="Line 122"/>
        <xdr:cNvSpPr>
          <a:spLocks/>
        </xdr:cNvSpPr>
      </xdr:nvSpPr>
      <xdr:spPr>
        <a:xfrm>
          <a:off x="2047875" y="14658975"/>
          <a:ext cx="14287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28575</xdr:colOff>
      <xdr:row>57</xdr:row>
      <xdr:rowOff>9525</xdr:rowOff>
    </xdr:from>
    <xdr:to>
      <xdr:col>5</xdr:col>
      <xdr:colOff>0</xdr:colOff>
      <xdr:row>57</xdr:row>
      <xdr:rowOff>9525</xdr:rowOff>
    </xdr:to>
    <xdr:sp>
      <xdr:nvSpPr>
        <xdr:cNvPr id="52" name="Line 123"/>
        <xdr:cNvSpPr>
          <a:spLocks/>
        </xdr:cNvSpPr>
      </xdr:nvSpPr>
      <xdr:spPr>
        <a:xfrm>
          <a:off x="2066925" y="17402175"/>
          <a:ext cx="14097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43</xdr:row>
      <xdr:rowOff>0</xdr:rowOff>
    </xdr:from>
    <xdr:to>
      <xdr:col>5</xdr:col>
      <xdr:colOff>0</xdr:colOff>
      <xdr:row>43</xdr:row>
      <xdr:rowOff>0</xdr:rowOff>
    </xdr:to>
    <xdr:sp>
      <xdr:nvSpPr>
        <xdr:cNvPr id="53" name="Line 125"/>
        <xdr:cNvSpPr>
          <a:spLocks/>
        </xdr:cNvSpPr>
      </xdr:nvSpPr>
      <xdr:spPr>
        <a:xfrm>
          <a:off x="600075" y="13125450"/>
          <a:ext cx="2876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41</xdr:row>
      <xdr:rowOff>0</xdr:rowOff>
    </xdr:from>
    <xdr:to>
      <xdr:col>5</xdr:col>
      <xdr:colOff>9525</xdr:colOff>
      <xdr:row>41</xdr:row>
      <xdr:rowOff>0</xdr:rowOff>
    </xdr:to>
    <xdr:sp>
      <xdr:nvSpPr>
        <xdr:cNvPr id="54" name="Line 126"/>
        <xdr:cNvSpPr>
          <a:spLocks/>
        </xdr:cNvSpPr>
      </xdr:nvSpPr>
      <xdr:spPr>
        <a:xfrm>
          <a:off x="2038350" y="1251585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108"/>
  <sheetViews>
    <sheetView tabSelected="1" view="pageBreakPreview" zoomScaleSheetLayoutView="100" workbookViewId="0" topLeftCell="A43">
      <selection activeCell="T102" sqref="T102"/>
    </sheetView>
  </sheetViews>
  <sheetFormatPr defaultColWidth="8.796875" defaultRowHeight="15"/>
  <cols>
    <col min="1" max="1" width="2.69921875" style="12" customWidth="1"/>
    <col min="2" max="2" width="2.5" style="90" customWidth="1"/>
    <col min="3" max="3" width="4.5" style="12" customWidth="1"/>
    <col min="4" max="4" width="4.69921875" style="12" customWidth="1"/>
    <col min="5" max="5" width="3.5" style="12" customWidth="1"/>
    <col min="6" max="6" width="1.8984375" style="12" customWidth="1"/>
    <col min="7" max="7" width="0.8984375" style="12" customWidth="1"/>
    <col min="8" max="8" width="12.5" style="12" customWidth="1"/>
    <col min="9" max="9" width="3.59765625" style="12" customWidth="1"/>
    <col min="10" max="10" width="5" style="12" customWidth="1"/>
    <col min="11" max="11" width="6" style="12" customWidth="1"/>
    <col min="12" max="19" width="3.09765625" style="12" customWidth="1"/>
    <col min="20" max="20" width="4.69921875" style="12" customWidth="1"/>
    <col min="21" max="21" width="9" style="253" customWidth="1"/>
    <col min="22" max="16384" width="9" style="12" customWidth="1"/>
  </cols>
  <sheetData>
    <row r="1" ht="18" customHeight="1">
      <c r="I1" s="140" t="s">
        <v>325</v>
      </c>
    </row>
    <row r="2" spans="3:20" ht="14.25">
      <c r="C2" s="320" t="s">
        <v>10</v>
      </c>
      <c r="D2" s="320"/>
      <c r="E2" s="320"/>
      <c r="F2" s="320"/>
      <c r="G2" s="320"/>
      <c r="H2" s="320"/>
      <c r="I2" s="320"/>
      <c r="J2" s="320"/>
      <c r="K2" s="320"/>
      <c r="L2" s="320"/>
      <c r="M2" s="320"/>
      <c r="N2" s="320"/>
      <c r="O2" s="320"/>
      <c r="P2" s="320"/>
      <c r="Q2" s="320"/>
      <c r="R2" s="320"/>
      <c r="S2" s="320"/>
      <c r="T2" s="320"/>
    </row>
    <row r="3" spans="1:21" ht="5.25" customHeight="1">
      <c r="A3" s="67"/>
      <c r="B3" s="411"/>
      <c r="C3" s="412"/>
      <c r="D3" s="89"/>
      <c r="E3" s="89"/>
      <c r="F3" s="89"/>
      <c r="G3" s="89"/>
      <c r="H3" s="89"/>
      <c r="I3" s="89"/>
      <c r="J3" s="89"/>
      <c r="K3" s="364" t="s">
        <v>326</v>
      </c>
      <c r="L3" s="351" t="s">
        <v>327</v>
      </c>
      <c r="M3" s="352"/>
      <c r="N3" s="352"/>
      <c r="O3" s="353"/>
      <c r="P3" s="351" t="s">
        <v>328</v>
      </c>
      <c r="Q3" s="352"/>
      <c r="R3" s="352"/>
      <c r="S3" s="353"/>
      <c r="T3" s="348" t="s">
        <v>329</v>
      </c>
      <c r="U3" s="348" t="s">
        <v>417</v>
      </c>
    </row>
    <row r="4" spans="1:21" ht="5.25" customHeight="1">
      <c r="A4" s="67"/>
      <c r="B4" s="257"/>
      <c r="C4" s="345"/>
      <c r="D4" s="345"/>
      <c r="E4" s="345"/>
      <c r="F4" s="345"/>
      <c r="G4" s="345"/>
      <c r="H4" s="73"/>
      <c r="I4" s="73"/>
      <c r="J4" s="73"/>
      <c r="K4" s="365"/>
      <c r="L4" s="354"/>
      <c r="M4" s="355"/>
      <c r="N4" s="355"/>
      <c r="O4" s="356"/>
      <c r="P4" s="354"/>
      <c r="Q4" s="355"/>
      <c r="R4" s="355"/>
      <c r="S4" s="356"/>
      <c r="T4" s="349"/>
      <c r="U4" s="349"/>
    </row>
    <row r="5" spans="1:21" ht="5.25" customHeight="1">
      <c r="A5" s="67"/>
      <c r="B5" s="257"/>
      <c r="C5" s="345"/>
      <c r="D5" s="345"/>
      <c r="E5" s="345"/>
      <c r="F5" s="74"/>
      <c r="G5" s="73"/>
      <c r="H5" s="73"/>
      <c r="I5" s="345"/>
      <c r="J5" s="345"/>
      <c r="K5" s="365"/>
      <c r="L5" s="357"/>
      <c r="M5" s="358"/>
      <c r="N5" s="358"/>
      <c r="O5" s="359"/>
      <c r="P5" s="357"/>
      <c r="Q5" s="358"/>
      <c r="R5" s="358"/>
      <c r="S5" s="359"/>
      <c r="T5" s="349"/>
      <c r="U5" s="349"/>
    </row>
    <row r="6" spans="1:21" ht="14.25" customHeight="1">
      <c r="A6" s="67"/>
      <c r="B6" s="94" t="s">
        <v>416</v>
      </c>
      <c r="C6" s="75"/>
      <c r="D6" s="76"/>
      <c r="E6" s="92" t="s">
        <v>39</v>
      </c>
      <c r="F6" s="346"/>
      <c r="G6" s="347"/>
      <c r="H6" s="93" t="s">
        <v>330</v>
      </c>
      <c r="I6" s="78"/>
      <c r="J6" s="77" t="s">
        <v>331</v>
      </c>
      <c r="K6" s="78"/>
      <c r="L6" s="79" t="s">
        <v>332</v>
      </c>
      <c r="M6" s="79" t="s">
        <v>333</v>
      </c>
      <c r="N6" s="79" t="s">
        <v>334</v>
      </c>
      <c r="O6" s="79" t="s">
        <v>335</v>
      </c>
      <c r="P6" s="79" t="s">
        <v>336</v>
      </c>
      <c r="Q6" s="79" t="s">
        <v>337</v>
      </c>
      <c r="R6" s="79" t="s">
        <v>338</v>
      </c>
      <c r="S6" s="79" t="s">
        <v>339</v>
      </c>
      <c r="T6" s="350"/>
      <c r="U6" s="350"/>
    </row>
    <row r="7" spans="1:21" ht="14.25" customHeight="1">
      <c r="A7" s="67"/>
      <c r="B7" s="288" t="s">
        <v>651</v>
      </c>
      <c r="C7" s="279" t="s">
        <v>347</v>
      </c>
      <c r="D7" s="272"/>
      <c r="E7" s="321" t="s">
        <v>40</v>
      </c>
      <c r="F7" s="322"/>
      <c r="G7" s="95"/>
      <c r="H7" s="360" t="s">
        <v>340</v>
      </c>
      <c r="I7" s="361"/>
      <c r="J7" s="96" t="s">
        <v>364</v>
      </c>
      <c r="K7" s="97"/>
      <c r="L7" s="109"/>
      <c r="M7" s="226"/>
      <c r="N7" s="226"/>
      <c r="O7" s="226"/>
      <c r="P7" s="226"/>
      <c r="Q7" s="109">
        <v>1</v>
      </c>
      <c r="R7" s="226"/>
      <c r="S7" s="226"/>
      <c r="T7" s="104">
        <f>SUM(L7:S7)</f>
        <v>1</v>
      </c>
      <c r="U7" s="130" t="s">
        <v>41</v>
      </c>
    </row>
    <row r="8" spans="1:21" ht="14.25" customHeight="1">
      <c r="A8" s="67"/>
      <c r="B8" s="289"/>
      <c r="C8" s="273"/>
      <c r="D8" s="274"/>
      <c r="E8" s="321"/>
      <c r="F8" s="322"/>
      <c r="G8" s="106"/>
      <c r="H8" s="362"/>
      <c r="I8" s="363"/>
      <c r="J8" s="102"/>
      <c r="K8" s="103"/>
      <c r="L8" s="104"/>
      <c r="M8" s="105"/>
      <c r="N8" s="105"/>
      <c r="O8" s="105"/>
      <c r="P8" s="105"/>
      <c r="Q8" s="104"/>
      <c r="R8" s="105"/>
      <c r="S8" s="105"/>
      <c r="T8" s="104"/>
      <c r="U8" s="130"/>
    </row>
    <row r="9" spans="1:21" ht="14.25" customHeight="1">
      <c r="A9" s="67"/>
      <c r="B9" s="289"/>
      <c r="C9" s="279" t="s">
        <v>348</v>
      </c>
      <c r="D9" s="272"/>
      <c r="E9" s="321" t="s">
        <v>43</v>
      </c>
      <c r="F9" s="322"/>
      <c r="G9" s="99"/>
      <c r="H9" s="362" t="s">
        <v>341</v>
      </c>
      <c r="I9" s="363"/>
      <c r="J9" s="102" t="s">
        <v>364</v>
      </c>
      <c r="K9" s="103"/>
      <c r="L9" s="104"/>
      <c r="M9" s="105"/>
      <c r="N9" s="105">
        <v>1</v>
      </c>
      <c r="O9" s="105">
        <v>1</v>
      </c>
      <c r="P9" s="105"/>
      <c r="Q9" s="104"/>
      <c r="R9" s="105"/>
      <c r="S9" s="105"/>
      <c r="T9" s="104">
        <v>2</v>
      </c>
      <c r="U9" s="130" t="s">
        <v>41</v>
      </c>
    </row>
    <row r="10" spans="1:21" ht="14.25" customHeight="1">
      <c r="A10" s="67"/>
      <c r="B10" s="289"/>
      <c r="C10" s="273"/>
      <c r="D10" s="274"/>
      <c r="E10" s="321" t="s">
        <v>644</v>
      </c>
      <c r="F10" s="322"/>
      <c r="G10" s="99"/>
      <c r="H10" s="332" t="s">
        <v>342</v>
      </c>
      <c r="I10" s="333"/>
      <c r="J10" s="102" t="s">
        <v>418</v>
      </c>
      <c r="K10" s="103"/>
      <c r="L10" s="104"/>
      <c r="M10" s="105"/>
      <c r="N10" s="105"/>
      <c r="O10" s="105"/>
      <c r="P10" s="105">
        <v>1</v>
      </c>
      <c r="Q10" s="104"/>
      <c r="R10" s="105"/>
      <c r="S10" s="105"/>
      <c r="T10" s="104">
        <f>SUM(L10:S10)</f>
        <v>1</v>
      </c>
      <c r="U10" s="130" t="s">
        <v>42</v>
      </c>
    </row>
    <row r="11" spans="1:21" ht="14.25" customHeight="1">
      <c r="A11" s="67"/>
      <c r="B11" s="289"/>
      <c r="C11" s="279" t="s">
        <v>349</v>
      </c>
      <c r="D11" s="272"/>
      <c r="E11" s="321" t="s">
        <v>642</v>
      </c>
      <c r="F11" s="322"/>
      <c r="G11" s="99"/>
      <c r="H11" s="332" t="s">
        <v>354</v>
      </c>
      <c r="I11" s="333"/>
      <c r="J11" s="102" t="s">
        <v>428</v>
      </c>
      <c r="K11" s="103"/>
      <c r="L11" s="104">
        <v>1</v>
      </c>
      <c r="M11" s="105">
        <v>1</v>
      </c>
      <c r="N11" s="105"/>
      <c r="O11" s="105"/>
      <c r="P11" s="105"/>
      <c r="Q11" s="104"/>
      <c r="R11" s="105"/>
      <c r="S11" s="105"/>
      <c r="T11" s="104">
        <f>SUM(L11:S11)</f>
        <v>2</v>
      </c>
      <c r="U11" s="130" t="s">
        <v>44</v>
      </c>
    </row>
    <row r="12" spans="1:21" ht="14.25" customHeight="1">
      <c r="A12" s="67"/>
      <c r="B12" s="289"/>
      <c r="C12" s="275"/>
      <c r="D12" s="276"/>
      <c r="E12" s="321" t="s">
        <v>645</v>
      </c>
      <c r="F12" s="322"/>
      <c r="G12" s="99"/>
      <c r="H12" s="332" t="s">
        <v>353</v>
      </c>
      <c r="I12" s="333"/>
      <c r="J12" s="102" t="s">
        <v>363</v>
      </c>
      <c r="K12" s="103"/>
      <c r="L12" s="104">
        <v>1</v>
      </c>
      <c r="M12" s="105">
        <v>1</v>
      </c>
      <c r="N12" s="105"/>
      <c r="O12" s="105"/>
      <c r="P12" s="105"/>
      <c r="Q12" s="104"/>
      <c r="R12" s="105"/>
      <c r="S12" s="105"/>
      <c r="T12" s="104">
        <v>2</v>
      </c>
      <c r="U12" s="130" t="s">
        <v>42</v>
      </c>
    </row>
    <row r="13" spans="1:21" ht="14.25" customHeight="1">
      <c r="A13" s="67"/>
      <c r="B13" s="289"/>
      <c r="C13" s="273"/>
      <c r="D13" s="274"/>
      <c r="E13" s="321" t="s">
        <v>646</v>
      </c>
      <c r="F13" s="322"/>
      <c r="G13" s="99"/>
      <c r="H13" s="332" t="s">
        <v>352</v>
      </c>
      <c r="I13" s="333"/>
      <c r="J13" s="102" t="s">
        <v>362</v>
      </c>
      <c r="K13" s="103"/>
      <c r="L13" s="104"/>
      <c r="M13" s="105"/>
      <c r="N13" s="105">
        <v>1</v>
      </c>
      <c r="O13" s="105">
        <v>1</v>
      </c>
      <c r="P13" s="105"/>
      <c r="Q13" s="104"/>
      <c r="R13" s="105"/>
      <c r="S13" s="105"/>
      <c r="T13" s="104">
        <f>SUM(L13:S13)</f>
        <v>2</v>
      </c>
      <c r="U13" s="130" t="s">
        <v>41</v>
      </c>
    </row>
    <row r="14" spans="1:21" ht="14.25" customHeight="1">
      <c r="A14" s="67"/>
      <c r="B14" s="289"/>
      <c r="C14" s="339" t="s">
        <v>350</v>
      </c>
      <c r="D14" s="340"/>
      <c r="E14" s="321" t="s">
        <v>643</v>
      </c>
      <c r="F14" s="322"/>
      <c r="G14" s="99"/>
      <c r="H14" s="332" t="s">
        <v>565</v>
      </c>
      <c r="I14" s="333"/>
      <c r="J14" s="102" t="s">
        <v>569</v>
      </c>
      <c r="K14" s="103"/>
      <c r="L14" s="311">
        <v>1</v>
      </c>
      <c r="M14" s="308">
        <v>1</v>
      </c>
      <c r="N14" s="105"/>
      <c r="O14" s="105"/>
      <c r="P14" s="105"/>
      <c r="Q14" s="104"/>
      <c r="R14" s="105"/>
      <c r="S14" s="105"/>
      <c r="T14" s="308">
        <f>SUM(L14:S14)</f>
        <v>2</v>
      </c>
      <c r="U14" s="173" t="s">
        <v>45</v>
      </c>
    </row>
    <row r="15" spans="1:21" ht="14.25" customHeight="1">
      <c r="A15" s="67"/>
      <c r="B15" s="289"/>
      <c r="C15" s="341"/>
      <c r="D15" s="342"/>
      <c r="E15" s="321" t="s">
        <v>647</v>
      </c>
      <c r="F15" s="322"/>
      <c r="G15" s="99"/>
      <c r="H15" s="332" t="s">
        <v>566</v>
      </c>
      <c r="I15" s="333"/>
      <c r="J15" s="102" t="s">
        <v>570</v>
      </c>
      <c r="K15" s="103"/>
      <c r="L15" s="312"/>
      <c r="M15" s="312"/>
      <c r="N15" s="105"/>
      <c r="O15" s="105"/>
      <c r="P15" s="105"/>
      <c r="Q15" s="104"/>
      <c r="R15" s="105"/>
      <c r="S15" s="105"/>
      <c r="T15" s="309"/>
      <c r="U15" s="130" t="s">
        <v>572</v>
      </c>
    </row>
    <row r="16" spans="1:21" ht="14.25" customHeight="1">
      <c r="A16" s="67"/>
      <c r="B16" s="289"/>
      <c r="C16" s="341"/>
      <c r="D16" s="342"/>
      <c r="E16" s="321" t="s">
        <v>648</v>
      </c>
      <c r="F16" s="322"/>
      <c r="G16" s="99"/>
      <c r="H16" s="332" t="s">
        <v>567</v>
      </c>
      <c r="I16" s="333"/>
      <c r="J16" s="102" t="s">
        <v>569</v>
      </c>
      <c r="K16" s="103"/>
      <c r="L16" s="104"/>
      <c r="M16" s="105"/>
      <c r="N16" s="308">
        <v>1</v>
      </c>
      <c r="O16" s="308">
        <v>1</v>
      </c>
      <c r="P16" s="105"/>
      <c r="Q16" s="104"/>
      <c r="R16" s="105"/>
      <c r="S16" s="105"/>
      <c r="T16" s="308">
        <f>SUM(L16:S16)</f>
        <v>2</v>
      </c>
      <c r="U16" s="175" t="s">
        <v>46</v>
      </c>
    </row>
    <row r="17" spans="1:21" ht="14.25" customHeight="1">
      <c r="A17" s="67"/>
      <c r="B17" s="289"/>
      <c r="C17" s="341"/>
      <c r="D17" s="342"/>
      <c r="E17" s="321" t="s">
        <v>649</v>
      </c>
      <c r="F17" s="322"/>
      <c r="G17" s="99"/>
      <c r="H17" s="332" t="s">
        <v>568</v>
      </c>
      <c r="I17" s="333"/>
      <c r="J17" s="102" t="s">
        <v>570</v>
      </c>
      <c r="K17" s="103"/>
      <c r="L17" s="104"/>
      <c r="M17" s="105"/>
      <c r="N17" s="309"/>
      <c r="O17" s="309"/>
      <c r="P17" s="105"/>
      <c r="Q17" s="104"/>
      <c r="R17" s="105"/>
      <c r="S17" s="105"/>
      <c r="T17" s="309"/>
      <c r="U17" s="130" t="s">
        <v>573</v>
      </c>
    </row>
    <row r="18" spans="1:21" ht="14.25" customHeight="1">
      <c r="A18" s="67"/>
      <c r="B18" s="289"/>
      <c r="C18" s="343"/>
      <c r="D18" s="344"/>
      <c r="E18" s="321" t="s">
        <v>650</v>
      </c>
      <c r="F18" s="322"/>
      <c r="G18" s="99"/>
      <c r="H18" s="332" t="s">
        <v>571</v>
      </c>
      <c r="I18" s="333"/>
      <c r="J18" s="102" t="s">
        <v>569</v>
      </c>
      <c r="K18" s="103"/>
      <c r="L18" s="104"/>
      <c r="M18" s="105"/>
      <c r="N18" s="105"/>
      <c r="O18" s="105"/>
      <c r="P18" s="325">
        <v>2</v>
      </c>
      <c r="Q18" s="326"/>
      <c r="R18" s="326"/>
      <c r="S18" s="310"/>
      <c r="T18" s="104"/>
      <c r="U18" s="130"/>
    </row>
    <row r="19" spans="1:21" ht="14.25" customHeight="1">
      <c r="A19" s="67"/>
      <c r="B19" s="289"/>
      <c r="C19" s="291" t="s">
        <v>343</v>
      </c>
      <c r="D19" s="292"/>
      <c r="E19" s="321" t="s">
        <v>47</v>
      </c>
      <c r="F19" s="322"/>
      <c r="G19" s="99"/>
      <c r="H19" s="332" t="s">
        <v>351</v>
      </c>
      <c r="I19" s="333"/>
      <c r="J19" s="102" t="s">
        <v>427</v>
      </c>
      <c r="K19" s="103"/>
      <c r="L19" s="109">
        <v>1</v>
      </c>
      <c r="M19" s="105">
        <v>1</v>
      </c>
      <c r="N19" s="105"/>
      <c r="O19" s="105"/>
      <c r="P19" s="105"/>
      <c r="Q19" s="104"/>
      <c r="R19" s="105"/>
      <c r="S19" s="105"/>
      <c r="T19" s="104">
        <f>SUM(L19:S19)</f>
        <v>2</v>
      </c>
      <c r="U19" s="130" t="s">
        <v>42</v>
      </c>
    </row>
    <row r="20" spans="1:21" ht="14.25" customHeight="1">
      <c r="A20" s="67"/>
      <c r="B20" s="289"/>
      <c r="C20" s="271" t="s">
        <v>412</v>
      </c>
      <c r="D20" s="255"/>
      <c r="E20" s="255"/>
      <c r="F20" s="255"/>
      <c r="G20" s="255"/>
      <c r="H20" s="255"/>
      <c r="I20" s="255"/>
      <c r="J20" s="255"/>
      <c r="K20" s="256"/>
      <c r="L20" s="105">
        <f>SUM(L7:L19)</f>
        <v>4</v>
      </c>
      <c r="M20" s="105">
        <f>SUM(M7:M19)</f>
        <v>4</v>
      </c>
      <c r="N20" s="105">
        <f>SUM(N7:N19)</f>
        <v>3</v>
      </c>
      <c r="O20" s="105">
        <f>SUM(O7:O19)</f>
        <v>3</v>
      </c>
      <c r="P20" s="105">
        <v>1</v>
      </c>
      <c r="Q20" s="105">
        <f>SUM(Q7:Q19)</f>
        <v>1</v>
      </c>
      <c r="R20" s="105">
        <f>SUM(R7:R19)</f>
        <v>0</v>
      </c>
      <c r="S20" s="105">
        <f>SUM(S7:S19)</f>
        <v>0</v>
      </c>
      <c r="T20" s="105">
        <f>SUM(T7:T19)</f>
        <v>16</v>
      </c>
      <c r="U20" s="112"/>
    </row>
    <row r="21" spans="1:21" ht="14.25" customHeight="1">
      <c r="A21" s="67"/>
      <c r="B21" s="290"/>
      <c r="C21" s="261" t="s">
        <v>411</v>
      </c>
      <c r="D21" s="262"/>
      <c r="E21" s="262"/>
      <c r="F21" s="262"/>
      <c r="G21" s="262"/>
      <c r="H21" s="262"/>
      <c r="I21" s="262"/>
      <c r="J21" s="262"/>
      <c r="K21" s="263"/>
      <c r="L21" s="399">
        <f>SUM(L20:O20)</f>
        <v>14</v>
      </c>
      <c r="M21" s="400"/>
      <c r="N21" s="397" t="str">
        <f>CONCATENATE("(",TEXT(18*L21,0),")")</f>
        <v>(252)</v>
      </c>
      <c r="O21" s="398"/>
      <c r="P21" s="399">
        <v>2</v>
      </c>
      <c r="Q21" s="400"/>
      <c r="R21" s="397" t="str">
        <f>CONCATENATE("(",TEXT(18*P21,0),")")</f>
        <v>(36)</v>
      </c>
      <c r="S21" s="398"/>
      <c r="T21" s="113">
        <f>T20</f>
        <v>16</v>
      </c>
      <c r="U21" s="114" t="str">
        <f>CONCATENATE("(",TEXT(18*T21,0),")")</f>
        <v>(288)</v>
      </c>
    </row>
    <row r="22" spans="1:23" ht="14.25" customHeight="1">
      <c r="A22" s="67"/>
      <c r="B22" s="374" t="s">
        <v>621</v>
      </c>
      <c r="C22" s="258" t="s">
        <v>48</v>
      </c>
      <c r="D22" s="259"/>
      <c r="E22" s="260" t="s">
        <v>49</v>
      </c>
      <c r="F22" s="280"/>
      <c r="G22" s="115"/>
      <c r="H22" s="188" t="s">
        <v>50</v>
      </c>
      <c r="I22" s="114"/>
      <c r="J22" s="204" t="s">
        <v>633</v>
      </c>
      <c r="K22" s="206"/>
      <c r="L22" s="118"/>
      <c r="M22" s="118"/>
      <c r="N22" s="118"/>
      <c r="O22" s="118"/>
      <c r="P22" s="118">
        <v>1</v>
      </c>
      <c r="Q22" s="118">
        <v>1</v>
      </c>
      <c r="R22" s="217"/>
      <c r="S22" s="217"/>
      <c r="T22" s="104">
        <f>SUM(L22:S22)</f>
        <v>2</v>
      </c>
      <c r="U22" s="130" t="s">
        <v>51</v>
      </c>
      <c r="V22" s="13"/>
      <c r="W22" s="13"/>
    </row>
    <row r="23" spans="1:23" ht="14.25" customHeight="1">
      <c r="A23" s="67"/>
      <c r="B23" s="375"/>
      <c r="C23" s="265" t="s">
        <v>52</v>
      </c>
      <c r="D23" s="266"/>
      <c r="E23" s="280" t="s">
        <v>53</v>
      </c>
      <c r="F23" s="280"/>
      <c r="G23" s="115"/>
      <c r="H23" s="189" t="s">
        <v>52</v>
      </c>
      <c r="I23" s="114"/>
      <c r="J23" s="102" t="s">
        <v>716</v>
      </c>
      <c r="K23" s="95"/>
      <c r="L23" s="118">
        <v>1</v>
      </c>
      <c r="M23" s="118">
        <v>1</v>
      </c>
      <c r="N23" s="118"/>
      <c r="O23" s="118"/>
      <c r="P23" s="118"/>
      <c r="Q23" s="118"/>
      <c r="R23" s="217"/>
      <c r="S23" s="217"/>
      <c r="T23" s="104">
        <f>SUM(L23:S23)</f>
        <v>2</v>
      </c>
      <c r="U23" s="130" t="s">
        <v>426</v>
      </c>
      <c r="V23" s="13"/>
      <c r="W23" s="13"/>
    </row>
    <row r="24" spans="1:23" ht="14.25" customHeight="1">
      <c r="A24" s="67"/>
      <c r="B24" s="375"/>
      <c r="C24" s="267"/>
      <c r="D24" s="268"/>
      <c r="E24" s="269" t="s">
        <v>54</v>
      </c>
      <c r="F24" s="270"/>
      <c r="G24" s="115"/>
      <c r="H24" s="189" t="s">
        <v>718</v>
      </c>
      <c r="I24" s="114"/>
      <c r="J24" s="207" t="s">
        <v>743</v>
      </c>
      <c r="K24" s="200"/>
      <c r="L24" s="118">
        <v>2</v>
      </c>
      <c r="M24" s="118"/>
      <c r="N24" s="118"/>
      <c r="O24" s="118"/>
      <c r="P24" s="118"/>
      <c r="Q24" s="118"/>
      <c r="R24" s="217"/>
      <c r="S24" s="217"/>
      <c r="T24" s="104">
        <v>2</v>
      </c>
      <c r="U24" s="130" t="s">
        <v>55</v>
      </c>
      <c r="V24" s="13"/>
      <c r="W24" s="13"/>
    </row>
    <row r="25" spans="1:23" ht="14.25" customHeight="1">
      <c r="A25" s="67"/>
      <c r="B25" s="375"/>
      <c r="C25" s="281" t="s">
        <v>56</v>
      </c>
      <c r="D25" s="281"/>
      <c r="E25" s="264" t="s">
        <v>57</v>
      </c>
      <c r="F25" s="264"/>
      <c r="G25" s="115"/>
      <c r="H25" s="189" t="s">
        <v>58</v>
      </c>
      <c r="I25" s="101"/>
      <c r="J25" s="207" t="s">
        <v>633</v>
      </c>
      <c r="K25" s="200"/>
      <c r="L25" s="217"/>
      <c r="M25" s="104">
        <v>2</v>
      </c>
      <c r="N25" s="217"/>
      <c r="O25" s="217"/>
      <c r="P25" s="217"/>
      <c r="Q25" s="217"/>
      <c r="R25" s="217"/>
      <c r="S25" s="217"/>
      <c r="T25" s="104">
        <f aca="true" t="shared" si="0" ref="T25:T38">SUM(L25:S25)</f>
        <v>2</v>
      </c>
      <c r="U25" s="130" t="s">
        <v>654</v>
      </c>
      <c r="V25" s="13"/>
      <c r="W25" s="13"/>
    </row>
    <row r="26" spans="1:23" ht="14.25" customHeight="1">
      <c r="A26" s="67"/>
      <c r="B26" s="375"/>
      <c r="C26" s="281" t="s">
        <v>59</v>
      </c>
      <c r="D26" s="281"/>
      <c r="E26" s="280" t="s">
        <v>605</v>
      </c>
      <c r="F26" s="280"/>
      <c r="G26" s="115"/>
      <c r="H26" s="190" t="s">
        <v>60</v>
      </c>
      <c r="I26" s="114"/>
      <c r="J26" s="208" t="s">
        <v>717</v>
      </c>
      <c r="K26" s="95"/>
      <c r="L26" s="118">
        <v>1</v>
      </c>
      <c r="M26" s="118">
        <v>1</v>
      </c>
      <c r="N26" s="118"/>
      <c r="O26" s="118"/>
      <c r="P26" s="118"/>
      <c r="Q26" s="118"/>
      <c r="R26" s="217"/>
      <c r="S26" s="217"/>
      <c r="T26" s="104">
        <f t="shared" si="0"/>
        <v>2</v>
      </c>
      <c r="U26" s="130" t="s">
        <v>61</v>
      </c>
      <c r="V26" s="23"/>
      <c r="W26" s="23"/>
    </row>
    <row r="27" spans="1:23" ht="14.25" customHeight="1">
      <c r="A27" s="67"/>
      <c r="B27" s="375"/>
      <c r="C27" s="282" t="s">
        <v>62</v>
      </c>
      <c r="D27" s="283"/>
      <c r="E27" s="280" t="s">
        <v>63</v>
      </c>
      <c r="F27" s="280"/>
      <c r="G27" s="115"/>
      <c r="H27" s="189" t="s">
        <v>576</v>
      </c>
      <c r="I27" s="114"/>
      <c r="J27" s="208" t="s">
        <v>635</v>
      </c>
      <c r="K27" s="95"/>
      <c r="L27" s="118">
        <v>1</v>
      </c>
      <c r="M27" s="118">
        <v>1</v>
      </c>
      <c r="N27" s="118"/>
      <c r="O27" s="118"/>
      <c r="P27" s="118"/>
      <c r="Q27" s="118"/>
      <c r="R27" s="217"/>
      <c r="S27" s="217"/>
      <c r="T27" s="104">
        <f t="shared" si="0"/>
        <v>2</v>
      </c>
      <c r="U27" s="130" t="s">
        <v>41</v>
      </c>
      <c r="V27" s="23"/>
      <c r="W27" s="23"/>
    </row>
    <row r="28" spans="1:23" ht="14.25" customHeight="1">
      <c r="A28" s="67"/>
      <c r="B28" s="375"/>
      <c r="C28" s="284"/>
      <c r="D28" s="285"/>
      <c r="E28" s="280" t="s">
        <v>606</v>
      </c>
      <c r="F28" s="280"/>
      <c r="G28" s="115"/>
      <c r="H28" s="189" t="s">
        <v>577</v>
      </c>
      <c r="I28" s="114"/>
      <c r="J28" s="208" t="s">
        <v>636</v>
      </c>
      <c r="K28" s="95"/>
      <c r="L28" s="118">
        <v>1</v>
      </c>
      <c r="M28" s="118">
        <v>1</v>
      </c>
      <c r="N28" s="118"/>
      <c r="O28" s="118"/>
      <c r="P28" s="118"/>
      <c r="Q28" s="118"/>
      <c r="R28" s="217"/>
      <c r="S28" s="217"/>
      <c r="T28" s="104">
        <f t="shared" si="0"/>
        <v>2</v>
      </c>
      <c r="U28" s="130" t="s">
        <v>51</v>
      </c>
      <c r="V28" s="23"/>
      <c r="W28" s="23"/>
    </row>
    <row r="29" spans="1:23" ht="14.25" customHeight="1">
      <c r="A29" s="67"/>
      <c r="B29" s="375"/>
      <c r="C29" s="284"/>
      <c r="D29" s="285"/>
      <c r="E29" s="280" t="s">
        <v>607</v>
      </c>
      <c r="F29" s="280"/>
      <c r="G29" s="115"/>
      <c r="H29" s="189" t="s">
        <v>578</v>
      </c>
      <c r="I29" s="114"/>
      <c r="J29" s="208" t="s">
        <v>637</v>
      </c>
      <c r="K29" s="95"/>
      <c r="L29" s="118"/>
      <c r="M29" s="118"/>
      <c r="N29" s="118">
        <v>1</v>
      </c>
      <c r="O29" s="118">
        <v>1</v>
      </c>
      <c r="P29" s="118"/>
      <c r="Q29" s="118"/>
      <c r="R29" s="217"/>
      <c r="S29" s="217"/>
      <c r="T29" s="104">
        <f t="shared" si="0"/>
        <v>2</v>
      </c>
      <c r="U29" s="130" t="s">
        <v>51</v>
      </c>
      <c r="V29" s="23"/>
      <c r="W29" s="23"/>
    </row>
    <row r="30" spans="1:23" ht="14.25" customHeight="1">
      <c r="A30" s="67"/>
      <c r="B30" s="375"/>
      <c r="C30" s="284"/>
      <c r="D30" s="285"/>
      <c r="E30" s="280" t="s">
        <v>608</v>
      </c>
      <c r="F30" s="280"/>
      <c r="G30" s="115"/>
      <c r="H30" s="189" t="s">
        <v>579</v>
      </c>
      <c r="I30" s="114"/>
      <c r="J30" s="208" t="s">
        <v>635</v>
      </c>
      <c r="K30" s="95"/>
      <c r="L30" s="118">
        <v>1</v>
      </c>
      <c r="M30" s="118">
        <v>1</v>
      </c>
      <c r="N30" s="118"/>
      <c r="O30" s="118"/>
      <c r="P30" s="118"/>
      <c r="Q30" s="118"/>
      <c r="R30" s="217"/>
      <c r="S30" s="217"/>
      <c r="T30" s="104">
        <f t="shared" si="0"/>
        <v>2</v>
      </c>
      <c r="U30" s="130" t="s">
        <v>41</v>
      </c>
      <c r="V30" s="23"/>
      <c r="W30" s="23"/>
    </row>
    <row r="31" spans="1:23" ht="14.25" customHeight="1">
      <c r="A31" s="67"/>
      <c r="B31" s="375"/>
      <c r="C31" s="277"/>
      <c r="D31" s="278"/>
      <c r="E31" s="280" t="s">
        <v>609</v>
      </c>
      <c r="F31" s="280"/>
      <c r="G31" s="115"/>
      <c r="H31" s="189" t="s">
        <v>580</v>
      </c>
      <c r="I31" s="114"/>
      <c r="J31" s="208" t="s">
        <v>635</v>
      </c>
      <c r="K31" s="209"/>
      <c r="L31" s="118"/>
      <c r="M31" s="118"/>
      <c r="N31" s="118">
        <v>1</v>
      </c>
      <c r="O31" s="118">
        <v>1</v>
      </c>
      <c r="P31" s="118"/>
      <c r="Q31" s="118"/>
      <c r="R31" s="217"/>
      <c r="S31" s="217"/>
      <c r="T31" s="104">
        <f t="shared" si="0"/>
        <v>2</v>
      </c>
      <c r="U31" s="130" t="s">
        <v>41</v>
      </c>
      <c r="V31" s="23"/>
      <c r="W31" s="23"/>
    </row>
    <row r="32" spans="1:23" ht="14.25" customHeight="1">
      <c r="A32" s="67"/>
      <c r="B32" s="375"/>
      <c r="C32" s="301" t="s">
        <v>64</v>
      </c>
      <c r="D32" s="301"/>
      <c r="E32" s="280" t="s">
        <v>65</v>
      </c>
      <c r="F32" s="280"/>
      <c r="G32" s="115"/>
      <c r="H32" s="189" t="s">
        <v>64</v>
      </c>
      <c r="I32" s="114"/>
      <c r="J32" s="204" t="s">
        <v>634</v>
      </c>
      <c r="K32" s="197"/>
      <c r="L32" s="118"/>
      <c r="M32" s="118">
        <v>2</v>
      </c>
      <c r="N32" s="118"/>
      <c r="O32" s="118"/>
      <c r="P32" s="118"/>
      <c r="Q32" s="118"/>
      <c r="R32" s="217"/>
      <c r="S32" s="217"/>
      <c r="T32" s="104">
        <f t="shared" si="0"/>
        <v>2</v>
      </c>
      <c r="U32" s="130" t="s">
        <v>66</v>
      </c>
      <c r="V32" s="23"/>
      <c r="W32" s="23"/>
    </row>
    <row r="33" spans="1:23" ht="14.25" customHeight="1">
      <c r="A33" s="67"/>
      <c r="B33" s="375"/>
      <c r="C33" s="301" t="s">
        <v>67</v>
      </c>
      <c r="D33" s="301"/>
      <c r="E33" s="335" t="s">
        <v>68</v>
      </c>
      <c r="F33" s="335"/>
      <c r="G33" s="115"/>
      <c r="H33" s="189" t="s">
        <v>69</v>
      </c>
      <c r="I33" s="114"/>
      <c r="J33" s="208" t="s">
        <v>634</v>
      </c>
      <c r="K33" s="95"/>
      <c r="L33" s="118"/>
      <c r="M33" s="118"/>
      <c r="N33" s="118"/>
      <c r="O33" s="118"/>
      <c r="P33" s="118">
        <v>1</v>
      </c>
      <c r="Q33" s="118">
        <v>1</v>
      </c>
      <c r="R33" s="217"/>
      <c r="S33" s="217"/>
      <c r="T33" s="104">
        <f t="shared" si="0"/>
        <v>2</v>
      </c>
      <c r="U33" s="130" t="s">
        <v>66</v>
      </c>
      <c r="V33" s="23"/>
      <c r="W33" s="23"/>
    </row>
    <row r="34" spans="1:23" ht="14.25" customHeight="1">
      <c r="A34" s="67"/>
      <c r="B34" s="375"/>
      <c r="C34" s="301" t="s">
        <v>70</v>
      </c>
      <c r="D34" s="301"/>
      <c r="E34" s="335" t="s">
        <v>71</v>
      </c>
      <c r="F34" s="335"/>
      <c r="G34" s="115"/>
      <c r="H34" s="189" t="s">
        <v>70</v>
      </c>
      <c r="I34" s="114"/>
      <c r="J34" s="208" t="s">
        <v>634</v>
      </c>
      <c r="K34" s="95"/>
      <c r="L34" s="118">
        <v>1</v>
      </c>
      <c r="M34" s="118">
        <v>1</v>
      </c>
      <c r="N34" s="118"/>
      <c r="O34" s="118"/>
      <c r="P34" s="118"/>
      <c r="Q34" s="118"/>
      <c r="R34" s="217"/>
      <c r="S34" s="217"/>
      <c r="T34" s="104">
        <f t="shared" si="0"/>
        <v>2</v>
      </c>
      <c r="U34" s="130" t="s">
        <v>66</v>
      </c>
      <c r="V34" s="23"/>
      <c r="W34" s="23"/>
    </row>
    <row r="35" spans="1:23" ht="14.25" customHeight="1">
      <c r="A35" s="67"/>
      <c r="B35" s="376"/>
      <c r="C35" s="305" t="s">
        <v>624</v>
      </c>
      <c r="D35" s="306"/>
      <c r="E35" s="306"/>
      <c r="F35" s="306"/>
      <c r="G35" s="306"/>
      <c r="H35" s="306"/>
      <c r="I35" s="307"/>
      <c r="J35" s="218"/>
      <c r="K35" s="219"/>
      <c r="L35" s="220">
        <f aca="true" t="shared" si="1" ref="L35:S35">SUM(L22:L34)</f>
        <v>8</v>
      </c>
      <c r="M35" s="220">
        <f t="shared" si="1"/>
        <v>10</v>
      </c>
      <c r="N35" s="220">
        <f t="shared" si="1"/>
        <v>2</v>
      </c>
      <c r="O35" s="220">
        <f t="shared" si="1"/>
        <v>2</v>
      </c>
      <c r="P35" s="220">
        <f t="shared" si="1"/>
        <v>2</v>
      </c>
      <c r="Q35" s="220">
        <f t="shared" si="1"/>
        <v>2</v>
      </c>
      <c r="R35" s="220">
        <f t="shared" si="1"/>
        <v>0</v>
      </c>
      <c r="S35" s="220">
        <f t="shared" si="1"/>
        <v>0</v>
      </c>
      <c r="T35" s="221">
        <f t="shared" si="0"/>
        <v>26</v>
      </c>
      <c r="U35" s="120"/>
      <c r="V35" s="23"/>
      <c r="W35" s="23"/>
    </row>
    <row r="36" spans="1:23" ht="14.25" customHeight="1">
      <c r="A36" s="67"/>
      <c r="B36" s="377" t="s">
        <v>622</v>
      </c>
      <c r="C36" s="301" t="s">
        <v>72</v>
      </c>
      <c r="D36" s="301"/>
      <c r="E36" s="335" t="s">
        <v>73</v>
      </c>
      <c r="F36" s="335"/>
      <c r="G36" s="115"/>
      <c r="H36" s="58" t="s">
        <v>72</v>
      </c>
      <c r="I36" s="191"/>
      <c r="J36" s="330" t="s">
        <v>719</v>
      </c>
      <c r="K36" s="331"/>
      <c r="L36" s="118">
        <v>2</v>
      </c>
      <c r="M36" s="118">
        <v>2</v>
      </c>
      <c r="N36" s="118"/>
      <c r="O36" s="118"/>
      <c r="P36" s="118"/>
      <c r="Q36" s="217"/>
      <c r="R36" s="217"/>
      <c r="S36" s="217"/>
      <c r="T36" s="104">
        <f t="shared" si="0"/>
        <v>4</v>
      </c>
      <c r="U36" s="130" t="s">
        <v>74</v>
      </c>
      <c r="V36" s="13"/>
      <c r="W36" s="13"/>
    </row>
    <row r="37" spans="1:23" ht="14.25" customHeight="1">
      <c r="A37" s="67"/>
      <c r="B37" s="378"/>
      <c r="C37" s="301"/>
      <c r="D37" s="301"/>
      <c r="E37" s="335" t="s">
        <v>610</v>
      </c>
      <c r="F37" s="335"/>
      <c r="G37" s="115"/>
      <c r="H37" s="193" t="s">
        <v>581</v>
      </c>
      <c r="I37" s="192"/>
      <c r="J37" s="332" t="s">
        <v>638</v>
      </c>
      <c r="K37" s="333"/>
      <c r="L37" s="217"/>
      <c r="M37" s="217"/>
      <c r="N37" s="104">
        <v>2</v>
      </c>
      <c r="O37" s="104">
        <v>2</v>
      </c>
      <c r="P37" s="217"/>
      <c r="Q37" s="217"/>
      <c r="R37" s="217"/>
      <c r="S37" s="217"/>
      <c r="T37" s="104">
        <f t="shared" si="0"/>
        <v>4</v>
      </c>
      <c r="U37" s="130" t="s">
        <v>75</v>
      </c>
      <c r="V37" s="13"/>
      <c r="W37" s="13"/>
    </row>
    <row r="38" spans="1:21" ht="14.25" customHeight="1">
      <c r="A38" s="67"/>
      <c r="B38" s="378"/>
      <c r="C38" s="313" t="s">
        <v>76</v>
      </c>
      <c r="D38" s="314"/>
      <c r="E38" s="335" t="s">
        <v>77</v>
      </c>
      <c r="F38" s="335"/>
      <c r="G38" s="115"/>
      <c r="H38" s="193" t="s">
        <v>582</v>
      </c>
      <c r="I38" s="192"/>
      <c r="J38" s="210" t="s">
        <v>639</v>
      </c>
      <c r="K38" s="95"/>
      <c r="L38" s="118"/>
      <c r="M38" s="118"/>
      <c r="N38" s="118"/>
      <c r="O38" s="118">
        <v>2</v>
      </c>
      <c r="P38" s="118"/>
      <c r="Q38" s="217"/>
      <c r="R38" s="217"/>
      <c r="S38" s="217"/>
      <c r="T38" s="104">
        <f t="shared" si="0"/>
        <v>2</v>
      </c>
      <c r="U38" s="130" t="s">
        <v>41</v>
      </c>
    </row>
    <row r="39" spans="1:21" ht="14.25" customHeight="1">
      <c r="A39" s="67"/>
      <c r="B39" s="378"/>
      <c r="C39" s="286"/>
      <c r="D39" s="287"/>
      <c r="E39" s="325" t="s">
        <v>78</v>
      </c>
      <c r="F39" s="326"/>
      <c r="G39" s="115"/>
      <c r="H39" s="193" t="s">
        <v>720</v>
      </c>
      <c r="I39" s="192"/>
      <c r="J39" s="210" t="s">
        <v>743</v>
      </c>
      <c r="K39" s="95"/>
      <c r="L39" s="118"/>
      <c r="M39" s="118">
        <v>2</v>
      </c>
      <c r="N39" s="118"/>
      <c r="O39" s="118"/>
      <c r="P39" s="118"/>
      <c r="Q39" s="217"/>
      <c r="R39" s="217"/>
      <c r="S39" s="217"/>
      <c r="T39" s="104">
        <v>2</v>
      </c>
      <c r="U39" s="130" t="s">
        <v>55</v>
      </c>
    </row>
    <row r="40" spans="1:21" ht="14.25" customHeight="1">
      <c r="A40" s="67"/>
      <c r="B40" s="378"/>
      <c r="C40" s="301" t="s">
        <v>79</v>
      </c>
      <c r="D40" s="301"/>
      <c r="E40" s="335" t="s">
        <v>80</v>
      </c>
      <c r="F40" s="335"/>
      <c r="G40" s="115"/>
      <c r="H40" s="193" t="s">
        <v>583</v>
      </c>
      <c r="I40" s="192"/>
      <c r="J40" s="210" t="s">
        <v>634</v>
      </c>
      <c r="K40" s="95"/>
      <c r="L40" s="118"/>
      <c r="M40" s="118"/>
      <c r="N40" s="118">
        <v>2</v>
      </c>
      <c r="O40" s="118"/>
      <c r="P40" s="118"/>
      <c r="Q40" s="217"/>
      <c r="R40" s="217"/>
      <c r="S40" s="217"/>
      <c r="T40" s="104">
        <f>SUM(L40:S40)</f>
        <v>2</v>
      </c>
      <c r="U40" s="130" t="s">
        <v>66</v>
      </c>
    </row>
    <row r="41" spans="1:21" ht="14.25" customHeight="1">
      <c r="A41" s="67"/>
      <c r="B41" s="378"/>
      <c r="C41" s="409" t="s">
        <v>81</v>
      </c>
      <c r="D41" s="410"/>
      <c r="E41" s="410"/>
      <c r="F41" s="410"/>
      <c r="G41" s="115"/>
      <c r="H41" s="368" t="s">
        <v>620</v>
      </c>
      <c r="I41" s="369"/>
      <c r="J41" s="210"/>
      <c r="K41" s="95"/>
      <c r="L41" s="118"/>
      <c r="M41" s="118"/>
      <c r="N41" s="118"/>
      <c r="O41" s="118"/>
      <c r="P41" s="118"/>
      <c r="Q41" s="217"/>
      <c r="R41" s="217"/>
      <c r="S41" s="217"/>
      <c r="T41" s="104"/>
      <c r="U41" s="120"/>
    </row>
    <row r="42" spans="1:21" ht="14.25" customHeight="1">
      <c r="A42" s="67"/>
      <c r="B42" s="379"/>
      <c r="C42" s="336" t="s">
        <v>625</v>
      </c>
      <c r="D42" s="337"/>
      <c r="E42" s="337"/>
      <c r="F42" s="337"/>
      <c r="G42" s="337"/>
      <c r="H42" s="337"/>
      <c r="I42" s="338"/>
      <c r="J42" s="222"/>
      <c r="K42" s="219"/>
      <c r="L42" s="220">
        <f aca="true" t="shared" si="2" ref="L42:S42">SUM(L36:L41)</f>
        <v>2</v>
      </c>
      <c r="M42" s="220">
        <f t="shared" si="2"/>
        <v>4</v>
      </c>
      <c r="N42" s="220">
        <f t="shared" si="2"/>
        <v>4</v>
      </c>
      <c r="O42" s="220">
        <f t="shared" si="2"/>
        <v>4</v>
      </c>
      <c r="P42" s="220">
        <f t="shared" si="2"/>
        <v>0</v>
      </c>
      <c r="Q42" s="220">
        <f t="shared" si="2"/>
        <v>0</v>
      </c>
      <c r="R42" s="220">
        <f t="shared" si="2"/>
        <v>0</v>
      </c>
      <c r="S42" s="220">
        <f t="shared" si="2"/>
        <v>0</v>
      </c>
      <c r="T42" s="221">
        <f>SUM(L42:S42)</f>
        <v>14</v>
      </c>
      <c r="U42" s="120"/>
    </row>
    <row r="43" spans="1:21" ht="14.25" customHeight="1">
      <c r="A43" s="67"/>
      <c r="B43" s="377" t="s">
        <v>626</v>
      </c>
      <c r="C43" s="301" t="s">
        <v>584</v>
      </c>
      <c r="D43" s="301"/>
      <c r="E43" s="335" t="s">
        <v>611</v>
      </c>
      <c r="F43" s="335"/>
      <c r="G43" s="115"/>
      <c r="H43" s="212" t="s">
        <v>82</v>
      </c>
      <c r="I43" s="194"/>
      <c r="J43" s="102" t="s">
        <v>635</v>
      </c>
      <c r="K43" s="95"/>
      <c r="L43" s="104"/>
      <c r="M43" s="104"/>
      <c r="N43" s="104">
        <v>1</v>
      </c>
      <c r="O43" s="104">
        <v>1</v>
      </c>
      <c r="P43" s="104"/>
      <c r="Q43" s="104"/>
      <c r="R43" s="104"/>
      <c r="S43" s="104"/>
      <c r="T43" s="104">
        <f>SUM(L43:S43)</f>
        <v>2</v>
      </c>
      <c r="U43" s="130" t="s">
        <v>41</v>
      </c>
    </row>
    <row r="44" spans="1:21" ht="14.25" customHeight="1">
      <c r="A44" s="67"/>
      <c r="B44" s="378"/>
      <c r="C44" s="367" t="s">
        <v>585</v>
      </c>
      <c r="D44" s="367"/>
      <c r="E44" s="334" t="s">
        <v>83</v>
      </c>
      <c r="F44" s="335"/>
      <c r="G44" s="95"/>
      <c r="H44" s="212" t="s">
        <v>589</v>
      </c>
      <c r="I44" s="194"/>
      <c r="J44" s="208" t="s">
        <v>634</v>
      </c>
      <c r="K44" s="95" t="s">
        <v>722</v>
      </c>
      <c r="L44" s="118">
        <v>1</v>
      </c>
      <c r="M44" s="118">
        <v>1</v>
      </c>
      <c r="N44" s="118"/>
      <c r="O44" s="118"/>
      <c r="P44" s="118"/>
      <c r="Q44" s="118"/>
      <c r="R44" s="104"/>
      <c r="S44" s="104"/>
      <c r="T44" s="104">
        <f>SUM(L44:S44)</f>
        <v>2</v>
      </c>
      <c r="U44" s="130" t="s">
        <v>66</v>
      </c>
    </row>
    <row r="45" spans="1:21" ht="14.25" customHeight="1">
      <c r="A45" s="67"/>
      <c r="B45" s="378"/>
      <c r="C45" s="367"/>
      <c r="D45" s="367"/>
      <c r="E45" s="334" t="s">
        <v>618</v>
      </c>
      <c r="F45" s="335"/>
      <c r="G45" s="115"/>
      <c r="H45" s="212" t="s">
        <v>590</v>
      </c>
      <c r="I45" s="194"/>
      <c r="J45" s="208" t="s">
        <v>640</v>
      </c>
      <c r="K45" s="95"/>
      <c r="L45" s="118"/>
      <c r="M45" s="118"/>
      <c r="N45" s="118"/>
      <c r="O45" s="118"/>
      <c r="P45" s="118">
        <v>1</v>
      </c>
      <c r="Q45" s="118">
        <v>1</v>
      </c>
      <c r="R45" s="104"/>
      <c r="S45" s="104"/>
      <c r="T45" s="104">
        <f>SUM(L45:S45)</f>
        <v>2</v>
      </c>
      <c r="U45" s="130" t="s">
        <v>84</v>
      </c>
    </row>
    <row r="46" spans="1:21" ht="14.25" customHeight="1">
      <c r="A46" s="67"/>
      <c r="B46" s="378"/>
      <c r="C46" s="367"/>
      <c r="D46" s="367"/>
      <c r="E46" s="334" t="s">
        <v>619</v>
      </c>
      <c r="F46" s="335"/>
      <c r="G46" s="115"/>
      <c r="H46" s="193" t="s">
        <v>591</v>
      </c>
      <c r="I46" s="195"/>
      <c r="J46" s="250" t="s">
        <v>30</v>
      </c>
      <c r="K46" s="95"/>
      <c r="L46" s="118"/>
      <c r="M46" s="118"/>
      <c r="N46" s="118">
        <v>2</v>
      </c>
      <c r="O46" s="118"/>
      <c r="P46" s="118"/>
      <c r="Q46" s="118"/>
      <c r="R46" s="104"/>
      <c r="S46" s="104"/>
      <c r="T46" s="104">
        <f>SUM(L46:S46)</f>
        <v>2</v>
      </c>
      <c r="U46" s="130" t="s">
        <v>85</v>
      </c>
    </row>
    <row r="47" spans="1:21" ht="14.25" customHeight="1">
      <c r="A47" s="67"/>
      <c r="B47" s="378"/>
      <c r="C47" s="367" t="s">
        <v>586</v>
      </c>
      <c r="D47" s="367"/>
      <c r="E47" s="335"/>
      <c r="F47" s="335"/>
      <c r="G47" s="115"/>
      <c r="H47" s="327" t="s">
        <v>721</v>
      </c>
      <c r="I47" s="328"/>
      <c r="J47" s="328"/>
      <c r="K47" s="329"/>
      <c r="L47" s="118"/>
      <c r="M47" s="118"/>
      <c r="N47" s="118"/>
      <c r="O47" s="118"/>
      <c r="P47" s="118"/>
      <c r="Q47" s="118"/>
      <c r="R47" s="104"/>
      <c r="S47" s="104"/>
      <c r="T47" s="104"/>
      <c r="U47" s="130"/>
    </row>
    <row r="48" spans="1:21" ht="14.25" customHeight="1">
      <c r="A48" s="67"/>
      <c r="B48" s="378"/>
      <c r="C48" s="367"/>
      <c r="D48" s="367"/>
      <c r="E48" s="335" t="s">
        <v>86</v>
      </c>
      <c r="F48" s="335"/>
      <c r="G48" s="115"/>
      <c r="H48" s="212" t="s">
        <v>87</v>
      </c>
      <c r="I48" s="194"/>
      <c r="J48" s="208" t="s">
        <v>629</v>
      </c>
      <c r="K48" s="95"/>
      <c r="L48" s="118"/>
      <c r="M48" s="118"/>
      <c r="N48" s="118"/>
      <c r="O48" s="118"/>
      <c r="P48" s="118">
        <v>1</v>
      </c>
      <c r="Q48" s="118">
        <v>1</v>
      </c>
      <c r="R48" s="104"/>
      <c r="S48" s="104"/>
      <c r="T48" s="104">
        <f>SUM(L48:S48)</f>
        <v>2</v>
      </c>
      <c r="U48" s="130" t="s">
        <v>42</v>
      </c>
    </row>
    <row r="49" spans="1:21" ht="14.25" customHeight="1">
      <c r="A49" s="67"/>
      <c r="B49" s="378"/>
      <c r="C49" s="380" t="s">
        <v>652</v>
      </c>
      <c r="D49" s="381"/>
      <c r="E49" s="381"/>
      <c r="F49" s="381"/>
      <c r="G49" s="115"/>
      <c r="H49" s="193" t="s">
        <v>653</v>
      </c>
      <c r="I49" s="232"/>
      <c r="J49" s="208"/>
      <c r="K49" s="125"/>
      <c r="L49" s="118"/>
      <c r="M49" s="118"/>
      <c r="N49" s="118"/>
      <c r="O49" s="118"/>
      <c r="P49" s="118"/>
      <c r="Q49" s="118"/>
      <c r="R49" s="104"/>
      <c r="S49" s="104"/>
      <c r="T49" s="104"/>
      <c r="U49" s="120"/>
    </row>
    <row r="50" spans="1:21" ht="14.25" customHeight="1">
      <c r="A50" s="67"/>
      <c r="B50" s="378"/>
      <c r="C50" s="366" t="s">
        <v>587</v>
      </c>
      <c r="D50" s="366"/>
      <c r="E50" s="401" t="s">
        <v>88</v>
      </c>
      <c r="F50" s="401"/>
      <c r="G50" s="187"/>
      <c r="H50" s="212" t="s">
        <v>587</v>
      </c>
      <c r="I50" s="196"/>
      <c r="J50" s="208" t="s">
        <v>716</v>
      </c>
      <c r="K50" s="211"/>
      <c r="L50" s="216"/>
      <c r="M50" s="216"/>
      <c r="N50" s="216"/>
      <c r="O50" s="216"/>
      <c r="P50" s="203">
        <v>1</v>
      </c>
      <c r="Q50" s="203">
        <v>1</v>
      </c>
      <c r="R50" s="216"/>
      <c r="S50" s="216"/>
      <c r="T50" s="104">
        <f aca="true" t="shared" si="3" ref="T50:T55">SUM(L50:S50)</f>
        <v>2</v>
      </c>
      <c r="U50" s="130" t="s">
        <v>426</v>
      </c>
    </row>
    <row r="51" spans="1:21" ht="14.25" customHeight="1">
      <c r="A51" s="67"/>
      <c r="B51" s="378"/>
      <c r="C51" s="367" t="s">
        <v>588</v>
      </c>
      <c r="D51" s="367"/>
      <c r="E51" s="335" t="s">
        <v>612</v>
      </c>
      <c r="F51" s="335"/>
      <c r="G51" s="110"/>
      <c r="H51" s="193" t="s">
        <v>592</v>
      </c>
      <c r="I51" s="195"/>
      <c r="J51" s="208" t="s">
        <v>629</v>
      </c>
      <c r="K51" s="95"/>
      <c r="L51" s="118"/>
      <c r="M51" s="118"/>
      <c r="N51" s="118"/>
      <c r="O51" s="118"/>
      <c r="P51" s="118">
        <v>2</v>
      </c>
      <c r="Q51" s="118"/>
      <c r="R51" s="104"/>
      <c r="S51" s="104"/>
      <c r="T51" s="104">
        <f t="shared" si="3"/>
        <v>2</v>
      </c>
      <c r="U51" s="130" t="s">
        <v>41</v>
      </c>
    </row>
    <row r="52" spans="1:21" ht="14.25" customHeight="1">
      <c r="A52" s="67"/>
      <c r="B52" s="378"/>
      <c r="C52" s="413" t="s">
        <v>604</v>
      </c>
      <c r="D52" s="367"/>
      <c r="E52" s="335" t="s">
        <v>89</v>
      </c>
      <c r="F52" s="335"/>
      <c r="G52" s="110"/>
      <c r="H52" s="193" t="s">
        <v>593</v>
      </c>
      <c r="I52" s="195"/>
      <c r="J52" s="208" t="s">
        <v>641</v>
      </c>
      <c r="K52" s="95"/>
      <c r="L52" s="118"/>
      <c r="M52" s="118">
        <v>2</v>
      </c>
      <c r="N52" s="118"/>
      <c r="O52" s="118"/>
      <c r="P52" s="118"/>
      <c r="Q52" s="118"/>
      <c r="R52" s="104"/>
      <c r="S52" s="104"/>
      <c r="T52" s="104">
        <f t="shared" si="3"/>
        <v>2</v>
      </c>
      <c r="U52" s="130" t="s">
        <v>51</v>
      </c>
    </row>
    <row r="53" spans="1:21" ht="14.25" customHeight="1">
      <c r="A53" s="67"/>
      <c r="B53" s="378"/>
      <c r="C53" s="367"/>
      <c r="D53" s="367"/>
      <c r="E53" s="335" t="s">
        <v>90</v>
      </c>
      <c r="F53" s="335"/>
      <c r="G53" s="110"/>
      <c r="H53" s="212" t="s">
        <v>110</v>
      </c>
      <c r="I53" s="195"/>
      <c r="J53" s="250" t="s">
        <v>30</v>
      </c>
      <c r="K53" s="95"/>
      <c r="L53" s="118"/>
      <c r="M53" s="118"/>
      <c r="N53" s="118"/>
      <c r="O53" s="118">
        <v>2</v>
      </c>
      <c r="P53" s="118"/>
      <c r="Q53" s="118"/>
      <c r="R53" s="104"/>
      <c r="S53" s="104"/>
      <c r="T53" s="104">
        <f t="shared" si="3"/>
        <v>2</v>
      </c>
      <c r="U53" s="130" t="s">
        <v>91</v>
      </c>
    </row>
    <row r="54" spans="1:21" ht="14.25" customHeight="1">
      <c r="A54" s="67"/>
      <c r="B54" s="378"/>
      <c r="C54" s="367"/>
      <c r="D54" s="367"/>
      <c r="E54" s="335" t="s">
        <v>92</v>
      </c>
      <c r="F54" s="335"/>
      <c r="G54" s="110"/>
      <c r="H54" s="212" t="s">
        <v>111</v>
      </c>
      <c r="I54" s="195"/>
      <c r="J54" s="251" t="s">
        <v>31</v>
      </c>
      <c r="K54" s="95"/>
      <c r="L54" s="104"/>
      <c r="M54" s="104"/>
      <c r="N54" s="104"/>
      <c r="O54" s="104"/>
      <c r="P54" s="104">
        <v>2</v>
      </c>
      <c r="Q54" s="104"/>
      <c r="R54" s="104"/>
      <c r="S54" s="104"/>
      <c r="T54" s="104">
        <f t="shared" si="3"/>
        <v>2</v>
      </c>
      <c r="U54" s="130" t="s">
        <v>93</v>
      </c>
    </row>
    <row r="55" spans="1:21" ht="14.25" customHeight="1">
      <c r="A55" s="67"/>
      <c r="B55" s="379"/>
      <c r="C55" s="305" t="s">
        <v>627</v>
      </c>
      <c r="D55" s="306"/>
      <c r="E55" s="306"/>
      <c r="F55" s="306"/>
      <c r="G55" s="306"/>
      <c r="H55" s="306"/>
      <c r="I55" s="307"/>
      <c r="J55" s="223"/>
      <c r="K55" s="219"/>
      <c r="L55" s="220">
        <f aca="true" t="shared" si="4" ref="L55:S55">SUM(L43:L54)</f>
        <v>1</v>
      </c>
      <c r="M55" s="220">
        <f t="shared" si="4"/>
        <v>3</v>
      </c>
      <c r="N55" s="220">
        <f t="shared" si="4"/>
        <v>3</v>
      </c>
      <c r="O55" s="220">
        <f t="shared" si="4"/>
        <v>3</v>
      </c>
      <c r="P55" s="220">
        <f t="shared" si="4"/>
        <v>7</v>
      </c>
      <c r="Q55" s="220">
        <f t="shared" si="4"/>
        <v>3</v>
      </c>
      <c r="R55" s="220">
        <f t="shared" si="4"/>
        <v>0</v>
      </c>
      <c r="S55" s="220">
        <f t="shared" si="4"/>
        <v>0</v>
      </c>
      <c r="T55" s="221">
        <f t="shared" si="3"/>
        <v>20</v>
      </c>
      <c r="U55" s="120"/>
    </row>
    <row r="56" spans="1:22" ht="14.25" customHeight="1">
      <c r="A56" s="67"/>
      <c r="B56" s="108"/>
      <c r="C56" s="230"/>
      <c r="D56" s="231"/>
      <c r="E56" s="214"/>
      <c r="F56" s="215"/>
      <c r="G56" s="105"/>
      <c r="H56" s="215"/>
      <c r="I56" s="215"/>
      <c r="J56" s="214"/>
      <c r="K56" s="105"/>
      <c r="L56" s="104"/>
      <c r="M56" s="104"/>
      <c r="N56" s="104"/>
      <c r="O56" s="104"/>
      <c r="P56" s="104"/>
      <c r="Q56" s="104"/>
      <c r="R56" s="104"/>
      <c r="S56" s="104"/>
      <c r="T56" s="104"/>
      <c r="U56" s="120"/>
      <c r="V56" s="13"/>
    </row>
    <row r="57" spans="1:22" ht="14.25" customHeight="1">
      <c r="A57" s="67"/>
      <c r="B57" s="108"/>
      <c r="C57" s="325" t="s">
        <v>413</v>
      </c>
      <c r="D57" s="326"/>
      <c r="E57" s="326"/>
      <c r="F57" s="326"/>
      <c r="G57" s="326"/>
      <c r="H57" s="326"/>
      <c r="I57" s="326"/>
      <c r="J57" s="326"/>
      <c r="K57" s="310"/>
      <c r="L57" s="118">
        <f aca="true" t="shared" si="5" ref="L57:T57">L35+L42+L55</f>
        <v>11</v>
      </c>
      <c r="M57" s="118">
        <f t="shared" si="5"/>
        <v>17</v>
      </c>
      <c r="N57" s="118">
        <f t="shared" si="5"/>
        <v>9</v>
      </c>
      <c r="O57" s="118">
        <f t="shared" si="5"/>
        <v>9</v>
      </c>
      <c r="P57" s="118">
        <f t="shared" si="5"/>
        <v>9</v>
      </c>
      <c r="Q57" s="118">
        <f t="shared" si="5"/>
        <v>5</v>
      </c>
      <c r="R57" s="118">
        <f t="shared" si="5"/>
        <v>0</v>
      </c>
      <c r="S57" s="118">
        <f t="shared" si="5"/>
        <v>0</v>
      </c>
      <c r="T57" s="118">
        <f t="shared" si="5"/>
        <v>60</v>
      </c>
      <c r="U57" s="228"/>
      <c r="V57" s="14"/>
    </row>
    <row r="58" spans="1:22" ht="14.25" customHeight="1">
      <c r="A58" s="67"/>
      <c r="B58" s="227"/>
      <c r="C58" s="325" t="s">
        <v>344</v>
      </c>
      <c r="D58" s="326"/>
      <c r="E58" s="326"/>
      <c r="F58" s="326"/>
      <c r="G58" s="326"/>
      <c r="H58" s="326"/>
      <c r="I58" s="326"/>
      <c r="J58" s="326"/>
      <c r="K58" s="310"/>
      <c r="L58" s="395">
        <f>SUM(L57:O57)</f>
        <v>46</v>
      </c>
      <c r="M58" s="396"/>
      <c r="N58" s="393">
        <f>L58*18</f>
        <v>828</v>
      </c>
      <c r="O58" s="394"/>
      <c r="P58" s="395">
        <f>SUM(P57:S57)</f>
        <v>14</v>
      </c>
      <c r="Q58" s="396"/>
      <c r="R58" s="393">
        <f>P58*18</f>
        <v>252</v>
      </c>
      <c r="S58" s="394"/>
      <c r="T58" s="214">
        <f>L58+P58</f>
        <v>60</v>
      </c>
      <c r="U58" s="229">
        <f>T57*18</f>
        <v>1080</v>
      </c>
      <c r="V58" s="14"/>
    </row>
    <row r="59" spans="1:21" ht="14.25" customHeight="1">
      <c r="A59" s="67"/>
      <c r="B59" s="122"/>
      <c r="C59" s="123"/>
      <c r="D59" s="123"/>
      <c r="E59" s="123"/>
      <c r="F59" s="123"/>
      <c r="G59" s="123"/>
      <c r="H59" s="123"/>
      <c r="I59" s="123"/>
      <c r="J59" s="123"/>
      <c r="K59" s="123"/>
      <c r="L59" s="123"/>
      <c r="M59" s="123"/>
      <c r="N59" s="123"/>
      <c r="O59" s="123"/>
      <c r="P59" s="123"/>
      <c r="Q59" s="123"/>
      <c r="R59" s="123"/>
      <c r="S59" s="123"/>
      <c r="T59" s="123"/>
      <c r="U59" s="123"/>
    </row>
    <row r="60" spans="1:21" ht="14.25" customHeight="1">
      <c r="A60" s="67"/>
      <c r="B60" s="122"/>
      <c r="C60" s="123"/>
      <c r="D60" s="123"/>
      <c r="E60" s="123"/>
      <c r="F60" s="123"/>
      <c r="G60" s="123"/>
      <c r="H60" s="123"/>
      <c r="I60" s="123"/>
      <c r="J60" s="123"/>
      <c r="K60" s="123"/>
      <c r="L60" s="123"/>
      <c r="M60" s="123"/>
      <c r="N60" s="123"/>
      <c r="O60" s="123"/>
      <c r="P60" s="123"/>
      <c r="Q60" s="123"/>
      <c r="R60" s="123"/>
      <c r="S60" s="123"/>
      <c r="T60" s="123"/>
      <c r="U60" s="123"/>
    </row>
    <row r="61" spans="1:21" ht="5.25" customHeight="1">
      <c r="A61" s="67"/>
      <c r="B61" s="402"/>
      <c r="C61" s="403"/>
      <c r="D61" s="124"/>
      <c r="E61" s="124"/>
      <c r="F61" s="124"/>
      <c r="G61" s="124"/>
      <c r="H61" s="124"/>
      <c r="I61" s="124"/>
      <c r="J61" s="124"/>
      <c r="K61" s="414" t="s">
        <v>326</v>
      </c>
      <c r="L61" s="351" t="s">
        <v>327</v>
      </c>
      <c r="M61" s="352"/>
      <c r="N61" s="352"/>
      <c r="O61" s="353"/>
      <c r="P61" s="351" t="s">
        <v>328</v>
      </c>
      <c r="Q61" s="352"/>
      <c r="R61" s="352"/>
      <c r="S61" s="353"/>
      <c r="T61" s="348" t="s">
        <v>329</v>
      </c>
      <c r="U61" s="348" t="s">
        <v>417</v>
      </c>
    </row>
    <row r="62" spans="1:21" ht="5.25" customHeight="1">
      <c r="A62" s="67"/>
      <c r="B62" s="372"/>
      <c r="C62" s="373"/>
      <c r="D62" s="373"/>
      <c r="E62" s="373"/>
      <c r="F62" s="373"/>
      <c r="G62" s="373"/>
      <c r="H62" s="123"/>
      <c r="I62" s="123"/>
      <c r="J62" s="123"/>
      <c r="K62" s="415"/>
      <c r="L62" s="354"/>
      <c r="M62" s="355"/>
      <c r="N62" s="355"/>
      <c r="O62" s="356"/>
      <c r="P62" s="354"/>
      <c r="Q62" s="355"/>
      <c r="R62" s="355"/>
      <c r="S62" s="356"/>
      <c r="T62" s="349"/>
      <c r="U62" s="349"/>
    </row>
    <row r="63" spans="1:21" ht="5.25" customHeight="1">
      <c r="A63" s="67"/>
      <c r="B63" s="372"/>
      <c r="C63" s="373"/>
      <c r="D63" s="373"/>
      <c r="E63" s="373"/>
      <c r="F63" s="125"/>
      <c r="G63" s="123"/>
      <c r="H63" s="123"/>
      <c r="I63" s="373"/>
      <c r="J63" s="373"/>
      <c r="K63" s="415"/>
      <c r="L63" s="357"/>
      <c r="M63" s="358"/>
      <c r="N63" s="358"/>
      <c r="O63" s="359"/>
      <c r="P63" s="357"/>
      <c r="Q63" s="358"/>
      <c r="R63" s="358"/>
      <c r="S63" s="359"/>
      <c r="T63" s="349"/>
      <c r="U63" s="349"/>
    </row>
    <row r="64" spans="1:21" ht="14.25" customHeight="1">
      <c r="A64" s="67"/>
      <c r="B64" s="94" t="s">
        <v>416</v>
      </c>
      <c r="C64" s="93"/>
      <c r="D64" s="126"/>
      <c r="E64" s="127" t="s">
        <v>39</v>
      </c>
      <c r="F64" s="416"/>
      <c r="G64" s="417"/>
      <c r="H64" s="93" t="s">
        <v>330</v>
      </c>
      <c r="I64" s="128"/>
      <c r="J64" s="96" t="s">
        <v>331</v>
      </c>
      <c r="K64" s="128"/>
      <c r="L64" s="98" t="s">
        <v>332</v>
      </c>
      <c r="M64" s="98" t="s">
        <v>333</v>
      </c>
      <c r="N64" s="98" t="s">
        <v>334</v>
      </c>
      <c r="O64" s="98" t="s">
        <v>335</v>
      </c>
      <c r="P64" s="98" t="s">
        <v>336</v>
      </c>
      <c r="Q64" s="98" t="s">
        <v>337</v>
      </c>
      <c r="R64" s="98" t="s">
        <v>338</v>
      </c>
      <c r="S64" s="98" t="s">
        <v>339</v>
      </c>
      <c r="T64" s="350"/>
      <c r="U64" s="350"/>
    </row>
    <row r="65" spans="1:21" ht="14.25" customHeight="1">
      <c r="A65" s="67"/>
      <c r="B65" s="382" t="s">
        <v>623</v>
      </c>
      <c r="C65" s="387" t="s">
        <v>94</v>
      </c>
      <c r="D65" s="388"/>
      <c r="E65" s="321" t="s">
        <v>95</v>
      </c>
      <c r="F65" s="322"/>
      <c r="G65" s="95"/>
      <c r="H65" s="212" t="s">
        <v>595</v>
      </c>
      <c r="I65" s="213"/>
      <c r="J65" s="204" t="s">
        <v>630</v>
      </c>
      <c r="K65" s="114"/>
      <c r="L65" s="109"/>
      <c r="M65" s="226"/>
      <c r="N65" s="226"/>
      <c r="O65" s="226">
        <v>4</v>
      </c>
      <c r="P65" s="226"/>
      <c r="Q65" s="109"/>
      <c r="R65" s="226"/>
      <c r="S65" s="226"/>
      <c r="T65" s="129">
        <f aca="true" t="shared" si="6" ref="T65:T72">SUM(L65:S65)</f>
        <v>4</v>
      </c>
      <c r="U65" s="130" t="s">
        <v>654</v>
      </c>
    </row>
    <row r="66" spans="1:21" ht="14.25" customHeight="1">
      <c r="A66" s="67"/>
      <c r="B66" s="382"/>
      <c r="C66" s="389"/>
      <c r="D66" s="390"/>
      <c r="E66" s="321" t="s">
        <v>613</v>
      </c>
      <c r="F66" s="322"/>
      <c r="G66" s="99"/>
      <c r="H66" s="212" t="s">
        <v>596</v>
      </c>
      <c r="I66" s="183"/>
      <c r="J66" s="323" t="s">
        <v>764</v>
      </c>
      <c r="K66" s="324"/>
      <c r="L66" s="104">
        <v>4</v>
      </c>
      <c r="M66" s="105"/>
      <c r="N66" s="105">
        <v>4</v>
      </c>
      <c r="O66" s="105"/>
      <c r="P66" s="105"/>
      <c r="Q66" s="104"/>
      <c r="R66" s="105"/>
      <c r="S66" s="105"/>
      <c r="T66" s="129">
        <f t="shared" si="6"/>
        <v>8</v>
      </c>
      <c r="U66" s="130" t="s">
        <v>96</v>
      </c>
    </row>
    <row r="67" spans="1:21" ht="14.25" customHeight="1">
      <c r="A67" s="67"/>
      <c r="B67" s="382"/>
      <c r="C67" s="389"/>
      <c r="D67" s="390"/>
      <c r="E67" s="321" t="s">
        <v>614</v>
      </c>
      <c r="F67" s="322"/>
      <c r="G67" s="106"/>
      <c r="H67" s="212" t="s">
        <v>597</v>
      </c>
      <c r="I67" s="183"/>
      <c r="J67" s="205" t="s">
        <v>631</v>
      </c>
      <c r="K67" s="168"/>
      <c r="L67" s="104"/>
      <c r="M67" s="105"/>
      <c r="N67" s="105"/>
      <c r="O67" s="105">
        <v>4</v>
      </c>
      <c r="P67" s="105"/>
      <c r="Q67" s="104"/>
      <c r="R67" s="105"/>
      <c r="S67" s="105"/>
      <c r="T67" s="129">
        <f t="shared" si="6"/>
        <v>4</v>
      </c>
      <c r="U67" s="130" t="s">
        <v>97</v>
      </c>
    </row>
    <row r="68" spans="1:21" ht="14.25" customHeight="1">
      <c r="A68" s="67"/>
      <c r="B68" s="382"/>
      <c r="C68" s="389"/>
      <c r="D68" s="390"/>
      <c r="E68" s="321" t="s">
        <v>98</v>
      </c>
      <c r="F68" s="322"/>
      <c r="G68" s="99"/>
      <c r="H68" s="212" t="s">
        <v>112</v>
      </c>
      <c r="I68" s="183"/>
      <c r="J68" s="243" t="s">
        <v>32</v>
      </c>
      <c r="K68" s="114"/>
      <c r="L68" s="104"/>
      <c r="M68" s="105"/>
      <c r="N68" s="105"/>
      <c r="O68" s="105"/>
      <c r="P68" s="105"/>
      <c r="Q68" s="104">
        <v>6</v>
      </c>
      <c r="R68" s="105"/>
      <c r="S68" s="105"/>
      <c r="T68" s="129">
        <f t="shared" si="6"/>
        <v>6</v>
      </c>
      <c r="U68" s="130" t="s">
        <v>99</v>
      </c>
    </row>
    <row r="69" spans="1:21" ht="14.25" customHeight="1">
      <c r="A69" s="67"/>
      <c r="B69" s="382"/>
      <c r="C69" s="389"/>
      <c r="D69" s="390"/>
      <c r="E69" s="321" t="s">
        <v>615</v>
      </c>
      <c r="F69" s="322"/>
      <c r="G69" s="99"/>
      <c r="H69" s="212" t="s">
        <v>598</v>
      </c>
      <c r="I69" s="183"/>
      <c r="J69" s="204" t="s">
        <v>632</v>
      </c>
      <c r="K69" s="114"/>
      <c r="L69" s="104"/>
      <c r="M69" s="105"/>
      <c r="N69" s="105"/>
      <c r="O69" s="105"/>
      <c r="P69" s="105">
        <v>2</v>
      </c>
      <c r="Q69" s="104"/>
      <c r="R69" s="105"/>
      <c r="S69" s="105"/>
      <c r="T69" s="129">
        <f t="shared" si="6"/>
        <v>2</v>
      </c>
      <c r="U69" s="130" t="s">
        <v>100</v>
      </c>
    </row>
    <row r="70" spans="1:21" ht="14.25" customHeight="1">
      <c r="A70" s="67"/>
      <c r="B70" s="382"/>
      <c r="C70" s="389"/>
      <c r="D70" s="390"/>
      <c r="E70" s="321" t="s">
        <v>812</v>
      </c>
      <c r="F70" s="322"/>
      <c r="G70" s="99"/>
      <c r="H70" s="212" t="s">
        <v>11</v>
      </c>
      <c r="I70" s="183"/>
      <c r="J70" s="318" t="s">
        <v>814</v>
      </c>
      <c r="K70" s="319"/>
      <c r="L70" s="104"/>
      <c r="M70" s="105"/>
      <c r="N70" s="105"/>
      <c r="O70" s="105"/>
      <c r="P70" s="105"/>
      <c r="Q70" s="104"/>
      <c r="R70" s="105"/>
      <c r="S70" s="105">
        <v>2</v>
      </c>
      <c r="T70" s="129">
        <f t="shared" si="6"/>
        <v>2</v>
      </c>
      <c r="U70" s="130" t="s">
        <v>100</v>
      </c>
    </row>
    <row r="71" spans="1:21" ht="14.25" customHeight="1">
      <c r="A71" s="67"/>
      <c r="B71" s="382"/>
      <c r="C71" s="391"/>
      <c r="D71" s="392"/>
      <c r="E71" s="370" t="s">
        <v>101</v>
      </c>
      <c r="F71" s="371"/>
      <c r="G71" s="99"/>
      <c r="H71" s="212" t="s">
        <v>810</v>
      </c>
      <c r="I71" s="183"/>
      <c r="J71" s="318" t="s">
        <v>814</v>
      </c>
      <c r="K71" s="319"/>
      <c r="L71" s="104"/>
      <c r="M71" s="105"/>
      <c r="N71" s="105"/>
      <c r="O71" s="105"/>
      <c r="P71" s="105">
        <v>2</v>
      </c>
      <c r="Q71" s="104"/>
      <c r="R71" s="105"/>
      <c r="S71" s="246"/>
      <c r="T71" s="129">
        <f t="shared" si="6"/>
        <v>2</v>
      </c>
      <c r="U71" s="173" t="s">
        <v>425</v>
      </c>
    </row>
    <row r="72" spans="1:21" ht="14.25" customHeight="1">
      <c r="A72" s="67"/>
      <c r="B72" s="382"/>
      <c r="C72" s="387" t="s">
        <v>811</v>
      </c>
      <c r="D72" s="388"/>
      <c r="E72" s="370" t="s">
        <v>819</v>
      </c>
      <c r="F72" s="371"/>
      <c r="G72" s="99"/>
      <c r="H72" s="212" t="s">
        <v>811</v>
      </c>
      <c r="I72" s="183"/>
      <c r="J72" s="240" t="s">
        <v>815</v>
      </c>
      <c r="K72" s="168"/>
      <c r="L72" s="104"/>
      <c r="M72" s="105"/>
      <c r="N72" s="105"/>
      <c r="O72" s="105"/>
      <c r="P72" s="105"/>
      <c r="Q72" s="104">
        <v>2</v>
      </c>
      <c r="R72" s="105"/>
      <c r="S72" s="246"/>
      <c r="T72" s="129">
        <f t="shared" si="6"/>
        <v>2</v>
      </c>
      <c r="U72" s="173" t="s">
        <v>425</v>
      </c>
    </row>
    <row r="73" spans="1:21" ht="14.25" customHeight="1">
      <c r="A73" s="67"/>
      <c r="B73" s="382"/>
      <c r="C73" s="391"/>
      <c r="D73" s="392"/>
      <c r="E73" s="370" t="s">
        <v>36</v>
      </c>
      <c r="F73" s="371"/>
      <c r="G73" s="99"/>
      <c r="H73" s="212" t="s">
        <v>37</v>
      </c>
      <c r="I73" s="183"/>
      <c r="J73" s="116" t="s">
        <v>723</v>
      </c>
      <c r="K73" s="114"/>
      <c r="L73" s="104"/>
      <c r="M73" s="105"/>
      <c r="N73" s="105"/>
      <c r="O73" s="105"/>
      <c r="P73" s="105"/>
      <c r="Q73" s="104">
        <v>2</v>
      </c>
      <c r="R73" s="248"/>
      <c r="S73" s="104"/>
      <c r="T73" s="129">
        <v>2</v>
      </c>
      <c r="U73" s="173" t="s">
        <v>425</v>
      </c>
    </row>
    <row r="74" spans="1:21" ht="14.25" customHeight="1">
      <c r="A74" s="67"/>
      <c r="B74" s="382"/>
      <c r="C74" s="383" t="s">
        <v>102</v>
      </c>
      <c r="D74" s="383"/>
      <c r="E74" s="321" t="s">
        <v>103</v>
      </c>
      <c r="F74" s="322"/>
      <c r="G74" s="99"/>
      <c r="H74" s="212" t="s">
        <v>599</v>
      </c>
      <c r="I74" s="183"/>
      <c r="J74" s="204" t="s">
        <v>633</v>
      </c>
      <c r="K74" s="114"/>
      <c r="L74" s="107"/>
      <c r="M74" s="105"/>
      <c r="N74" s="105"/>
      <c r="O74" s="105"/>
      <c r="P74" s="105"/>
      <c r="Q74" s="104">
        <v>2</v>
      </c>
      <c r="R74" s="105"/>
      <c r="S74" s="105"/>
      <c r="T74" s="129">
        <f aca="true" t="shared" si="7" ref="T74:T79">SUM(L74:S74)</f>
        <v>2</v>
      </c>
      <c r="U74" s="130" t="s">
        <v>654</v>
      </c>
    </row>
    <row r="75" spans="1:21" ht="14.25" customHeight="1">
      <c r="A75" s="67"/>
      <c r="B75" s="382"/>
      <c r="C75" s="383" t="s">
        <v>594</v>
      </c>
      <c r="D75" s="383"/>
      <c r="E75" s="321" t="s">
        <v>104</v>
      </c>
      <c r="F75" s="322"/>
      <c r="G75" s="99"/>
      <c r="H75" s="212" t="s">
        <v>38</v>
      </c>
      <c r="I75" s="183"/>
      <c r="J75" s="204" t="s">
        <v>629</v>
      </c>
      <c r="K75" s="114"/>
      <c r="L75" s="104"/>
      <c r="M75" s="105"/>
      <c r="N75" s="105"/>
      <c r="O75" s="105"/>
      <c r="P75" s="105">
        <v>2</v>
      </c>
      <c r="Q75" s="104"/>
      <c r="R75" s="105"/>
      <c r="S75" s="105"/>
      <c r="T75" s="129">
        <f t="shared" si="7"/>
        <v>2</v>
      </c>
      <c r="U75" s="130" t="s">
        <v>41</v>
      </c>
    </row>
    <row r="76" spans="1:21" ht="14.25" customHeight="1">
      <c r="A76" s="67"/>
      <c r="B76" s="382"/>
      <c r="C76" s="384" t="s">
        <v>105</v>
      </c>
      <c r="D76" s="383"/>
      <c r="E76" s="321" t="s">
        <v>106</v>
      </c>
      <c r="F76" s="322"/>
      <c r="G76" s="174"/>
      <c r="H76" s="212" t="s">
        <v>600</v>
      </c>
      <c r="I76" s="183"/>
      <c r="J76" s="116" t="s">
        <v>723</v>
      </c>
      <c r="K76" s="114"/>
      <c r="L76" s="104"/>
      <c r="M76" s="105"/>
      <c r="N76" s="105">
        <v>2</v>
      </c>
      <c r="O76" s="105"/>
      <c r="P76" s="105"/>
      <c r="Q76" s="104"/>
      <c r="R76" s="105"/>
      <c r="S76" s="105"/>
      <c r="T76" s="129">
        <f t="shared" si="7"/>
        <v>2</v>
      </c>
      <c r="U76" s="130" t="s">
        <v>426</v>
      </c>
    </row>
    <row r="77" spans="1:21" ht="14.25" customHeight="1">
      <c r="A77" s="67"/>
      <c r="B77" s="382"/>
      <c r="C77" s="383"/>
      <c r="D77" s="383"/>
      <c r="E77" s="321" t="s">
        <v>616</v>
      </c>
      <c r="F77" s="322"/>
      <c r="G77" s="111"/>
      <c r="H77" s="212" t="s">
        <v>601</v>
      </c>
      <c r="I77" s="213"/>
      <c r="J77" s="116" t="s">
        <v>723</v>
      </c>
      <c r="K77" s="114"/>
      <c r="L77" s="104"/>
      <c r="M77" s="105"/>
      <c r="N77" s="105"/>
      <c r="O77" s="105">
        <v>2</v>
      </c>
      <c r="P77" s="104"/>
      <c r="Q77" s="104"/>
      <c r="R77" s="105"/>
      <c r="S77" s="105"/>
      <c r="T77" s="129">
        <f t="shared" si="7"/>
        <v>2</v>
      </c>
      <c r="U77" s="130" t="s">
        <v>426</v>
      </c>
    </row>
    <row r="78" spans="1:21" ht="14.25" customHeight="1">
      <c r="A78" s="67"/>
      <c r="B78" s="382"/>
      <c r="C78" s="383"/>
      <c r="D78" s="383"/>
      <c r="E78" s="321" t="s">
        <v>617</v>
      </c>
      <c r="F78" s="322"/>
      <c r="G78" s="111"/>
      <c r="H78" s="212" t="s">
        <v>107</v>
      </c>
      <c r="I78" s="213"/>
      <c r="J78" s="116" t="s">
        <v>108</v>
      </c>
      <c r="K78" s="114"/>
      <c r="L78" s="104"/>
      <c r="M78" s="104"/>
      <c r="N78" s="104"/>
      <c r="O78" s="104"/>
      <c r="P78" s="247">
        <v>4</v>
      </c>
      <c r="Q78" s="247"/>
      <c r="R78" s="104"/>
      <c r="S78" s="104"/>
      <c r="T78" s="129">
        <f t="shared" si="7"/>
        <v>4</v>
      </c>
      <c r="U78" s="130" t="s">
        <v>41</v>
      </c>
    </row>
    <row r="79" spans="1:21" ht="14.25" customHeight="1">
      <c r="A79" s="67"/>
      <c r="B79" s="382"/>
      <c r="C79" s="383"/>
      <c r="D79" s="383"/>
      <c r="E79" s="321" t="s">
        <v>820</v>
      </c>
      <c r="F79" s="322"/>
      <c r="G79" s="111"/>
      <c r="H79" s="212" t="s">
        <v>813</v>
      </c>
      <c r="I79" s="213"/>
      <c r="J79" s="116" t="s">
        <v>33</v>
      </c>
      <c r="K79" s="114"/>
      <c r="L79" s="104"/>
      <c r="M79" s="104"/>
      <c r="N79" s="104"/>
      <c r="O79" s="104"/>
      <c r="P79" s="104">
        <v>2</v>
      </c>
      <c r="Q79" s="104">
        <v>2</v>
      </c>
      <c r="R79" s="104"/>
      <c r="S79" s="104"/>
      <c r="T79" s="129">
        <f t="shared" si="7"/>
        <v>4</v>
      </c>
      <c r="U79" s="173" t="s">
        <v>425</v>
      </c>
    </row>
    <row r="80" spans="1:21" ht="14.25" customHeight="1">
      <c r="A80" s="67"/>
      <c r="B80" s="382"/>
      <c r="C80" s="383"/>
      <c r="D80" s="383"/>
      <c r="E80" s="321"/>
      <c r="F80" s="322"/>
      <c r="G80" s="95"/>
      <c r="H80" s="212"/>
      <c r="I80" s="213"/>
      <c r="J80" s="116"/>
      <c r="K80" s="114"/>
      <c r="L80" s="104"/>
      <c r="M80" s="104"/>
      <c r="N80" s="104"/>
      <c r="O80" s="104"/>
      <c r="P80" s="104"/>
      <c r="Q80" s="104"/>
      <c r="R80" s="104"/>
      <c r="S80" s="104"/>
      <c r="T80" s="129"/>
      <c r="U80" s="173"/>
    </row>
    <row r="81" spans="1:21" ht="14.25" customHeight="1">
      <c r="A81" s="67"/>
      <c r="B81" s="382"/>
      <c r="C81" s="385" t="s">
        <v>602</v>
      </c>
      <c r="D81" s="386"/>
      <c r="E81" s="321" t="s">
        <v>109</v>
      </c>
      <c r="F81" s="322"/>
      <c r="G81" s="95"/>
      <c r="H81" s="368" t="s">
        <v>602</v>
      </c>
      <c r="I81" s="369"/>
      <c r="J81" s="204" t="s">
        <v>364</v>
      </c>
      <c r="K81" s="168"/>
      <c r="L81" s="104">
        <v>2</v>
      </c>
      <c r="M81" s="104"/>
      <c r="N81" s="104"/>
      <c r="O81" s="104"/>
      <c r="P81" s="104"/>
      <c r="Q81" s="104"/>
      <c r="R81" s="104"/>
      <c r="S81" s="104"/>
      <c r="T81" s="129">
        <f>SUM(L81:S81)</f>
        <v>2</v>
      </c>
      <c r="U81" s="130" t="s">
        <v>41</v>
      </c>
    </row>
    <row r="82" spans="1:21" ht="14.25" customHeight="1">
      <c r="A82" s="67"/>
      <c r="B82" s="382"/>
      <c r="C82" s="385" t="s">
        <v>603</v>
      </c>
      <c r="D82" s="386"/>
      <c r="E82" s="321" t="s">
        <v>34</v>
      </c>
      <c r="F82" s="322"/>
      <c r="G82" s="95"/>
      <c r="H82" s="368" t="s">
        <v>9</v>
      </c>
      <c r="I82" s="369"/>
      <c r="J82" s="204" t="s">
        <v>364</v>
      </c>
      <c r="K82" s="168"/>
      <c r="L82" s="104"/>
      <c r="M82" s="104"/>
      <c r="N82" s="104"/>
      <c r="O82" s="104"/>
      <c r="P82" s="104"/>
      <c r="Q82" s="247"/>
      <c r="R82" s="104">
        <v>16</v>
      </c>
      <c r="S82" s="104">
        <v>16</v>
      </c>
      <c r="T82" s="129">
        <f>SUM(L82:S82)</f>
        <v>32</v>
      </c>
      <c r="U82" s="130" t="s">
        <v>572</v>
      </c>
    </row>
    <row r="83" spans="1:21" ht="14.25" customHeight="1">
      <c r="A83" s="67"/>
      <c r="B83" s="382"/>
      <c r="C83" s="244"/>
      <c r="D83" s="245"/>
      <c r="E83" s="241"/>
      <c r="F83" s="242"/>
      <c r="G83" s="95"/>
      <c r="H83" s="193"/>
      <c r="I83" s="232"/>
      <c r="J83" s="204"/>
      <c r="K83" s="168"/>
      <c r="L83" s="104"/>
      <c r="M83" s="104"/>
      <c r="N83" s="104"/>
      <c r="O83" s="104"/>
      <c r="P83" s="104"/>
      <c r="Q83" s="247"/>
      <c r="R83" s="104"/>
      <c r="S83" s="104"/>
      <c r="T83" s="129"/>
      <c r="U83" s="130"/>
    </row>
    <row r="84" spans="1:21" ht="14.25" customHeight="1">
      <c r="A84" s="67"/>
      <c r="B84" s="382"/>
      <c r="C84" s="404" t="s">
        <v>628</v>
      </c>
      <c r="D84" s="404"/>
      <c r="E84" s="404"/>
      <c r="F84" s="404"/>
      <c r="G84" s="404"/>
      <c r="H84" s="404"/>
      <c r="I84" s="404"/>
      <c r="J84" s="224"/>
      <c r="K84" s="225"/>
      <c r="L84" s="220">
        <f aca="true" t="shared" si="8" ref="L84:Q84">SUM(L65:L81)</f>
        <v>6</v>
      </c>
      <c r="M84" s="220">
        <f t="shared" si="8"/>
        <v>0</v>
      </c>
      <c r="N84" s="220">
        <f t="shared" si="8"/>
        <v>6</v>
      </c>
      <c r="O84" s="220">
        <f t="shared" si="8"/>
        <v>10</v>
      </c>
      <c r="P84" s="220">
        <f t="shared" si="8"/>
        <v>12</v>
      </c>
      <c r="Q84" s="220">
        <f t="shared" si="8"/>
        <v>14</v>
      </c>
      <c r="R84" s="220">
        <f>SUM(R65:R82)</f>
        <v>16</v>
      </c>
      <c r="S84" s="220">
        <f>SUM(S65:S82)</f>
        <v>18</v>
      </c>
      <c r="T84" s="220">
        <f>SUM(T65:T82)</f>
        <v>82</v>
      </c>
      <c r="U84" s="121"/>
    </row>
    <row r="85" spans="1:21" ht="14.25" customHeight="1">
      <c r="A85" s="67"/>
      <c r="B85" s="171"/>
      <c r="C85" s="178"/>
      <c r="D85" s="179"/>
      <c r="E85" s="198"/>
      <c r="F85" s="199"/>
      <c r="G85" s="200"/>
      <c r="H85" s="201"/>
      <c r="I85" s="202"/>
      <c r="J85" s="116"/>
      <c r="K85" s="114"/>
      <c r="L85" s="119"/>
      <c r="M85" s="119"/>
      <c r="N85" s="119"/>
      <c r="O85" s="119"/>
      <c r="P85" s="119"/>
      <c r="Q85" s="119"/>
      <c r="R85" s="119"/>
      <c r="S85" s="119"/>
      <c r="T85" s="129"/>
      <c r="U85" s="121"/>
    </row>
    <row r="86" spans="1:21" ht="14.25" customHeight="1">
      <c r="A86" s="67"/>
      <c r="B86" s="171"/>
      <c r="C86" s="178"/>
      <c r="D86" s="179"/>
      <c r="E86" s="169"/>
      <c r="F86" s="170"/>
      <c r="G86" s="95"/>
      <c r="H86" s="116"/>
      <c r="I86" s="114"/>
      <c r="J86" s="116"/>
      <c r="K86" s="114"/>
      <c r="L86" s="302"/>
      <c r="M86" s="302"/>
      <c r="N86" s="302"/>
      <c r="O86" s="302"/>
      <c r="P86" s="302"/>
      <c r="Q86" s="302"/>
      <c r="R86" s="302"/>
      <c r="S86" s="119"/>
      <c r="T86" s="129"/>
      <c r="U86" s="121"/>
    </row>
    <row r="87" spans="1:21" ht="14.25" customHeight="1">
      <c r="A87" s="67"/>
      <c r="B87" s="171"/>
      <c r="C87" s="186"/>
      <c r="D87" s="182"/>
      <c r="E87" s="169"/>
      <c r="F87" s="170"/>
      <c r="G87" s="95"/>
      <c r="H87" s="172"/>
      <c r="I87" s="117"/>
      <c r="J87" s="167"/>
      <c r="K87" s="168"/>
      <c r="L87" s="302"/>
      <c r="M87" s="302"/>
      <c r="N87" s="302"/>
      <c r="O87" s="302"/>
      <c r="P87" s="302"/>
      <c r="Q87" s="302"/>
      <c r="R87" s="302"/>
      <c r="S87" s="119"/>
      <c r="T87" s="129"/>
      <c r="U87" s="121"/>
    </row>
    <row r="88" spans="1:21" ht="14.25" customHeight="1">
      <c r="A88" s="67"/>
      <c r="B88" s="171"/>
      <c r="C88" s="178"/>
      <c r="D88" s="179"/>
      <c r="E88" s="176"/>
      <c r="F88" s="177"/>
      <c r="G88" s="95"/>
      <c r="H88" s="116"/>
      <c r="I88" s="114"/>
      <c r="J88" s="116"/>
      <c r="K88" s="114"/>
      <c r="L88" s="302"/>
      <c r="M88" s="302"/>
      <c r="N88" s="302"/>
      <c r="O88" s="302"/>
      <c r="P88" s="302"/>
      <c r="Q88" s="302"/>
      <c r="R88" s="302"/>
      <c r="S88" s="119"/>
      <c r="T88" s="129"/>
      <c r="U88" s="121"/>
    </row>
    <row r="89" spans="1:21" ht="14.25" customHeight="1">
      <c r="A89" s="67"/>
      <c r="B89" s="108"/>
      <c r="C89" s="178"/>
      <c r="D89" s="179"/>
      <c r="E89" s="176"/>
      <c r="F89" s="177"/>
      <c r="G89" s="95"/>
      <c r="H89" s="116"/>
      <c r="I89" s="114"/>
      <c r="J89" s="116"/>
      <c r="K89" s="114"/>
      <c r="L89" s="119"/>
      <c r="M89" s="119"/>
      <c r="N89" s="119"/>
      <c r="O89" s="119"/>
      <c r="P89" s="119"/>
      <c r="Q89" s="119"/>
      <c r="R89" s="119"/>
      <c r="S89" s="119"/>
      <c r="T89" s="129"/>
      <c r="U89" s="121"/>
    </row>
    <row r="90" spans="1:21" ht="14.25" customHeight="1">
      <c r="A90" s="67"/>
      <c r="B90" s="108"/>
      <c r="C90" s="178"/>
      <c r="D90" s="179"/>
      <c r="E90" s="176"/>
      <c r="F90" s="177"/>
      <c r="G90" s="95"/>
      <c r="H90" s="116"/>
      <c r="I90" s="114"/>
      <c r="J90" s="116"/>
      <c r="K90" s="114"/>
      <c r="L90" s="119"/>
      <c r="M90" s="119"/>
      <c r="N90" s="119"/>
      <c r="O90" s="119"/>
      <c r="P90" s="119"/>
      <c r="Q90" s="119"/>
      <c r="R90" s="119"/>
      <c r="S90" s="119"/>
      <c r="T90" s="129"/>
      <c r="U90" s="121"/>
    </row>
    <row r="91" spans="1:21" ht="14.25" customHeight="1">
      <c r="A91" s="67"/>
      <c r="B91" s="108"/>
      <c r="C91" s="184"/>
      <c r="D91" s="185"/>
      <c r="E91" s="102"/>
      <c r="F91" s="103"/>
      <c r="G91" s="95"/>
      <c r="H91" s="100"/>
      <c r="I91" s="101"/>
      <c r="J91" s="100"/>
      <c r="K91" s="101"/>
      <c r="L91" s="119"/>
      <c r="M91" s="119"/>
      <c r="N91" s="119"/>
      <c r="O91" s="119"/>
      <c r="P91" s="119"/>
      <c r="Q91" s="119"/>
      <c r="R91" s="119"/>
      <c r="S91" s="119"/>
      <c r="T91" s="129"/>
      <c r="U91" s="121"/>
    </row>
    <row r="92" spans="1:21" ht="14.25" customHeight="1">
      <c r="A92" s="67"/>
      <c r="B92" s="131"/>
      <c r="C92" s="137"/>
      <c r="D92" s="137"/>
      <c r="E92" s="180"/>
      <c r="F92" s="181"/>
      <c r="G92" s="181"/>
      <c r="H92" s="134"/>
      <c r="I92" s="138"/>
      <c r="J92" s="134"/>
      <c r="K92" s="135"/>
      <c r="L92" s="133"/>
      <c r="M92" s="136"/>
      <c r="N92" s="136"/>
      <c r="O92" s="136"/>
      <c r="P92" s="136"/>
      <c r="Q92" s="136"/>
      <c r="R92" s="136"/>
      <c r="S92" s="136"/>
      <c r="T92" s="129"/>
      <c r="U92" s="121"/>
    </row>
    <row r="93" spans="1:21" ht="14.25" customHeight="1">
      <c r="A93" s="67"/>
      <c r="B93" s="131"/>
      <c r="C93" s="137"/>
      <c r="D93" s="137"/>
      <c r="E93" s="180"/>
      <c r="F93" s="181"/>
      <c r="G93" s="181"/>
      <c r="H93" s="134"/>
      <c r="I93" s="138"/>
      <c r="J93" s="134"/>
      <c r="K93" s="135"/>
      <c r="L93" s="136"/>
      <c r="M93" s="136"/>
      <c r="N93" s="136"/>
      <c r="O93" s="136"/>
      <c r="P93" s="136"/>
      <c r="Q93" s="136"/>
      <c r="R93" s="136"/>
      <c r="S93" s="136"/>
      <c r="T93" s="129"/>
      <c r="U93" s="121"/>
    </row>
    <row r="94" spans="1:21" ht="14.25" customHeight="1">
      <c r="A94" s="67"/>
      <c r="B94" s="131"/>
      <c r="C94" s="137"/>
      <c r="D94" s="137"/>
      <c r="E94" s="180"/>
      <c r="F94" s="181"/>
      <c r="G94" s="181"/>
      <c r="H94" s="134"/>
      <c r="I94" s="138"/>
      <c r="J94" s="134"/>
      <c r="K94" s="135"/>
      <c r="L94" s="136"/>
      <c r="M94" s="136"/>
      <c r="N94" s="136"/>
      <c r="O94" s="136"/>
      <c r="P94" s="136"/>
      <c r="Q94" s="136"/>
      <c r="R94" s="136"/>
      <c r="S94" s="136"/>
      <c r="T94" s="129"/>
      <c r="U94" s="121"/>
    </row>
    <row r="95" spans="1:21" ht="14.25" customHeight="1">
      <c r="A95" s="67"/>
      <c r="B95" s="131"/>
      <c r="C95" s="137"/>
      <c r="D95" s="137"/>
      <c r="E95" s="180"/>
      <c r="F95" s="181"/>
      <c r="G95" s="181"/>
      <c r="H95" s="134"/>
      <c r="I95" s="138"/>
      <c r="J95" s="134"/>
      <c r="K95" s="135"/>
      <c r="L95" s="136"/>
      <c r="M95" s="136"/>
      <c r="N95" s="136"/>
      <c r="O95" s="136"/>
      <c r="P95" s="136"/>
      <c r="Q95" s="136"/>
      <c r="R95" s="136"/>
      <c r="S95" s="136"/>
      <c r="T95" s="129"/>
      <c r="U95" s="121"/>
    </row>
    <row r="96" spans="1:21" ht="14.25" customHeight="1">
      <c r="A96" s="67"/>
      <c r="B96" s="131"/>
      <c r="C96" s="137"/>
      <c r="D96" s="137"/>
      <c r="E96" s="180"/>
      <c r="F96" s="181"/>
      <c r="G96" s="181"/>
      <c r="H96" s="134"/>
      <c r="I96" s="138"/>
      <c r="J96" s="134"/>
      <c r="K96" s="135"/>
      <c r="L96" s="136"/>
      <c r="M96" s="136"/>
      <c r="N96" s="136"/>
      <c r="O96" s="136"/>
      <c r="P96" s="136"/>
      <c r="Q96" s="136"/>
      <c r="R96" s="136"/>
      <c r="S96" s="136"/>
      <c r="T96" s="129"/>
      <c r="U96" s="121"/>
    </row>
    <row r="97" spans="1:21" ht="14.25" customHeight="1">
      <c r="A97" s="67"/>
      <c r="B97" s="131"/>
      <c r="C97" s="137"/>
      <c r="D97" s="137"/>
      <c r="E97" s="180"/>
      <c r="F97" s="181"/>
      <c r="G97" s="181"/>
      <c r="H97" s="134"/>
      <c r="I97" s="138"/>
      <c r="J97" s="134"/>
      <c r="K97" s="135"/>
      <c r="L97" s="136"/>
      <c r="M97" s="136"/>
      <c r="N97" s="136"/>
      <c r="O97" s="136"/>
      <c r="P97" s="136"/>
      <c r="Q97" s="136"/>
      <c r="R97" s="136"/>
      <c r="S97" s="136"/>
      <c r="T97" s="129"/>
      <c r="U97" s="121"/>
    </row>
    <row r="98" spans="1:21" ht="14.25" customHeight="1">
      <c r="A98" s="67"/>
      <c r="B98" s="131"/>
      <c r="C98" s="137"/>
      <c r="D98" s="137"/>
      <c r="E98" s="180"/>
      <c r="F98" s="181"/>
      <c r="G98" s="181"/>
      <c r="H98" s="134"/>
      <c r="I98" s="138"/>
      <c r="J98" s="134"/>
      <c r="K98" s="135"/>
      <c r="L98" s="136"/>
      <c r="M98" s="136"/>
      <c r="N98" s="136"/>
      <c r="O98" s="136"/>
      <c r="P98" s="136"/>
      <c r="Q98" s="136"/>
      <c r="R98" s="136"/>
      <c r="S98" s="136"/>
      <c r="T98" s="129"/>
      <c r="U98" s="121"/>
    </row>
    <row r="99" spans="1:21" ht="14.25" customHeight="1">
      <c r="A99" s="67"/>
      <c r="B99" s="131"/>
      <c r="C99" s="137"/>
      <c r="D99" s="137"/>
      <c r="E99" s="180"/>
      <c r="F99" s="181"/>
      <c r="G99" s="181"/>
      <c r="H99" s="134"/>
      <c r="I99" s="138"/>
      <c r="J99" s="134"/>
      <c r="K99" s="135"/>
      <c r="L99" s="136"/>
      <c r="M99" s="136"/>
      <c r="N99" s="136"/>
      <c r="O99" s="136"/>
      <c r="P99" s="136"/>
      <c r="Q99" s="136"/>
      <c r="R99" s="136"/>
      <c r="S99" s="136"/>
      <c r="T99" s="129"/>
      <c r="U99" s="121"/>
    </row>
    <row r="100" spans="1:21" ht="14.25" customHeight="1">
      <c r="A100" s="67"/>
      <c r="B100" s="131"/>
      <c r="C100" s="132"/>
      <c r="D100" s="132"/>
      <c r="E100" s="180"/>
      <c r="F100" s="181"/>
      <c r="G100" s="181"/>
      <c r="H100" s="134"/>
      <c r="I100" s="138"/>
      <c r="J100" s="134"/>
      <c r="K100" s="135"/>
      <c r="L100" s="136"/>
      <c r="M100" s="136"/>
      <c r="N100" s="136"/>
      <c r="O100" s="136"/>
      <c r="P100" s="136"/>
      <c r="Q100" s="136"/>
      <c r="R100" s="136"/>
      <c r="S100" s="136"/>
      <c r="T100" s="129"/>
      <c r="U100" s="121"/>
    </row>
    <row r="101" spans="1:21" ht="14.25" customHeight="1">
      <c r="A101" s="67"/>
      <c r="B101" s="131"/>
      <c r="C101" s="325" t="s">
        <v>413</v>
      </c>
      <c r="D101" s="326"/>
      <c r="E101" s="326"/>
      <c r="F101" s="326"/>
      <c r="G101" s="326"/>
      <c r="H101" s="326"/>
      <c r="I101" s="326"/>
      <c r="J101" s="326"/>
      <c r="K101" s="310"/>
      <c r="L101" s="203">
        <f aca="true" t="shared" si="9" ref="L101:T101">L84</f>
        <v>6</v>
      </c>
      <c r="M101" s="203">
        <f t="shared" si="9"/>
        <v>0</v>
      </c>
      <c r="N101" s="203">
        <f t="shared" si="9"/>
        <v>6</v>
      </c>
      <c r="O101" s="203">
        <f t="shared" si="9"/>
        <v>10</v>
      </c>
      <c r="P101" s="203">
        <f t="shared" si="9"/>
        <v>12</v>
      </c>
      <c r="Q101" s="203">
        <f t="shared" si="9"/>
        <v>14</v>
      </c>
      <c r="R101" s="203">
        <f t="shared" si="9"/>
        <v>16</v>
      </c>
      <c r="S101" s="203">
        <f t="shared" si="9"/>
        <v>18</v>
      </c>
      <c r="T101" s="203">
        <f t="shared" si="9"/>
        <v>82</v>
      </c>
      <c r="U101" s="121"/>
    </row>
    <row r="102" spans="1:21" ht="14.25" customHeight="1">
      <c r="A102" s="67"/>
      <c r="B102" s="131"/>
      <c r="C102" s="261" t="s">
        <v>411</v>
      </c>
      <c r="D102" s="262"/>
      <c r="E102" s="262"/>
      <c r="F102" s="262"/>
      <c r="G102" s="262"/>
      <c r="H102" s="262"/>
      <c r="I102" s="262"/>
      <c r="J102" s="262"/>
      <c r="K102" s="263"/>
      <c r="L102" s="405">
        <f>SUM(L101:O101)</f>
        <v>22</v>
      </c>
      <c r="M102" s="406"/>
      <c r="N102" s="407">
        <f>L102*18</f>
        <v>396</v>
      </c>
      <c r="O102" s="408"/>
      <c r="P102" s="405">
        <f>SUM(P101:S101)</f>
        <v>60</v>
      </c>
      <c r="Q102" s="406"/>
      <c r="R102" s="407">
        <f>P102*18</f>
        <v>1080</v>
      </c>
      <c r="S102" s="408"/>
      <c r="T102" s="139">
        <f>P102+L102</f>
        <v>82</v>
      </c>
      <c r="U102" s="197" t="str">
        <f>CONCATENATE("(",TEXT(T102*18,0),")")</f>
        <v>(1476)</v>
      </c>
    </row>
    <row r="103" spans="1:21" ht="13.5">
      <c r="A103" s="67"/>
      <c r="B103" s="295" t="s">
        <v>414</v>
      </c>
      <c r="C103" s="296"/>
      <c r="D103" s="296"/>
      <c r="E103" s="296"/>
      <c r="F103" s="296"/>
      <c r="G103" s="296"/>
      <c r="H103" s="296"/>
      <c r="I103" s="296"/>
      <c r="J103" s="296"/>
      <c r="K103" s="297"/>
      <c r="L103" s="298">
        <f>L102+L58+L21</f>
        <v>82</v>
      </c>
      <c r="M103" s="300"/>
      <c r="N103" s="300"/>
      <c r="O103" s="299"/>
      <c r="P103" s="298">
        <f>P102+P58+P21</f>
        <v>76</v>
      </c>
      <c r="Q103" s="300"/>
      <c r="R103" s="300"/>
      <c r="S103" s="299"/>
      <c r="T103" s="298">
        <f>L103+P103</f>
        <v>158</v>
      </c>
      <c r="U103" s="299"/>
    </row>
    <row r="104" spans="1:21" ht="13.5">
      <c r="A104" s="67"/>
      <c r="B104" s="295" t="s">
        <v>415</v>
      </c>
      <c r="C104" s="296"/>
      <c r="D104" s="296"/>
      <c r="E104" s="296"/>
      <c r="F104" s="296"/>
      <c r="G104" s="296"/>
      <c r="H104" s="296"/>
      <c r="I104" s="296"/>
      <c r="J104" s="296"/>
      <c r="K104" s="297"/>
      <c r="L104" s="295">
        <f>L103*18</f>
        <v>1476</v>
      </c>
      <c r="M104" s="296"/>
      <c r="N104" s="296"/>
      <c r="O104" s="297"/>
      <c r="P104" s="295">
        <f>P103*18</f>
        <v>1368</v>
      </c>
      <c r="Q104" s="296"/>
      <c r="R104" s="296"/>
      <c r="S104" s="297"/>
      <c r="T104" s="293">
        <f>L104+P104</f>
        <v>2844</v>
      </c>
      <c r="U104" s="294"/>
    </row>
    <row r="105" spans="2:21" ht="13.5">
      <c r="B105" s="91"/>
      <c r="C105" s="13"/>
      <c r="D105" s="13"/>
      <c r="E105" s="13"/>
      <c r="F105" s="13"/>
      <c r="G105" s="13"/>
      <c r="H105" s="13"/>
      <c r="I105" s="13"/>
      <c r="J105" s="13"/>
      <c r="K105" s="13"/>
      <c r="L105" s="13"/>
      <c r="M105" s="13"/>
      <c r="N105" s="13"/>
      <c r="O105" s="13"/>
      <c r="P105" s="13"/>
      <c r="Q105" s="13"/>
      <c r="R105" s="13"/>
      <c r="S105" s="13"/>
      <c r="T105" s="13"/>
      <c r="U105" s="254"/>
    </row>
    <row r="108" spans="12:21" ht="13.5">
      <c r="L108" s="12">
        <f aca="true" t="shared" si="10" ref="L108:S108">L20+L57+L101</f>
        <v>21</v>
      </c>
      <c r="M108" s="12">
        <f t="shared" si="10"/>
        <v>21</v>
      </c>
      <c r="N108" s="12">
        <f t="shared" si="10"/>
        <v>18</v>
      </c>
      <c r="O108" s="12">
        <f t="shared" si="10"/>
        <v>22</v>
      </c>
      <c r="P108" s="12">
        <f t="shared" si="10"/>
        <v>22</v>
      </c>
      <c r="Q108" s="12">
        <f t="shared" si="10"/>
        <v>20</v>
      </c>
      <c r="R108" s="12">
        <f t="shared" si="10"/>
        <v>16</v>
      </c>
      <c r="S108" s="12">
        <f t="shared" si="10"/>
        <v>18</v>
      </c>
      <c r="U108" s="253">
        <f>SUM(L108:T108)</f>
        <v>158</v>
      </c>
    </row>
  </sheetData>
  <mergeCells count="180">
    <mergeCell ref="E71:F71"/>
    <mergeCell ref="E72:F72"/>
    <mergeCell ref="C58:K58"/>
    <mergeCell ref="C52:D54"/>
    <mergeCell ref="E54:F54"/>
    <mergeCell ref="K61:K63"/>
    <mergeCell ref="F64:G64"/>
    <mergeCell ref="E28:F28"/>
    <mergeCell ref="E30:F30"/>
    <mergeCell ref="E27:F27"/>
    <mergeCell ref="B3:C3"/>
    <mergeCell ref="D5:E5"/>
    <mergeCell ref="E11:F11"/>
    <mergeCell ref="P102:Q102"/>
    <mergeCell ref="R102:S102"/>
    <mergeCell ref="L102:M102"/>
    <mergeCell ref="N102:O102"/>
    <mergeCell ref="C102:K102"/>
    <mergeCell ref="L103:O103"/>
    <mergeCell ref="C84:I84"/>
    <mergeCell ref="E82:F82"/>
    <mergeCell ref="H82:I82"/>
    <mergeCell ref="R21:S21"/>
    <mergeCell ref="P21:Q21"/>
    <mergeCell ref="C101:K101"/>
    <mergeCell ref="L21:M21"/>
    <mergeCell ref="N21:O21"/>
    <mergeCell ref="E50:F50"/>
    <mergeCell ref="E31:F31"/>
    <mergeCell ref="C57:K57"/>
    <mergeCell ref="B61:C61"/>
    <mergeCell ref="I63:J63"/>
    <mergeCell ref="U61:U64"/>
    <mergeCell ref="N58:O58"/>
    <mergeCell ref="R58:S58"/>
    <mergeCell ref="L58:M58"/>
    <mergeCell ref="P58:Q58"/>
    <mergeCell ref="T61:T64"/>
    <mergeCell ref="P61:S63"/>
    <mergeCell ref="L61:O63"/>
    <mergeCell ref="B65:B84"/>
    <mergeCell ref="C74:D74"/>
    <mergeCell ref="C75:D75"/>
    <mergeCell ref="C76:D80"/>
    <mergeCell ref="C82:D82"/>
    <mergeCell ref="C81:D81"/>
    <mergeCell ref="C65:D71"/>
    <mergeCell ref="C72:D73"/>
    <mergeCell ref="B22:B35"/>
    <mergeCell ref="B36:B42"/>
    <mergeCell ref="B43:B55"/>
    <mergeCell ref="C55:I55"/>
    <mergeCell ref="E51:F51"/>
    <mergeCell ref="E52:F52"/>
    <mergeCell ref="E53:F53"/>
    <mergeCell ref="E43:F43"/>
    <mergeCell ref="C47:D48"/>
    <mergeCell ref="C49:F49"/>
    <mergeCell ref="B62:C62"/>
    <mergeCell ref="D62:G62"/>
    <mergeCell ref="B63:C63"/>
    <mergeCell ref="D63:E63"/>
    <mergeCell ref="H81:I81"/>
    <mergeCell ref="E73:F73"/>
    <mergeCell ref="E74:F74"/>
    <mergeCell ref="E75:F75"/>
    <mergeCell ref="E76:F76"/>
    <mergeCell ref="E77:F77"/>
    <mergeCell ref="E80:F80"/>
    <mergeCell ref="E81:F81"/>
    <mergeCell ref="E79:F79"/>
    <mergeCell ref="E78:F78"/>
    <mergeCell ref="E68:F68"/>
    <mergeCell ref="E69:F69"/>
    <mergeCell ref="E65:F65"/>
    <mergeCell ref="E66:F66"/>
    <mergeCell ref="E67:F67"/>
    <mergeCell ref="C50:D50"/>
    <mergeCell ref="C51:D51"/>
    <mergeCell ref="E48:F48"/>
    <mergeCell ref="C43:D43"/>
    <mergeCell ref="C44:D46"/>
    <mergeCell ref="E46:F46"/>
    <mergeCell ref="U3:U6"/>
    <mergeCell ref="L3:O5"/>
    <mergeCell ref="T3:T6"/>
    <mergeCell ref="H10:I10"/>
    <mergeCell ref="P3:S5"/>
    <mergeCell ref="H7:I7"/>
    <mergeCell ref="H8:I8"/>
    <mergeCell ref="H9:I9"/>
    <mergeCell ref="K3:K5"/>
    <mergeCell ref="I5:J5"/>
    <mergeCell ref="C20:K20"/>
    <mergeCell ref="B4:C4"/>
    <mergeCell ref="B5:C5"/>
    <mergeCell ref="D4:G4"/>
    <mergeCell ref="F6:G6"/>
    <mergeCell ref="H16:I16"/>
    <mergeCell ref="E23:F23"/>
    <mergeCell ref="E25:F25"/>
    <mergeCell ref="C26:D26"/>
    <mergeCell ref="C23:D24"/>
    <mergeCell ref="E24:F24"/>
    <mergeCell ref="C9:D10"/>
    <mergeCell ref="C11:D13"/>
    <mergeCell ref="E18:F18"/>
    <mergeCell ref="C7:D8"/>
    <mergeCell ref="E13:F13"/>
    <mergeCell ref="E8:F8"/>
    <mergeCell ref="C36:D37"/>
    <mergeCell ref="C34:D34"/>
    <mergeCell ref="E32:F32"/>
    <mergeCell ref="C25:D25"/>
    <mergeCell ref="E37:F37"/>
    <mergeCell ref="C27:D31"/>
    <mergeCell ref="E36:F36"/>
    <mergeCell ref="C33:D33"/>
    <mergeCell ref="E33:F33"/>
    <mergeCell ref="E26:F26"/>
    <mergeCell ref="T104:U104"/>
    <mergeCell ref="B104:K104"/>
    <mergeCell ref="T103:U103"/>
    <mergeCell ref="B103:K103"/>
    <mergeCell ref="L104:O104"/>
    <mergeCell ref="P104:S104"/>
    <mergeCell ref="P103:S103"/>
    <mergeCell ref="B7:B21"/>
    <mergeCell ref="H15:I15"/>
    <mergeCell ref="H17:I17"/>
    <mergeCell ref="E15:F15"/>
    <mergeCell ref="E17:F17"/>
    <mergeCell ref="C19:D19"/>
    <mergeCell ref="E12:F12"/>
    <mergeCell ref="E19:F19"/>
    <mergeCell ref="E10:F10"/>
    <mergeCell ref="E7:F7"/>
    <mergeCell ref="T14:T15"/>
    <mergeCell ref="T16:T17"/>
    <mergeCell ref="P18:S18"/>
    <mergeCell ref="L14:L15"/>
    <mergeCell ref="M14:M15"/>
    <mergeCell ref="N16:N17"/>
    <mergeCell ref="O16:O17"/>
    <mergeCell ref="E9:F9"/>
    <mergeCell ref="E16:F16"/>
    <mergeCell ref="H18:I18"/>
    <mergeCell ref="H12:I12"/>
    <mergeCell ref="H13:I13"/>
    <mergeCell ref="H14:I14"/>
    <mergeCell ref="E14:F14"/>
    <mergeCell ref="H19:I19"/>
    <mergeCell ref="C14:D18"/>
    <mergeCell ref="H11:I11"/>
    <mergeCell ref="C35:I35"/>
    <mergeCell ref="C32:D32"/>
    <mergeCell ref="E29:F29"/>
    <mergeCell ref="C22:D22"/>
    <mergeCell ref="E22:F22"/>
    <mergeCell ref="C21:K21"/>
    <mergeCell ref="E34:F34"/>
    <mergeCell ref="E47:F47"/>
    <mergeCell ref="E38:F38"/>
    <mergeCell ref="C42:I42"/>
    <mergeCell ref="E45:F45"/>
    <mergeCell ref="C38:D39"/>
    <mergeCell ref="C41:F41"/>
    <mergeCell ref="H41:I41"/>
    <mergeCell ref="C40:D40"/>
    <mergeCell ref="E40:F40"/>
    <mergeCell ref="J71:K71"/>
    <mergeCell ref="C2:T2"/>
    <mergeCell ref="E70:F70"/>
    <mergeCell ref="J70:K70"/>
    <mergeCell ref="J66:K66"/>
    <mergeCell ref="E39:F39"/>
    <mergeCell ref="H47:K47"/>
    <mergeCell ref="J36:K36"/>
    <mergeCell ref="J37:K37"/>
    <mergeCell ref="E44:F44"/>
  </mergeCells>
  <printOptions/>
  <pageMargins left="0.55" right="0.39" top="0.67" bottom="0.64" header="0.5118110236220472" footer="0.5118110236220472"/>
  <pageSetup horizontalDpi="600" verticalDpi="600" orientation="portrait" paperSize="9" scale="96" r:id="rId2"/>
  <rowBreaks count="1" manualBreakCount="1">
    <brk id="58" max="20" man="1"/>
  </rowBreaks>
  <drawing r:id="rId1"/>
</worksheet>
</file>

<file path=xl/worksheets/sheet2.xml><?xml version="1.0" encoding="utf-8"?>
<worksheet xmlns="http://schemas.openxmlformats.org/spreadsheetml/2006/main" xmlns:r="http://schemas.openxmlformats.org/officeDocument/2006/relationships">
  <dimension ref="A1:N67"/>
  <sheetViews>
    <sheetView view="pageBreakPreview" zoomScaleSheetLayoutView="100" workbookViewId="0" topLeftCell="A45">
      <selection activeCell="E55" sqref="E55"/>
    </sheetView>
  </sheetViews>
  <sheetFormatPr defaultColWidth="8.796875" defaultRowHeight="15"/>
  <cols>
    <col min="1" max="1" width="1.59765625" style="147" customWidth="1"/>
    <col min="2" max="2" width="3.09765625" style="147" customWidth="1"/>
    <col min="3" max="3" width="1.59765625" style="147" customWidth="1"/>
    <col min="4" max="5" width="15.09765625" style="147" customWidth="1"/>
    <col min="6" max="6" width="1.59765625" style="147" customWidth="1"/>
    <col min="7" max="7" width="3.09765625" style="147" customWidth="1"/>
    <col min="8" max="8" width="1.59765625" style="147" customWidth="1"/>
    <col min="9" max="9" width="15.09765625" style="147" customWidth="1"/>
    <col min="10" max="10" width="9" style="147" hidden="1" customWidth="1"/>
    <col min="11" max="11" width="15.09765625" style="147" customWidth="1"/>
    <col min="12" max="12" width="1.59765625" style="147" customWidth="1"/>
    <col min="13" max="13" width="3.09765625" style="147" customWidth="1"/>
    <col min="14" max="14" width="1.59765625" style="147" customWidth="1"/>
    <col min="15" max="16384" width="9" style="147" customWidth="1"/>
  </cols>
  <sheetData>
    <row r="1" spans="1:3" ht="24" customHeight="1">
      <c r="A1" s="150"/>
      <c r="B1" s="150"/>
      <c r="C1" s="29" t="s">
        <v>119</v>
      </c>
    </row>
    <row r="2" spans="3:14" ht="24" customHeight="1">
      <c r="C2" s="30"/>
      <c r="D2" s="30"/>
      <c r="E2" s="30"/>
      <c r="F2" s="30"/>
      <c r="G2" s="30"/>
      <c r="H2" s="30"/>
      <c r="I2" s="30"/>
      <c r="J2" s="30"/>
      <c r="K2" s="30"/>
      <c r="L2" s="30"/>
      <c r="M2" s="30"/>
      <c r="N2" s="30"/>
    </row>
    <row r="3" spans="1:14" ht="24" customHeight="1">
      <c r="A3" s="151"/>
      <c r="B3" s="152"/>
      <c r="C3" s="31"/>
      <c r="D3" s="455" t="s">
        <v>372</v>
      </c>
      <c r="E3" s="456"/>
      <c r="F3" s="456"/>
      <c r="G3" s="456"/>
      <c r="H3" s="456"/>
      <c r="I3" s="456"/>
      <c r="J3" s="456"/>
      <c r="K3" s="456"/>
      <c r="L3" s="456"/>
      <c r="M3" s="456"/>
      <c r="N3" s="457"/>
    </row>
    <row r="4" spans="1:14" ht="24" customHeight="1">
      <c r="A4" s="153"/>
      <c r="B4" s="154"/>
      <c r="C4" s="32"/>
      <c r="D4" s="434" t="s">
        <v>373</v>
      </c>
      <c r="E4" s="424"/>
      <c r="F4" s="424"/>
      <c r="G4" s="424"/>
      <c r="H4" s="420"/>
      <c r="I4" s="455" t="s">
        <v>374</v>
      </c>
      <c r="J4" s="456"/>
      <c r="K4" s="456"/>
      <c r="L4" s="456"/>
      <c r="M4" s="456"/>
      <c r="N4" s="457"/>
    </row>
    <row r="5" spans="1:14" ht="24" customHeight="1">
      <c r="A5" s="153"/>
      <c r="B5" s="154"/>
      <c r="C5" s="32"/>
      <c r="D5" s="33" t="s">
        <v>375</v>
      </c>
      <c r="E5" s="33" t="s">
        <v>376</v>
      </c>
      <c r="F5" s="434" t="s">
        <v>377</v>
      </c>
      <c r="G5" s="435"/>
      <c r="H5" s="436"/>
      <c r="I5" s="33" t="s">
        <v>378</v>
      </c>
      <c r="J5" s="16"/>
      <c r="K5" s="33" t="s">
        <v>379</v>
      </c>
      <c r="L5" s="16"/>
      <c r="M5" s="15" t="s">
        <v>377</v>
      </c>
      <c r="N5" s="17"/>
    </row>
    <row r="6" spans="1:14" ht="24" customHeight="1">
      <c r="A6" s="153"/>
      <c r="B6" s="154"/>
      <c r="C6" s="32"/>
      <c r="D6" s="34" t="s">
        <v>380</v>
      </c>
      <c r="E6" s="34" t="s">
        <v>380</v>
      </c>
      <c r="F6" s="442" t="s">
        <v>381</v>
      </c>
      <c r="G6" s="443"/>
      <c r="H6" s="444"/>
      <c r="I6" s="34" t="s">
        <v>380</v>
      </c>
      <c r="J6" s="20"/>
      <c r="K6" s="34" t="s">
        <v>380</v>
      </c>
      <c r="L6" s="442" t="s">
        <v>381</v>
      </c>
      <c r="M6" s="443"/>
      <c r="N6" s="444"/>
    </row>
    <row r="7" spans="1:14" ht="24" customHeight="1">
      <c r="A7" s="151"/>
      <c r="B7" s="431" t="s">
        <v>382</v>
      </c>
      <c r="C7" s="35"/>
      <c r="D7" s="419" t="s">
        <v>539</v>
      </c>
      <c r="E7" s="420"/>
      <c r="F7" s="36"/>
      <c r="G7" s="37"/>
      <c r="H7" s="31"/>
      <c r="I7" s="428"/>
      <c r="J7" s="429"/>
      <c r="K7" s="430"/>
      <c r="L7" s="36"/>
      <c r="M7" s="37"/>
      <c r="N7" s="31"/>
    </row>
    <row r="8" spans="1:14" ht="24" customHeight="1">
      <c r="A8" s="153"/>
      <c r="B8" s="449"/>
      <c r="C8" s="38"/>
      <c r="D8" s="45"/>
      <c r="E8" s="46"/>
      <c r="F8" s="41"/>
      <c r="G8" s="42"/>
      <c r="H8" s="32"/>
      <c r="I8" s="45"/>
      <c r="J8" s="47"/>
      <c r="K8" s="46"/>
      <c r="L8" s="41"/>
      <c r="M8" s="42"/>
      <c r="N8" s="32"/>
    </row>
    <row r="9" spans="1:14" ht="24" customHeight="1">
      <c r="A9" s="151"/>
      <c r="B9" s="431" t="s">
        <v>383</v>
      </c>
      <c r="C9" s="37"/>
      <c r="D9" s="55"/>
      <c r="E9" s="57"/>
      <c r="F9" s="42"/>
      <c r="G9" s="21"/>
      <c r="H9" s="42"/>
      <c r="I9" s="22" t="s">
        <v>142</v>
      </c>
      <c r="J9" s="43"/>
      <c r="K9" s="40"/>
      <c r="L9" s="42"/>
      <c r="M9" s="437"/>
      <c r="N9" s="32"/>
    </row>
    <row r="10" spans="1:14" ht="24" customHeight="1">
      <c r="A10" s="153"/>
      <c r="B10" s="433"/>
      <c r="C10" s="32"/>
      <c r="D10" s="425" t="s">
        <v>384</v>
      </c>
      <c r="E10" s="427"/>
      <c r="F10" s="42"/>
      <c r="G10" s="21"/>
      <c r="H10" s="42"/>
      <c r="I10" s="65"/>
      <c r="J10" s="43"/>
      <c r="K10" s="303" t="s">
        <v>14</v>
      </c>
      <c r="L10" s="42"/>
      <c r="M10" s="437"/>
      <c r="N10" s="32"/>
    </row>
    <row r="11" spans="1:14" ht="24" customHeight="1">
      <c r="A11" s="153"/>
      <c r="B11" s="433"/>
      <c r="C11" s="42"/>
      <c r="D11" s="39" t="s">
        <v>712</v>
      </c>
      <c r="E11" s="40" t="s">
        <v>714</v>
      </c>
      <c r="F11" s="42"/>
      <c r="G11" s="21"/>
      <c r="H11" s="42"/>
      <c r="I11" s="55"/>
      <c r="J11" s="56"/>
      <c r="K11" s="57"/>
      <c r="L11" s="42"/>
      <c r="M11" s="437"/>
      <c r="N11" s="32"/>
    </row>
    <row r="12" spans="1:14" ht="24" customHeight="1">
      <c r="A12" s="153"/>
      <c r="B12" s="433"/>
      <c r="C12" s="32"/>
      <c r="D12" s="425" t="s">
        <v>540</v>
      </c>
      <c r="E12" s="427"/>
      <c r="F12" s="42"/>
      <c r="G12" s="21"/>
      <c r="H12" s="42"/>
      <c r="I12" s="425"/>
      <c r="J12" s="426"/>
      <c r="K12" s="427"/>
      <c r="L12" s="42"/>
      <c r="M12" s="437"/>
      <c r="N12" s="32"/>
    </row>
    <row r="13" spans="1:14" ht="24" customHeight="1">
      <c r="A13" s="153"/>
      <c r="B13" s="433"/>
      <c r="C13" s="32"/>
      <c r="D13" s="425" t="s">
        <v>541</v>
      </c>
      <c r="E13" s="427"/>
      <c r="F13" s="42"/>
      <c r="G13" s="21"/>
      <c r="H13" s="42"/>
      <c r="I13" s="425" t="s">
        <v>15</v>
      </c>
      <c r="J13" s="426"/>
      <c r="K13" s="427"/>
      <c r="L13" s="42"/>
      <c r="M13" s="437"/>
      <c r="N13" s="32"/>
    </row>
    <row r="14" spans="1:14" ht="24" customHeight="1">
      <c r="A14" s="153"/>
      <c r="B14" s="433"/>
      <c r="C14" s="32"/>
      <c r="D14" s="425" t="s">
        <v>542</v>
      </c>
      <c r="E14" s="427"/>
      <c r="F14" s="42"/>
      <c r="G14" s="21"/>
      <c r="H14" s="42"/>
      <c r="I14" s="425" t="s">
        <v>543</v>
      </c>
      <c r="J14" s="426"/>
      <c r="K14" s="427"/>
      <c r="L14" s="42"/>
      <c r="M14" s="432"/>
      <c r="N14" s="32"/>
    </row>
    <row r="15" spans="1:14" ht="24" customHeight="1">
      <c r="A15" s="153"/>
      <c r="B15" s="433"/>
      <c r="C15" s="32"/>
      <c r="D15" s="425" t="s">
        <v>544</v>
      </c>
      <c r="E15" s="427"/>
      <c r="F15" s="42"/>
      <c r="H15" s="42"/>
      <c r="I15" s="425"/>
      <c r="J15" s="426"/>
      <c r="K15" s="427"/>
      <c r="L15" s="42"/>
      <c r="M15" s="437" t="s">
        <v>138</v>
      </c>
      <c r="N15" s="32"/>
    </row>
    <row r="16" spans="1:14" ht="24" customHeight="1">
      <c r="A16" s="153"/>
      <c r="B16" s="433"/>
      <c r="C16" s="32"/>
      <c r="D16" s="39" t="s">
        <v>545</v>
      </c>
      <c r="E16" s="40"/>
      <c r="F16" s="42"/>
      <c r="H16" s="42"/>
      <c r="I16" s="439" t="s">
        <v>546</v>
      </c>
      <c r="J16" s="440"/>
      <c r="K16" s="441"/>
      <c r="L16" s="42"/>
      <c r="M16" s="437"/>
      <c r="N16" s="32"/>
    </row>
    <row r="17" spans="1:14" ht="24" customHeight="1">
      <c r="A17" s="153"/>
      <c r="B17" s="433"/>
      <c r="C17" s="32"/>
      <c r="D17" s="425" t="s">
        <v>385</v>
      </c>
      <c r="E17" s="427"/>
      <c r="F17" s="42"/>
      <c r="H17" s="42"/>
      <c r="I17" s="425" t="s">
        <v>386</v>
      </c>
      <c r="J17" s="426"/>
      <c r="K17" s="427"/>
      <c r="L17" s="42"/>
      <c r="M17" s="437"/>
      <c r="N17" s="32"/>
    </row>
    <row r="18" spans="1:14" ht="24" customHeight="1">
      <c r="A18" s="155"/>
      <c r="B18" s="450"/>
      <c r="C18" s="44"/>
      <c r="D18" s="45"/>
      <c r="E18" s="46"/>
      <c r="F18" s="42"/>
      <c r="H18" s="42"/>
      <c r="I18" s="45"/>
      <c r="J18" s="47"/>
      <c r="K18" s="46"/>
      <c r="L18" s="42"/>
      <c r="M18" s="437"/>
      <c r="N18" s="32"/>
    </row>
    <row r="19" spans="1:14" ht="24" customHeight="1">
      <c r="A19" s="151"/>
      <c r="B19" s="467" t="s">
        <v>137</v>
      </c>
      <c r="C19" s="31"/>
      <c r="D19" s="428" t="s">
        <v>139</v>
      </c>
      <c r="E19" s="438"/>
      <c r="F19" s="41"/>
      <c r="G19" s="437" t="s">
        <v>395</v>
      </c>
      <c r="H19" s="42"/>
      <c r="I19" s="304" t="s">
        <v>147</v>
      </c>
      <c r="J19" s="154"/>
      <c r="K19" s="40"/>
      <c r="L19" s="42"/>
      <c r="M19" s="21"/>
      <c r="N19" s="32"/>
    </row>
    <row r="20" spans="1:14" ht="24" customHeight="1">
      <c r="A20" s="153"/>
      <c r="B20" s="468"/>
      <c r="C20" s="32"/>
      <c r="D20" s="39" t="s">
        <v>140</v>
      </c>
      <c r="E20" s="57"/>
      <c r="F20" s="41"/>
      <c r="G20" s="437"/>
      <c r="H20" s="42"/>
      <c r="I20" s="39" t="s">
        <v>547</v>
      </c>
      <c r="J20" s="238"/>
      <c r="K20" s="239"/>
      <c r="L20" s="42"/>
      <c r="M20" s="21"/>
      <c r="N20" s="32"/>
    </row>
    <row r="21" spans="1:14" ht="24" customHeight="1">
      <c r="A21" s="153"/>
      <c r="B21" s="468"/>
      <c r="C21" s="32"/>
      <c r="D21" s="39"/>
      <c r="E21" s="40"/>
      <c r="F21" s="41"/>
      <c r="G21" s="437"/>
      <c r="H21" s="42"/>
      <c r="I21" s="237"/>
      <c r="J21" s="238"/>
      <c r="K21" s="316" t="s">
        <v>396</v>
      </c>
      <c r="L21" s="42"/>
      <c r="M21" s="21"/>
      <c r="N21" s="32"/>
    </row>
    <row r="22" spans="1:14" ht="24" customHeight="1">
      <c r="A22" s="153"/>
      <c r="B22" s="468"/>
      <c r="C22" s="32"/>
      <c r="D22" s="39"/>
      <c r="E22" s="43"/>
      <c r="F22" s="41"/>
      <c r="G22" s="437"/>
      <c r="H22" s="32"/>
      <c r="I22" s="43"/>
      <c r="J22" s="43"/>
      <c r="K22" s="40"/>
      <c r="L22" s="41"/>
      <c r="M22" s="21"/>
      <c r="N22" s="32"/>
    </row>
    <row r="23" spans="1:14" ht="24" customHeight="1">
      <c r="A23" s="155"/>
      <c r="B23" s="469"/>
      <c r="C23" s="44"/>
      <c r="D23" s="45"/>
      <c r="E23" s="47"/>
      <c r="F23" s="41"/>
      <c r="G23" s="437"/>
      <c r="H23" s="32"/>
      <c r="I23" s="47"/>
      <c r="J23" s="47"/>
      <c r="K23" s="46"/>
      <c r="L23" s="41"/>
      <c r="M23" s="21"/>
      <c r="N23" s="32"/>
    </row>
    <row r="24" spans="1:14" ht="27" customHeight="1">
      <c r="A24" s="153"/>
      <c r="B24" s="453" t="s">
        <v>141</v>
      </c>
      <c r="C24" s="32"/>
      <c r="D24" s="419"/>
      <c r="E24" s="420"/>
      <c r="F24" s="42"/>
      <c r="G24" s="445"/>
      <c r="H24" s="42"/>
      <c r="I24" s="419"/>
      <c r="J24" s="424"/>
      <c r="K24" s="420"/>
      <c r="L24" s="42"/>
      <c r="M24" s="42"/>
      <c r="N24" s="32"/>
    </row>
    <row r="25" spans="1:14" ht="27" customHeight="1">
      <c r="A25" s="153"/>
      <c r="B25" s="454"/>
      <c r="C25" s="32"/>
      <c r="D25" s="39"/>
      <c r="E25" s="40"/>
      <c r="F25" s="42"/>
      <c r="G25" s="445"/>
      <c r="H25" s="42"/>
      <c r="I25" s="425"/>
      <c r="J25" s="426"/>
      <c r="K25" s="427"/>
      <c r="L25" s="42"/>
      <c r="M25" s="42"/>
      <c r="N25" s="32"/>
    </row>
    <row r="26" spans="1:14" ht="27" customHeight="1">
      <c r="A26" s="153"/>
      <c r="B26" s="454"/>
      <c r="C26" s="32"/>
      <c r="D26" s="39"/>
      <c r="E26" s="40"/>
      <c r="F26" s="42"/>
      <c r="G26" s="445"/>
      <c r="H26" s="42"/>
      <c r="I26" s="39"/>
      <c r="J26" s="43"/>
      <c r="K26" s="40"/>
      <c r="L26" s="42"/>
      <c r="M26" s="42"/>
      <c r="N26" s="32"/>
    </row>
    <row r="27" spans="1:14" ht="24" customHeight="1">
      <c r="A27" s="151"/>
      <c r="B27" s="431" t="s">
        <v>387</v>
      </c>
      <c r="C27" s="31"/>
      <c r="D27" s="22"/>
      <c r="E27" s="19" t="s">
        <v>121</v>
      </c>
      <c r="F27" s="42"/>
      <c r="G27" s="445"/>
      <c r="H27" s="42"/>
      <c r="I27" s="60"/>
      <c r="J27" s="158"/>
      <c r="K27" s="315" t="s">
        <v>118</v>
      </c>
      <c r="L27" s="42"/>
      <c r="M27" s="42"/>
      <c r="N27" s="32"/>
    </row>
    <row r="28" spans="1:14" ht="24" customHeight="1">
      <c r="A28" s="153"/>
      <c r="B28" s="449"/>
      <c r="C28" s="32"/>
      <c r="D28" s="39"/>
      <c r="E28" s="40" t="s">
        <v>120</v>
      </c>
      <c r="F28" s="42"/>
      <c r="G28" s="445"/>
      <c r="H28" s="42"/>
      <c r="I28" s="39" t="s">
        <v>388</v>
      </c>
      <c r="J28" s="56"/>
      <c r="K28" s="40" t="s">
        <v>553</v>
      </c>
      <c r="L28" s="42"/>
      <c r="M28" s="42"/>
      <c r="N28" s="32"/>
    </row>
    <row r="29" spans="1:14" ht="20.25" customHeight="1">
      <c r="A29" s="153"/>
      <c r="B29" s="449"/>
      <c r="C29" s="32"/>
      <c r="D29" s="39"/>
      <c r="E29" s="40"/>
      <c r="F29" s="42"/>
      <c r="G29" s="445"/>
      <c r="H29" s="42"/>
      <c r="I29" s="39"/>
      <c r="J29" s="43"/>
      <c r="K29" s="40"/>
      <c r="L29" s="42"/>
      <c r="M29" s="42"/>
      <c r="N29" s="32"/>
    </row>
    <row r="30" spans="1:14" ht="20.25" customHeight="1">
      <c r="A30" s="155"/>
      <c r="B30" s="466"/>
      <c r="C30" s="44"/>
      <c r="D30" s="45"/>
      <c r="E30" s="46"/>
      <c r="F30" s="42"/>
      <c r="G30" s="445"/>
      <c r="H30" s="42"/>
      <c r="I30" s="45"/>
      <c r="J30" s="47"/>
      <c r="K30" s="46"/>
      <c r="L30" s="42"/>
      <c r="M30" s="42"/>
      <c r="N30" s="32"/>
    </row>
    <row r="31" spans="1:14" ht="24" customHeight="1">
      <c r="A31" s="153"/>
      <c r="B31" s="431" t="s">
        <v>409</v>
      </c>
      <c r="C31" s="32"/>
      <c r="D31" s="39" t="s">
        <v>548</v>
      </c>
      <c r="E31" s="40"/>
      <c r="F31" s="42"/>
      <c r="G31" s="42"/>
      <c r="H31" s="42"/>
      <c r="I31" s="419"/>
      <c r="J31" s="424"/>
      <c r="K31" s="420"/>
      <c r="L31" s="42"/>
      <c r="M31" s="42"/>
      <c r="N31" s="32"/>
    </row>
    <row r="32" spans="1:14" ht="24" customHeight="1">
      <c r="A32" s="153"/>
      <c r="B32" s="433"/>
      <c r="C32" s="32"/>
      <c r="D32" s="39"/>
      <c r="E32" s="40"/>
      <c r="F32" s="42"/>
      <c r="G32" s="42"/>
      <c r="H32" s="42"/>
      <c r="I32" s="39"/>
      <c r="J32" s="43"/>
      <c r="K32" s="40"/>
      <c r="L32" s="42"/>
      <c r="M32" s="42"/>
      <c r="N32" s="32"/>
    </row>
    <row r="33" spans="1:14" ht="24" customHeight="1">
      <c r="A33" s="155"/>
      <c r="B33" s="466"/>
      <c r="C33" s="44"/>
      <c r="D33" s="45"/>
      <c r="E33" s="46"/>
      <c r="F33" s="48"/>
      <c r="G33" s="48"/>
      <c r="H33" s="48"/>
      <c r="I33" s="45"/>
      <c r="J33" s="47"/>
      <c r="K33" s="46"/>
      <c r="L33" s="48"/>
      <c r="M33" s="48"/>
      <c r="N33" s="44"/>
    </row>
    <row r="34" spans="1:14" ht="24" customHeight="1">
      <c r="A34" s="156"/>
      <c r="B34" s="451" t="s">
        <v>389</v>
      </c>
      <c r="C34" s="452"/>
      <c r="D34" s="452"/>
      <c r="E34" s="452"/>
      <c r="F34" s="30"/>
      <c r="G34" s="30"/>
      <c r="H34" s="30"/>
      <c r="I34" s="30"/>
      <c r="J34" s="30"/>
      <c r="K34" s="30"/>
      <c r="L34" s="30"/>
      <c r="M34" s="30"/>
      <c r="N34" s="30"/>
    </row>
    <row r="35" ht="24" customHeight="1">
      <c r="C35" s="29"/>
    </row>
    <row r="36" spans="3:14" ht="24" customHeight="1">
      <c r="C36" s="30"/>
      <c r="D36" s="30"/>
      <c r="E36" s="30"/>
      <c r="F36" s="30"/>
      <c r="G36" s="30"/>
      <c r="H36" s="30"/>
      <c r="I36" s="30"/>
      <c r="J36" s="30"/>
      <c r="K36" s="30"/>
      <c r="L36" s="30"/>
      <c r="M36" s="30"/>
      <c r="N36" s="30"/>
    </row>
    <row r="37" spans="1:14" ht="24" customHeight="1">
      <c r="A37" s="151"/>
      <c r="B37" s="152"/>
      <c r="C37" s="31"/>
      <c r="D37" s="455" t="s">
        <v>390</v>
      </c>
      <c r="E37" s="456"/>
      <c r="F37" s="456"/>
      <c r="G37" s="456"/>
      <c r="H37" s="456"/>
      <c r="I37" s="456"/>
      <c r="J37" s="456"/>
      <c r="K37" s="456"/>
      <c r="L37" s="456"/>
      <c r="M37" s="456"/>
      <c r="N37" s="457"/>
    </row>
    <row r="38" spans="1:14" ht="24" customHeight="1">
      <c r="A38" s="153"/>
      <c r="B38" s="154"/>
      <c r="C38" s="32"/>
      <c r="D38" s="434" t="s">
        <v>373</v>
      </c>
      <c r="E38" s="424"/>
      <c r="F38" s="424"/>
      <c r="G38" s="424"/>
      <c r="H38" s="420"/>
      <c r="I38" s="455" t="s">
        <v>374</v>
      </c>
      <c r="J38" s="456"/>
      <c r="K38" s="456"/>
      <c r="L38" s="456"/>
      <c r="M38" s="456"/>
      <c r="N38" s="457"/>
    </row>
    <row r="39" spans="1:14" ht="24" customHeight="1">
      <c r="A39" s="153"/>
      <c r="B39" s="154"/>
      <c r="C39" s="32"/>
      <c r="D39" s="33" t="s">
        <v>391</v>
      </c>
      <c r="E39" s="33" t="s">
        <v>392</v>
      </c>
      <c r="F39" s="434" t="s">
        <v>377</v>
      </c>
      <c r="G39" s="435"/>
      <c r="H39" s="436"/>
      <c r="I39" s="33" t="s">
        <v>393</v>
      </c>
      <c r="J39" s="16"/>
      <c r="K39" s="33" t="s">
        <v>394</v>
      </c>
      <c r="L39" s="16"/>
      <c r="M39" s="15" t="s">
        <v>377</v>
      </c>
      <c r="N39" s="17"/>
    </row>
    <row r="40" spans="1:14" ht="24" customHeight="1">
      <c r="A40" s="153"/>
      <c r="B40" s="154"/>
      <c r="C40" s="32"/>
      <c r="D40" s="34" t="s">
        <v>380</v>
      </c>
      <c r="E40" s="34" t="s">
        <v>380</v>
      </c>
      <c r="F40" s="442" t="s">
        <v>381</v>
      </c>
      <c r="G40" s="443"/>
      <c r="H40" s="444"/>
      <c r="I40" s="34" t="s">
        <v>380</v>
      </c>
      <c r="J40" s="20"/>
      <c r="K40" s="34" t="s">
        <v>380</v>
      </c>
      <c r="L40" s="442" t="s">
        <v>381</v>
      </c>
      <c r="M40" s="443"/>
      <c r="N40" s="444"/>
    </row>
    <row r="41" spans="1:14" ht="24" customHeight="1">
      <c r="A41" s="151"/>
      <c r="B41" s="431" t="s">
        <v>382</v>
      </c>
      <c r="C41" s="35"/>
      <c r="D41" s="22" t="s">
        <v>18</v>
      </c>
      <c r="E41" s="19" t="s">
        <v>19</v>
      </c>
      <c r="F41" s="36"/>
      <c r="G41" s="37"/>
      <c r="H41" s="31"/>
      <c r="I41" s="22"/>
      <c r="J41" s="18"/>
      <c r="K41" s="19"/>
      <c r="L41" s="36"/>
      <c r="M41" s="37"/>
      <c r="N41" s="31"/>
    </row>
    <row r="42" spans="1:14" ht="24" customHeight="1">
      <c r="A42" s="155"/>
      <c r="B42" s="450"/>
      <c r="C42" s="49"/>
      <c r="D42" s="47"/>
      <c r="E42" s="46"/>
      <c r="F42" s="41"/>
      <c r="G42" s="42"/>
      <c r="H42" s="32"/>
      <c r="I42" s="45"/>
      <c r="J42" s="47"/>
      <c r="K42" s="46"/>
      <c r="L42" s="41"/>
      <c r="M42" s="42"/>
      <c r="N42" s="32"/>
    </row>
    <row r="43" spans="1:14" ht="24" customHeight="1">
      <c r="A43" s="151"/>
      <c r="B43" s="431" t="s">
        <v>383</v>
      </c>
      <c r="C43" s="35"/>
      <c r="D43" s="419" t="s">
        <v>17</v>
      </c>
      <c r="E43" s="420"/>
      <c r="F43" s="41"/>
      <c r="G43" s="42"/>
      <c r="H43" s="32"/>
      <c r="I43" s="22"/>
      <c r="J43" s="18"/>
      <c r="K43" s="19"/>
      <c r="L43" s="41"/>
      <c r="M43" s="42"/>
      <c r="N43" s="32"/>
    </row>
    <row r="44" spans="1:14" ht="24" customHeight="1">
      <c r="A44" s="153"/>
      <c r="B44" s="433"/>
      <c r="C44" s="32"/>
      <c r="D44" s="425" t="s">
        <v>16</v>
      </c>
      <c r="E44" s="427"/>
      <c r="F44" s="42"/>
      <c r="G44" s="21"/>
      <c r="H44" s="42"/>
      <c r="I44" s="425"/>
      <c r="J44" s="426"/>
      <c r="K44" s="427"/>
      <c r="L44" s="42"/>
      <c r="M44" s="42"/>
      <c r="N44" s="32"/>
    </row>
    <row r="45" spans="1:14" ht="24" customHeight="1">
      <c r="A45" s="155"/>
      <c r="B45" s="433"/>
      <c r="C45" s="44"/>
      <c r="D45" s="425"/>
      <c r="E45" s="427"/>
      <c r="F45" s="42"/>
      <c r="G45" s="21"/>
      <c r="H45" s="42"/>
      <c r="I45" s="446"/>
      <c r="J45" s="447"/>
      <c r="K45" s="448"/>
      <c r="L45" s="42"/>
      <c r="M45" s="42"/>
      <c r="N45" s="32"/>
    </row>
    <row r="46" spans="1:14" ht="24" customHeight="1">
      <c r="A46" s="153"/>
      <c r="B46" s="431" t="s">
        <v>137</v>
      </c>
      <c r="C46" s="32"/>
      <c r="D46" s="419" t="s">
        <v>145</v>
      </c>
      <c r="E46" s="420"/>
      <c r="F46" s="42"/>
      <c r="G46" s="460" t="s">
        <v>549</v>
      </c>
      <c r="H46" s="42"/>
      <c r="I46" s="58"/>
      <c r="J46" s="165"/>
      <c r="K46" s="19"/>
      <c r="L46" s="42"/>
      <c r="M46" s="418" t="s">
        <v>13</v>
      </c>
      <c r="N46" s="32"/>
    </row>
    <row r="47" spans="1:14" ht="24" customHeight="1">
      <c r="A47" s="153"/>
      <c r="B47" s="432"/>
      <c r="C47" s="32"/>
      <c r="D47" s="39" t="s">
        <v>146</v>
      </c>
      <c r="E47" s="62" t="s">
        <v>122</v>
      </c>
      <c r="F47" s="42"/>
      <c r="G47" s="460"/>
      <c r="H47" s="42"/>
      <c r="I47" s="65"/>
      <c r="J47" s="43"/>
      <c r="K47" s="40"/>
      <c r="L47" s="42"/>
      <c r="M47" s="418"/>
      <c r="N47" s="32"/>
    </row>
    <row r="48" spans="1:14" ht="24" customHeight="1">
      <c r="A48" s="153"/>
      <c r="B48" s="432"/>
      <c r="C48" s="32"/>
      <c r="D48" s="61" t="s">
        <v>127</v>
      </c>
      <c r="E48" s="62" t="s">
        <v>128</v>
      </c>
      <c r="F48" s="41"/>
      <c r="G48" s="460"/>
      <c r="H48" s="32"/>
      <c r="I48" s="39"/>
      <c r="J48" s="43"/>
      <c r="K48" s="40"/>
      <c r="L48" s="41"/>
      <c r="M48" s="418"/>
      <c r="N48" s="32"/>
    </row>
    <row r="49" spans="1:14" ht="24" customHeight="1">
      <c r="A49" s="153"/>
      <c r="B49" s="432"/>
      <c r="C49" s="32"/>
      <c r="D49" s="61"/>
      <c r="E49" s="64"/>
      <c r="F49" s="41"/>
      <c r="G49" s="460"/>
      <c r="H49" s="32"/>
      <c r="I49" s="425"/>
      <c r="J49" s="426"/>
      <c r="K49" s="427"/>
      <c r="L49" s="41"/>
      <c r="M49" s="418"/>
      <c r="N49" s="32"/>
    </row>
    <row r="50" spans="1:14" ht="24" customHeight="1">
      <c r="A50" s="153"/>
      <c r="B50" s="432"/>
      <c r="C50" s="32"/>
      <c r="D50" s="39"/>
      <c r="E50" s="43"/>
      <c r="F50" s="41"/>
      <c r="G50" s="460"/>
      <c r="H50" s="32"/>
      <c r="I50" s="421"/>
      <c r="J50" s="422"/>
      <c r="K50" s="423"/>
      <c r="L50" s="41"/>
      <c r="M50" s="418"/>
      <c r="N50" s="32"/>
    </row>
    <row r="51" spans="1:14" ht="24" customHeight="1">
      <c r="A51" s="151"/>
      <c r="B51" s="431" t="s">
        <v>144</v>
      </c>
      <c r="C51" s="31"/>
      <c r="D51" s="22" t="s">
        <v>143</v>
      </c>
      <c r="E51" s="59"/>
      <c r="F51" s="41"/>
      <c r="G51" s="460"/>
      <c r="H51" s="32"/>
      <c r="I51" s="428"/>
      <c r="J51" s="429"/>
      <c r="K51" s="430"/>
      <c r="L51" s="41"/>
      <c r="M51" s="418"/>
      <c r="N51" s="32"/>
    </row>
    <row r="52" spans="1:14" ht="24" customHeight="1">
      <c r="A52" s="153"/>
      <c r="B52" s="432"/>
      <c r="C52" s="42"/>
      <c r="D52" s="39" t="s">
        <v>123</v>
      </c>
      <c r="E52" s="317"/>
      <c r="F52" s="51"/>
      <c r="G52" s="460"/>
      <c r="H52" s="32"/>
      <c r="I52" s="39"/>
      <c r="J52" s="8"/>
      <c r="K52" s="50"/>
      <c r="L52" s="41"/>
      <c r="M52" s="418"/>
      <c r="N52" s="32"/>
    </row>
    <row r="53" spans="1:14" ht="24" customHeight="1">
      <c r="A53" s="153"/>
      <c r="B53" s="432"/>
      <c r="C53" s="32"/>
      <c r="D53" s="462" t="s">
        <v>713</v>
      </c>
      <c r="E53" s="463"/>
      <c r="F53" s="52"/>
      <c r="G53" s="21"/>
      <c r="H53" s="42"/>
      <c r="I53" s="425"/>
      <c r="J53" s="426"/>
      <c r="K53" s="427"/>
      <c r="L53" s="42"/>
      <c r="M53" s="418"/>
      <c r="N53" s="32"/>
    </row>
    <row r="54" spans="1:14" ht="24" customHeight="1">
      <c r="A54" s="153"/>
      <c r="B54" s="432"/>
      <c r="C54" s="32"/>
      <c r="D54" s="39"/>
      <c r="E54" s="40"/>
      <c r="F54" s="42"/>
      <c r="G54" s="461"/>
      <c r="H54" s="42"/>
      <c r="I54" s="39"/>
      <c r="J54" s="43"/>
      <c r="K54" s="40"/>
      <c r="L54" s="42"/>
      <c r="M54" s="418"/>
      <c r="N54" s="32"/>
    </row>
    <row r="55" spans="1:14" ht="24" customHeight="1">
      <c r="A55" s="151"/>
      <c r="B55" s="431" t="s">
        <v>387</v>
      </c>
      <c r="C55" s="31"/>
      <c r="D55" s="22" t="s">
        <v>125</v>
      </c>
      <c r="E55" s="157"/>
      <c r="F55" s="42"/>
      <c r="G55" s="461"/>
      <c r="H55" s="42"/>
      <c r="I55" s="60"/>
      <c r="J55" s="158"/>
      <c r="K55" s="159"/>
      <c r="L55" s="42"/>
      <c r="M55" s="418"/>
      <c r="N55" s="32"/>
    </row>
    <row r="56" spans="1:14" ht="24" customHeight="1">
      <c r="A56" s="153"/>
      <c r="B56" s="433"/>
      <c r="C56" s="32"/>
      <c r="D56" s="425" t="s">
        <v>126</v>
      </c>
      <c r="E56" s="427"/>
      <c r="F56" s="42"/>
      <c r="G56" s="461"/>
      <c r="H56" s="42"/>
      <c r="I56" s="54"/>
      <c r="J56" s="146"/>
      <c r="K56" s="160"/>
      <c r="L56" s="42"/>
      <c r="M56" s="418"/>
      <c r="N56" s="32"/>
    </row>
    <row r="57" spans="1:14" ht="24" customHeight="1">
      <c r="A57" s="153"/>
      <c r="B57" s="433"/>
      <c r="C57" s="32"/>
      <c r="D57" s="39" t="s">
        <v>124</v>
      </c>
      <c r="E57" s="40" t="s">
        <v>129</v>
      </c>
      <c r="F57" s="42"/>
      <c r="G57" s="461"/>
      <c r="H57" s="42"/>
      <c r="I57" s="54"/>
      <c r="J57" s="146"/>
      <c r="K57" s="160"/>
      <c r="L57" s="42"/>
      <c r="M57" s="63"/>
      <c r="N57" s="32"/>
    </row>
    <row r="58" spans="1:14" ht="24" customHeight="1">
      <c r="A58" s="153"/>
      <c r="B58" s="433"/>
      <c r="C58" s="32"/>
      <c r="D58" s="464" t="s">
        <v>550</v>
      </c>
      <c r="E58" s="465"/>
      <c r="F58" s="42"/>
      <c r="G58" s="461"/>
      <c r="H58" s="42"/>
      <c r="I58" s="54"/>
      <c r="J58" s="146"/>
      <c r="K58" s="160"/>
      <c r="L58" s="42"/>
      <c r="M58" s="63"/>
      <c r="N58" s="32"/>
    </row>
    <row r="59" spans="1:14" ht="24" customHeight="1">
      <c r="A59" s="155"/>
      <c r="B59" s="432"/>
      <c r="C59" s="44"/>
      <c r="D59" s="45"/>
      <c r="E59" s="46"/>
      <c r="F59" s="42"/>
      <c r="G59" s="461"/>
      <c r="H59" s="42"/>
      <c r="I59" s="45"/>
      <c r="J59" s="47"/>
      <c r="K59" s="46"/>
      <c r="L59" s="42"/>
      <c r="M59" s="63"/>
      <c r="N59" s="32"/>
    </row>
    <row r="60" spans="1:14" ht="24" customHeight="1">
      <c r="A60" s="153"/>
      <c r="B60" s="431" t="s">
        <v>554</v>
      </c>
      <c r="C60" s="32"/>
      <c r="D60" s="428"/>
      <c r="E60" s="430"/>
      <c r="F60" s="42"/>
      <c r="G60" s="461"/>
      <c r="H60" s="42"/>
      <c r="I60" s="419"/>
      <c r="J60" s="424"/>
      <c r="K60" s="420"/>
      <c r="L60" s="42"/>
      <c r="M60" s="63"/>
      <c r="N60" s="32"/>
    </row>
    <row r="61" spans="1:14" ht="24" customHeight="1">
      <c r="A61" s="153"/>
      <c r="B61" s="433"/>
      <c r="C61" s="32"/>
      <c r="D61" s="39"/>
      <c r="E61" s="40"/>
      <c r="F61" s="42"/>
      <c r="G61" s="461"/>
      <c r="H61" s="42"/>
      <c r="I61" s="425"/>
      <c r="J61" s="458"/>
      <c r="K61" s="459"/>
      <c r="L61" s="42"/>
      <c r="M61" s="63"/>
      <c r="N61" s="32"/>
    </row>
    <row r="62" spans="1:14" ht="24" customHeight="1">
      <c r="A62" s="153"/>
      <c r="B62" s="433"/>
      <c r="C62" s="32"/>
      <c r="D62" s="39"/>
      <c r="E62" s="40"/>
      <c r="F62" s="42"/>
      <c r="G62" s="66"/>
      <c r="H62" s="42"/>
      <c r="I62" s="39"/>
      <c r="J62" s="145"/>
      <c r="K62" s="57"/>
      <c r="L62" s="161"/>
      <c r="M62" s="162"/>
      <c r="N62" s="32"/>
    </row>
    <row r="63" spans="1:14" ht="24" customHeight="1">
      <c r="A63" s="153"/>
      <c r="B63" s="433"/>
      <c r="C63" s="32"/>
      <c r="D63" s="39"/>
      <c r="E63" s="40"/>
      <c r="F63" s="42"/>
      <c r="G63" s="66"/>
      <c r="H63" s="42"/>
      <c r="I63" s="39"/>
      <c r="J63" s="145"/>
      <c r="K63" s="57"/>
      <c r="L63" s="161"/>
      <c r="M63" s="162"/>
      <c r="N63" s="32"/>
    </row>
    <row r="64" spans="1:14" ht="24" customHeight="1">
      <c r="A64" s="151"/>
      <c r="B64" s="158"/>
      <c r="C64" s="31"/>
      <c r="D64" s="419"/>
      <c r="E64" s="420"/>
      <c r="F64" s="42"/>
      <c r="G64" s="66"/>
      <c r="H64" s="42"/>
      <c r="I64" s="419" t="s">
        <v>12</v>
      </c>
      <c r="J64" s="424"/>
      <c r="K64" s="420"/>
      <c r="L64" s="161"/>
      <c r="M64" s="162"/>
      <c r="N64" s="32"/>
    </row>
    <row r="65" spans="1:14" ht="24" customHeight="1">
      <c r="A65" s="153"/>
      <c r="B65" s="252"/>
      <c r="C65" s="32"/>
      <c r="D65" s="39"/>
      <c r="E65" s="40"/>
      <c r="F65" s="42"/>
      <c r="G65" s="66"/>
      <c r="H65" s="42"/>
      <c r="I65" s="425"/>
      <c r="J65" s="426"/>
      <c r="K65" s="427"/>
      <c r="L65" s="161"/>
      <c r="M65" s="162"/>
      <c r="N65" s="32"/>
    </row>
    <row r="66" spans="1:14" ht="24" customHeight="1">
      <c r="A66" s="155"/>
      <c r="B66" s="163"/>
      <c r="C66" s="44"/>
      <c r="D66" s="45"/>
      <c r="E66" s="46"/>
      <c r="F66" s="48"/>
      <c r="G66" s="53"/>
      <c r="H66" s="48"/>
      <c r="I66" s="421"/>
      <c r="J66" s="422"/>
      <c r="K66" s="423"/>
      <c r="L66" s="48"/>
      <c r="M66" s="164"/>
      <c r="N66" s="44"/>
    </row>
    <row r="67" spans="1:14" ht="24" customHeight="1">
      <c r="A67" s="156"/>
      <c r="B67" s="451" t="s">
        <v>389</v>
      </c>
      <c r="C67" s="452"/>
      <c r="D67" s="452"/>
      <c r="E67" s="452"/>
      <c r="F67" s="30"/>
      <c r="G67" s="30"/>
      <c r="H67" s="30"/>
      <c r="I67" s="30"/>
      <c r="J67" s="30"/>
      <c r="K67" s="30"/>
      <c r="L67" s="30"/>
      <c r="M67" s="30"/>
      <c r="N67" s="30"/>
    </row>
  </sheetData>
  <mergeCells count="72">
    <mergeCell ref="D53:E53"/>
    <mergeCell ref="D58:E58"/>
    <mergeCell ref="I13:K13"/>
    <mergeCell ref="B31:B33"/>
    <mergeCell ref="B41:B42"/>
    <mergeCell ref="B43:B45"/>
    <mergeCell ref="B19:B23"/>
    <mergeCell ref="B27:B30"/>
    <mergeCell ref="G46:G52"/>
    <mergeCell ref="I50:K50"/>
    <mergeCell ref="G54:G61"/>
    <mergeCell ref="I60:K60"/>
    <mergeCell ref="B60:B63"/>
    <mergeCell ref="B67:E67"/>
    <mergeCell ref="D13:E13"/>
    <mergeCell ref="D14:E14"/>
    <mergeCell ref="D37:N37"/>
    <mergeCell ref="D38:H38"/>
    <mergeCell ref="I38:N38"/>
    <mergeCell ref="L40:N40"/>
    <mergeCell ref="I44:K44"/>
    <mergeCell ref="B51:B54"/>
    <mergeCell ref="M15:M18"/>
    <mergeCell ref="D4:H4"/>
    <mergeCell ref="D3:N3"/>
    <mergeCell ref="I4:N4"/>
    <mergeCell ref="L6:N6"/>
    <mergeCell ref="F5:H5"/>
    <mergeCell ref="F6:H6"/>
    <mergeCell ref="I7:K7"/>
    <mergeCell ref="I12:K12"/>
    <mergeCell ref="M9:M14"/>
    <mergeCell ref="B7:B8"/>
    <mergeCell ref="D43:E43"/>
    <mergeCell ref="B9:B18"/>
    <mergeCell ref="D7:E7"/>
    <mergeCell ref="D17:E17"/>
    <mergeCell ref="D12:E12"/>
    <mergeCell ref="B34:E34"/>
    <mergeCell ref="D15:E15"/>
    <mergeCell ref="B24:B26"/>
    <mergeCell ref="D10:E10"/>
    <mergeCell ref="F40:H40"/>
    <mergeCell ref="G24:G30"/>
    <mergeCell ref="I31:K31"/>
    <mergeCell ref="I45:K45"/>
    <mergeCell ref="I24:K24"/>
    <mergeCell ref="I25:K25"/>
    <mergeCell ref="D24:E24"/>
    <mergeCell ref="D19:E19"/>
    <mergeCell ref="I17:K17"/>
    <mergeCell ref="I16:K16"/>
    <mergeCell ref="I14:K14"/>
    <mergeCell ref="B46:B50"/>
    <mergeCell ref="B55:B59"/>
    <mergeCell ref="D46:E46"/>
    <mergeCell ref="D56:E56"/>
    <mergeCell ref="F39:H39"/>
    <mergeCell ref="D45:E45"/>
    <mergeCell ref="D44:E44"/>
    <mergeCell ref="G19:G23"/>
    <mergeCell ref="I15:K15"/>
    <mergeCell ref="M46:M56"/>
    <mergeCell ref="D64:E64"/>
    <mergeCell ref="I66:K66"/>
    <mergeCell ref="I64:K64"/>
    <mergeCell ref="I53:K53"/>
    <mergeCell ref="I49:K49"/>
    <mergeCell ref="I51:K51"/>
    <mergeCell ref="I65:K65"/>
    <mergeCell ref="D60:E60"/>
    <mergeCell ref="I61:K61"/>
  </mergeCells>
  <printOptions/>
  <pageMargins left="0.7874015748031497" right="0.7874015748031497" top="0.51" bottom="0.48" header="0.33" footer="0.36"/>
  <pageSetup horizontalDpi="300" verticalDpi="3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M313"/>
  <sheetViews>
    <sheetView view="pageBreakPreview" zoomScaleSheetLayoutView="100" workbookViewId="0" topLeftCell="A241">
      <selection activeCell="E308" sqref="E308"/>
    </sheetView>
  </sheetViews>
  <sheetFormatPr defaultColWidth="8.796875" defaultRowHeight="15"/>
  <cols>
    <col min="1" max="1" width="1.59765625" style="147" customWidth="1"/>
    <col min="2" max="2" width="2.59765625" style="147" customWidth="1"/>
    <col min="3" max="3" width="3.5" style="147" customWidth="1"/>
    <col min="4" max="4" width="21.59765625" style="147" customWidth="1"/>
    <col min="5" max="5" width="7.59765625" style="147" customWidth="1"/>
    <col min="6" max="6" width="3.59765625" style="147" customWidth="1"/>
    <col min="7" max="7" width="7.59765625" style="147" customWidth="1"/>
    <col min="8" max="8" width="28.59765625" style="147" customWidth="1"/>
    <col min="9" max="9" width="2.59765625" style="147" customWidth="1"/>
    <col min="10" max="16384" width="9" style="147" customWidth="1"/>
  </cols>
  <sheetData>
    <row r="1" spans="1:9" ht="12.75" customHeight="1">
      <c r="A1" s="1"/>
      <c r="B1" s="488" t="s">
        <v>317</v>
      </c>
      <c r="C1" s="488"/>
      <c r="D1" s="488"/>
      <c r="E1" s="488"/>
      <c r="F1" s="488"/>
      <c r="G1" s="488"/>
      <c r="H1" s="488"/>
      <c r="I1" s="488"/>
    </row>
    <row r="2" spans="1:9" ht="12.75" customHeight="1">
      <c r="A2" s="2"/>
      <c r="B2" s="488"/>
      <c r="C2" s="488"/>
      <c r="D2" s="488"/>
      <c r="E2" s="488"/>
      <c r="F2" s="488"/>
      <c r="G2" s="488"/>
      <c r="H2" s="488"/>
      <c r="I2" s="488"/>
    </row>
    <row r="3" spans="1:9" s="11" customFormat="1" ht="12.75" customHeight="1">
      <c r="A3" s="10"/>
      <c r="B3" s="24" t="s">
        <v>676</v>
      </c>
      <c r="C3" s="236"/>
      <c r="D3" s="24" t="s">
        <v>157</v>
      </c>
      <c r="E3" s="25" t="s">
        <v>202</v>
      </c>
      <c r="F3" s="25"/>
      <c r="G3" s="25" t="s">
        <v>162</v>
      </c>
      <c r="H3" s="25" t="s">
        <v>551</v>
      </c>
      <c r="I3" s="25"/>
    </row>
    <row r="4" spans="1:9" ht="12.75" customHeight="1">
      <c r="A4" s="3"/>
      <c r="B4" s="26"/>
      <c r="C4" s="26"/>
      <c r="D4" s="27"/>
      <c r="E4" s="26"/>
      <c r="F4" s="26"/>
      <c r="G4" s="28"/>
      <c r="H4" s="28"/>
      <c r="I4" s="28"/>
    </row>
    <row r="5" spans="1:9" ht="12.75" customHeight="1">
      <c r="A5" s="4"/>
      <c r="B5" s="470" t="s">
        <v>805</v>
      </c>
      <c r="C5" s="470"/>
      <c r="D5" s="470"/>
      <c r="E5" s="470"/>
      <c r="F5" s="470"/>
      <c r="G5" s="470"/>
      <c r="H5" s="470"/>
      <c r="I5" s="470"/>
    </row>
    <row r="6" spans="1:9" ht="12.75" customHeight="1">
      <c r="A6" s="4"/>
      <c r="B6" s="470"/>
      <c r="C6" s="470"/>
      <c r="D6" s="470"/>
      <c r="E6" s="470"/>
      <c r="F6" s="470"/>
      <c r="G6" s="470"/>
      <c r="H6" s="470"/>
      <c r="I6" s="470"/>
    </row>
    <row r="7" spans="1:9" ht="12.75" customHeight="1">
      <c r="A7" s="4"/>
      <c r="B7" s="148"/>
      <c r="C7" s="81" t="s">
        <v>455</v>
      </c>
      <c r="D7" s="470" t="s">
        <v>358</v>
      </c>
      <c r="E7" s="470"/>
      <c r="F7" s="81" t="s">
        <v>456</v>
      </c>
      <c r="G7" s="470" t="s">
        <v>457</v>
      </c>
      <c r="H7" s="470"/>
      <c r="I7" s="68"/>
    </row>
    <row r="8" spans="1:9" ht="12.75" customHeight="1">
      <c r="A8" s="4"/>
      <c r="B8" s="148"/>
      <c r="C8" s="81" t="s">
        <v>458</v>
      </c>
      <c r="D8" s="470" t="s">
        <v>359</v>
      </c>
      <c r="E8" s="470"/>
      <c r="F8" s="81" t="s">
        <v>454</v>
      </c>
      <c r="G8" s="470" t="s">
        <v>459</v>
      </c>
      <c r="H8" s="470"/>
      <c r="I8" s="68"/>
    </row>
    <row r="9" spans="1:9" ht="12.75" customHeight="1">
      <c r="A9" s="4"/>
      <c r="B9" s="148"/>
      <c r="C9" s="81"/>
      <c r="D9" s="471" t="s">
        <v>797</v>
      </c>
      <c r="E9" s="471"/>
      <c r="F9" s="471"/>
      <c r="G9" s="471"/>
      <c r="H9" s="471"/>
      <c r="I9" s="68"/>
    </row>
    <row r="10" spans="1:9" ht="12.75" customHeight="1">
      <c r="A10" s="4"/>
      <c r="B10" s="83"/>
      <c r="C10" s="83"/>
      <c r="D10" s="83"/>
      <c r="E10" s="83"/>
      <c r="F10" s="83"/>
      <c r="G10" s="83"/>
      <c r="H10" s="83"/>
      <c r="I10" s="84"/>
    </row>
    <row r="11" spans="1:9" s="11" customFormat="1" ht="12.75" customHeight="1">
      <c r="A11" s="10"/>
      <c r="B11" s="24" t="s">
        <v>677</v>
      </c>
      <c r="C11" s="236"/>
      <c r="D11" s="24" t="s">
        <v>158</v>
      </c>
      <c r="E11" s="25" t="s">
        <v>159</v>
      </c>
      <c r="F11" s="25"/>
      <c r="G11" s="25" t="s">
        <v>162</v>
      </c>
      <c r="H11" s="25" t="s">
        <v>715</v>
      </c>
      <c r="I11" s="25"/>
    </row>
    <row r="12" spans="1:9" ht="12.75" customHeight="1">
      <c r="A12" s="3"/>
      <c r="B12" s="26"/>
      <c r="C12" s="26"/>
      <c r="D12" s="27"/>
      <c r="E12" s="27"/>
      <c r="F12" s="27"/>
      <c r="G12" s="28"/>
      <c r="H12" s="28"/>
      <c r="I12" s="28"/>
    </row>
    <row r="13" spans="1:9" ht="12.75" customHeight="1">
      <c r="A13" s="5"/>
      <c r="B13" s="470" t="s">
        <v>460</v>
      </c>
      <c r="C13" s="470"/>
      <c r="D13" s="470"/>
      <c r="E13" s="470"/>
      <c r="F13" s="470"/>
      <c r="G13" s="470"/>
      <c r="H13" s="470"/>
      <c r="I13" s="470"/>
    </row>
    <row r="14" spans="1:11" ht="12.75" customHeight="1">
      <c r="A14" s="5"/>
      <c r="B14" s="470"/>
      <c r="C14" s="470"/>
      <c r="D14" s="470"/>
      <c r="E14" s="470"/>
      <c r="F14" s="470"/>
      <c r="G14" s="470"/>
      <c r="H14" s="470"/>
      <c r="I14" s="470"/>
      <c r="K14" s="8"/>
    </row>
    <row r="15" spans="1:11" ht="12.75" customHeight="1">
      <c r="A15" s="5"/>
      <c r="B15" s="68"/>
      <c r="C15" s="81" t="s">
        <v>455</v>
      </c>
      <c r="D15" s="470" t="s">
        <v>164</v>
      </c>
      <c r="E15" s="470"/>
      <c r="F15" s="81" t="s">
        <v>461</v>
      </c>
      <c r="G15" s="470" t="s">
        <v>163</v>
      </c>
      <c r="H15" s="470"/>
      <c r="I15" s="68"/>
      <c r="K15" s="8"/>
    </row>
    <row r="16" spans="1:9" ht="12.75" customHeight="1">
      <c r="A16" s="7"/>
      <c r="B16" s="72"/>
      <c r="C16" s="85" t="s">
        <v>462</v>
      </c>
      <c r="D16" s="486" t="s">
        <v>463</v>
      </c>
      <c r="E16" s="486"/>
      <c r="F16" s="85" t="s">
        <v>464</v>
      </c>
      <c r="G16" s="486" t="s">
        <v>361</v>
      </c>
      <c r="H16" s="486"/>
      <c r="I16" s="72"/>
    </row>
    <row r="17" spans="1:9" ht="12.75" customHeight="1">
      <c r="A17" s="7"/>
      <c r="B17" s="69"/>
      <c r="C17" s="88"/>
      <c r="D17" s="473" t="s">
        <v>801</v>
      </c>
      <c r="E17" s="473"/>
      <c r="F17" s="473"/>
      <c r="G17" s="473"/>
      <c r="H17" s="473"/>
      <c r="I17" s="69"/>
    </row>
    <row r="18" spans="1:9" ht="12.75" customHeight="1">
      <c r="A18" s="7"/>
      <c r="B18" s="72"/>
      <c r="C18" s="85"/>
      <c r="D18" s="72"/>
      <c r="E18" s="72"/>
      <c r="F18" s="85"/>
      <c r="G18" s="72"/>
      <c r="H18" s="72"/>
      <c r="I18" s="72"/>
    </row>
    <row r="19" spans="1:9" s="11" customFormat="1" ht="12.75" customHeight="1">
      <c r="A19" s="10"/>
      <c r="B19" s="24" t="s">
        <v>725</v>
      </c>
      <c r="C19" s="80"/>
      <c r="D19" s="24" t="s">
        <v>726</v>
      </c>
      <c r="E19" s="25" t="s">
        <v>201</v>
      </c>
      <c r="F19" s="25"/>
      <c r="G19" s="25" t="s">
        <v>162</v>
      </c>
      <c r="H19" s="25" t="s">
        <v>756</v>
      </c>
      <c r="I19" s="25"/>
    </row>
    <row r="20" spans="1:9" ht="12.75" customHeight="1">
      <c r="A20" s="3"/>
      <c r="B20" s="26"/>
      <c r="C20" s="26"/>
      <c r="D20" s="27"/>
      <c r="E20" s="27"/>
      <c r="F20" s="27"/>
      <c r="G20" s="28"/>
      <c r="H20" s="28"/>
      <c r="I20" s="28"/>
    </row>
    <row r="21" spans="1:11" ht="12.75" customHeight="1">
      <c r="A21" s="4"/>
      <c r="B21" s="470" t="s">
        <v>727</v>
      </c>
      <c r="C21" s="470"/>
      <c r="D21" s="470"/>
      <c r="E21" s="470"/>
      <c r="F21" s="470"/>
      <c r="G21" s="470"/>
      <c r="H21" s="470"/>
      <c r="I21" s="470"/>
      <c r="K21" s="9"/>
    </row>
    <row r="22" spans="1:9" ht="12.75" customHeight="1">
      <c r="A22" s="4"/>
      <c r="B22" s="470"/>
      <c r="C22" s="470"/>
      <c r="D22" s="470"/>
      <c r="E22" s="470"/>
      <c r="F22" s="470"/>
      <c r="G22" s="470"/>
      <c r="H22" s="470"/>
      <c r="I22" s="470"/>
    </row>
    <row r="23" spans="1:9" ht="12.75" customHeight="1">
      <c r="A23" s="4"/>
      <c r="B23" s="68"/>
      <c r="C23" s="81" t="s">
        <v>465</v>
      </c>
      <c r="D23" s="470" t="s">
        <v>728</v>
      </c>
      <c r="E23" s="470"/>
      <c r="F23" s="81" t="s">
        <v>466</v>
      </c>
      <c r="G23" s="470" t="s">
        <v>729</v>
      </c>
      <c r="H23" s="470"/>
      <c r="I23" s="68"/>
    </row>
    <row r="24" spans="1:9" ht="12.75" customHeight="1">
      <c r="A24" s="4"/>
      <c r="B24" s="68"/>
      <c r="C24" s="81" t="s">
        <v>467</v>
      </c>
      <c r="D24" s="470" t="s">
        <v>731</v>
      </c>
      <c r="E24" s="470"/>
      <c r="F24" s="85" t="s">
        <v>441</v>
      </c>
      <c r="G24" s="470" t="s">
        <v>730</v>
      </c>
      <c r="H24" s="470"/>
      <c r="I24" s="68"/>
    </row>
    <row r="25" spans="1:9" ht="12.75" customHeight="1">
      <c r="A25" s="4"/>
      <c r="B25" s="68"/>
      <c r="C25" s="81"/>
      <c r="D25" s="471" t="s">
        <v>791</v>
      </c>
      <c r="E25" s="471"/>
      <c r="F25" s="471"/>
      <c r="G25" s="471"/>
      <c r="H25" s="471"/>
      <c r="I25" s="68"/>
    </row>
    <row r="26" spans="1:9" ht="12.75" customHeight="1">
      <c r="A26" s="7"/>
      <c r="B26" s="72"/>
      <c r="C26" s="85"/>
      <c r="D26" s="72"/>
      <c r="E26" s="72"/>
      <c r="F26" s="85"/>
      <c r="G26" s="72"/>
      <c r="H26" s="72"/>
      <c r="I26" s="72"/>
    </row>
    <row r="27" spans="1:9" s="11" customFormat="1" ht="12.75" customHeight="1">
      <c r="A27" s="10"/>
      <c r="B27" s="24" t="s">
        <v>678</v>
      </c>
      <c r="C27" s="80"/>
      <c r="D27" s="24" t="s">
        <v>160</v>
      </c>
      <c r="E27" s="25" t="s">
        <v>232</v>
      </c>
      <c r="F27" s="25"/>
      <c r="G27" s="25" t="s">
        <v>162</v>
      </c>
      <c r="H27" s="25" t="s">
        <v>551</v>
      </c>
      <c r="I27" s="25"/>
    </row>
    <row r="28" spans="1:9" ht="12.75" customHeight="1">
      <c r="A28" s="3"/>
      <c r="B28" s="26"/>
      <c r="C28" s="26"/>
      <c r="D28" s="27"/>
      <c r="E28" s="27"/>
      <c r="F28" s="27"/>
      <c r="G28" s="28"/>
      <c r="H28" s="28"/>
      <c r="I28" s="28"/>
    </row>
    <row r="29" spans="1:11" ht="12.75" customHeight="1">
      <c r="A29" s="4"/>
      <c r="B29" s="470" t="s">
        <v>165</v>
      </c>
      <c r="C29" s="470"/>
      <c r="D29" s="470"/>
      <c r="E29" s="470"/>
      <c r="F29" s="470"/>
      <c r="G29" s="470"/>
      <c r="H29" s="470"/>
      <c r="I29" s="470"/>
      <c r="K29" s="9"/>
    </row>
    <row r="30" spans="1:9" ht="12.75" customHeight="1">
      <c r="A30" s="4"/>
      <c r="B30" s="470"/>
      <c r="C30" s="470"/>
      <c r="D30" s="470"/>
      <c r="E30" s="470"/>
      <c r="F30" s="470"/>
      <c r="G30" s="470"/>
      <c r="H30" s="470"/>
      <c r="I30" s="470"/>
    </row>
    <row r="31" spans="1:9" ht="12.75" customHeight="1">
      <c r="A31" s="4"/>
      <c r="B31" s="68"/>
      <c r="C31" s="81" t="s">
        <v>465</v>
      </c>
      <c r="D31" s="470" t="s">
        <v>166</v>
      </c>
      <c r="E31" s="470"/>
      <c r="F31" s="81" t="s">
        <v>466</v>
      </c>
      <c r="G31" s="470" t="s">
        <v>167</v>
      </c>
      <c r="H31" s="470"/>
      <c r="I31" s="68"/>
    </row>
    <row r="32" spans="1:9" ht="12.75" customHeight="1">
      <c r="A32" s="4"/>
      <c r="B32" s="68"/>
      <c r="C32" s="81" t="s">
        <v>467</v>
      </c>
      <c r="D32" s="470" t="s">
        <v>168</v>
      </c>
      <c r="E32" s="470"/>
      <c r="F32" s="85" t="s">
        <v>441</v>
      </c>
      <c r="G32" s="470" t="s">
        <v>169</v>
      </c>
      <c r="H32" s="470"/>
      <c r="I32" s="68"/>
    </row>
    <row r="33" spans="1:9" ht="12.75" customHeight="1">
      <c r="A33" s="4"/>
      <c r="B33" s="68"/>
      <c r="C33" s="81"/>
      <c r="D33" s="471" t="s">
        <v>790</v>
      </c>
      <c r="E33" s="471"/>
      <c r="F33" s="471"/>
      <c r="G33" s="471"/>
      <c r="H33" s="471"/>
      <c r="I33" s="68"/>
    </row>
    <row r="34" spans="1:11" ht="12.75" customHeight="1">
      <c r="A34" s="7"/>
      <c r="B34" s="86"/>
      <c r="C34" s="86"/>
      <c r="D34" s="86"/>
      <c r="E34" s="86"/>
      <c r="F34" s="86"/>
      <c r="G34" s="86"/>
      <c r="H34" s="86"/>
      <c r="I34" s="87"/>
      <c r="K34" s="9"/>
    </row>
    <row r="35" spans="1:13" s="11" customFormat="1" ht="12.75" customHeight="1">
      <c r="A35" s="10"/>
      <c r="B35" s="24" t="s">
        <v>745</v>
      </c>
      <c r="C35" s="80"/>
      <c r="D35" s="24" t="s">
        <v>366</v>
      </c>
      <c r="E35" s="25" t="s">
        <v>159</v>
      </c>
      <c r="F35" s="25"/>
      <c r="G35" s="25" t="s">
        <v>162</v>
      </c>
      <c r="H35" s="25" t="s">
        <v>766</v>
      </c>
      <c r="I35" s="25"/>
      <c r="M35" s="150"/>
    </row>
    <row r="36" spans="1:9" s="150" customFormat="1" ht="12.75" customHeight="1">
      <c r="A36" s="3"/>
      <c r="B36" s="26"/>
      <c r="C36" s="26"/>
      <c r="D36" s="27"/>
      <c r="E36" s="27"/>
      <c r="F36" s="27"/>
      <c r="G36" s="28"/>
      <c r="H36" s="28"/>
      <c r="I36" s="28"/>
    </row>
    <row r="37" spans="1:9" s="150" customFormat="1" ht="12.75" customHeight="1">
      <c r="A37" s="4"/>
      <c r="B37" s="470" t="s">
        <v>171</v>
      </c>
      <c r="C37" s="470"/>
      <c r="D37" s="470"/>
      <c r="E37" s="470"/>
      <c r="F37" s="470"/>
      <c r="G37" s="470"/>
      <c r="H37" s="470"/>
      <c r="I37" s="470"/>
    </row>
    <row r="38" spans="1:9" s="150" customFormat="1" ht="12.75" customHeight="1">
      <c r="A38" s="4"/>
      <c r="B38" s="470"/>
      <c r="C38" s="470"/>
      <c r="D38" s="470"/>
      <c r="E38" s="470"/>
      <c r="F38" s="470"/>
      <c r="G38" s="470"/>
      <c r="H38" s="470"/>
      <c r="I38" s="470"/>
    </row>
    <row r="39" spans="1:9" s="150" customFormat="1" ht="12.75" customHeight="1">
      <c r="A39" s="7"/>
      <c r="B39" s="69"/>
      <c r="C39" s="88" t="s">
        <v>746</v>
      </c>
      <c r="D39" s="483" t="s">
        <v>172</v>
      </c>
      <c r="E39" s="483"/>
      <c r="F39" s="81" t="s">
        <v>442</v>
      </c>
      <c r="G39" s="483" t="s">
        <v>173</v>
      </c>
      <c r="H39" s="483"/>
      <c r="I39" s="69"/>
    </row>
    <row r="40" spans="1:9" s="150" customFormat="1" ht="12.75" customHeight="1">
      <c r="A40" s="7"/>
      <c r="B40" s="69"/>
      <c r="C40" s="88" t="s">
        <v>747</v>
      </c>
      <c r="D40" s="483" t="s">
        <v>174</v>
      </c>
      <c r="E40" s="483"/>
      <c r="F40" s="85" t="s">
        <v>748</v>
      </c>
      <c r="G40" s="470" t="s">
        <v>368</v>
      </c>
      <c r="H40" s="470"/>
      <c r="I40" s="69"/>
    </row>
    <row r="41" spans="1:9" s="150" customFormat="1" ht="12.75" customHeight="1">
      <c r="A41" s="7"/>
      <c r="B41" s="69"/>
      <c r="C41" s="88"/>
      <c r="D41" s="473" t="s">
        <v>787</v>
      </c>
      <c r="E41" s="473"/>
      <c r="F41" s="473"/>
      <c r="G41" s="473"/>
      <c r="H41" s="473"/>
      <c r="I41" s="69"/>
    </row>
    <row r="42" spans="1:9" s="150" customFormat="1" ht="12.75" customHeight="1">
      <c r="A42" s="7"/>
      <c r="B42" s="69"/>
      <c r="C42" s="88"/>
      <c r="D42" s="69"/>
      <c r="E42" s="69"/>
      <c r="F42" s="85"/>
      <c r="G42" s="68"/>
      <c r="H42" s="68"/>
      <c r="I42" s="69"/>
    </row>
    <row r="43" spans="1:11" s="11" customFormat="1" ht="12.75" customHeight="1">
      <c r="A43" s="10"/>
      <c r="B43" s="24" t="s">
        <v>749</v>
      </c>
      <c r="C43" s="80"/>
      <c r="D43" s="24" t="s">
        <v>175</v>
      </c>
      <c r="E43" s="25" t="s">
        <v>159</v>
      </c>
      <c r="F43" s="25"/>
      <c r="G43" s="25" t="s">
        <v>162</v>
      </c>
      <c r="H43" s="25" t="s">
        <v>574</v>
      </c>
      <c r="I43" s="25"/>
      <c r="K43" s="9"/>
    </row>
    <row r="44" spans="1:9" s="150" customFormat="1" ht="12.75" customHeight="1">
      <c r="A44" s="3"/>
      <c r="B44" s="26"/>
      <c r="C44" s="26"/>
      <c r="D44" s="27"/>
      <c r="E44" s="27"/>
      <c r="F44" s="27"/>
      <c r="G44" s="28"/>
      <c r="H44" s="28"/>
      <c r="I44" s="28"/>
    </row>
    <row r="45" spans="1:9" s="150" customFormat="1" ht="12.75" customHeight="1">
      <c r="A45" s="4"/>
      <c r="B45" s="480" t="s">
        <v>176</v>
      </c>
      <c r="C45" s="480"/>
      <c r="D45" s="480"/>
      <c r="E45" s="480"/>
      <c r="F45" s="480"/>
      <c r="G45" s="480"/>
      <c r="H45" s="480"/>
      <c r="I45" s="480"/>
    </row>
    <row r="46" spans="1:9" s="150" customFormat="1" ht="12.75" customHeight="1">
      <c r="A46" s="4"/>
      <c r="B46" s="480"/>
      <c r="C46" s="480"/>
      <c r="D46" s="480"/>
      <c r="E46" s="480"/>
      <c r="F46" s="480"/>
      <c r="G46" s="480"/>
      <c r="H46" s="480"/>
      <c r="I46" s="480"/>
    </row>
    <row r="47" spans="1:11" s="150" customFormat="1" ht="12.75" customHeight="1">
      <c r="A47" s="4"/>
      <c r="B47" s="71"/>
      <c r="C47" s="233" t="s">
        <v>437</v>
      </c>
      <c r="D47" s="484" t="s">
        <v>177</v>
      </c>
      <c r="E47" s="484"/>
      <c r="F47" s="234" t="s">
        <v>442</v>
      </c>
      <c r="G47" s="484" t="s">
        <v>178</v>
      </c>
      <c r="H47" s="484"/>
      <c r="I47" s="71"/>
      <c r="K47" s="9"/>
    </row>
    <row r="48" spans="1:9" s="150" customFormat="1" ht="12.75" customHeight="1">
      <c r="A48" s="7"/>
      <c r="B48" s="69"/>
      <c r="C48" s="233" t="s">
        <v>750</v>
      </c>
      <c r="D48" s="481" t="s">
        <v>179</v>
      </c>
      <c r="E48" s="481"/>
      <c r="F48" s="235" t="s">
        <v>751</v>
      </c>
      <c r="G48" s="481" t="s">
        <v>711</v>
      </c>
      <c r="H48" s="481"/>
      <c r="I48" s="69"/>
    </row>
    <row r="49" spans="1:9" s="150" customFormat="1" ht="12.75" customHeight="1">
      <c r="A49" s="7"/>
      <c r="B49" s="69"/>
      <c r="C49" s="233" t="s">
        <v>752</v>
      </c>
      <c r="D49" s="481" t="s">
        <v>180</v>
      </c>
      <c r="E49" s="481"/>
      <c r="F49" s="233"/>
      <c r="G49" s="481"/>
      <c r="H49" s="481"/>
      <c r="I49" s="69"/>
    </row>
    <row r="50" spans="1:9" s="150" customFormat="1" ht="12.75" customHeight="1">
      <c r="A50" s="7"/>
      <c r="B50" s="69"/>
      <c r="C50" s="233"/>
      <c r="D50" s="482" t="s">
        <v>783</v>
      </c>
      <c r="E50" s="482"/>
      <c r="F50" s="482"/>
      <c r="G50" s="482"/>
      <c r="H50" s="482"/>
      <c r="I50" s="69"/>
    </row>
    <row r="51" spans="1:9" ht="12.75" customHeight="1">
      <c r="A51" s="7"/>
      <c r="B51" s="69"/>
      <c r="C51" s="88"/>
      <c r="D51" s="69"/>
      <c r="E51" s="69"/>
      <c r="F51" s="88"/>
      <c r="G51" s="69"/>
      <c r="H51" s="69"/>
      <c r="I51" s="69"/>
    </row>
    <row r="52" spans="1:9" s="11" customFormat="1" ht="12.75" customHeight="1">
      <c r="A52" s="10"/>
      <c r="B52" s="24" t="s">
        <v>681</v>
      </c>
      <c r="C52" s="80"/>
      <c r="D52" s="24" t="s">
        <v>181</v>
      </c>
      <c r="E52" s="25" t="s">
        <v>159</v>
      </c>
      <c r="F52" s="25"/>
      <c r="G52" s="25" t="s">
        <v>162</v>
      </c>
      <c r="H52" s="25" t="s">
        <v>367</v>
      </c>
      <c r="I52" s="25"/>
    </row>
    <row r="53" spans="1:9" ht="12.75" customHeight="1">
      <c r="A53" s="3"/>
      <c r="B53" s="26"/>
      <c r="C53" s="26"/>
      <c r="D53" s="27"/>
      <c r="E53" s="27"/>
      <c r="F53" s="27"/>
      <c r="G53" s="28"/>
      <c r="H53" s="28"/>
      <c r="I53" s="28"/>
    </row>
    <row r="54" spans="1:9" ht="12.75" customHeight="1">
      <c r="A54" s="4"/>
      <c r="B54" s="470" t="s">
        <v>182</v>
      </c>
      <c r="C54" s="470"/>
      <c r="D54" s="470"/>
      <c r="E54" s="470"/>
      <c r="F54" s="470"/>
      <c r="G54" s="470"/>
      <c r="H54" s="470"/>
      <c r="I54" s="470"/>
    </row>
    <row r="55" spans="1:9" ht="12.75" customHeight="1">
      <c r="A55" s="4"/>
      <c r="B55" s="470"/>
      <c r="C55" s="470"/>
      <c r="D55" s="470"/>
      <c r="E55" s="470"/>
      <c r="F55" s="470"/>
      <c r="G55" s="470"/>
      <c r="H55" s="470"/>
      <c r="I55" s="470"/>
    </row>
    <row r="56" spans="1:9" ht="12.75" customHeight="1">
      <c r="A56" s="4"/>
      <c r="B56" s="68"/>
      <c r="C56" s="88" t="s">
        <v>437</v>
      </c>
      <c r="D56" s="470" t="s">
        <v>183</v>
      </c>
      <c r="E56" s="470"/>
      <c r="F56" s="81" t="s">
        <v>443</v>
      </c>
      <c r="G56" s="470" t="s">
        <v>184</v>
      </c>
      <c r="H56" s="470"/>
      <c r="I56" s="68"/>
    </row>
    <row r="57" spans="1:9" ht="12.75" customHeight="1">
      <c r="A57" s="4"/>
      <c r="B57" s="68"/>
      <c r="C57" s="88" t="s">
        <v>444</v>
      </c>
      <c r="D57" s="470" t="s">
        <v>185</v>
      </c>
      <c r="E57" s="470"/>
      <c r="F57" s="85" t="s">
        <v>445</v>
      </c>
      <c r="G57" s="470" t="s">
        <v>186</v>
      </c>
      <c r="H57" s="470"/>
      <c r="I57" s="68"/>
    </row>
    <row r="58" spans="1:9" ht="12.75" customHeight="1">
      <c r="A58" s="4"/>
      <c r="B58" s="68"/>
      <c r="C58" s="88" t="s">
        <v>446</v>
      </c>
      <c r="D58" s="470" t="s">
        <v>187</v>
      </c>
      <c r="E58" s="470"/>
      <c r="F58" s="88"/>
      <c r="G58" s="470"/>
      <c r="H58" s="470"/>
      <c r="I58" s="68"/>
    </row>
    <row r="59" spans="1:9" ht="12.75" customHeight="1">
      <c r="A59" s="4"/>
      <c r="B59" s="68"/>
      <c r="C59" s="88"/>
      <c r="D59" s="471" t="s">
        <v>782</v>
      </c>
      <c r="E59" s="471"/>
      <c r="F59" s="471"/>
      <c r="G59" s="471"/>
      <c r="H59" s="471"/>
      <c r="I59" s="68"/>
    </row>
    <row r="60" spans="1:9" ht="12.75" customHeight="1">
      <c r="A60" s="4"/>
      <c r="B60" s="68"/>
      <c r="C60" s="88"/>
      <c r="D60" s="68"/>
      <c r="E60" s="68"/>
      <c r="F60" s="88"/>
      <c r="G60" s="68"/>
      <c r="H60" s="68"/>
      <c r="I60" s="68"/>
    </row>
    <row r="61" spans="1:9" s="11" customFormat="1" ht="12.75" customHeight="1">
      <c r="A61" s="10"/>
      <c r="B61" s="24" t="s">
        <v>680</v>
      </c>
      <c r="C61" s="80"/>
      <c r="D61" s="24" t="s">
        <v>188</v>
      </c>
      <c r="E61" s="25" t="s">
        <v>148</v>
      </c>
      <c r="F61" s="25"/>
      <c r="G61" s="25" t="s">
        <v>162</v>
      </c>
      <c r="H61" s="25" t="s">
        <v>189</v>
      </c>
      <c r="I61" s="25"/>
    </row>
    <row r="62" spans="1:9" ht="12.75" customHeight="1">
      <c r="A62" s="3"/>
      <c r="B62" s="26"/>
      <c r="C62" s="26"/>
      <c r="D62" s="27"/>
      <c r="E62" s="27"/>
      <c r="F62" s="27"/>
      <c r="G62" s="28"/>
      <c r="H62" s="28"/>
      <c r="I62" s="28"/>
    </row>
    <row r="63" spans="1:9" ht="12.75" customHeight="1">
      <c r="A63" s="4"/>
      <c r="B63" s="470" t="s">
        <v>190</v>
      </c>
      <c r="C63" s="470"/>
      <c r="D63" s="470"/>
      <c r="E63" s="470"/>
      <c r="F63" s="470"/>
      <c r="G63" s="470"/>
      <c r="H63" s="470"/>
      <c r="I63" s="470"/>
    </row>
    <row r="64" spans="1:9" ht="12.75" customHeight="1">
      <c r="A64" s="4"/>
      <c r="B64" s="470"/>
      <c r="C64" s="470"/>
      <c r="D64" s="470"/>
      <c r="E64" s="470"/>
      <c r="F64" s="470"/>
      <c r="G64" s="470"/>
      <c r="H64" s="470"/>
      <c r="I64" s="470"/>
    </row>
    <row r="65" spans="1:9" ht="12.75" customHeight="1">
      <c r="A65" s="4"/>
      <c r="B65" s="68"/>
      <c r="C65" s="233" t="s">
        <v>655</v>
      </c>
      <c r="D65" s="479" t="s">
        <v>806</v>
      </c>
      <c r="E65" s="479"/>
      <c r="F65" s="234" t="s">
        <v>656</v>
      </c>
      <c r="G65" s="479" t="s">
        <v>191</v>
      </c>
      <c r="H65" s="479"/>
      <c r="I65" s="68"/>
    </row>
    <row r="66" spans="1:9" ht="12.75" customHeight="1">
      <c r="A66" s="4"/>
      <c r="B66" s="68"/>
      <c r="C66" s="233" t="s">
        <v>657</v>
      </c>
      <c r="D66" s="479" t="s">
        <v>192</v>
      </c>
      <c r="E66" s="479"/>
      <c r="F66" s="235" t="s">
        <v>658</v>
      </c>
      <c r="G66" s="479" t="s">
        <v>193</v>
      </c>
      <c r="H66" s="479"/>
      <c r="I66" s="68"/>
    </row>
    <row r="67" spans="1:9" ht="12.75" customHeight="1">
      <c r="A67" s="4"/>
      <c r="B67" s="68"/>
      <c r="C67" s="68"/>
      <c r="D67" s="68"/>
      <c r="E67" s="68"/>
      <c r="F67" s="68"/>
      <c r="G67" s="68"/>
      <c r="H67" s="68"/>
      <c r="I67" s="68"/>
    </row>
    <row r="68" spans="1:9" s="11" customFormat="1" ht="12.75" customHeight="1">
      <c r="A68" s="10"/>
      <c r="B68" s="24" t="s">
        <v>682</v>
      </c>
      <c r="C68" s="80"/>
      <c r="D68" s="24" t="s">
        <v>170</v>
      </c>
      <c r="E68" s="25" t="s">
        <v>159</v>
      </c>
      <c r="F68" s="25"/>
      <c r="G68" s="25" t="s">
        <v>162</v>
      </c>
      <c r="H68" s="25" t="s">
        <v>161</v>
      </c>
      <c r="I68" s="25"/>
    </row>
    <row r="69" spans="1:9" ht="12.75" customHeight="1">
      <c r="A69" s="3"/>
      <c r="B69" s="26"/>
      <c r="C69" s="26"/>
      <c r="D69" s="28"/>
      <c r="E69" s="26"/>
      <c r="F69" s="26"/>
      <c r="G69" s="28"/>
      <c r="H69" s="28"/>
      <c r="I69" s="28"/>
    </row>
    <row r="70" spans="1:9" ht="12.75" customHeight="1">
      <c r="A70" s="4"/>
      <c r="B70" s="479" t="s">
        <v>194</v>
      </c>
      <c r="C70" s="479"/>
      <c r="D70" s="479"/>
      <c r="E70" s="479"/>
      <c r="F70" s="479"/>
      <c r="G70" s="479"/>
      <c r="H70" s="479"/>
      <c r="I70" s="479"/>
    </row>
    <row r="71" spans="1:9" ht="12.75" customHeight="1">
      <c r="A71" s="4"/>
      <c r="B71" s="479"/>
      <c r="C71" s="479"/>
      <c r="D71" s="479"/>
      <c r="E71" s="479"/>
      <c r="F71" s="479"/>
      <c r="G71" s="479"/>
      <c r="H71" s="479"/>
      <c r="I71" s="479"/>
    </row>
    <row r="72" spans="1:9" ht="12.75" customHeight="1">
      <c r="A72" s="4"/>
      <c r="B72" s="148"/>
      <c r="C72" s="234" t="s">
        <v>659</v>
      </c>
      <c r="D72" s="479" t="s">
        <v>660</v>
      </c>
      <c r="E72" s="479"/>
      <c r="F72" s="234" t="s">
        <v>442</v>
      </c>
      <c r="G72" s="479" t="s">
        <v>661</v>
      </c>
      <c r="H72" s="479"/>
      <c r="I72" s="68"/>
    </row>
    <row r="73" spans="1:11" ht="12.75" customHeight="1">
      <c r="A73" s="4"/>
      <c r="B73" s="148"/>
      <c r="C73" s="234" t="s">
        <v>450</v>
      </c>
      <c r="D73" s="479" t="s">
        <v>662</v>
      </c>
      <c r="E73" s="479"/>
      <c r="F73" s="235" t="s">
        <v>663</v>
      </c>
      <c r="G73" s="479" t="s">
        <v>664</v>
      </c>
      <c r="H73" s="479"/>
      <c r="I73" s="68"/>
      <c r="K73" s="6"/>
    </row>
    <row r="74" spans="1:11" ht="12.75" customHeight="1">
      <c r="A74" s="4"/>
      <c r="B74" s="148"/>
      <c r="C74" s="234"/>
      <c r="D74" s="485" t="s">
        <v>788</v>
      </c>
      <c r="E74" s="485"/>
      <c r="F74" s="485"/>
      <c r="G74" s="485"/>
      <c r="H74" s="485"/>
      <c r="I74" s="68"/>
      <c r="K74" s="6"/>
    </row>
    <row r="75" spans="1:9" ht="12.75" customHeight="1">
      <c r="A75" s="4"/>
      <c r="B75" s="83"/>
      <c r="C75" s="83"/>
      <c r="D75" s="83"/>
      <c r="E75" s="83"/>
      <c r="F75" s="83"/>
      <c r="G75" s="83"/>
      <c r="H75" s="83"/>
      <c r="I75" s="84"/>
    </row>
    <row r="76" spans="1:9" s="11" customFormat="1" ht="12.75" customHeight="1">
      <c r="A76" s="10"/>
      <c r="B76" s="24" t="s">
        <v>679</v>
      </c>
      <c r="C76" s="80"/>
      <c r="D76" s="24" t="s">
        <v>195</v>
      </c>
      <c r="E76" s="25" t="s">
        <v>148</v>
      </c>
      <c r="F76" s="25"/>
      <c r="G76" s="25" t="s">
        <v>162</v>
      </c>
      <c r="H76" s="25" t="s">
        <v>196</v>
      </c>
      <c r="I76" s="25"/>
    </row>
    <row r="77" spans="1:9" ht="12.75" customHeight="1">
      <c r="A77" s="3"/>
      <c r="B77" s="26"/>
      <c r="C77" s="26"/>
      <c r="D77" s="27"/>
      <c r="E77" s="26"/>
      <c r="F77" s="26"/>
      <c r="G77" s="28"/>
      <c r="H77" s="28"/>
      <c r="I77" s="28"/>
    </row>
    <row r="78" spans="1:9" ht="12.75" customHeight="1">
      <c r="A78" s="4"/>
      <c r="B78" s="470" t="s">
        <v>324</v>
      </c>
      <c r="C78" s="470"/>
      <c r="D78" s="470"/>
      <c r="E78" s="470"/>
      <c r="F78" s="470"/>
      <c r="G78" s="470"/>
      <c r="H78" s="470"/>
      <c r="I78" s="470"/>
    </row>
    <row r="79" spans="1:9" ht="12.75" customHeight="1">
      <c r="A79" s="4"/>
      <c r="B79" s="470"/>
      <c r="C79" s="470"/>
      <c r="D79" s="470"/>
      <c r="E79" s="470"/>
      <c r="F79" s="470"/>
      <c r="G79" s="470"/>
      <c r="H79" s="470"/>
      <c r="I79" s="470"/>
    </row>
    <row r="80" spans="1:9" ht="12.75" customHeight="1">
      <c r="A80" s="4"/>
      <c r="B80" s="68"/>
      <c r="C80" s="234" t="s">
        <v>665</v>
      </c>
      <c r="D80" s="479" t="s">
        <v>666</v>
      </c>
      <c r="E80" s="479"/>
      <c r="F80" s="234" t="s">
        <v>667</v>
      </c>
      <c r="G80" s="479" t="s">
        <v>668</v>
      </c>
      <c r="H80" s="479"/>
      <c r="I80" s="68"/>
    </row>
    <row r="81" spans="1:9" ht="12.75" customHeight="1">
      <c r="A81" s="4"/>
      <c r="B81" s="148"/>
      <c r="C81" s="234" t="s">
        <v>669</v>
      </c>
      <c r="D81" s="479" t="s">
        <v>670</v>
      </c>
      <c r="E81" s="479"/>
      <c r="F81" s="235" t="s">
        <v>671</v>
      </c>
      <c r="G81" s="479" t="s">
        <v>672</v>
      </c>
      <c r="H81" s="479"/>
      <c r="I81" s="68"/>
    </row>
    <row r="82" spans="1:9" ht="12.75" customHeight="1">
      <c r="A82" s="4"/>
      <c r="B82" s="148"/>
      <c r="C82" s="234"/>
      <c r="D82" s="485" t="s">
        <v>789</v>
      </c>
      <c r="E82" s="485"/>
      <c r="F82" s="485"/>
      <c r="G82" s="485"/>
      <c r="H82" s="485"/>
      <c r="I82" s="68"/>
    </row>
    <row r="83" spans="1:9" ht="12.75" customHeight="1">
      <c r="A83" s="4"/>
      <c r="B83" s="148"/>
      <c r="C83" s="81"/>
      <c r="D83" s="68"/>
      <c r="E83" s="68"/>
      <c r="F83" s="81"/>
      <c r="G83" s="68"/>
      <c r="H83" s="68"/>
      <c r="I83" s="68"/>
    </row>
    <row r="84" spans="1:9" s="11" customFormat="1" ht="12.75" customHeight="1">
      <c r="A84" s="10"/>
      <c r="B84" s="24" t="s">
        <v>683</v>
      </c>
      <c r="C84" s="80"/>
      <c r="D84" s="24" t="s">
        <v>197</v>
      </c>
      <c r="E84" s="25" t="s">
        <v>201</v>
      </c>
      <c r="F84" s="25"/>
      <c r="G84" s="25" t="s">
        <v>162</v>
      </c>
      <c r="H84" s="25" t="s">
        <v>356</v>
      </c>
      <c r="I84" s="25"/>
    </row>
    <row r="85" spans="1:9" ht="12.75" customHeight="1">
      <c r="A85" s="3"/>
      <c r="B85" s="26"/>
      <c r="C85" s="26"/>
      <c r="D85" s="27"/>
      <c r="E85" s="27"/>
      <c r="F85" s="27"/>
      <c r="G85" s="28"/>
      <c r="H85" s="28"/>
      <c r="I85" s="28"/>
    </row>
    <row r="86" spans="1:9" ht="12.75" customHeight="1">
      <c r="A86" s="5"/>
      <c r="B86" s="470" t="s">
        <v>205</v>
      </c>
      <c r="C86" s="470"/>
      <c r="D86" s="470"/>
      <c r="E86" s="470"/>
      <c r="F86" s="470"/>
      <c r="G86" s="470"/>
      <c r="H86" s="470"/>
      <c r="I86" s="470"/>
    </row>
    <row r="87" spans="1:11" ht="12.75" customHeight="1">
      <c r="A87" s="5"/>
      <c r="B87" s="470"/>
      <c r="C87" s="470"/>
      <c r="D87" s="470"/>
      <c r="E87" s="470"/>
      <c r="F87" s="470"/>
      <c r="G87" s="470"/>
      <c r="H87" s="470"/>
      <c r="I87" s="470"/>
      <c r="K87" s="8"/>
    </row>
    <row r="88" spans="1:11" ht="12.75" customHeight="1">
      <c r="A88" s="5"/>
      <c r="B88" s="68"/>
      <c r="C88" s="81" t="s">
        <v>451</v>
      </c>
      <c r="D88" s="470" t="s">
        <v>206</v>
      </c>
      <c r="E88" s="470"/>
      <c r="F88" s="81" t="s">
        <v>452</v>
      </c>
      <c r="G88" s="470" t="s">
        <v>207</v>
      </c>
      <c r="H88" s="470"/>
      <c r="I88" s="68"/>
      <c r="K88" s="8"/>
    </row>
    <row r="89" spans="1:9" ht="12.75" customHeight="1">
      <c r="A89" s="7"/>
      <c r="B89" s="72"/>
      <c r="C89" s="85" t="s">
        <v>453</v>
      </c>
      <c r="D89" s="486" t="s">
        <v>208</v>
      </c>
      <c r="E89" s="486"/>
      <c r="F89" s="85" t="s">
        <v>454</v>
      </c>
      <c r="G89" s="486" t="s">
        <v>209</v>
      </c>
      <c r="H89" s="486"/>
      <c r="I89" s="72"/>
    </row>
    <row r="90" spans="1:9" ht="12.75" customHeight="1">
      <c r="A90" s="7"/>
      <c r="B90" s="72"/>
      <c r="C90" s="85"/>
      <c r="D90" s="475" t="s">
        <v>779</v>
      </c>
      <c r="E90" s="475"/>
      <c r="F90" s="475"/>
      <c r="G90" s="475"/>
      <c r="H90" s="475"/>
      <c r="I90" s="72"/>
    </row>
    <row r="91" spans="1:9" ht="12.75" customHeight="1">
      <c r="A91" s="7"/>
      <c r="B91" s="72"/>
      <c r="C91" s="85"/>
      <c r="D91" s="72"/>
      <c r="E91" s="72"/>
      <c r="F91" s="85"/>
      <c r="G91" s="72"/>
      <c r="H91" s="72"/>
      <c r="I91" s="72"/>
    </row>
    <row r="92" spans="1:9" s="11" customFormat="1" ht="12.75" customHeight="1">
      <c r="A92" s="10"/>
      <c r="B92" s="24" t="s">
        <v>684</v>
      </c>
      <c r="C92" s="80"/>
      <c r="D92" s="24" t="s">
        <v>198</v>
      </c>
      <c r="E92" s="25" t="s">
        <v>202</v>
      </c>
      <c r="F92" s="25"/>
      <c r="G92" s="25" t="s">
        <v>162</v>
      </c>
      <c r="H92" s="25" t="s">
        <v>356</v>
      </c>
      <c r="I92" s="25"/>
    </row>
    <row r="93" spans="1:9" ht="12.75" customHeight="1">
      <c r="A93" s="3"/>
      <c r="B93" s="26"/>
      <c r="C93" s="26"/>
      <c r="D93" s="27"/>
      <c r="E93" s="27"/>
      <c r="F93" s="27"/>
      <c r="G93" s="28"/>
      <c r="H93" s="28"/>
      <c r="I93" s="28"/>
    </row>
    <row r="94" spans="1:11" ht="12.75" customHeight="1">
      <c r="A94" s="4"/>
      <c r="B94" s="470" t="s">
        <v>210</v>
      </c>
      <c r="C94" s="470"/>
      <c r="D94" s="470"/>
      <c r="E94" s="470"/>
      <c r="F94" s="470"/>
      <c r="G94" s="470"/>
      <c r="H94" s="470"/>
      <c r="I94" s="470"/>
      <c r="K94" s="9"/>
    </row>
    <row r="95" spans="1:9" ht="12.75" customHeight="1">
      <c r="A95" s="4"/>
      <c r="B95" s="470"/>
      <c r="C95" s="470"/>
      <c r="D95" s="470"/>
      <c r="E95" s="470"/>
      <c r="F95" s="470"/>
      <c r="G95" s="470"/>
      <c r="H95" s="470"/>
      <c r="I95" s="470"/>
    </row>
    <row r="96" spans="1:9" ht="12.75" customHeight="1">
      <c r="A96" s="4"/>
      <c r="B96" s="68"/>
      <c r="C96" s="81" t="s">
        <v>437</v>
      </c>
      <c r="D96" s="470" t="s">
        <v>211</v>
      </c>
      <c r="E96" s="470"/>
      <c r="F96" s="81" t="s">
        <v>438</v>
      </c>
      <c r="G96" s="470" t="s">
        <v>212</v>
      </c>
      <c r="H96" s="470"/>
      <c r="I96" s="68"/>
    </row>
    <row r="97" spans="1:9" ht="12.75" customHeight="1">
      <c r="A97" s="4"/>
      <c r="B97" s="68"/>
      <c r="C97" s="81" t="s">
        <v>439</v>
      </c>
      <c r="D97" s="470" t="s">
        <v>440</v>
      </c>
      <c r="E97" s="470"/>
      <c r="F97" s="85" t="s">
        <v>441</v>
      </c>
      <c r="G97" s="470" t="s">
        <v>213</v>
      </c>
      <c r="H97" s="470"/>
      <c r="I97" s="68"/>
    </row>
    <row r="98" spans="1:9" ht="12.75" customHeight="1">
      <c r="A98" s="4"/>
      <c r="B98" s="68"/>
      <c r="C98" s="81"/>
      <c r="D98" s="471" t="s">
        <v>792</v>
      </c>
      <c r="E98" s="471"/>
      <c r="F98" s="471"/>
      <c r="G98" s="471"/>
      <c r="H98" s="471"/>
      <c r="I98" s="68"/>
    </row>
    <row r="99" spans="1:9" ht="12.75" customHeight="1">
      <c r="A99" s="4"/>
      <c r="B99" s="68"/>
      <c r="C99" s="81"/>
      <c r="D99" s="68"/>
      <c r="E99" s="68"/>
      <c r="F99" s="85"/>
      <c r="G99" s="68"/>
      <c r="H99" s="68"/>
      <c r="I99" s="68"/>
    </row>
    <row r="100" spans="1:9" s="11" customFormat="1" ht="12.75" customHeight="1">
      <c r="A100" s="10"/>
      <c r="B100" s="24" t="s">
        <v>685</v>
      </c>
      <c r="C100" s="80"/>
      <c r="D100" s="24" t="s">
        <v>429</v>
      </c>
      <c r="E100" s="25" t="s">
        <v>159</v>
      </c>
      <c r="F100" s="25"/>
      <c r="G100" s="25" t="s">
        <v>162</v>
      </c>
      <c r="H100" s="25" t="s">
        <v>355</v>
      </c>
      <c r="I100" s="25"/>
    </row>
    <row r="101" spans="1:9" ht="12.75" customHeight="1">
      <c r="A101" s="3"/>
      <c r="B101" s="26"/>
      <c r="C101" s="26"/>
      <c r="D101" s="28"/>
      <c r="E101" s="26"/>
      <c r="F101" s="26"/>
      <c r="G101" s="28"/>
      <c r="H101" s="28"/>
      <c r="I101" s="28"/>
    </row>
    <row r="102" spans="1:9" ht="12.75" customHeight="1">
      <c r="A102" s="4"/>
      <c r="B102" s="470" t="s">
        <v>149</v>
      </c>
      <c r="C102" s="470"/>
      <c r="D102" s="470"/>
      <c r="E102" s="470"/>
      <c r="F102" s="470"/>
      <c r="G102" s="470"/>
      <c r="H102" s="470"/>
      <c r="I102" s="470"/>
    </row>
    <row r="103" spans="1:9" ht="12.75" customHeight="1">
      <c r="A103" s="4"/>
      <c r="B103" s="470"/>
      <c r="C103" s="470"/>
      <c r="D103" s="470"/>
      <c r="E103" s="470"/>
      <c r="F103" s="470"/>
      <c r="G103" s="470"/>
      <c r="H103" s="470"/>
      <c r="I103" s="470"/>
    </row>
    <row r="104" spans="1:9" ht="12.75" customHeight="1">
      <c r="A104" s="4"/>
      <c r="B104" s="148"/>
      <c r="C104" s="81" t="s">
        <v>430</v>
      </c>
      <c r="D104" s="470" t="s">
        <v>150</v>
      </c>
      <c r="E104" s="470"/>
      <c r="F104" s="81" t="s">
        <v>431</v>
      </c>
      <c r="G104" s="470" t="s">
        <v>151</v>
      </c>
      <c r="H104" s="470"/>
      <c r="I104" s="68"/>
    </row>
    <row r="105" spans="1:11" ht="12.75" customHeight="1">
      <c r="A105" s="4"/>
      <c r="B105" s="148"/>
      <c r="C105" s="81" t="s">
        <v>432</v>
      </c>
      <c r="D105" s="470" t="s">
        <v>152</v>
      </c>
      <c r="E105" s="470"/>
      <c r="F105" s="81" t="s">
        <v>433</v>
      </c>
      <c r="G105" s="470" t="s">
        <v>153</v>
      </c>
      <c r="H105" s="470"/>
      <c r="I105" s="68"/>
      <c r="K105" s="6"/>
    </row>
    <row r="106" spans="1:9" ht="12.75" customHeight="1">
      <c r="A106" s="4"/>
      <c r="B106" s="70"/>
      <c r="C106" s="82" t="s">
        <v>434</v>
      </c>
      <c r="D106" s="487" t="s">
        <v>154</v>
      </c>
      <c r="E106" s="487"/>
      <c r="F106" s="82" t="s">
        <v>435</v>
      </c>
      <c r="G106" s="487" t="s">
        <v>155</v>
      </c>
      <c r="H106" s="487"/>
      <c r="I106" s="70"/>
    </row>
    <row r="107" spans="1:9" ht="12.75" customHeight="1">
      <c r="A107" s="4"/>
      <c r="B107" s="70"/>
      <c r="C107" s="82" t="s">
        <v>436</v>
      </c>
      <c r="D107" s="487" t="s">
        <v>156</v>
      </c>
      <c r="E107" s="487"/>
      <c r="F107" s="82"/>
      <c r="G107" s="487"/>
      <c r="H107" s="487"/>
      <c r="I107" s="70"/>
    </row>
    <row r="108" spans="1:9" ht="12.75" customHeight="1">
      <c r="A108" s="4"/>
      <c r="B108" s="70"/>
      <c r="C108" s="82"/>
      <c r="D108" s="476" t="s">
        <v>768</v>
      </c>
      <c r="E108" s="476"/>
      <c r="F108" s="476"/>
      <c r="G108" s="476"/>
      <c r="H108" s="476"/>
      <c r="I108" s="70"/>
    </row>
    <row r="109" spans="1:9" ht="12.75" customHeight="1">
      <c r="A109" s="4"/>
      <c r="B109" s="83"/>
      <c r="C109" s="83"/>
      <c r="D109" s="83"/>
      <c r="E109" s="83"/>
      <c r="F109" s="83"/>
      <c r="G109" s="83"/>
      <c r="H109" s="83"/>
      <c r="I109" s="84"/>
    </row>
    <row r="110" spans="1:9" s="11" customFormat="1" ht="12.75" customHeight="1">
      <c r="A110" s="10"/>
      <c r="B110" s="24" t="s">
        <v>686</v>
      </c>
      <c r="C110" s="80"/>
      <c r="D110" s="24" t="s">
        <v>199</v>
      </c>
      <c r="E110" s="25" t="s">
        <v>159</v>
      </c>
      <c r="F110" s="25"/>
      <c r="G110" s="25" t="s">
        <v>203</v>
      </c>
      <c r="H110" s="25" t="s">
        <v>724</v>
      </c>
      <c r="I110" s="25"/>
    </row>
    <row r="111" spans="1:9" ht="12.75" customHeight="1">
      <c r="A111" s="3"/>
      <c r="B111" s="26"/>
      <c r="C111" s="26"/>
      <c r="D111" s="27"/>
      <c r="E111" s="27"/>
      <c r="F111" s="27"/>
      <c r="G111" s="28"/>
      <c r="H111" s="28"/>
      <c r="I111" s="28"/>
    </row>
    <row r="112" spans="1:9" ht="12.75" customHeight="1">
      <c r="A112" s="4"/>
      <c r="B112" s="470" t="s">
        <v>214</v>
      </c>
      <c r="C112" s="470"/>
      <c r="D112" s="470"/>
      <c r="E112" s="470"/>
      <c r="F112" s="470"/>
      <c r="G112" s="470"/>
      <c r="H112" s="470"/>
      <c r="I112" s="470"/>
    </row>
    <row r="113" spans="1:9" ht="12.75" customHeight="1">
      <c r="A113" s="4"/>
      <c r="B113" s="470"/>
      <c r="C113" s="470"/>
      <c r="D113" s="470"/>
      <c r="E113" s="470"/>
      <c r="F113" s="470"/>
      <c r="G113" s="470"/>
      <c r="H113" s="470"/>
      <c r="I113" s="470"/>
    </row>
    <row r="114" spans="1:9" ht="12.75" customHeight="1">
      <c r="A114" s="7"/>
      <c r="B114" s="69"/>
      <c r="C114" s="88" t="s">
        <v>508</v>
      </c>
      <c r="D114" s="483" t="s">
        <v>215</v>
      </c>
      <c r="E114" s="483"/>
      <c r="F114" s="81" t="s">
        <v>509</v>
      </c>
      <c r="G114" s="483" t="s">
        <v>216</v>
      </c>
      <c r="H114" s="483"/>
      <c r="I114" s="69"/>
    </row>
    <row r="115" spans="1:9" ht="12.75" customHeight="1">
      <c r="A115" s="7"/>
      <c r="B115" s="69"/>
      <c r="C115" s="88" t="s">
        <v>510</v>
      </c>
      <c r="D115" s="483" t="s">
        <v>511</v>
      </c>
      <c r="E115" s="483"/>
      <c r="F115" s="85" t="s">
        <v>512</v>
      </c>
      <c r="G115" s="470" t="s">
        <v>217</v>
      </c>
      <c r="H115" s="470"/>
      <c r="I115" s="69"/>
    </row>
    <row r="116" spans="1:9" ht="12.75" customHeight="1">
      <c r="A116" s="7"/>
      <c r="B116" s="69"/>
      <c r="C116" s="88"/>
      <c r="D116" s="472" t="s">
        <v>802</v>
      </c>
      <c r="E116" s="472"/>
      <c r="F116" s="472"/>
      <c r="G116" s="472"/>
      <c r="H116" s="472"/>
      <c r="I116" s="69"/>
    </row>
    <row r="117" spans="1:9" ht="12.75" customHeight="1">
      <c r="A117" s="7"/>
      <c r="B117" s="69"/>
      <c r="C117" s="88"/>
      <c r="D117" s="69"/>
      <c r="E117" s="69"/>
      <c r="F117" s="85"/>
      <c r="G117" s="68"/>
      <c r="H117" s="68"/>
      <c r="I117" s="69"/>
    </row>
    <row r="118" spans="1:9" s="11" customFormat="1" ht="12.75" customHeight="1">
      <c r="A118" s="10"/>
      <c r="B118" s="24" t="s">
        <v>687</v>
      </c>
      <c r="C118" s="80"/>
      <c r="D118" s="24" t="s">
        <v>200</v>
      </c>
      <c r="E118" s="25" t="s">
        <v>148</v>
      </c>
      <c r="F118" s="25"/>
      <c r="G118" s="25" t="s">
        <v>203</v>
      </c>
      <c r="H118" s="25" t="s">
        <v>575</v>
      </c>
      <c r="I118" s="25"/>
    </row>
    <row r="119" spans="1:9" ht="12.75" customHeight="1">
      <c r="A119" s="3"/>
      <c r="B119" s="26"/>
      <c r="C119" s="26"/>
      <c r="D119" s="27"/>
      <c r="E119" s="27"/>
      <c r="F119" s="27"/>
      <c r="G119" s="28"/>
      <c r="H119" s="28"/>
      <c r="I119" s="28"/>
    </row>
    <row r="120" spans="1:9" ht="12.75" customHeight="1">
      <c r="A120" s="4"/>
      <c r="B120" s="470" t="s">
        <v>218</v>
      </c>
      <c r="C120" s="470"/>
      <c r="D120" s="470"/>
      <c r="E120" s="470"/>
      <c r="F120" s="470"/>
      <c r="G120" s="470"/>
      <c r="H120" s="470"/>
      <c r="I120" s="470"/>
    </row>
    <row r="121" spans="1:9" ht="12.75" customHeight="1">
      <c r="A121" s="4"/>
      <c r="B121" s="470"/>
      <c r="C121" s="470"/>
      <c r="D121" s="470"/>
      <c r="E121" s="470"/>
      <c r="F121" s="470"/>
      <c r="G121" s="470"/>
      <c r="H121" s="470"/>
      <c r="I121" s="470"/>
    </row>
    <row r="122" spans="1:9" ht="12.75" customHeight="1">
      <c r="A122" s="4"/>
      <c r="B122" s="68"/>
      <c r="C122" s="88" t="s">
        <v>449</v>
      </c>
      <c r="D122" s="470" t="s">
        <v>219</v>
      </c>
      <c r="E122" s="470"/>
      <c r="F122" s="81" t="s">
        <v>447</v>
      </c>
      <c r="G122" s="470" t="s">
        <v>220</v>
      </c>
      <c r="H122" s="470"/>
      <c r="I122" s="68"/>
    </row>
    <row r="123" spans="1:11" ht="12.75" customHeight="1">
      <c r="A123" s="4"/>
      <c r="B123" s="68"/>
      <c r="C123" s="85" t="s">
        <v>807</v>
      </c>
      <c r="D123" s="470" t="s">
        <v>221</v>
      </c>
      <c r="E123" s="470"/>
      <c r="I123" s="68"/>
      <c r="K123" s="9"/>
    </row>
    <row r="124" spans="1:9" ht="12.75" customHeight="1">
      <c r="A124" s="7"/>
      <c r="B124" s="69"/>
      <c r="C124" s="88"/>
      <c r="D124" s="472" t="s">
        <v>802</v>
      </c>
      <c r="E124" s="472"/>
      <c r="F124" s="472"/>
      <c r="G124" s="472"/>
      <c r="H124" s="472"/>
      <c r="I124" s="69"/>
    </row>
    <row r="125" spans="1:9" ht="12.75" customHeight="1">
      <c r="A125" s="7"/>
      <c r="B125" s="69"/>
      <c r="C125" s="69"/>
      <c r="D125" s="69"/>
      <c r="E125" s="69"/>
      <c r="F125" s="69"/>
      <c r="G125" s="69"/>
      <c r="H125" s="69"/>
      <c r="I125" s="69"/>
    </row>
    <row r="126" spans="1:11" s="11" customFormat="1" ht="12.75" customHeight="1">
      <c r="A126" s="10"/>
      <c r="B126" s="24" t="s">
        <v>688</v>
      </c>
      <c r="C126" s="80"/>
      <c r="D126" s="24" t="s">
        <v>204</v>
      </c>
      <c r="E126" s="25" t="s">
        <v>246</v>
      </c>
      <c r="F126" s="25"/>
      <c r="G126" s="25" t="s">
        <v>162</v>
      </c>
      <c r="H126" s="25" t="s">
        <v>346</v>
      </c>
      <c r="I126" s="25"/>
      <c r="K126" s="9"/>
    </row>
    <row r="127" spans="1:9" ht="12.75" customHeight="1">
      <c r="A127" s="3"/>
      <c r="B127" s="26"/>
      <c r="C127" s="26"/>
      <c r="D127" s="27"/>
      <c r="E127" s="27"/>
      <c r="F127" s="27"/>
      <c r="G127" s="28"/>
      <c r="H127" s="28"/>
      <c r="I127" s="28"/>
    </row>
    <row r="128" spans="1:9" ht="12.75" customHeight="1">
      <c r="A128" s="4"/>
      <c r="B128" s="480" t="s">
        <v>222</v>
      </c>
      <c r="C128" s="480"/>
      <c r="D128" s="480"/>
      <c r="E128" s="480"/>
      <c r="F128" s="480"/>
      <c r="G128" s="480"/>
      <c r="H128" s="480"/>
      <c r="I128" s="480"/>
    </row>
    <row r="129" spans="1:9" ht="12.75" customHeight="1">
      <c r="A129" s="4"/>
      <c r="B129" s="480"/>
      <c r="C129" s="480"/>
      <c r="D129" s="480"/>
      <c r="E129" s="480"/>
      <c r="F129" s="480"/>
      <c r="G129" s="480"/>
      <c r="H129" s="480"/>
      <c r="I129" s="480"/>
    </row>
    <row r="130" spans="1:11" ht="12.75" customHeight="1">
      <c r="A130" s="4"/>
      <c r="B130" s="71"/>
      <c r="C130" s="88" t="s">
        <v>515</v>
      </c>
      <c r="D130" s="480" t="s">
        <v>223</v>
      </c>
      <c r="E130" s="480"/>
      <c r="F130" s="81" t="s">
        <v>360</v>
      </c>
      <c r="G130" s="480" t="s">
        <v>224</v>
      </c>
      <c r="H130" s="480"/>
      <c r="I130" s="71"/>
      <c r="K130" s="9"/>
    </row>
    <row r="131" spans="1:9" ht="12.75" customHeight="1">
      <c r="A131" s="7"/>
      <c r="B131" s="69"/>
      <c r="C131" s="88" t="s">
        <v>516</v>
      </c>
      <c r="D131" s="483" t="s">
        <v>225</v>
      </c>
      <c r="E131" s="483"/>
      <c r="F131" s="85"/>
      <c r="G131" s="483"/>
      <c r="H131" s="483"/>
      <c r="I131" s="69"/>
    </row>
    <row r="132" spans="1:9" ht="12.75" customHeight="1">
      <c r="A132" s="7"/>
      <c r="B132" s="69"/>
      <c r="C132" s="88"/>
      <c r="D132" s="473" t="s">
        <v>803</v>
      </c>
      <c r="E132" s="473"/>
      <c r="F132" s="473"/>
      <c r="G132" s="473"/>
      <c r="H132" s="473"/>
      <c r="I132" s="69"/>
    </row>
    <row r="133" spans="1:9" ht="12.75" customHeight="1">
      <c r="A133" s="7"/>
      <c r="B133" s="69"/>
      <c r="C133" s="69"/>
      <c r="D133" s="69"/>
      <c r="E133" s="69"/>
      <c r="F133" s="69"/>
      <c r="G133" s="69"/>
      <c r="H133" s="69"/>
      <c r="I133" s="69"/>
    </row>
    <row r="134" spans="1:11" s="11" customFormat="1" ht="12.75" customHeight="1">
      <c r="A134" s="10"/>
      <c r="B134" s="24" t="s">
        <v>732</v>
      </c>
      <c r="C134" s="80"/>
      <c r="D134" s="24" t="s">
        <v>733</v>
      </c>
      <c r="E134" s="25" t="s">
        <v>246</v>
      </c>
      <c r="F134" s="25"/>
      <c r="G134" s="25" t="s">
        <v>162</v>
      </c>
      <c r="H134" s="25" t="s">
        <v>757</v>
      </c>
      <c r="I134" s="25"/>
      <c r="K134" s="9"/>
    </row>
    <row r="135" spans="1:9" ht="12.75" customHeight="1">
      <c r="A135" s="3"/>
      <c r="B135" s="26"/>
      <c r="C135" s="26"/>
      <c r="D135" s="27"/>
      <c r="E135" s="27"/>
      <c r="F135" s="27"/>
      <c r="G135" s="28"/>
      <c r="H135" s="28"/>
      <c r="I135" s="28"/>
    </row>
    <row r="136" spans="1:9" ht="12.75" customHeight="1">
      <c r="A136" s="4"/>
      <c r="B136" s="480" t="s">
        <v>734</v>
      </c>
      <c r="C136" s="480"/>
      <c r="D136" s="480"/>
      <c r="E136" s="480"/>
      <c r="F136" s="480"/>
      <c r="G136" s="480"/>
      <c r="H136" s="480"/>
      <c r="I136" s="480"/>
    </row>
    <row r="137" spans="1:9" ht="12.75" customHeight="1">
      <c r="A137" s="4"/>
      <c r="B137" s="480"/>
      <c r="C137" s="480"/>
      <c r="D137" s="480"/>
      <c r="E137" s="480"/>
      <c r="F137" s="480"/>
      <c r="G137" s="480"/>
      <c r="H137" s="480"/>
      <c r="I137" s="480"/>
    </row>
    <row r="138" spans="1:11" ht="12.75" customHeight="1">
      <c r="A138" s="4"/>
      <c r="B138" s="71"/>
      <c r="C138" s="88" t="s">
        <v>515</v>
      </c>
      <c r="D138" s="480" t="s">
        <v>735</v>
      </c>
      <c r="E138" s="480"/>
      <c r="F138" s="81" t="s">
        <v>360</v>
      </c>
      <c r="G138" s="480" t="s">
        <v>736</v>
      </c>
      <c r="H138" s="480"/>
      <c r="I138" s="71"/>
      <c r="K138" s="9"/>
    </row>
    <row r="139" spans="1:9" ht="12.75" customHeight="1">
      <c r="A139" s="7"/>
      <c r="B139" s="69"/>
      <c r="C139" s="88" t="s">
        <v>516</v>
      </c>
      <c r="D139" s="483" t="s">
        <v>737</v>
      </c>
      <c r="E139" s="483"/>
      <c r="F139" s="85" t="s">
        <v>738</v>
      </c>
      <c r="G139" s="483" t="s">
        <v>739</v>
      </c>
      <c r="H139" s="483"/>
      <c r="I139" s="69"/>
    </row>
    <row r="140" spans="1:9" ht="12.75" customHeight="1">
      <c r="A140" s="7"/>
      <c r="B140" s="69"/>
      <c r="C140" s="88"/>
      <c r="D140" s="473" t="s">
        <v>803</v>
      </c>
      <c r="E140" s="473"/>
      <c r="F140" s="473"/>
      <c r="G140" s="473"/>
      <c r="H140" s="473"/>
      <c r="I140" s="69"/>
    </row>
    <row r="141" spans="1:9" ht="12.75" customHeight="1">
      <c r="A141" s="4"/>
      <c r="B141" s="68"/>
      <c r="C141" s="88"/>
      <c r="D141" s="68"/>
      <c r="E141" s="68"/>
      <c r="F141" s="85"/>
      <c r="G141" s="68"/>
      <c r="H141" s="68"/>
      <c r="I141" s="68"/>
    </row>
    <row r="142" spans="1:9" s="11" customFormat="1" ht="12.75" customHeight="1">
      <c r="A142" s="10"/>
      <c r="B142" s="24" t="s">
        <v>769</v>
      </c>
      <c r="C142" s="80"/>
      <c r="D142" s="24" t="s">
        <v>765</v>
      </c>
      <c r="E142" s="25" t="s">
        <v>246</v>
      </c>
      <c r="F142" s="25"/>
      <c r="G142" s="25" t="s">
        <v>162</v>
      </c>
      <c r="H142" s="25" t="s">
        <v>356</v>
      </c>
      <c r="I142" s="25"/>
    </row>
    <row r="143" spans="1:9" s="150" customFormat="1" ht="12.75" customHeight="1">
      <c r="A143" s="3"/>
      <c r="B143" s="26"/>
      <c r="C143" s="26"/>
      <c r="D143" s="27"/>
      <c r="E143" s="27"/>
      <c r="F143" s="27"/>
      <c r="G143" s="28"/>
      <c r="H143" s="28"/>
      <c r="I143" s="28"/>
    </row>
    <row r="144" spans="1:9" s="150" customFormat="1" ht="12.75" customHeight="1">
      <c r="A144" s="4"/>
      <c r="B144" s="470" t="s">
        <v>770</v>
      </c>
      <c r="C144" s="470"/>
      <c r="D144" s="470"/>
      <c r="E144" s="470"/>
      <c r="F144" s="470"/>
      <c r="G144" s="470"/>
      <c r="H144" s="470"/>
      <c r="I144" s="470"/>
    </row>
    <row r="145" spans="1:9" s="150" customFormat="1" ht="12.75" customHeight="1">
      <c r="A145" s="4"/>
      <c r="B145" s="470"/>
      <c r="C145" s="470"/>
      <c r="D145" s="470"/>
      <c r="E145" s="470"/>
      <c r="F145" s="470"/>
      <c r="G145" s="470"/>
      <c r="H145" s="470"/>
      <c r="I145" s="470"/>
    </row>
    <row r="146" spans="1:9" s="150" customFormat="1" ht="12.75" customHeight="1">
      <c r="A146" s="4"/>
      <c r="B146" s="68"/>
      <c r="C146" s="88" t="s">
        <v>665</v>
      </c>
      <c r="D146" s="470" t="s">
        <v>771</v>
      </c>
      <c r="E146" s="470"/>
      <c r="F146" s="81" t="s">
        <v>772</v>
      </c>
      <c r="G146" s="470" t="s">
        <v>773</v>
      </c>
      <c r="H146" s="470"/>
      <c r="I146" s="68"/>
    </row>
    <row r="147" spans="1:9" s="150" customFormat="1" ht="12.75" customHeight="1">
      <c r="A147" s="4"/>
      <c r="B147" s="68"/>
      <c r="C147" s="88" t="s">
        <v>774</v>
      </c>
      <c r="D147" s="470" t="s">
        <v>775</v>
      </c>
      <c r="E147" s="470"/>
      <c r="F147" s="85" t="s">
        <v>776</v>
      </c>
      <c r="G147" s="470" t="s">
        <v>777</v>
      </c>
      <c r="H147" s="470"/>
      <c r="I147" s="68"/>
    </row>
    <row r="148" spans="1:9" ht="12.75" customHeight="1">
      <c r="A148" s="4"/>
      <c r="B148" s="68"/>
      <c r="C148" s="88"/>
      <c r="D148" s="471" t="s">
        <v>778</v>
      </c>
      <c r="E148" s="471"/>
      <c r="F148" s="471"/>
      <c r="G148" s="471"/>
      <c r="H148" s="471"/>
      <c r="I148" s="68"/>
    </row>
    <row r="149" spans="1:9" ht="12.75" customHeight="1">
      <c r="A149" s="4"/>
      <c r="B149" s="68"/>
      <c r="C149" s="88"/>
      <c r="D149" s="68"/>
      <c r="E149" s="68"/>
      <c r="F149" s="85"/>
      <c r="G149" s="68"/>
      <c r="H149" s="68"/>
      <c r="I149" s="68"/>
    </row>
    <row r="150" spans="1:9" ht="12.75" customHeight="1">
      <c r="A150" s="4"/>
      <c r="B150" s="68"/>
      <c r="C150" s="68"/>
      <c r="D150" s="68"/>
      <c r="E150" s="68"/>
      <c r="F150" s="68"/>
      <c r="G150" s="68"/>
      <c r="H150" s="68"/>
      <c r="I150" s="68"/>
    </row>
    <row r="151" spans="1:9" s="11" customFormat="1" ht="12.75" customHeight="1">
      <c r="A151" s="10"/>
      <c r="B151" s="24" t="s">
        <v>689</v>
      </c>
      <c r="C151" s="80"/>
      <c r="D151" s="24" t="s">
        <v>468</v>
      </c>
      <c r="E151" s="25" t="s">
        <v>148</v>
      </c>
      <c r="F151" s="25"/>
      <c r="G151" s="25" t="s">
        <v>162</v>
      </c>
      <c r="H151" s="25" t="s">
        <v>196</v>
      </c>
      <c r="I151" s="25"/>
    </row>
    <row r="152" spans="1:9" ht="12.75" customHeight="1">
      <c r="A152" s="3"/>
      <c r="B152" s="26"/>
      <c r="C152" s="26"/>
      <c r="D152" s="27"/>
      <c r="E152" s="27"/>
      <c r="F152" s="27"/>
      <c r="G152" s="28"/>
      <c r="H152" s="28"/>
      <c r="I152" s="28"/>
    </row>
    <row r="153" spans="1:9" ht="12.75" customHeight="1">
      <c r="A153" s="4"/>
      <c r="B153" s="470" t="s">
        <v>250</v>
      </c>
      <c r="C153" s="470"/>
      <c r="D153" s="470"/>
      <c r="E153" s="470"/>
      <c r="F153" s="470"/>
      <c r="G153" s="470"/>
      <c r="H153" s="470"/>
      <c r="I153" s="470"/>
    </row>
    <row r="154" spans="1:9" ht="12.75" customHeight="1">
      <c r="A154" s="4"/>
      <c r="B154" s="470"/>
      <c r="C154" s="470"/>
      <c r="D154" s="470"/>
      <c r="E154" s="470"/>
      <c r="F154" s="470"/>
      <c r="G154" s="470"/>
      <c r="H154" s="470"/>
      <c r="I154" s="470"/>
    </row>
    <row r="155" spans="1:9" ht="12.75" customHeight="1">
      <c r="A155" s="4"/>
      <c r="B155" s="68"/>
      <c r="C155" s="88" t="s">
        <v>469</v>
      </c>
      <c r="D155" s="470" t="s">
        <v>251</v>
      </c>
      <c r="E155" s="470"/>
      <c r="F155" s="81" t="s">
        <v>442</v>
      </c>
      <c r="G155" s="470" t="s">
        <v>252</v>
      </c>
      <c r="H155" s="470"/>
      <c r="I155" s="68"/>
    </row>
    <row r="156" spans="1:9" ht="12.75" customHeight="1">
      <c r="A156" s="4"/>
      <c r="B156" s="68"/>
      <c r="C156" s="88" t="s">
        <v>450</v>
      </c>
      <c r="D156" s="470" t="s">
        <v>253</v>
      </c>
      <c r="E156" s="470"/>
      <c r="F156" s="85" t="s">
        <v>470</v>
      </c>
      <c r="G156" s="470" t="s">
        <v>254</v>
      </c>
      <c r="H156" s="470"/>
      <c r="I156" s="68"/>
    </row>
    <row r="157" spans="1:9" ht="12.75" customHeight="1">
      <c r="A157" s="4"/>
      <c r="B157" s="68"/>
      <c r="C157" s="88" t="s">
        <v>471</v>
      </c>
      <c r="D157" s="470" t="s">
        <v>255</v>
      </c>
      <c r="E157" s="470"/>
      <c r="F157" s="85" t="s">
        <v>472</v>
      </c>
      <c r="G157" s="470" t="s">
        <v>256</v>
      </c>
      <c r="H157" s="470"/>
      <c r="I157" s="68"/>
    </row>
    <row r="158" spans="1:9" ht="12.75" customHeight="1">
      <c r="A158" s="4"/>
      <c r="B158" s="68"/>
      <c r="C158" s="88"/>
      <c r="D158" s="471" t="s">
        <v>784</v>
      </c>
      <c r="E158" s="471"/>
      <c r="F158" s="471"/>
      <c r="G158" s="471"/>
      <c r="H158" s="471"/>
      <c r="I158" s="68"/>
    </row>
    <row r="159" spans="1:9" ht="12.75" customHeight="1">
      <c r="A159" s="4"/>
      <c r="B159" s="68"/>
      <c r="C159" s="88"/>
      <c r="D159" s="68"/>
      <c r="E159" s="68"/>
      <c r="F159" s="85"/>
      <c r="G159" s="68"/>
      <c r="H159" s="68"/>
      <c r="I159" s="68"/>
    </row>
    <row r="160" spans="1:9" s="11" customFormat="1" ht="12.75" customHeight="1">
      <c r="A160" s="10"/>
      <c r="B160" s="24" t="s">
        <v>690</v>
      </c>
      <c r="C160" s="80"/>
      <c r="D160" s="24" t="s">
        <v>227</v>
      </c>
      <c r="E160" s="25" t="s">
        <v>159</v>
      </c>
      <c r="F160" s="25"/>
      <c r="G160" s="25" t="s">
        <v>162</v>
      </c>
      <c r="H160" s="25" t="s">
        <v>767</v>
      </c>
      <c r="I160" s="25"/>
    </row>
    <row r="161" spans="1:9" ht="12.75" customHeight="1">
      <c r="A161" s="3"/>
      <c r="B161" s="26"/>
      <c r="C161" s="26"/>
      <c r="D161" s="27"/>
      <c r="E161" s="27"/>
      <c r="F161" s="27"/>
      <c r="G161" s="28"/>
      <c r="H161" s="28"/>
      <c r="I161" s="28"/>
    </row>
    <row r="162" spans="1:9" ht="12.75" customHeight="1">
      <c r="A162" s="4"/>
      <c r="B162" s="470" t="s">
        <v>226</v>
      </c>
      <c r="C162" s="470"/>
      <c r="D162" s="470"/>
      <c r="E162" s="470"/>
      <c r="F162" s="470"/>
      <c r="G162" s="470"/>
      <c r="H162" s="470"/>
      <c r="I162" s="470"/>
    </row>
    <row r="163" spans="1:9" ht="12.75" customHeight="1">
      <c r="A163" s="4"/>
      <c r="B163" s="470"/>
      <c r="C163" s="470"/>
      <c r="D163" s="470"/>
      <c r="E163" s="470"/>
      <c r="F163" s="470"/>
      <c r="G163" s="470"/>
      <c r="H163" s="470"/>
      <c r="I163" s="470"/>
    </row>
    <row r="164" spans="1:9" ht="12.75" customHeight="1">
      <c r="A164" s="4"/>
      <c r="B164" s="68"/>
      <c r="C164" s="88" t="s">
        <v>449</v>
      </c>
      <c r="D164" s="470" t="s">
        <v>753</v>
      </c>
      <c r="E164" s="470"/>
      <c r="F164" s="81" t="s">
        <v>487</v>
      </c>
      <c r="G164" s="470" t="s">
        <v>708</v>
      </c>
      <c r="H164" s="470"/>
      <c r="I164" s="68"/>
    </row>
    <row r="165" spans="1:9" ht="12.75" customHeight="1">
      <c r="A165" s="4"/>
      <c r="B165" s="68"/>
      <c r="C165" s="88" t="s">
        <v>458</v>
      </c>
      <c r="D165" s="470" t="s">
        <v>755</v>
      </c>
      <c r="E165" s="470"/>
      <c r="F165" s="85" t="s">
        <v>488</v>
      </c>
      <c r="G165" s="470" t="s">
        <v>754</v>
      </c>
      <c r="H165" s="470"/>
      <c r="I165" s="68"/>
    </row>
    <row r="166" spans="1:9" ht="12.75" customHeight="1">
      <c r="A166" s="4"/>
      <c r="B166" s="68"/>
      <c r="C166" s="88"/>
      <c r="D166" s="471" t="s">
        <v>785</v>
      </c>
      <c r="E166" s="471"/>
      <c r="F166" s="471"/>
      <c r="G166" s="471"/>
      <c r="H166" s="471"/>
      <c r="I166" s="68"/>
    </row>
    <row r="167" spans="2:9" ht="12.75" customHeight="1">
      <c r="B167" s="149"/>
      <c r="C167" s="149"/>
      <c r="D167" s="149"/>
      <c r="E167" s="149"/>
      <c r="F167" s="149"/>
      <c r="G167" s="149"/>
      <c r="H167" s="149"/>
      <c r="I167" s="149"/>
    </row>
    <row r="168" spans="1:9" s="11" customFormat="1" ht="12.75" customHeight="1">
      <c r="A168" s="10"/>
      <c r="B168" s="24" t="s">
        <v>691</v>
      </c>
      <c r="C168" s="80"/>
      <c r="D168" s="24" t="s">
        <v>270</v>
      </c>
      <c r="E168" s="25" t="s">
        <v>202</v>
      </c>
      <c r="F168" s="25"/>
      <c r="G168" s="25" t="s">
        <v>162</v>
      </c>
      <c r="H168" s="25" t="s">
        <v>345</v>
      </c>
      <c r="I168" s="25"/>
    </row>
    <row r="169" spans="1:9" ht="12.75" customHeight="1">
      <c r="A169" s="3"/>
      <c r="B169" s="26"/>
      <c r="C169" s="26"/>
      <c r="D169" s="27"/>
      <c r="E169" s="27"/>
      <c r="F169" s="27"/>
      <c r="G169" s="28"/>
      <c r="H169" s="28"/>
      <c r="I169" s="28"/>
    </row>
    <row r="170" spans="1:9" ht="12.75" customHeight="1">
      <c r="A170" s="4"/>
      <c r="B170" s="470" t="s">
        <v>490</v>
      </c>
      <c r="C170" s="470"/>
      <c r="D170" s="470"/>
      <c r="E170" s="470"/>
      <c r="F170" s="470"/>
      <c r="G170" s="470"/>
      <c r="H170" s="470"/>
      <c r="I170" s="470"/>
    </row>
    <row r="171" spans="1:9" ht="12.75" customHeight="1">
      <c r="A171" s="4"/>
      <c r="B171" s="470"/>
      <c r="C171" s="470"/>
      <c r="D171" s="470"/>
      <c r="E171" s="470"/>
      <c r="F171" s="470"/>
      <c r="G171" s="470"/>
      <c r="H171" s="470"/>
      <c r="I171" s="470"/>
    </row>
    <row r="172" spans="1:9" ht="12.75" customHeight="1">
      <c r="A172" s="4"/>
      <c r="B172" s="68"/>
      <c r="C172" s="88" t="s">
        <v>491</v>
      </c>
      <c r="D172" s="470" t="s">
        <v>271</v>
      </c>
      <c r="E172" s="470"/>
      <c r="F172" s="81" t="s">
        <v>456</v>
      </c>
      <c r="G172" s="470" t="s">
        <v>492</v>
      </c>
      <c r="H172" s="470"/>
      <c r="I172" s="68"/>
    </row>
    <row r="173" spans="1:9" ht="12.75" customHeight="1">
      <c r="A173" s="4"/>
      <c r="B173" s="68"/>
      <c r="C173" s="88" t="s">
        <v>458</v>
      </c>
      <c r="D173" s="470" t="s">
        <v>272</v>
      </c>
      <c r="E173" s="470"/>
      <c r="F173" s="85" t="s">
        <v>448</v>
      </c>
      <c r="G173" s="470" t="s">
        <v>273</v>
      </c>
      <c r="H173" s="470"/>
      <c r="I173" s="68"/>
    </row>
    <row r="174" spans="1:9" ht="12.75" customHeight="1">
      <c r="A174" s="7"/>
      <c r="B174" s="69"/>
      <c r="C174" s="88"/>
      <c r="D174" s="473" t="s">
        <v>803</v>
      </c>
      <c r="E174" s="473"/>
      <c r="F174" s="473"/>
      <c r="G174" s="473"/>
      <c r="H174" s="473"/>
      <c r="I174" s="69"/>
    </row>
    <row r="175" spans="2:9" ht="12.75" customHeight="1">
      <c r="B175" s="149"/>
      <c r="C175" s="149"/>
      <c r="D175" s="149"/>
      <c r="E175" s="149"/>
      <c r="F175" s="149"/>
      <c r="G175" s="149"/>
      <c r="H175" s="149"/>
      <c r="I175" s="149"/>
    </row>
    <row r="176" spans="1:9" s="11" customFormat="1" ht="12.75" customHeight="1">
      <c r="A176" s="10"/>
      <c r="B176" s="24" t="s">
        <v>692</v>
      </c>
      <c r="C176" s="80"/>
      <c r="D176" s="24" t="s">
        <v>365</v>
      </c>
      <c r="E176" s="25" t="s">
        <v>246</v>
      </c>
      <c r="F176" s="25"/>
      <c r="G176" s="25" t="s">
        <v>162</v>
      </c>
      <c r="H176" s="25" t="s">
        <v>117</v>
      </c>
      <c r="I176" s="25"/>
    </row>
    <row r="177" spans="1:9" ht="12.75" customHeight="1">
      <c r="A177" s="3"/>
      <c r="B177" s="26"/>
      <c r="C177" s="26"/>
      <c r="D177" s="27"/>
      <c r="E177" s="27"/>
      <c r="F177" s="27"/>
      <c r="G177" s="28"/>
      <c r="H177" s="28"/>
      <c r="I177" s="28"/>
    </row>
    <row r="178" spans="1:9" ht="12.75" customHeight="1">
      <c r="A178" s="4"/>
      <c r="B178" s="470" t="s">
        <v>556</v>
      </c>
      <c r="C178" s="470"/>
      <c r="D178" s="470"/>
      <c r="E178" s="470"/>
      <c r="F178" s="470"/>
      <c r="G178" s="470"/>
      <c r="H178" s="470"/>
      <c r="I178" s="470"/>
    </row>
    <row r="179" spans="1:9" ht="12.75" customHeight="1">
      <c r="A179" s="4"/>
      <c r="B179" s="470"/>
      <c r="C179" s="470"/>
      <c r="D179" s="470"/>
      <c r="E179" s="470"/>
      <c r="F179" s="470"/>
      <c r="G179" s="470"/>
      <c r="H179" s="470"/>
      <c r="I179" s="470"/>
    </row>
    <row r="180" spans="1:9" ht="12.75" customHeight="1">
      <c r="A180" s="4"/>
      <c r="B180" s="68"/>
      <c r="C180" s="88" t="s">
        <v>493</v>
      </c>
      <c r="D180" s="470" t="s">
        <v>397</v>
      </c>
      <c r="E180" s="470"/>
      <c r="F180" s="81" t="s">
        <v>487</v>
      </c>
      <c r="G180" s="470" t="s">
        <v>398</v>
      </c>
      <c r="H180" s="470"/>
      <c r="I180" s="68"/>
    </row>
    <row r="181" spans="1:9" ht="12.75" customHeight="1">
      <c r="A181" s="4"/>
      <c r="B181" s="68"/>
      <c r="C181" s="88" t="s">
        <v>489</v>
      </c>
      <c r="D181" s="470" t="s">
        <v>399</v>
      </c>
      <c r="E181" s="470"/>
      <c r="F181" s="85" t="s">
        <v>494</v>
      </c>
      <c r="G181" s="470" t="s">
        <v>400</v>
      </c>
      <c r="H181" s="470"/>
      <c r="I181" s="68"/>
    </row>
    <row r="182" spans="2:9" ht="12.75" customHeight="1">
      <c r="B182" s="149"/>
      <c r="C182" s="149"/>
      <c r="D182" s="474" t="s">
        <v>786</v>
      </c>
      <c r="E182" s="474"/>
      <c r="F182" s="474"/>
      <c r="G182" s="474"/>
      <c r="H182" s="474"/>
      <c r="I182" s="149"/>
    </row>
    <row r="183" spans="1:9" ht="12.75" customHeight="1">
      <c r="A183" s="4"/>
      <c r="B183" s="68"/>
      <c r="C183" s="88"/>
      <c r="D183" s="68"/>
      <c r="E183" s="68"/>
      <c r="F183" s="85"/>
      <c r="G183" s="68"/>
      <c r="H183" s="68"/>
      <c r="I183" s="68"/>
    </row>
    <row r="184" spans="1:9" s="11" customFormat="1" ht="12.75" customHeight="1">
      <c r="A184" s="10"/>
      <c r="B184" s="24" t="s">
        <v>744</v>
      </c>
      <c r="C184" s="80"/>
      <c r="D184" s="24" t="s">
        <v>478</v>
      </c>
      <c r="E184" s="25" t="s">
        <v>202</v>
      </c>
      <c r="F184" s="25"/>
      <c r="G184" s="25" t="s">
        <v>162</v>
      </c>
      <c r="H184" s="25" t="s">
        <v>275</v>
      </c>
      <c r="I184" s="25"/>
    </row>
    <row r="185" spans="1:9" ht="12.75" customHeight="1">
      <c r="A185" s="3"/>
      <c r="B185" s="26"/>
      <c r="C185" s="26"/>
      <c r="D185" s="27"/>
      <c r="E185" s="27"/>
      <c r="F185" s="27"/>
      <c r="G185" s="28"/>
      <c r="H185" s="28"/>
      <c r="I185" s="28"/>
    </row>
    <row r="186" spans="1:9" ht="12.75" customHeight="1">
      <c r="A186" s="4"/>
      <c r="B186" s="470" t="s">
        <v>555</v>
      </c>
      <c r="C186" s="470"/>
      <c r="D186" s="470"/>
      <c r="E186" s="470"/>
      <c r="F186" s="470"/>
      <c r="G186" s="470"/>
      <c r="H186" s="470"/>
      <c r="I186" s="470"/>
    </row>
    <row r="187" spans="1:9" ht="12.75" customHeight="1">
      <c r="A187" s="4"/>
      <c r="B187" s="470"/>
      <c r="C187" s="470"/>
      <c r="D187" s="470"/>
      <c r="E187" s="470"/>
      <c r="F187" s="470"/>
      <c r="G187" s="470"/>
      <c r="H187" s="470"/>
      <c r="I187" s="470"/>
    </row>
    <row r="188" spans="1:9" ht="12.75" customHeight="1">
      <c r="A188" s="4"/>
      <c r="B188" s="68"/>
      <c r="C188" s="88" t="s">
        <v>479</v>
      </c>
      <c r="D188" s="470" t="s">
        <v>480</v>
      </c>
      <c r="E188" s="470"/>
      <c r="F188" s="81" t="s">
        <v>481</v>
      </c>
      <c r="G188" s="470" t="s">
        <v>482</v>
      </c>
      <c r="H188" s="470"/>
      <c r="I188" s="68"/>
    </row>
    <row r="189" spans="1:9" ht="12.75" customHeight="1">
      <c r="A189" s="4"/>
      <c r="B189" s="68"/>
      <c r="C189" s="88" t="s">
        <v>483</v>
      </c>
      <c r="D189" s="470" t="s">
        <v>484</v>
      </c>
      <c r="E189" s="470"/>
      <c r="F189" s="85" t="s">
        <v>485</v>
      </c>
      <c r="G189" s="470" t="s">
        <v>486</v>
      </c>
      <c r="H189" s="470"/>
      <c r="I189" s="68"/>
    </row>
    <row r="190" spans="2:9" ht="12.75" customHeight="1">
      <c r="B190" s="149"/>
      <c r="C190" s="149"/>
      <c r="D190" s="474" t="s">
        <v>803</v>
      </c>
      <c r="E190" s="474"/>
      <c r="F190" s="474"/>
      <c r="G190" s="474"/>
      <c r="H190" s="474"/>
      <c r="I190" s="149"/>
    </row>
    <row r="191" spans="2:9" ht="12.75" customHeight="1">
      <c r="B191" s="149"/>
      <c r="C191" s="149"/>
      <c r="D191" s="149"/>
      <c r="E191" s="149"/>
      <c r="F191" s="149"/>
      <c r="G191" s="149"/>
      <c r="H191" s="149"/>
      <c r="I191" s="149"/>
    </row>
    <row r="192" spans="1:9" s="11" customFormat="1" ht="12.75" customHeight="1">
      <c r="A192" s="10"/>
      <c r="B192" s="24" t="s">
        <v>693</v>
      </c>
      <c r="C192" s="80"/>
      <c r="D192" s="24" t="s">
        <v>238</v>
      </c>
      <c r="E192" s="25" t="s">
        <v>202</v>
      </c>
      <c r="F192" s="25"/>
      <c r="G192" s="25" t="s">
        <v>162</v>
      </c>
      <c r="H192" s="25" t="s">
        <v>715</v>
      </c>
      <c r="I192" s="25"/>
    </row>
    <row r="193" spans="1:9" ht="12.75" customHeight="1">
      <c r="A193" s="3"/>
      <c r="B193" s="26"/>
      <c r="C193" s="26"/>
      <c r="D193" s="27"/>
      <c r="E193" s="27"/>
      <c r="F193" s="27"/>
      <c r="G193" s="28"/>
      <c r="H193" s="28"/>
      <c r="I193" s="28"/>
    </row>
    <row r="194" spans="1:9" ht="12.75" customHeight="1">
      <c r="A194" s="4"/>
      <c r="B194" s="470" t="s">
        <v>240</v>
      </c>
      <c r="C194" s="470"/>
      <c r="D194" s="470"/>
      <c r="E194" s="470"/>
      <c r="F194" s="470"/>
      <c r="G194" s="470"/>
      <c r="H194" s="470"/>
      <c r="I194" s="470"/>
    </row>
    <row r="195" spans="1:9" ht="12.75" customHeight="1">
      <c r="A195" s="4"/>
      <c r="B195" s="470"/>
      <c r="C195" s="470"/>
      <c r="D195" s="470"/>
      <c r="E195" s="470"/>
      <c r="F195" s="470"/>
      <c r="G195" s="470"/>
      <c r="H195" s="470"/>
      <c r="I195" s="470"/>
    </row>
    <row r="196" spans="1:9" ht="12.75" customHeight="1">
      <c r="A196" s="4"/>
      <c r="B196" s="68"/>
      <c r="C196" s="88" t="s">
        <v>504</v>
      </c>
      <c r="D196" s="470" t="s">
        <v>241</v>
      </c>
      <c r="E196" s="470"/>
      <c r="F196" s="81" t="s">
        <v>505</v>
      </c>
      <c r="G196" s="470" t="s">
        <v>242</v>
      </c>
      <c r="H196" s="470"/>
      <c r="I196" s="68"/>
    </row>
    <row r="197" spans="1:9" ht="12.75" customHeight="1">
      <c r="A197" s="4"/>
      <c r="B197" s="68"/>
      <c r="C197" s="88" t="s">
        <v>506</v>
      </c>
      <c r="D197" s="470" t="s">
        <v>243</v>
      </c>
      <c r="E197" s="470"/>
      <c r="F197" s="85" t="s">
        <v>507</v>
      </c>
      <c r="G197" s="470" t="s">
        <v>244</v>
      </c>
      <c r="H197" s="470"/>
      <c r="I197" s="68"/>
    </row>
    <row r="198" spans="2:9" ht="12.75" customHeight="1">
      <c r="B198" s="149"/>
      <c r="C198" s="149"/>
      <c r="D198" s="474" t="s">
        <v>803</v>
      </c>
      <c r="E198" s="474"/>
      <c r="F198" s="474"/>
      <c r="G198" s="474"/>
      <c r="H198" s="474"/>
      <c r="I198" s="149"/>
    </row>
    <row r="199" spans="1:9" ht="12.75" customHeight="1">
      <c r="A199" s="4"/>
      <c r="B199" s="68"/>
      <c r="C199" s="88"/>
      <c r="D199" s="68"/>
      <c r="E199" s="68"/>
      <c r="F199" s="85"/>
      <c r="G199" s="68"/>
      <c r="H199" s="68"/>
      <c r="I199" s="68"/>
    </row>
    <row r="200" spans="1:9" s="11" customFormat="1" ht="12.75" customHeight="1">
      <c r="A200" s="10"/>
      <c r="B200" s="24" t="s">
        <v>694</v>
      </c>
      <c r="C200" s="80"/>
      <c r="D200" s="24" t="s">
        <v>274</v>
      </c>
      <c r="E200" s="25" t="s">
        <v>266</v>
      </c>
      <c r="F200" s="25"/>
      <c r="G200" s="25" t="s">
        <v>162</v>
      </c>
      <c r="H200" s="25" t="s">
        <v>275</v>
      </c>
      <c r="I200" s="25"/>
    </row>
    <row r="201" spans="1:9" ht="12.75" customHeight="1">
      <c r="A201" s="3"/>
      <c r="B201" s="26"/>
      <c r="C201" s="26"/>
      <c r="D201" s="27"/>
      <c r="E201" s="27"/>
      <c r="F201" s="27"/>
      <c r="G201" s="28"/>
      <c r="H201" s="28"/>
      <c r="I201" s="28"/>
    </row>
    <row r="202" spans="1:9" ht="12.75" customHeight="1">
      <c r="A202" s="4"/>
      <c r="B202" s="470" t="s">
        <v>318</v>
      </c>
      <c r="C202" s="470"/>
      <c r="D202" s="470"/>
      <c r="E202" s="470"/>
      <c r="F202" s="470"/>
      <c r="G202" s="470"/>
      <c r="H202" s="470"/>
      <c r="I202" s="470"/>
    </row>
    <row r="203" spans="1:9" ht="12.75" customHeight="1">
      <c r="A203" s="4"/>
      <c r="B203" s="470"/>
      <c r="C203" s="470"/>
      <c r="D203" s="470"/>
      <c r="E203" s="470"/>
      <c r="F203" s="470"/>
      <c r="G203" s="470"/>
      <c r="H203" s="470"/>
      <c r="I203" s="470"/>
    </row>
    <row r="204" spans="1:9" ht="12.75" customHeight="1">
      <c r="A204" s="4"/>
      <c r="B204" s="68"/>
      <c r="C204" s="88" t="s">
        <v>451</v>
      </c>
      <c r="D204" s="470" t="s">
        <v>319</v>
      </c>
      <c r="E204" s="470"/>
      <c r="F204" s="81" t="s">
        <v>498</v>
      </c>
      <c r="G204" s="470" t="s">
        <v>320</v>
      </c>
      <c r="H204" s="470"/>
      <c r="I204" s="68"/>
    </row>
    <row r="205" spans="1:9" ht="12.75" customHeight="1">
      <c r="A205" s="4"/>
      <c r="B205" s="68"/>
      <c r="C205" s="88" t="s">
        <v>458</v>
      </c>
      <c r="D205" s="489" t="s">
        <v>558</v>
      </c>
      <c r="E205" s="489"/>
      <c r="F205" s="85" t="s">
        <v>499</v>
      </c>
      <c r="G205" s="470" t="s">
        <v>321</v>
      </c>
      <c r="H205" s="470"/>
      <c r="I205" s="68"/>
    </row>
    <row r="206" spans="1:9" ht="12.75" customHeight="1">
      <c r="A206" s="4"/>
      <c r="B206" s="68"/>
      <c r="C206" s="88" t="s">
        <v>500</v>
      </c>
      <c r="D206" s="470" t="s">
        <v>322</v>
      </c>
      <c r="E206" s="470"/>
      <c r="F206" s="81" t="s">
        <v>501</v>
      </c>
      <c r="G206" s="470" t="s">
        <v>301</v>
      </c>
      <c r="H206" s="470"/>
      <c r="I206" s="68"/>
    </row>
    <row r="207" spans="1:9" ht="12.75" customHeight="1">
      <c r="A207" s="4"/>
      <c r="B207" s="68"/>
      <c r="C207" s="88" t="s">
        <v>502</v>
      </c>
      <c r="D207" s="470" t="s">
        <v>323</v>
      </c>
      <c r="E207" s="470"/>
      <c r="F207" s="85" t="s">
        <v>503</v>
      </c>
      <c r="G207" s="470" t="s">
        <v>559</v>
      </c>
      <c r="H207" s="470"/>
      <c r="I207" s="68"/>
    </row>
    <row r="208" spans="1:9" ht="12.75" customHeight="1">
      <c r="A208" s="4"/>
      <c r="B208" s="68"/>
      <c r="C208" s="88"/>
      <c r="D208" s="471" t="s">
        <v>799</v>
      </c>
      <c r="E208" s="471"/>
      <c r="F208" s="471"/>
      <c r="G208" s="471"/>
      <c r="H208" s="471"/>
      <c r="I208" s="68"/>
    </row>
    <row r="209" spans="2:9" ht="12.75" customHeight="1">
      <c r="B209" s="149"/>
      <c r="C209" s="149"/>
      <c r="D209" s="149"/>
      <c r="E209" s="149"/>
      <c r="F209" s="149"/>
      <c r="G209" s="149"/>
      <c r="H209" s="149"/>
      <c r="I209" s="149"/>
    </row>
    <row r="210" spans="1:9" s="11" customFormat="1" ht="12.75" customHeight="1">
      <c r="A210" s="10"/>
      <c r="B210" s="24" t="s">
        <v>695</v>
      </c>
      <c r="C210" s="80"/>
      <c r="D210" s="24" t="s">
        <v>231</v>
      </c>
      <c r="E210" s="25" t="s">
        <v>232</v>
      </c>
      <c r="F210" s="25"/>
      <c r="G210" s="25" t="s">
        <v>162</v>
      </c>
      <c r="H210" s="25" t="s">
        <v>356</v>
      </c>
      <c r="I210" s="25"/>
    </row>
    <row r="211" spans="1:9" ht="12.75" customHeight="1">
      <c r="A211" s="3"/>
      <c r="B211" s="26"/>
      <c r="C211" s="26"/>
      <c r="D211" s="27"/>
      <c r="E211" s="27"/>
      <c r="F211" s="27"/>
      <c r="G211" s="28"/>
      <c r="H211" s="28"/>
      <c r="I211" s="28"/>
    </row>
    <row r="212" spans="1:9" ht="12.75" customHeight="1">
      <c r="A212" s="4"/>
      <c r="B212" s="470" t="s">
        <v>233</v>
      </c>
      <c r="C212" s="470"/>
      <c r="D212" s="470"/>
      <c r="E212" s="470"/>
      <c r="F212" s="470"/>
      <c r="G212" s="470"/>
      <c r="H212" s="470"/>
      <c r="I212" s="470"/>
    </row>
    <row r="213" spans="1:9" ht="12.75" customHeight="1">
      <c r="A213" s="4"/>
      <c r="B213" s="470"/>
      <c r="C213" s="470"/>
      <c r="D213" s="470"/>
      <c r="E213" s="470"/>
      <c r="F213" s="470"/>
      <c r="G213" s="470"/>
      <c r="H213" s="470"/>
      <c r="I213" s="470"/>
    </row>
    <row r="214" spans="1:9" ht="12.75" customHeight="1">
      <c r="A214" s="4"/>
      <c r="B214" s="68"/>
      <c r="C214" s="88" t="s">
        <v>451</v>
      </c>
      <c r="D214" s="470" t="s">
        <v>234</v>
      </c>
      <c r="E214" s="470"/>
      <c r="F214" s="81" t="s">
        <v>442</v>
      </c>
      <c r="G214" s="470" t="s">
        <v>235</v>
      </c>
      <c r="H214" s="470"/>
      <c r="I214" s="68"/>
    </row>
    <row r="215" spans="1:9" ht="12.75" customHeight="1">
      <c r="A215" s="4"/>
      <c r="B215" s="68"/>
      <c r="C215" s="88" t="s">
        <v>473</v>
      </c>
      <c r="D215" s="470" t="s">
        <v>236</v>
      </c>
      <c r="E215" s="470"/>
      <c r="F215" s="85" t="s">
        <v>474</v>
      </c>
      <c r="G215" s="470" t="s">
        <v>237</v>
      </c>
      <c r="H215" s="470"/>
      <c r="I215" s="68"/>
    </row>
    <row r="216" spans="1:9" ht="12.75" customHeight="1">
      <c r="A216" s="4"/>
      <c r="B216" s="68"/>
      <c r="C216" s="88"/>
      <c r="D216" s="471" t="s">
        <v>780</v>
      </c>
      <c r="E216" s="471"/>
      <c r="F216" s="471"/>
      <c r="G216" s="471"/>
      <c r="H216" s="471"/>
      <c r="I216" s="68"/>
    </row>
    <row r="217" spans="2:9" ht="12.75" customHeight="1">
      <c r="B217" s="149"/>
      <c r="C217" s="149"/>
      <c r="D217" s="149"/>
      <c r="E217" s="149"/>
      <c r="F217" s="149"/>
      <c r="G217" s="149"/>
      <c r="H217" s="149"/>
      <c r="I217" s="149"/>
    </row>
    <row r="218" spans="1:9" s="11" customFormat="1" ht="12.75" customHeight="1">
      <c r="A218" s="10"/>
      <c r="B218" s="24" t="s">
        <v>696</v>
      </c>
      <c r="C218" s="80"/>
      <c r="D218" s="24" t="s">
        <v>370</v>
      </c>
      <c r="E218" s="25" t="s">
        <v>239</v>
      </c>
      <c r="F218" s="25"/>
      <c r="G218" s="25" t="s">
        <v>162</v>
      </c>
      <c r="H218" s="25" t="s">
        <v>495</v>
      </c>
      <c r="I218" s="25"/>
    </row>
    <row r="219" spans="1:9" ht="12.75" customHeight="1">
      <c r="A219" s="3"/>
      <c r="B219" s="26"/>
      <c r="C219" s="26"/>
      <c r="D219" s="27"/>
      <c r="E219" s="27"/>
      <c r="F219" s="27"/>
      <c r="G219" s="28"/>
      <c r="H219" s="28"/>
      <c r="I219" s="28"/>
    </row>
    <row r="220" spans="1:9" ht="12.75" customHeight="1">
      <c r="A220" s="4"/>
      <c r="B220" s="470" t="s">
        <v>557</v>
      </c>
      <c r="C220" s="470"/>
      <c r="D220" s="470"/>
      <c r="E220" s="470"/>
      <c r="F220" s="470"/>
      <c r="G220" s="470"/>
      <c r="H220" s="470"/>
      <c r="I220" s="470"/>
    </row>
    <row r="221" spans="1:9" ht="12.75" customHeight="1">
      <c r="A221" s="4"/>
      <c r="B221" s="470"/>
      <c r="C221" s="470"/>
      <c r="D221" s="470"/>
      <c r="E221" s="470"/>
      <c r="F221" s="470"/>
      <c r="G221" s="470"/>
      <c r="H221" s="470"/>
      <c r="I221" s="470"/>
    </row>
    <row r="222" spans="1:9" ht="12.75" customHeight="1">
      <c r="A222" s="4"/>
      <c r="B222" s="68"/>
      <c r="C222" s="88" t="s">
        <v>496</v>
      </c>
      <c r="D222" s="490" t="s">
        <v>401</v>
      </c>
      <c r="E222" s="490"/>
      <c r="F222" s="81" t="s">
        <v>442</v>
      </c>
      <c r="G222" s="478" t="s">
        <v>402</v>
      </c>
      <c r="H222" s="478"/>
      <c r="I222" s="68"/>
    </row>
    <row r="223" spans="1:9" ht="12.75" customHeight="1">
      <c r="A223" s="4"/>
      <c r="B223" s="68"/>
      <c r="C223" s="85" t="s">
        <v>497</v>
      </c>
      <c r="D223" s="478" t="s">
        <v>403</v>
      </c>
      <c r="E223" s="478"/>
      <c r="F223" s="85" t="s">
        <v>497</v>
      </c>
      <c r="G223" s="491" t="s">
        <v>404</v>
      </c>
      <c r="H223" s="491"/>
      <c r="I223" s="68"/>
    </row>
    <row r="224" spans="1:9" ht="12.75" customHeight="1">
      <c r="A224" s="4"/>
      <c r="B224" s="68"/>
      <c r="C224" s="85"/>
      <c r="D224" s="477" t="s">
        <v>793</v>
      </c>
      <c r="E224" s="477"/>
      <c r="F224" s="477"/>
      <c r="G224" s="477"/>
      <c r="H224" s="477"/>
      <c r="I224" s="68"/>
    </row>
    <row r="225" spans="2:9" ht="12.75" customHeight="1">
      <c r="B225" s="149"/>
      <c r="C225" s="149"/>
      <c r="D225" s="149"/>
      <c r="E225" s="149"/>
      <c r="F225" s="149"/>
      <c r="G225" s="149"/>
      <c r="H225" s="149"/>
      <c r="I225" s="149"/>
    </row>
    <row r="226" spans="1:9" s="11" customFormat="1" ht="12.75" customHeight="1">
      <c r="A226" s="10"/>
      <c r="B226" s="24" t="s">
        <v>697</v>
      </c>
      <c r="C226" s="80">
        <v>901</v>
      </c>
      <c r="D226" s="24" t="s">
        <v>247</v>
      </c>
      <c r="E226" s="25" t="s">
        <v>552</v>
      </c>
      <c r="F226" s="25"/>
      <c r="G226" s="25" t="s">
        <v>203</v>
      </c>
      <c r="H226" s="25" t="s">
        <v>794</v>
      </c>
      <c r="I226" s="25"/>
    </row>
    <row r="227" spans="1:9" ht="12.75" customHeight="1">
      <c r="A227" s="3"/>
      <c r="B227" s="26"/>
      <c r="C227" s="26"/>
      <c r="D227" s="27"/>
      <c r="E227" s="27"/>
      <c r="F227" s="27"/>
      <c r="G227" s="28"/>
      <c r="H227" s="28"/>
      <c r="I227" s="28"/>
    </row>
    <row r="228" spans="1:9" ht="12.75" customHeight="1">
      <c r="A228" s="4"/>
      <c r="B228" s="470" t="s">
        <v>280</v>
      </c>
      <c r="C228" s="470"/>
      <c r="D228" s="470"/>
      <c r="E228" s="470"/>
      <c r="F228" s="470"/>
      <c r="G228" s="470"/>
      <c r="H228" s="470"/>
      <c r="I228" s="470"/>
    </row>
    <row r="229" spans="1:9" ht="12.75" customHeight="1">
      <c r="A229" s="4"/>
      <c r="B229" s="470"/>
      <c r="C229" s="470"/>
      <c r="D229" s="470"/>
      <c r="E229" s="470"/>
      <c r="F229" s="470"/>
      <c r="G229" s="470"/>
      <c r="H229" s="470"/>
      <c r="I229" s="470"/>
    </row>
    <row r="230" spans="1:9" ht="12.75" customHeight="1">
      <c r="A230" s="4"/>
      <c r="B230" s="68"/>
      <c r="C230" s="88" t="s">
        <v>524</v>
      </c>
      <c r="D230" s="470" t="s">
        <v>228</v>
      </c>
      <c r="E230" s="470"/>
      <c r="F230" s="81" t="s">
        <v>525</v>
      </c>
      <c r="G230" s="470" t="s">
        <v>229</v>
      </c>
      <c r="H230" s="470"/>
      <c r="I230" s="68"/>
    </row>
    <row r="231" spans="1:9" ht="12.75" customHeight="1">
      <c r="A231" s="4"/>
      <c r="B231" s="68"/>
      <c r="C231" s="88" t="s">
        <v>514</v>
      </c>
      <c r="D231" s="470" t="s">
        <v>230</v>
      </c>
      <c r="E231" s="470"/>
      <c r="F231" s="85"/>
      <c r="G231" s="470"/>
      <c r="H231" s="470"/>
      <c r="I231" s="68"/>
    </row>
    <row r="232" spans="2:9" ht="12.75" customHeight="1">
      <c r="B232" s="149"/>
      <c r="C232" s="149"/>
      <c r="D232" s="474" t="s">
        <v>803</v>
      </c>
      <c r="E232" s="474"/>
      <c r="F232" s="474"/>
      <c r="G232" s="474"/>
      <c r="H232" s="474"/>
      <c r="I232" s="149"/>
    </row>
    <row r="233" spans="2:9" ht="12.75" customHeight="1">
      <c r="B233" s="149"/>
      <c r="C233" s="149"/>
      <c r="D233" s="149"/>
      <c r="E233" s="149"/>
      <c r="F233" s="149"/>
      <c r="G233" s="149"/>
      <c r="H233" s="149"/>
      <c r="I233" s="149"/>
    </row>
    <row r="234" spans="1:9" s="11" customFormat="1" ht="12.75" customHeight="1">
      <c r="A234" s="10"/>
      <c r="B234" s="24" t="s">
        <v>698</v>
      </c>
      <c r="C234" s="80"/>
      <c r="D234" s="24" t="s">
        <v>245</v>
      </c>
      <c r="E234" s="25" t="s">
        <v>758</v>
      </c>
      <c r="F234" s="25"/>
      <c r="G234" s="25" t="s">
        <v>268</v>
      </c>
      <c r="H234" s="25" t="s">
        <v>759</v>
      </c>
      <c r="I234" s="25"/>
    </row>
    <row r="235" spans="1:9" ht="12.75" customHeight="1">
      <c r="A235" s="3"/>
      <c r="B235" s="26"/>
      <c r="C235" s="26"/>
      <c r="D235" s="27"/>
      <c r="E235" s="27"/>
      <c r="F235" s="27"/>
      <c r="G235" s="28"/>
      <c r="H235" s="28"/>
      <c r="I235" s="28"/>
    </row>
    <row r="236" spans="1:9" ht="12.75" customHeight="1">
      <c r="A236" s="4"/>
      <c r="B236" s="470" t="s">
        <v>281</v>
      </c>
      <c r="C236" s="470"/>
      <c r="D236" s="470"/>
      <c r="E236" s="470"/>
      <c r="F236" s="470"/>
      <c r="G236" s="470"/>
      <c r="H236" s="470"/>
      <c r="I236" s="470"/>
    </row>
    <row r="237" spans="1:9" ht="12.75" customHeight="1">
      <c r="A237" s="4"/>
      <c r="B237" s="470"/>
      <c r="C237" s="470"/>
      <c r="D237" s="470"/>
      <c r="E237" s="470"/>
      <c r="F237" s="470"/>
      <c r="G237" s="470"/>
      <c r="H237" s="470"/>
      <c r="I237" s="470"/>
    </row>
    <row r="238" spans="1:9" ht="12.75" customHeight="1">
      <c r="A238" s="4"/>
      <c r="B238" s="68"/>
      <c r="C238" s="88" t="s">
        <v>451</v>
      </c>
      <c r="D238" s="470" t="s">
        <v>257</v>
      </c>
      <c r="E238" s="470"/>
      <c r="F238" s="81" t="s">
        <v>456</v>
      </c>
      <c r="G238" s="470" t="s">
        <v>258</v>
      </c>
      <c r="H238" s="470"/>
      <c r="I238" s="68"/>
    </row>
    <row r="239" spans="1:9" ht="12.75" customHeight="1">
      <c r="A239" s="4"/>
      <c r="B239" s="68"/>
      <c r="C239" s="88" t="s">
        <v>526</v>
      </c>
      <c r="D239" s="470" t="s">
        <v>282</v>
      </c>
      <c r="E239" s="470"/>
      <c r="F239" s="85"/>
      <c r="G239" s="470"/>
      <c r="H239" s="470"/>
      <c r="I239" s="68"/>
    </row>
    <row r="240" spans="2:9" ht="12.75" customHeight="1">
      <c r="B240" s="149"/>
      <c r="C240" s="149"/>
      <c r="D240" s="474" t="s">
        <v>803</v>
      </c>
      <c r="E240" s="474"/>
      <c r="F240" s="474"/>
      <c r="G240" s="474"/>
      <c r="H240" s="474"/>
      <c r="I240" s="149"/>
    </row>
    <row r="241" spans="2:9" ht="12.75" customHeight="1">
      <c r="B241" s="149"/>
      <c r="C241" s="149"/>
      <c r="D241" s="149"/>
      <c r="E241" s="149"/>
      <c r="F241" s="149"/>
      <c r="G241" s="149"/>
      <c r="H241" s="149"/>
      <c r="I241" s="149"/>
    </row>
    <row r="242" spans="1:9" s="11" customFormat="1" ht="12.75" customHeight="1">
      <c r="A242" s="10"/>
      <c r="B242" s="24" t="s">
        <v>699</v>
      </c>
      <c r="C242" s="80"/>
      <c r="D242" s="24" t="s">
        <v>283</v>
      </c>
      <c r="E242" s="25" t="s">
        <v>552</v>
      </c>
      <c r="F242" s="25"/>
      <c r="G242" s="25" t="s">
        <v>203</v>
      </c>
      <c r="H242" s="25" t="s">
        <v>563</v>
      </c>
      <c r="I242" s="25"/>
    </row>
    <row r="243" spans="1:9" ht="12.75" customHeight="1">
      <c r="A243" s="3"/>
      <c r="B243" s="26"/>
      <c r="C243" s="26"/>
      <c r="D243" s="27"/>
      <c r="E243" s="27"/>
      <c r="F243" s="27"/>
      <c r="G243" s="28"/>
      <c r="H243" s="28"/>
      <c r="I243" s="28"/>
    </row>
    <row r="244" spans="1:9" ht="12.75" customHeight="1">
      <c r="A244" s="4"/>
      <c r="B244" s="470" t="s">
        <v>808</v>
      </c>
      <c r="C244" s="470"/>
      <c r="D244" s="470"/>
      <c r="E244" s="470"/>
      <c r="F244" s="470"/>
      <c r="G244" s="470"/>
      <c r="H244" s="470"/>
      <c r="I244" s="470"/>
    </row>
    <row r="245" spans="1:9" ht="12.75" customHeight="1">
      <c r="A245" s="4"/>
      <c r="B245" s="470"/>
      <c r="C245" s="470"/>
      <c r="D245" s="470"/>
      <c r="E245" s="470"/>
      <c r="F245" s="470"/>
      <c r="G245" s="470"/>
      <c r="H245" s="470"/>
      <c r="I245" s="470"/>
    </row>
    <row r="246" spans="1:9" ht="12.75" customHeight="1">
      <c r="A246" s="4"/>
      <c r="B246" s="68"/>
      <c r="C246" s="88" t="s">
        <v>451</v>
      </c>
      <c r="D246" s="470" t="s">
        <v>709</v>
      </c>
      <c r="E246" s="470"/>
      <c r="F246" s="81" t="s">
        <v>456</v>
      </c>
      <c r="G246" s="470" t="s">
        <v>710</v>
      </c>
      <c r="H246" s="470"/>
      <c r="I246" s="68"/>
    </row>
    <row r="247" spans="1:9" ht="12.75" customHeight="1">
      <c r="A247" s="4"/>
      <c r="B247" s="68"/>
      <c r="C247" s="88" t="s">
        <v>458</v>
      </c>
      <c r="D247" s="470" t="s">
        <v>284</v>
      </c>
      <c r="E247" s="470"/>
      <c r="F247" s="88" t="s">
        <v>527</v>
      </c>
      <c r="G247" s="470" t="s">
        <v>285</v>
      </c>
      <c r="H247" s="470"/>
      <c r="I247" s="68"/>
    </row>
    <row r="248" spans="1:9" ht="12.75" customHeight="1">
      <c r="A248" s="4"/>
      <c r="B248" s="68"/>
      <c r="C248" s="88"/>
      <c r="D248" s="471" t="s">
        <v>795</v>
      </c>
      <c r="E248" s="471"/>
      <c r="F248" s="471"/>
      <c r="G248" s="471"/>
      <c r="H248" s="471"/>
      <c r="I248" s="68"/>
    </row>
    <row r="249" spans="1:9" ht="12.75" customHeight="1">
      <c r="A249" s="4"/>
      <c r="B249" s="68"/>
      <c r="C249" s="88"/>
      <c r="D249" s="471" t="s">
        <v>796</v>
      </c>
      <c r="E249" s="471"/>
      <c r="F249" s="471"/>
      <c r="G249" s="471"/>
      <c r="H249" s="471"/>
      <c r="I249" s="68"/>
    </row>
    <row r="250" spans="1:9" ht="12.75" customHeight="1">
      <c r="A250" s="4"/>
      <c r="B250" s="68"/>
      <c r="C250" s="88"/>
      <c r="D250" s="68"/>
      <c r="E250" s="68"/>
      <c r="F250" s="85"/>
      <c r="G250" s="68"/>
      <c r="H250" s="68"/>
      <c r="I250" s="68"/>
    </row>
    <row r="251" spans="1:9" s="11" customFormat="1" ht="12.75" customHeight="1">
      <c r="A251" s="10"/>
      <c r="B251" s="24" t="s">
        <v>700</v>
      </c>
      <c r="C251" s="80"/>
      <c r="D251" s="24" t="s">
        <v>289</v>
      </c>
      <c r="E251" s="25" t="s">
        <v>266</v>
      </c>
      <c r="F251" s="25"/>
      <c r="G251" s="25" t="s">
        <v>162</v>
      </c>
      <c r="H251" s="25" t="s">
        <v>564</v>
      </c>
      <c r="I251" s="25"/>
    </row>
    <row r="252" spans="1:9" ht="12.75" customHeight="1">
      <c r="A252" s="3"/>
      <c r="B252" s="26"/>
      <c r="C252" s="26"/>
      <c r="D252" s="27"/>
      <c r="E252" s="27"/>
      <c r="F252" s="27"/>
      <c r="G252" s="28"/>
      <c r="H252" s="28"/>
      <c r="I252" s="28"/>
    </row>
    <row r="253" spans="1:9" ht="12.75" customHeight="1">
      <c r="A253" s="4"/>
      <c r="B253" s="470" t="s">
        <v>530</v>
      </c>
      <c r="C253" s="470"/>
      <c r="D253" s="470"/>
      <c r="E253" s="470"/>
      <c r="F253" s="470"/>
      <c r="G253" s="470"/>
      <c r="H253" s="470"/>
      <c r="I253" s="470"/>
    </row>
    <row r="254" spans="1:9" ht="12.75" customHeight="1">
      <c r="A254" s="4"/>
      <c r="B254" s="470"/>
      <c r="C254" s="470"/>
      <c r="D254" s="470"/>
      <c r="E254" s="470"/>
      <c r="F254" s="470"/>
      <c r="G254" s="470"/>
      <c r="H254" s="470"/>
      <c r="I254" s="470"/>
    </row>
    <row r="255" spans="1:9" ht="12.75" customHeight="1">
      <c r="A255" s="4"/>
      <c r="B255" s="68"/>
      <c r="C255" s="88" t="s">
        <v>491</v>
      </c>
      <c r="D255" s="470" t="s">
        <v>290</v>
      </c>
      <c r="E255" s="470"/>
      <c r="F255" s="81" t="s">
        <v>487</v>
      </c>
      <c r="G255" s="470" t="s">
        <v>531</v>
      </c>
      <c r="H255" s="470"/>
      <c r="I255" s="68"/>
    </row>
    <row r="256" spans="1:9" ht="12.75" customHeight="1">
      <c r="A256" s="4"/>
      <c r="B256" s="68"/>
      <c r="C256" s="88" t="s">
        <v>489</v>
      </c>
      <c r="D256" s="470" t="s">
        <v>291</v>
      </c>
      <c r="E256" s="470"/>
      <c r="F256" s="81"/>
      <c r="G256" s="470"/>
      <c r="H256" s="470"/>
      <c r="I256" s="68"/>
    </row>
    <row r="257" spans="2:9" ht="12.75" customHeight="1">
      <c r="B257" s="149"/>
      <c r="C257" s="149"/>
      <c r="D257" s="474" t="s">
        <v>803</v>
      </c>
      <c r="E257" s="474"/>
      <c r="F257" s="474"/>
      <c r="G257" s="474"/>
      <c r="H257" s="474"/>
      <c r="I257" s="149"/>
    </row>
    <row r="258" spans="1:9" ht="12.75" customHeight="1">
      <c r="A258" s="4"/>
      <c r="B258" s="68"/>
      <c r="C258" s="88"/>
      <c r="D258" s="68"/>
      <c r="E258" s="68"/>
      <c r="F258" s="85"/>
      <c r="G258" s="68"/>
      <c r="H258" s="68"/>
      <c r="I258" s="68"/>
    </row>
    <row r="259" spans="1:9" s="11" customFormat="1" ht="12.75" customHeight="1">
      <c r="A259" s="10"/>
      <c r="B259" s="24" t="s">
        <v>701</v>
      </c>
      <c r="C259" s="80"/>
      <c r="D259" s="24" t="s">
        <v>371</v>
      </c>
      <c r="E259" s="25" t="s">
        <v>357</v>
      </c>
      <c r="F259" s="25"/>
      <c r="G259" s="25" t="s">
        <v>162</v>
      </c>
      <c r="H259" s="25" t="s">
        <v>742</v>
      </c>
      <c r="I259" s="25"/>
    </row>
    <row r="260" spans="1:9" ht="12.75" customHeight="1">
      <c r="A260" s="3"/>
      <c r="B260" s="26"/>
      <c r="C260" s="26"/>
      <c r="D260" s="27"/>
      <c r="E260" s="27"/>
      <c r="F260" s="27"/>
      <c r="G260" s="28"/>
      <c r="H260" s="28"/>
      <c r="I260" s="28"/>
    </row>
    <row r="261" spans="1:9" ht="12.75" customHeight="1">
      <c r="A261" s="4"/>
      <c r="B261" s="470" t="s">
        <v>136</v>
      </c>
      <c r="C261" s="470"/>
      <c r="D261" s="470"/>
      <c r="E261" s="470"/>
      <c r="F261" s="470"/>
      <c r="G261" s="470"/>
      <c r="H261" s="470"/>
      <c r="I261" s="470"/>
    </row>
    <row r="262" spans="1:9" ht="12.75" customHeight="1">
      <c r="A262" s="4"/>
      <c r="B262" s="470"/>
      <c r="C262" s="470"/>
      <c r="D262" s="470"/>
      <c r="E262" s="470"/>
      <c r="F262" s="470"/>
      <c r="G262" s="470"/>
      <c r="H262" s="470"/>
      <c r="I262" s="470"/>
    </row>
    <row r="263" spans="1:9" ht="12.75" customHeight="1">
      <c r="A263" s="4"/>
      <c r="B263" s="68"/>
      <c r="C263" s="88" t="s">
        <v>513</v>
      </c>
      <c r="D263" s="470" t="s">
        <v>406</v>
      </c>
      <c r="E263" s="470"/>
      <c r="F263" s="81" t="s">
        <v>360</v>
      </c>
      <c r="G263" s="470" t="s">
        <v>407</v>
      </c>
      <c r="H263" s="470"/>
      <c r="I263" s="68"/>
    </row>
    <row r="264" spans="1:9" ht="12.75" customHeight="1">
      <c r="A264" s="4"/>
      <c r="B264" s="68"/>
      <c r="C264" s="88" t="s">
        <v>489</v>
      </c>
      <c r="D264" s="470" t="s">
        <v>408</v>
      </c>
      <c r="E264" s="470"/>
      <c r="F264" s="81"/>
      <c r="G264" s="470"/>
      <c r="H264" s="470"/>
      <c r="I264" s="68"/>
    </row>
    <row r="265" spans="2:9" ht="12.75" customHeight="1">
      <c r="B265" s="149"/>
      <c r="C265" s="149"/>
      <c r="D265" s="149"/>
      <c r="E265" s="149"/>
      <c r="F265" s="149"/>
      <c r="G265" s="149"/>
      <c r="H265" s="149"/>
      <c r="I265" s="149"/>
    </row>
    <row r="266" spans="1:9" s="11" customFormat="1" ht="12.75" customHeight="1">
      <c r="A266" s="10"/>
      <c r="B266" s="24" t="s">
        <v>702</v>
      </c>
      <c r="C266" s="80"/>
      <c r="D266" s="24" t="s">
        <v>248</v>
      </c>
      <c r="E266" s="25" t="s">
        <v>249</v>
      </c>
      <c r="F266" s="25"/>
      <c r="G266" s="25" t="s">
        <v>162</v>
      </c>
      <c r="H266" s="25" t="s">
        <v>741</v>
      </c>
      <c r="I266" s="25"/>
    </row>
    <row r="267" spans="1:9" ht="12.75" customHeight="1">
      <c r="A267" s="3"/>
      <c r="B267" s="26"/>
      <c r="C267" s="26"/>
      <c r="D267" s="27"/>
      <c r="E267" s="27"/>
      <c r="F267" s="27"/>
      <c r="G267" s="28"/>
      <c r="H267" s="28"/>
      <c r="I267" s="28"/>
    </row>
    <row r="268" spans="1:9" ht="12.75" customHeight="1">
      <c r="A268" s="4"/>
      <c r="B268" s="470" t="s">
        <v>292</v>
      </c>
      <c r="C268" s="470"/>
      <c r="D268" s="470"/>
      <c r="E268" s="470"/>
      <c r="F268" s="470"/>
      <c r="G268" s="470"/>
      <c r="H268" s="470"/>
      <c r="I268" s="470"/>
    </row>
    <row r="269" spans="1:9" ht="12.75" customHeight="1">
      <c r="A269" s="4"/>
      <c r="B269" s="470"/>
      <c r="C269" s="470"/>
      <c r="D269" s="470"/>
      <c r="E269" s="470"/>
      <c r="F269" s="470"/>
      <c r="G269" s="470"/>
      <c r="H269" s="470"/>
      <c r="I269" s="470"/>
    </row>
    <row r="270" spans="1:9" ht="12.75" customHeight="1">
      <c r="A270" s="4"/>
      <c r="B270" s="68"/>
      <c r="C270" s="88" t="s">
        <v>513</v>
      </c>
      <c r="D270" s="470" t="s">
        <v>293</v>
      </c>
      <c r="E270" s="470"/>
      <c r="F270" s="81" t="s">
        <v>520</v>
      </c>
      <c r="G270" s="470" t="s">
        <v>294</v>
      </c>
      <c r="H270" s="470"/>
      <c r="I270" s="68"/>
    </row>
    <row r="271" spans="1:9" ht="12.75" customHeight="1">
      <c r="A271" s="4"/>
      <c r="B271" s="68"/>
      <c r="C271" s="88" t="s">
        <v>489</v>
      </c>
      <c r="D271" s="470" t="s">
        <v>259</v>
      </c>
      <c r="E271" s="470"/>
      <c r="F271" s="85" t="s">
        <v>536</v>
      </c>
      <c r="G271" s="470" t="s">
        <v>295</v>
      </c>
      <c r="H271" s="470"/>
      <c r="I271" s="68"/>
    </row>
    <row r="272" spans="1:9" ht="12.75" customHeight="1">
      <c r="A272" s="4"/>
      <c r="B272" s="68"/>
      <c r="C272" s="88"/>
      <c r="D272" s="471" t="s">
        <v>798</v>
      </c>
      <c r="E272" s="471"/>
      <c r="F272" s="471"/>
      <c r="G272" s="471"/>
      <c r="H272" s="471"/>
      <c r="I272" s="68"/>
    </row>
    <row r="273" spans="2:9" ht="12.75" customHeight="1">
      <c r="B273" s="149"/>
      <c r="C273" s="149"/>
      <c r="D273" s="149"/>
      <c r="E273" s="149"/>
      <c r="F273" s="149"/>
      <c r="G273" s="149"/>
      <c r="H273" s="149"/>
      <c r="I273" s="149"/>
    </row>
    <row r="274" spans="1:9" s="11" customFormat="1" ht="12.75" customHeight="1">
      <c r="A274" s="10"/>
      <c r="B274" s="24" t="s">
        <v>705</v>
      </c>
      <c r="C274" s="80"/>
      <c r="D274" s="24" t="s">
        <v>264</v>
      </c>
      <c r="E274" s="25" t="s">
        <v>246</v>
      </c>
      <c r="F274" s="25"/>
      <c r="G274" s="25" t="s">
        <v>162</v>
      </c>
      <c r="H274" s="25" t="s">
        <v>296</v>
      </c>
      <c r="I274" s="25"/>
    </row>
    <row r="275" spans="1:9" ht="12.75" customHeight="1">
      <c r="A275" s="3"/>
      <c r="B275" s="26"/>
      <c r="C275" s="26"/>
      <c r="D275" s="27"/>
      <c r="E275" s="27"/>
      <c r="F275" s="27"/>
      <c r="G275" s="28"/>
      <c r="H275" s="28"/>
      <c r="I275" s="28"/>
    </row>
    <row r="276" spans="1:9" ht="12.75" customHeight="1">
      <c r="A276" s="4"/>
      <c r="B276" s="470" t="s">
        <v>306</v>
      </c>
      <c r="C276" s="470"/>
      <c r="D276" s="470"/>
      <c r="E276" s="470"/>
      <c r="F276" s="470"/>
      <c r="G276" s="470"/>
      <c r="H276" s="470"/>
      <c r="I276" s="470"/>
    </row>
    <row r="277" spans="1:9" ht="12.75" customHeight="1">
      <c r="A277" s="4"/>
      <c r="B277" s="470"/>
      <c r="C277" s="470"/>
      <c r="D277" s="470"/>
      <c r="E277" s="470"/>
      <c r="F277" s="470"/>
      <c r="G277" s="470"/>
      <c r="H277" s="470"/>
      <c r="I277" s="470"/>
    </row>
    <row r="278" spans="1:9" ht="12.75" customHeight="1">
      <c r="A278" s="4"/>
      <c r="B278" s="68"/>
      <c r="C278" s="88" t="s">
        <v>437</v>
      </c>
      <c r="D278" s="470" t="s">
        <v>560</v>
      </c>
      <c r="E278" s="470"/>
      <c r="F278" s="81" t="s">
        <v>442</v>
      </c>
      <c r="G278" s="470" t="s">
        <v>561</v>
      </c>
      <c r="H278" s="470"/>
      <c r="I278" s="68"/>
    </row>
    <row r="279" spans="1:9" ht="12.75" customHeight="1">
      <c r="A279" s="4"/>
      <c r="B279" s="68"/>
      <c r="C279" s="88" t="s">
        <v>760</v>
      </c>
      <c r="D279" s="470" t="s">
        <v>405</v>
      </c>
      <c r="E279" s="470"/>
      <c r="F279" s="81"/>
      <c r="G279" s="68"/>
      <c r="H279" s="68"/>
      <c r="I279" s="68"/>
    </row>
    <row r="280" spans="2:9" ht="12.75" customHeight="1">
      <c r="B280" s="149"/>
      <c r="C280" s="149"/>
      <c r="D280" s="474" t="s">
        <v>803</v>
      </c>
      <c r="E280" s="474"/>
      <c r="F280" s="474"/>
      <c r="G280" s="474"/>
      <c r="H280" s="474"/>
      <c r="I280" s="149"/>
    </row>
    <row r="281" spans="1:9" ht="12.75" customHeight="1">
      <c r="A281" s="4"/>
      <c r="B281" s="68"/>
      <c r="C281" s="88"/>
      <c r="D281" s="68"/>
      <c r="E281" s="68"/>
      <c r="F281" s="85"/>
      <c r="G281" s="68"/>
      <c r="H281" s="68"/>
      <c r="I281" s="68"/>
    </row>
    <row r="282" spans="1:9" s="11" customFormat="1" ht="12.75" customHeight="1">
      <c r="A282" s="10"/>
      <c r="B282" s="24" t="s">
        <v>704</v>
      </c>
      <c r="C282" s="80"/>
      <c r="D282" s="24" t="s">
        <v>265</v>
      </c>
      <c r="E282" s="25" t="s">
        <v>552</v>
      </c>
      <c r="F282" s="25"/>
      <c r="G282" s="25" t="s">
        <v>162</v>
      </c>
      <c r="H282" s="25" t="s">
        <v>761</v>
      </c>
      <c r="I282" s="25"/>
    </row>
    <row r="283" spans="1:9" ht="12.75" customHeight="1">
      <c r="A283" s="3"/>
      <c r="B283" s="26"/>
      <c r="C283" s="26"/>
      <c r="D283" s="27"/>
      <c r="E283" s="27"/>
      <c r="F283" s="27"/>
      <c r="G283" s="28"/>
      <c r="H283" s="28"/>
      <c r="I283" s="28"/>
    </row>
    <row r="284" spans="1:9" ht="12.75" customHeight="1">
      <c r="A284" s="4"/>
      <c r="B284" s="470" t="s">
        <v>804</v>
      </c>
      <c r="C284" s="470"/>
      <c r="D284" s="470"/>
      <c r="E284" s="470"/>
      <c r="F284" s="470"/>
      <c r="G284" s="470"/>
      <c r="H284" s="470"/>
      <c r="I284" s="470"/>
    </row>
    <row r="285" spans="1:9" ht="12.75" customHeight="1">
      <c r="A285" s="4"/>
      <c r="B285" s="470"/>
      <c r="C285" s="470"/>
      <c r="D285" s="470"/>
      <c r="E285" s="470"/>
      <c r="F285" s="470"/>
      <c r="G285" s="470"/>
      <c r="H285" s="470"/>
      <c r="I285" s="470"/>
    </row>
    <row r="286" spans="1:9" ht="12.75" customHeight="1">
      <c r="A286" s="4"/>
      <c r="B286" s="68"/>
      <c r="C286" s="88" t="s">
        <v>455</v>
      </c>
      <c r="D286" s="470" t="s">
        <v>307</v>
      </c>
      <c r="E286" s="470"/>
      <c r="F286" s="81" t="s">
        <v>517</v>
      </c>
      <c r="G286" s="470" t="s">
        <v>308</v>
      </c>
      <c r="H286" s="470"/>
      <c r="I286" s="68"/>
    </row>
    <row r="287" spans="1:9" ht="12.75" customHeight="1">
      <c r="A287" s="4"/>
      <c r="B287" s="68"/>
      <c r="C287" s="88" t="s">
        <v>518</v>
      </c>
      <c r="D287" s="470" t="s">
        <v>309</v>
      </c>
      <c r="E287" s="470"/>
      <c r="F287" s="81" t="s">
        <v>762</v>
      </c>
      <c r="G287" s="470" t="s">
        <v>763</v>
      </c>
      <c r="H287" s="470"/>
      <c r="I287" s="68"/>
    </row>
    <row r="288" spans="1:9" ht="12.75" customHeight="1">
      <c r="A288" s="4"/>
      <c r="B288" s="68"/>
      <c r="C288" s="88"/>
      <c r="D288" s="471" t="s">
        <v>800</v>
      </c>
      <c r="E288" s="471"/>
      <c r="F288" s="471"/>
      <c r="G288" s="471"/>
      <c r="H288" s="471"/>
      <c r="I288" s="68"/>
    </row>
    <row r="289" spans="1:9" s="11" customFormat="1" ht="12.75" customHeight="1">
      <c r="A289" s="10"/>
      <c r="B289" s="24"/>
      <c r="C289" s="80"/>
      <c r="D289" s="24"/>
      <c r="E289" s="25"/>
      <c r="F289" s="25"/>
      <c r="G289" s="25"/>
      <c r="H289" s="25"/>
      <c r="I289" s="25"/>
    </row>
    <row r="290" spans="2:9" ht="12.75" customHeight="1">
      <c r="B290" s="149"/>
      <c r="C290" s="149"/>
      <c r="D290" s="149"/>
      <c r="E290" s="149"/>
      <c r="F290" s="149"/>
      <c r="G290" s="149"/>
      <c r="H290" s="149"/>
      <c r="I290" s="149"/>
    </row>
    <row r="291" spans="1:9" s="11" customFormat="1" ht="12.75" customHeight="1">
      <c r="A291" s="10"/>
      <c r="B291" s="24" t="s">
        <v>706</v>
      </c>
      <c r="C291" s="80"/>
      <c r="D291" s="24" t="s">
        <v>310</v>
      </c>
      <c r="E291" s="25" t="s">
        <v>357</v>
      </c>
      <c r="F291" s="25"/>
      <c r="G291" s="25" t="s">
        <v>203</v>
      </c>
      <c r="H291" s="25" t="s">
        <v>740</v>
      </c>
      <c r="I291" s="25"/>
    </row>
    <row r="292" spans="1:9" ht="12.75" customHeight="1">
      <c r="A292" s="3"/>
      <c r="B292" s="26"/>
      <c r="C292" s="26"/>
      <c r="D292" s="27"/>
      <c r="E292" s="27"/>
      <c r="F292" s="27"/>
      <c r="G292" s="28"/>
      <c r="H292" s="28"/>
      <c r="I292" s="28"/>
    </row>
    <row r="293" spans="1:9" ht="12.75" customHeight="1">
      <c r="A293" s="4"/>
      <c r="B293" s="470" t="s">
        <v>311</v>
      </c>
      <c r="C293" s="470"/>
      <c r="D293" s="470"/>
      <c r="E293" s="470"/>
      <c r="F293" s="470"/>
      <c r="G293" s="470"/>
      <c r="H293" s="470"/>
      <c r="I293" s="470"/>
    </row>
    <row r="294" spans="1:9" ht="12.75" customHeight="1">
      <c r="A294" s="4"/>
      <c r="B294" s="470"/>
      <c r="C294" s="470"/>
      <c r="D294" s="470"/>
      <c r="E294" s="470"/>
      <c r="F294" s="470"/>
      <c r="G294" s="470"/>
      <c r="H294" s="470"/>
      <c r="I294" s="470"/>
    </row>
    <row r="295" spans="1:9" ht="12.75" customHeight="1">
      <c r="A295" s="4"/>
      <c r="B295" s="68"/>
      <c r="C295" s="88" t="s">
        <v>469</v>
      </c>
      <c r="D295" s="470" t="s">
        <v>312</v>
      </c>
      <c r="E295" s="470"/>
      <c r="F295" s="81" t="s">
        <v>520</v>
      </c>
      <c r="G295" s="470" t="s">
        <v>313</v>
      </c>
      <c r="H295" s="470"/>
      <c r="I295" s="68"/>
    </row>
    <row r="296" spans="1:9" ht="12.75" customHeight="1">
      <c r="A296" s="4"/>
      <c r="B296" s="68"/>
      <c r="C296" s="88" t="s">
        <v>521</v>
      </c>
      <c r="D296" s="470" t="s">
        <v>314</v>
      </c>
      <c r="E296" s="470"/>
      <c r="F296" s="81" t="s">
        <v>448</v>
      </c>
      <c r="G296" s="470" t="s">
        <v>315</v>
      </c>
      <c r="H296" s="470"/>
      <c r="I296" s="68"/>
    </row>
    <row r="297" spans="1:9" ht="12.75" customHeight="1">
      <c r="A297" s="4"/>
      <c r="B297" s="68"/>
      <c r="C297" s="88" t="s">
        <v>522</v>
      </c>
      <c r="D297" s="470" t="s">
        <v>316</v>
      </c>
      <c r="E297" s="470"/>
      <c r="F297" s="81" t="s">
        <v>523</v>
      </c>
      <c r="G297" s="470" t="s">
        <v>269</v>
      </c>
      <c r="H297" s="470"/>
      <c r="I297" s="68"/>
    </row>
    <row r="298" spans="2:9" ht="12.75" customHeight="1">
      <c r="B298" s="149"/>
      <c r="C298" s="149"/>
      <c r="D298" s="474" t="s">
        <v>803</v>
      </c>
      <c r="E298" s="474"/>
      <c r="F298" s="474"/>
      <c r="G298" s="474"/>
      <c r="H298" s="474"/>
      <c r="I298" s="149"/>
    </row>
    <row r="299" spans="2:9" ht="12.75" customHeight="1">
      <c r="B299" s="149"/>
      <c r="C299" s="149"/>
      <c r="D299" s="149"/>
      <c r="E299" s="149"/>
      <c r="F299" s="149"/>
      <c r="G299" s="149"/>
      <c r="H299" s="149"/>
      <c r="I299" s="149"/>
    </row>
    <row r="300" spans="1:9" s="11" customFormat="1" ht="12.75" customHeight="1">
      <c r="A300" s="10"/>
      <c r="B300" s="24" t="s">
        <v>707</v>
      </c>
      <c r="C300" s="80"/>
      <c r="D300" s="24" t="s">
        <v>410</v>
      </c>
      <c r="E300" s="25" t="s">
        <v>201</v>
      </c>
      <c r="F300" s="25"/>
      <c r="G300" s="25" t="s">
        <v>369</v>
      </c>
      <c r="H300" s="25" t="s">
        <v>267</v>
      </c>
      <c r="I300" s="25"/>
    </row>
    <row r="301" spans="1:9" ht="12.75" customHeight="1">
      <c r="A301" s="3"/>
      <c r="B301" s="26"/>
      <c r="C301" s="26"/>
      <c r="D301" s="27"/>
      <c r="E301" s="27"/>
      <c r="F301" s="27"/>
      <c r="G301" s="28"/>
      <c r="H301" s="28"/>
      <c r="I301" s="28"/>
    </row>
    <row r="302" spans="1:9" ht="12.75" customHeight="1">
      <c r="A302" s="4"/>
      <c r="B302" s="470" t="s">
        <v>562</v>
      </c>
      <c r="C302" s="470"/>
      <c r="D302" s="470"/>
      <c r="E302" s="470"/>
      <c r="F302" s="470"/>
      <c r="G302" s="470"/>
      <c r="H302" s="470"/>
      <c r="I302" s="470"/>
    </row>
    <row r="303" spans="1:9" ht="12.75" customHeight="1">
      <c r="A303" s="4"/>
      <c r="B303" s="470"/>
      <c r="C303" s="470"/>
      <c r="D303" s="470"/>
      <c r="E303" s="470"/>
      <c r="F303" s="470"/>
      <c r="G303" s="470"/>
      <c r="H303" s="470"/>
      <c r="I303" s="470"/>
    </row>
    <row r="304" spans="1:9" ht="12.75" customHeight="1">
      <c r="A304" s="4"/>
      <c r="B304" s="470"/>
      <c r="C304" s="470"/>
      <c r="D304" s="470"/>
      <c r="E304" s="470"/>
      <c r="F304" s="470"/>
      <c r="G304" s="470"/>
      <c r="H304" s="470"/>
      <c r="I304" s="470"/>
    </row>
    <row r="305" spans="1:9" ht="12.75" customHeight="1">
      <c r="A305" s="4"/>
      <c r="B305" s="68"/>
      <c r="C305" s="88" t="s">
        <v>451</v>
      </c>
      <c r="D305" s="470" t="s">
        <v>537</v>
      </c>
      <c r="E305" s="470"/>
      <c r="F305" s="81" t="s">
        <v>456</v>
      </c>
      <c r="G305" s="470" t="s">
        <v>674</v>
      </c>
      <c r="H305" s="470"/>
      <c r="I305" s="68"/>
    </row>
    <row r="306" spans="1:9" ht="12.75" customHeight="1">
      <c r="A306" s="4"/>
      <c r="B306" s="68"/>
      <c r="C306" s="88" t="s">
        <v>518</v>
      </c>
      <c r="D306" s="470" t="s">
        <v>673</v>
      </c>
      <c r="E306" s="470"/>
      <c r="F306" s="85" t="s">
        <v>454</v>
      </c>
      <c r="G306" s="470" t="s">
        <v>675</v>
      </c>
      <c r="H306" s="470"/>
      <c r="I306" s="68"/>
    </row>
    <row r="307" spans="1:9" ht="12.75" customHeight="1">
      <c r="A307" s="4"/>
      <c r="B307" s="68"/>
      <c r="C307" s="88" t="s">
        <v>519</v>
      </c>
      <c r="D307" s="68" t="s">
        <v>538</v>
      </c>
      <c r="E307" s="68"/>
      <c r="F307" s="85"/>
      <c r="G307" s="68"/>
      <c r="H307" s="68"/>
      <c r="I307" s="68"/>
    </row>
    <row r="308" spans="2:9" ht="12.75" customHeight="1">
      <c r="B308" s="149"/>
      <c r="C308" s="149"/>
      <c r="D308" s="149"/>
      <c r="E308" s="149"/>
      <c r="F308" s="149"/>
      <c r="G308" s="149"/>
      <c r="H308" s="149"/>
      <c r="I308" s="149"/>
    </row>
    <row r="309" spans="1:9" s="11" customFormat="1" ht="12.75" customHeight="1">
      <c r="A309" s="10"/>
      <c r="B309" s="24"/>
      <c r="C309" s="80"/>
      <c r="D309" s="166"/>
      <c r="E309" s="25"/>
      <c r="F309" s="25"/>
      <c r="G309" s="25"/>
      <c r="H309" s="25"/>
      <c r="I309" s="25"/>
    </row>
    <row r="310" ht="14.25">
      <c r="I310" s="149"/>
    </row>
    <row r="312" ht="14.25">
      <c r="B312" s="141"/>
    </row>
    <row r="313" ht="14.25">
      <c r="B313" s="141"/>
    </row>
  </sheetData>
  <mergeCells count="235">
    <mergeCell ref="D32:E32"/>
    <mergeCell ref="G32:H32"/>
    <mergeCell ref="B37:I38"/>
    <mergeCell ref="D131:E131"/>
    <mergeCell ref="G131:H131"/>
    <mergeCell ref="D139:E139"/>
    <mergeCell ref="D172:E172"/>
    <mergeCell ref="G172:H172"/>
    <mergeCell ref="G215:H215"/>
    <mergeCell ref="B153:I154"/>
    <mergeCell ref="D147:E147"/>
    <mergeCell ref="B212:I213"/>
    <mergeCell ref="G139:H139"/>
    <mergeCell ref="G105:H105"/>
    <mergeCell ref="G106:H106"/>
    <mergeCell ref="D89:E89"/>
    <mergeCell ref="D122:E122"/>
    <mergeCell ref="G122:H122"/>
    <mergeCell ref="G104:H104"/>
    <mergeCell ref="D105:E105"/>
    <mergeCell ref="D106:E106"/>
    <mergeCell ref="B112:I113"/>
    <mergeCell ref="D114:E114"/>
    <mergeCell ref="D249:H249"/>
    <mergeCell ref="D214:E214"/>
    <mergeCell ref="B202:I203"/>
    <mergeCell ref="D204:E204"/>
    <mergeCell ref="G204:H204"/>
    <mergeCell ref="D205:E205"/>
    <mergeCell ref="G214:H214"/>
    <mergeCell ref="G205:H205"/>
    <mergeCell ref="D223:E223"/>
    <mergeCell ref="B220:I221"/>
    <mergeCell ref="G114:H114"/>
    <mergeCell ref="D115:E115"/>
    <mergeCell ref="G115:H115"/>
    <mergeCell ref="G147:H147"/>
    <mergeCell ref="D146:E146"/>
    <mergeCell ref="G146:H146"/>
    <mergeCell ref="D138:E138"/>
    <mergeCell ref="G138:H138"/>
    <mergeCell ref="B120:I121"/>
    <mergeCell ref="D123:E123"/>
    <mergeCell ref="D155:E155"/>
    <mergeCell ref="G155:H155"/>
    <mergeCell ref="D156:E156"/>
    <mergeCell ref="B94:I95"/>
    <mergeCell ref="D96:E96"/>
    <mergeCell ref="G96:H96"/>
    <mergeCell ref="D97:E97"/>
    <mergeCell ref="G97:H97"/>
    <mergeCell ref="B102:I103"/>
    <mergeCell ref="G107:H107"/>
    <mergeCell ref="D7:E7"/>
    <mergeCell ref="G7:H7"/>
    <mergeCell ref="G39:H39"/>
    <mergeCell ref="G40:H40"/>
    <mergeCell ref="D40:E40"/>
    <mergeCell ref="D8:E8"/>
    <mergeCell ref="G8:H8"/>
    <mergeCell ref="B29:I30"/>
    <mergeCell ref="G24:H24"/>
    <mergeCell ref="G31:H31"/>
    <mergeCell ref="B1:I2"/>
    <mergeCell ref="D15:E15"/>
    <mergeCell ref="D16:E16"/>
    <mergeCell ref="D23:E23"/>
    <mergeCell ref="G15:H15"/>
    <mergeCell ref="G16:H16"/>
    <mergeCell ref="G23:H23"/>
    <mergeCell ref="B5:I6"/>
    <mergeCell ref="B13:I14"/>
    <mergeCell ref="B21:I22"/>
    <mergeCell ref="D25:H25"/>
    <mergeCell ref="D24:E24"/>
    <mergeCell ref="D31:E31"/>
    <mergeCell ref="D107:E107"/>
    <mergeCell ref="G56:H56"/>
    <mergeCell ref="G57:H57"/>
    <mergeCell ref="G58:H58"/>
    <mergeCell ref="D56:E56"/>
    <mergeCell ref="D57:E57"/>
    <mergeCell ref="B63:I64"/>
    <mergeCell ref="D72:E72"/>
    <mergeCell ref="G72:H72"/>
    <mergeCell ref="D104:E104"/>
    <mergeCell ref="B54:I55"/>
    <mergeCell ref="D58:E58"/>
    <mergeCell ref="B70:I71"/>
    <mergeCell ref="D73:E73"/>
    <mergeCell ref="D74:H74"/>
    <mergeCell ref="D82:H82"/>
    <mergeCell ref="G89:H89"/>
    <mergeCell ref="B86:I87"/>
    <mergeCell ref="D81:E81"/>
    <mergeCell ref="G81:H81"/>
    <mergeCell ref="D88:E88"/>
    <mergeCell ref="D80:E80"/>
    <mergeCell ref="G80:H80"/>
    <mergeCell ref="D50:H50"/>
    <mergeCell ref="D39:E39"/>
    <mergeCell ref="D47:E47"/>
    <mergeCell ref="G47:H47"/>
    <mergeCell ref="B45:I46"/>
    <mergeCell ref="D41:H41"/>
    <mergeCell ref="G49:H49"/>
    <mergeCell ref="D48:E48"/>
    <mergeCell ref="G48:H48"/>
    <mergeCell ref="D49:E49"/>
    <mergeCell ref="D66:E66"/>
    <mergeCell ref="G66:H66"/>
    <mergeCell ref="D65:E65"/>
    <mergeCell ref="G65:H65"/>
    <mergeCell ref="D59:H59"/>
    <mergeCell ref="B128:I129"/>
    <mergeCell ref="D130:E130"/>
    <mergeCell ref="B136:I137"/>
    <mergeCell ref="G130:H130"/>
    <mergeCell ref="D165:E165"/>
    <mergeCell ref="G165:H165"/>
    <mergeCell ref="D188:E188"/>
    <mergeCell ref="D180:E180"/>
    <mergeCell ref="G180:H180"/>
    <mergeCell ref="D173:E173"/>
    <mergeCell ref="G173:H173"/>
    <mergeCell ref="G181:H181"/>
    <mergeCell ref="G188:H188"/>
    <mergeCell ref="D189:E189"/>
    <mergeCell ref="G189:H189"/>
    <mergeCell ref="G270:H270"/>
    <mergeCell ref="D271:E271"/>
    <mergeCell ref="D272:H272"/>
    <mergeCell ref="B228:I229"/>
    <mergeCell ref="D230:E230"/>
    <mergeCell ref="G230:H230"/>
    <mergeCell ref="D232:H232"/>
    <mergeCell ref="D231:E231"/>
    <mergeCell ref="G231:H231"/>
    <mergeCell ref="D248:H248"/>
    <mergeCell ref="D287:E287"/>
    <mergeCell ref="G287:H287"/>
    <mergeCell ref="B284:I285"/>
    <mergeCell ref="G271:H271"/>
    <mergeCell ref="D279:E279"/>
    <mergeCell ref="D278:E278"/>
    <mergeCell ref="G278:H278"/>
    <mergeCell ref="D286:E286"/>
    <mergeCell ref="G286:H286"/>
    <mergeCell ref="D298:H298"/>
    <mergeCell ref="D296:E296"/>
    <mergeCell ref="G296:H296"/>
    <mergeCell ref="B293:I294"/>
    <mergeCell ref="G255:H255"/>
    <mergeCell ref="B276:I277"/>
    <mergeCell ref="D215:E215"/>
    <mergeCell ref="B186:I187"/>
    <mergeCell ref="D206:E206"/>
    <mergeCell ref="G206:H206"/>
    <mergeCell ref="D207:E207"/>
    <mergeCell ref="G207:H207"/>
    <mergeCell ref="B268:I269"/>
    <mergeCell ref="D270:E270"/>
    <mergeCell ref="B236:I237"/>
    <mergeCell ref="D238:E238"/>
    <mergeCell ref="G238:H238"/>
    <mergeCell ref="B244:I245"/>
    <mergeCell ref="D239:E239"/>
    <mergeCell ref="G239:H239"/>
    <mergeCell ref="B302:I304"/>
    <mergeCell ref="D305:E305"/>
    <mergeCell ref="G305:H305"/>
    <mergeCell ref="B261:I262"/>
    <mergeCell ref="D263:E263"/>
    <mergeCell ref="G263:H263"/>
    <mergeCell ref="D295:E295"/>
    <mergeCell ref="G295:H295"/>
    <mergeCell ref="D297:E297"/>
    <mergeCell ref="G297:H297"/>
    <mergeCell ref="D306:E306"/>
    <mergeCell ref="G306:H306"/>
    <mergeCell ref="D182:H182"/>
    <mergeCell ref="D17:H17"/>
    <mergeCell ref="D157:E157"/>
    <mergeCell ref="G157:H157"/>
    <mergeCell ref="G156:H156"/>
    <mergeCell ref="G88:H88"/>
    <mergeCell ref="G73:H73"/>
    <mergeCell ref="B78:I79"/>
    <mergeCell ref="D224:H224"/>
    <mergeCell ref="D190:H190"/>
    <mergeCell ref="D198:H198"/>
    <mergeCell ref="G197:H197"/>
    <mergeCell ref="G222:H222"/>
    <mergeCell ref="D222:E222"/>
    <mergeCell ref="G223:H223"/>
    <mergeCell ref="D90:H90"/>
    <mergeCell ref="D216:H216"/>
    <mergeCell ref="D108:H108"/>
    <mergeCell ref="B144:I145"/>
    <mergeCell ref="D196:E196"/>
    <mergeCell ref="G196:H196"/>
    <mergeCell ref="B194:I195"/>
    <mergeCell ref="B170:I171"/>
    <mergeCell ref="B178:I179"/>
    <mergeCell ref="D181:E181"/>
    <mergeCell ref="D9:H9"/>
    <mergeCell ref="D208:H208"/>
    <mergeCell ref="D33:H33"/>
    <mergeCell ref="D98:H98"/>
    <mergeCell ref="D148:H148"/>
    <mergeCell ref="D158:H158"/>
    <mergeCell ref="D166:H166"/>
    <mergeCell ref="B162:I163"/>
    <mergeCell ref="D164:E164"/>
    <mergeCell ref="G164:H164"/>
    <mergeCell ref="D288:H288"/>
    <mergeCell ref="D116:H116"/>
    <mergeCell ref="D124:H124"/>
    <mergeCell ref="D132:H132"/>
    <mergeCell ref="D140:H140"/>
    <mergeCell ref="D174:H174"/>
    <mergeCell ref="D280:H280"/>
    <mergeCell ref="D240:H240"/>
    <mergeCell ref="D257:H257"/>
    <mergeCell ref="D197:E197"/>
    <mergeCell ref="D264:E264"/>
    <mergeCell ref="G264:H264"/>
    <mergeCell ref="D246:E246"/>
    <mergeCell ref="G246:H246"/>
    <mergeCell ref="D256:E256"/>
    <mergeCell ref="G256:H256"/>
    <mergeCell ref="G247:H247"/>
    <mergeCell ref="D247:E247"/>
    <mergeCell ref="B253:I254"/>
    <mergeCell ref="D255:E255"/>
  </mergeCells>
  <printOptions/>
  <pageMargins left="0.7874015748031497" right="0.7874015748031497" top="0.6" bottom="0.89" header="0" footer="0"/>
  <pageSetup horizontalDpi="300" verticalDpi="300" orientation="portrait" paperSize="9" scale="92" r:id="rId1"/>
  <rowBreaks count="4" manualBreakCount="4">
    <brk id="66" max="8" man="1"/>
    <brk id="132" max="8" man="1"/>
    <brk id="198" max="8" man="1"/>
    <brk id="257" max="8" man="1"/>
  </rowBreaks>
</worksheet>
</file>

<file path=xl/worksheets/sheet4.xml><?xml version="1.0" encoding="utf-8"?>
<worksheet xmlns="http://schemas.openxmlformats.org/spreadsheetml/2006/main" xmlns:r="http://schemas.openxmlformats.org/officeDocument/2006/relationships">
  <dimension ref="A1:I80"/>
  <sheetViews>
    <sheetView workbookViewId="0" topLeftCell="A1">
      <selection activeCell="B71" sqref="B71"/>
    </sheetView>
  </sheetViews>
  <sheetFormatPr defaultColWidth="8.796875" defaultRowHeight="15"/>
  <cols>
    <col min="1" max="1" width="1.59765625" style="147" customWidth="1"/>
    <col min="2" max="2" width="2.59765625" style="147" customWidth="1"/>
    <col min="3" max="3" width="3.5" style="147" customWidth="1"/>
    <col min="4" max="4" width="21.59765625" style="147" customWidth="1"/>
    <col min="5" max="5" width="7.59765625" style="147" customWidth="1"/>
    <col min="6" max="6" width="3.59765625" style="147" customWidth="1"/>
    <col min="7" max="7" width="7.59765625" style="147" customWidth="1"/>
    <col min="8" max="8" width="28.59765625" style="147" customWidth="1"/>
    <col min="9" max="9" width="2.59765625" style="147" customWidth="1"/>
    <col min="10" max="16384" width="9" style="147" customWidth="1"/>
  </cols>
  <sheetData>
    <row r="1" spans="1:9" ht="12.75" customHeight="1">
      <c r="A1" s="1"/>
      <c r="B1" s="488" t="s">
        <v>816</v>
      </c>
      <c r="C1" s="488"/>
      <c r="D1" s="488"/>
      <c r="E1" s="488"/>
      <c r="F1" s="488"/>
      <c r="G1" s="488"/>
      <c r="H1" s="488"/>
      <c r="I1" s="488"/>
    </row>
    <row r="2" spans="1:9" ht="12.75" customHeight="1">
      <c r="A2" s="2"/>
      <c r="B2" s="488"/>
      <c r="C2" s="488"/>
      <c r="D2" s="488"/>
      <c r="E2" s="488"/>
      <c r="F2" s="488"/>
      <c r="G2" s="488"/>
      <c r="H2" s="488"/>
      <c r="I2" s="488"/>
    </row>
    <row r="3" spans="1:9" s="11" customFormat="1" ht="12.75" customHeight="1">
      <c r="A3" s="10"/>
      <c r="B3" s="24" t="s">
        <v>821</v>
      </c>
      <c r="C3" s="236"/>
      <c r="D3" s="24" t="s">
        <v>817</v>
      </c>
      <c r="E3" s="25" t="s">
        <v>552</v>
      </c>
      <c r="F3" s="25"/>
      <c r="G3" s="25" t="s">
        <v>162</v>
      </c>
      <c r="H3" s="25" t="s">
        <v>117</v>
      </c>
      <c r="I3" s="25"/>
    </row>
    <row r="4" spans="1:9" ht="12.75" customHeight="1">
      <c r="A4" s="3"/>
      <c r="B4" s="26"/>
      <c r="C4" s="26"/>
      <c r="D4" s="27"/>
      <c r="E4" s="26"/>
      <c r="F4" s="26"/>
      <c r="G4" s="28"/>
      <c r="H4" s="28"/>
      <c r="I4" s="28"/>
    </row>
    <row r="5" spans="1:9" ht="12.75" customHeight="1">
      <c r="A5" s="4"/>
      <c r="B5" s="470" t="s">
        <v>818</v>
      </c>
      <c r="C5" s="470"/>
      <c r="D5" s="470"/>
      <c r="E5" s="470"/>
      <c r="F5" s="470"/>
      <c r="G5" s="470"/>
      <c r="H5" s="470"/>
      <c r="I5" s="470"/>
    </row>
    <row r="6" spans="1:9" ht="12.75" customHeight="1">
      <c r="A6" s="4"/>
      <c r="B6" s="470"/>
      <c r="C6" s="470"/>
      <c r="D6" s="470"/>
      <c r="E6" s="470"/>
      <c r="F6" s="470"/>
      <c r="G6" s="470"/>
      <c r="H6" s="470"/>
      <c r="I6" s="470"/>
    </row>
    <row r="7" spans="1:9" ht="12.75" customHeight="1">
      <c r="A7" s="4"/>
      <c r="B7" s="148"/>
      <c r="C7" s="88" t="s">
        <v>437</v>
      </c>
      <c r="D7" s="470" t="s">
        <v>276</v>
      </c>
      <c r="E7" s="470"/>
      <c r="F7" s="81" t="s">
        <v>456</v>
      </c>
      <c r="G7" s="470" t="s">
        <v>277</v>
      </c>
      <c r="H7" s="470"/>
      <c r="I7" s="68"/>
    </row>
    <row r="8" spans="1:9" ht="12.75" customHeight="1">
      <c r="A8" s="4"/>
      <c r="B8" s="148"/>
      <c r="C8" s="88" t="s">
        <v>475</v>
      </c>
      <c r="D8" s="470" t="s">
        <v>278</v>
      </c>
      <c r="E8" s="470"/>
      <c r="F8" s="85" t="s">
        <v>476</v>
      </c>
      <c r="G8" s="470" t="s">
        <v>822</v>
      </c>
      <c r="H8" s="470"/>
      <c r="I8" s="68"/>
    </row>
    <row r="9" spans="1:9" ht="12.75" customHeight="1">
      <c r="A9" s="4"/>
      <c r="B9" s="148"/>
      <c r="C9" s="81"/>
      <c r="D9" s="471" t="s">
        <v>781</v>
      </c>
      <c r="E9" s="471"/>
      <c r="F9" s="471"/>
      <c r="G9" s="471"/>
      <c r="H9" s="471"/>
      <c r="I9" s="68"/>
    </row>
    <row r="10" spans="2:9" ht="12.75" customHeight="1">
      <c r="B10" s="149"/>
      <c r="C10" s="149"/>
      <c r="D10" s="149"/>
      <c r="E10" s="149"/>
      <c r="F10" s="149"/>
      <c r="G10" s="149"/>
      <c r="H10" s="149"/>
      <c r="I10" s="149"/>
    </row>
    <row r="11" spans="1:9" s="11" customFormat="1" ht="12.75" customHeight="1">
      <c r="A11" s="10"/>
      <c r="B11" s="24" t="s">
        <v>823</v>
      </c>
      <c r="C11" s="80"/>
      <c r="D11" s="24" t="s">
        <v>824</v>
      </c>
      <c r="E11" s="25" t="s">
        <v>266</v>
      </c>
      <c r="F11" s="25"/>
      <c r="G11" s="25" t="s">
        <v>162</v>
      </c>
      <c r="H11" s="25" t="s">
        <v>116</v>
      </c>
      <c r="I11" s="25"/>
    </row>
    <row r="12" spans="1:9" ht="12.75" customHeight="1">
      <c r="A12" s="3"/>
      <c r="B12" s="26"/>
      <c r="C12" s="26"/>
      <c r="D12" s="27"/>
      <c r="E12" s="27"/>
      <c r="F12" s="27"/>
      <c r="G12" s="28"/>
      <c r="H12" s="28"/>
      <c r="I12" s="28"/>
    </row>
    <row r="13" spans="1:9" ht="12.75" customHeight="1">
      <c r="A13" s="4"/>
      <c r="B13" s="470" t="s">
        <v>809</v>
      </c>
      <c r="C13" s="470"/>
      <c r="D13" s="470"/>
      <c r="E13" s="470"/>
      <c r="F13" s="470"/>
      <c r="G13" s="470"/>
      <c r="H13" s="470"/>
      <c r="I13" s="470"/>
    </row>
    <row r="14" spans="1:9" ht="12.75" customHeight="1">
      <c r="A14" s="4"/>
      <c r="B14" s="470"/>
      <c r="C14" s="470"/>
      <c r="D14" s="470"/>
      <c r="E14" s="470"/>
      <c r="F14" s="470"/>
      <c r="G14" s="470"/>
      <c r="H14" s="470"/>
      <c r="I14" s="470"/>
    </row>
    <row r="15" spans="1:9" ht="12.75" customHeight="1">
      <c r="A15" s="4"/>
      <c r="B15" s="68"/>
      <c r="C15" s="88" t="s">
        <v>469</v>
      </c>
      <c r="D15" s="470" t="s">
        <v>260</v>
      </c>
      <c r="E15" s="470"/>
      <c r="F15" s="81" t="s">
        <v>447</v>
      </c>
      <c r="G15" s="470" t="s">
        <v>261</v>
      </c>
      <c r="H15" s="470"/>
      <c r="I15" s="68"/>
    </row>
    <row r="16" spans="1:9" ht="12.75" customHeight="1">
      <c r="A16" s="4"/>
      <c r="B16" s="68"/>
      <c r="C16" s="88" t="s">
        <v>458</v>
      </c>
      <c r="D16" s="470" t="s">
        <v>262</v>
      </c>
      <c r="E16" s="470"/>
      <c r="F16" s="85" t="s">
        <v>448</v>
      </c>
      <c r="G16" s="470" t="s">
        <v>279</v>
      </c>
      <c r="H16" s="470"/>
      <c r="I16" s="68"/>
    </row>
    <row r="17" spans="1:9" ht="12.75" customHeight="1">
      <c r="A17" s="4"/>
      <c r="B17" s="68"/>
      <c r="C17" s="88" t="s">
        <v>477</v>
      </c>
      <c r="D17" s="470" t="s">
        <v>263</v>
      </c>
      <c r="E17" s="470"/>
      <c r="F17" s="85"/>
      <c r="G17" s="470"/>
      <c r="H17" s="470"/>
      <c r="I17" s="68"/>
    </row>
    <row r="18" spans="2:9" ht="12.75" customHeight="1">
      <c r="B18" s="149"/>
      <c r="C18" s="149"/>
      <c r="D18" s="474" t="s">
        <v>803</v>
      </c>
      <c r="E18" s="474"/>
      <c r="F18" s="474"/>
      <c r="G18" s="474"/>
      <c r="H18" s="474"/>
      <c r="I18" s="149"/>
    </row>
    <row r="19" spans="1:9" ht="12.75" customHeight="1">
      <c r="A19" s="4"/>
      <c r="B19" s="68"/>
      <c r="C19" s="88"/>
      <c r="D19" s="68"/>
      <c r="E19" s="68"/>
      <c r="F19" s="85"/>
      <c r="G19" s="68"/>
      <c r="H19" s="68"/>
      <c r="I19" s="68"/>
    </row>
    <row r="20" spans="1:9" s="11" customFormat="1" ht="12.75" customHeight="1">
      <c r="A20" s="10"/>
      <c r="B20" s="24" t="s">
        <v>825</v>
      </c>
      <c r="C20" s="80"/>
      <c r="D20" s="24" t="s">
        <v>826</v>
      </c>
      <c r="E20" s="25" t="s">
        <v>249</v>
      </c>
      <c r="F20" s="25"/>
      <c r="G20" s="25" t="s">
        <v>286</v>
      </c>
      <c r="H20" s="25" t="s">
        <v>115</v>
      </c>
      <c r="I20" s="25"/>
    </row>
    <row r="21" spans="1:9" ht="12.75" customHeight="1">
      <c r="A21" s="3"/>
      <c r="B21" s="26"/>
      <c r="C21" s="26"/>
      <c r="D21" s="27"/>
      <c r="E21" s="27"/>
      <c r="F21" s="27"/>
      <c r="G21" s="28"/>
      <c r="H21" s="28"/>
      <c r="I21" s="28"/>
    </row>
    <row r="22" spans="1:9" ht="12.75" customHeight="1">
      <c r="A22" s="4"/>
      <c r="B22" s="470" t="s">
        <v>827</v>
      </c>
      <c r="C22" s="470"/>
      <c r="D22" s="470"/>
      <c r="E22" s="470"/>
      <c r="F22" s="470"/>
      <c r="G22" s="470"/>
      <c r="H22" s="470"/>
      <c r="I22" s="470"/>
    </row>
    <row r="23" spans="1:9" ht="12.75" customHeight="1">
      <c r="A23" s="4"/>
      <c r="B23" s="470"/>
      <c r="C23" s="470"/>
      <c r="D23" s="470"/>
      <c r="E23" s="470"/>
      <c r="F23" s="470"/>
      <c r="G23" s="470"/>
      <c r="H23" s="470"/>
      <c r="I23" s="470"/>
    </row>
    <row r="24" spans="2:9" ht="17.25" customHeight="1">
      <c r="B24" s="470"/>
      <c r="C24" s="470"/>
      <c r="D24" s="470"/>
      <c r="E24" s="470"/>
      <c r="F24" s="470"/>
      <c r="G24" s="470"/>
      <c r="H24" s="470"/>
      <c r="I24" s="470"/>
    </row>
    <row r="25" spans="1:9" ht="12.75" customHeight="1">
      <c r="A25" s="4"/>
      <c r="B25" s="68"/>
      <c r="C25" s="88" t="s">
        <v>491</v>
      </c>
      <c r="D25" s="470" t="s">
        <v>287</v>
      </c>
      <c r="E25" s="470"/>
      <c r="F25" s="81" t="s">
        <v>360</v>
      </c>
      <c r="G25" s="470" t="s">
        <v>528</v>
      </c>
      <c r="H25" s="470"/>
      <c r="I25" s="68"/>
    </row>
    <row r="26" spans="1:9" ht="12.75" customHeight="1">
      <c r="A26" s="4"/>
      <c r="B26" s="68"/>
      <c r="C26" s="88" t="s">
        <v>467</v>
      </c>
      <c r="D26" s="470" t="s">
        <v>288</v>
      </c>
      <c r="E26" s="470"/>
      <c r="F26" s="85" t="s">
        <v>507</v>
      </c>
      <c r="G26" s="470" t="s">
        <v>529</v>
      </c>
      <c r="H26" s="470"/>
      <c r="I26" s="68"/>
    </row>
    <row r="27" spans="1:9" ht="12.75" customHeight="1">
      <c r="A27" s="4"/>
      <c r="B27" s="68"/>
      <c r="C27" s="88"/>
      <c r="D27" s="68"/>
      <c r="E27" s="68"/>
      <c r="F27" s="85"/>
      <c r="G27" s="68"/>
      <c r="H27" s="68"/>
      <c r="I27" s="68"/>
    </row>
    <row r="28" spans="1:9" s="11" customFormat="1" ht="12.75" customHeight="1">
      <c r="A28" s="10"/>
      <c r="B28" s="24" t="s">
        <v>828</v>
      </c>
      <c r="C28" s="80"/>
      <c r="D28" s="24" t="s">
        <v>829</v>
      </c>
      <c r="E28" s="25" t="s">
        <v>266</v>
      </c>
      <c r="F28" s="25"/>
      <c r="G28" s="25" t="s">
        <v>162</v>
      </c>
      <c r="H28" s="25" t="s">
        <v>830</v>
      </c>
      <c r="I28" s="25"/>
    </row>
    <row r="29" spans="1:9" ht="12.75" customHeight="1">
      <c r="A29" s="3"/>
      <c r="B29" s="26"/>
      <c r="C29" s="26"/>
      <c r="D29" s="27"/>
      <c r="E29" s="27"/>
      <c r="F29" s="27"/>
      <c r="G29" s="28"/>
      <c r="H29" s="28"/>
      <c r="I29" s="28"/>
    </row>
    <row r="30" spans="1:9" ht="12.75" customHeight="1">
      <c r="A30" s="4"/>
      <c r="B30" s="470" t="s">
        <v>831</v>
      </c>
      <c r="C30" s="470"/>
      <c r="D30" s="470"/>
      <c r="E30" s="470"/>
      <c r="F30" s="470"/>
      <c r="G30" s="470"/>
      <c r="H30" s="470"/>
      <c r="I30" s="470"/>
    </row>
    <row r="31" spans="1:9" ht="12.75" customHeight="1">
      <c r="A31" s="4"/>
      <c r="B31" s="470"/>
      <c r="C31" s="470"/>
      <c r="D31" s="470"/>
      <c r="E31" s="470"/>
      <c r="F31" s="470"/>
      <c r="G31" s="470"/>
      <c r="H31" s="470"/>
      <c r="I31" s="470"/>
    </row>
    <row r="32" spans="1:9" ht="12.75" customHeight="1">
      <c r="A32" s="4"/>
      <c r="B32" s="68"/>
      <c r="C32" s="88" t="s">
        <v>491</v>
      </c>
      <c r="D32" s="470" t="s">
        <v>832</v>
      </c>
      <c r="E32" s="470"/>
      <c r="F32" s="81" t="s">
        <v>487</v>
      </c>
      <c r="G32" s="470" t="s">
        <v>833</v>
      </c>
      <c r="H32" s="470"/>
      <c r="I32" s="68"/>
    </row>
    <row r="33" spans="1:9" ht="12.75" customHeight="1">
      <c r="A33" s="4"/>
      <c r="B33" s="68"/>
      <c r="C33" s="88" t="s">
        <v>489</v>
      </c>
      <c r="D33" s="470" t="s">
        <v>834</v>
      </c>
      <c r="E33" s="470"/>
      <c r="F33" s="81"/>
      <c r="G33" s="470"/>
      <c r="H33" s="470"/>
      <c r="I33" s="68"/>
    </row>
    <row r="34" spans="2:9" ht="12.75" customHeight="1">
      <c r="B34" s="149"/>
      <c r="C34" s="149"/>
      <c r="D34" s="474" t="s">
        <v>803</v>
      </c>
      <c r="E34" s="474"/>
      <c r="F34" s="474"/>
      <c r="G34" s="474"/>
      <c r="H34" s="474"/>
      <c r="I34" s="149"/>
    </row>
    <row r="35" spans="1:9" ht="12.75" customHeight="1">
      <c r="A35" s="4"/>
      <c r="B35" s="68"/>
      <c r="C35" s="88"/>
      <c r="D35" s="68"/>
      <c r="E35" s="68"/>
      <c r="F35" s="85"/>
      <c r="G35" s="68"/>
      <c r="H35" s="68"/>
      <c r="I35" s="68"/>
    </row>
    <row r="36" spans="1:9" s="11" customFormat="1" ht="12.75" customHeight="1">
      <c r="A36" s="10"/>
      <c r="B36" s="24" t="s">
        <v>835</v>
      </c>
      <c r="C36" s="80"/>
      <c r="D36" s="24" t="s">
        <v>836</v>
      </c>
      <c r="E36" s="25" t="s">
        <v>249</v>
      </c>
      <c r="F36" s="25"/>
      <c r="G36" s="25" t="s">
        <v>162</v>
      </c>
      <c r="H36" s="25" t="s">
        <v>5</v>
      </c>
      <c r="I36" s="25"/>
    </row>
    <row r="37" spans="1:9" ht="12.75" customHeight="1">
      <c r="A37" s="3"/>
      <c r="B37" s="26"/>
      <c r="C37" s="26"/>
      <c r="D37" s="27"/>
      <c r="E37" s="27"/>
      <c r="F37" s="27"/>
      <c r="G37" s="28"/>
      <c r="H37" s="28"/>
      <c r="I37" s="28"/>
    </row>
    <row r="38" spans="1:9" ht="12.75" customHeight="1">
      <c r="A38" s="4"/>
      <c r="B38" s="470" t="s">
        <v>0</v>
      </c>
      <c r="C38" s="470"/>
      <c r="D38" s="470"/>
      <c r="E38" s="470"/>
      <c r="F38" s="470"/>
      <c r="G38" s="470"/>
      <c r="H38" s="470"/>
      <c r="I38" s="470"/>
    </row>
    <row r="39" spans="1:9" ht="12.75" customHeight="1">
      <c r="A39" s="4"/>
      <c r="B39" s="470"/>
      <c r="C39" s="470"/>
      <c r="D39" s="470"/>
      <c r="E39" s="470"/>
      <c r="F39" s="470"/>
      <c r="G39" s="470"/>
      <c r="H39" s="470"/>
      <c r="I39" s="470"/>
    </row>
    <row r="40" spans="1:9" ht="12.75" customHeight="1">
      <c r="A40" s="4"/>
      <c r="B40" s="68"/>
      <c r="C40" s="88" t="s">
        <v>451</v>
      </c>
      <c r="D40" s="470" t="s">
        <v>1</v>
      </c>
      <c r="E40" s="470"/>
      <c r="F40" s="81" t="s">
        <v>456</v>
      </c>
      <c r="G40" s="470" t="s">
        <v>2</v>
      </c>
      <c r="H40" s="470"/>
      <c r="I40" s="68"/>
    </row>
    <row r="41" spans="1:9" ht="12.75" customHeight="1">
      <c r="A41" s="4"/>
      <c r="B41" s="68"/>
      <c r="C41" s="88" t="s">
        <v>458</v>
      </c>
      <c r="D41" s="470" t="s">
        <v>3</v>
      </c>
      <c r="E41" s="470"/>
      <c r="F41" s="85" t="s">
        <v>441</v>
      </c>
      <c r="G41" s="470" t="s">
        <v>4</v>
      </c>
      <c r="H41" s="470"/>
      <c r="I41" s="68"/>
    </row>
    <row r="42" spans="2:9" ht="12.75" customHeight="1">
      <c r="B42" s="149"/>
      <c r="C42" s="149"/>
      <c r="D42" s="474" t="s">
        <v>803</v>
      </c>
      <c r="E42" s="474"/>
      <c r="F42" s="474"/>
      <c r="G42" s="474"/>
      <c r="H42" s="474"/>
      <c r="I42" s="149"/>
    </row>
    <row r="43" spans="2:9" ht="12.75" customHeight="1">
      <c r="B43" s="149"/>
      <c r="C43" s="149"/>
      <c r="D43" s="149"/>
      <c r="E43" s="149"/>
      <c r="F43" s="149"/>
      <c r="G43" s="149"/>
      <c r="H43" s="149"/>
      <c r="I43" s="149"/>
    </row>
    <row r="44" spans="2:9" ht="12.75" customHeight="1">
      <c r="B44" s="24" t="s">
        <v>703</v>
      </c>
      <c r="C44" s="80"/>
      <c r="D44" s="24" t="s">
        <v>114</v>
      </c>
      <c r="E44" s="25" t="s">
        <v>266</v>
      </c>
      <c r="F44" s="25"/>
      <c r="G44" s="25" t="s">
        <v>162</v>
      </c>
      <c r="H44" s="25" t="s">
        <v>296</v>
      </c>
      <c r="I44" s="25"/>
    </row>
    <row r="45" spans="2:9" ht="12.75" customHeight="1">
      <c r="B45" s="26"/>
      <c r="C45" s="26"/>
      <c r="D45" s="27"/>
      <c r="E45" s="27"/>
      <c r="F45" s="27"/>
      <c r="G45" s="28"/>
      <c r="H45" s="28"/>
      <c r="I45" s="28"/>
    </row>
    <row r="46" spans="2:9" ht="12.75" customHeight="1">
      <c r="B46" s="470" t="s">
        <v>297</v>
      </c>
      <c r="C46" s="470"/>
      <c r="D46" s="470"/>
      <c r="E46" s="470"/>
      <c r="F46" s="470"/>
      <c r="G46" s="470"/>
      <c r="H46" s="470"/>
      <c r="I46" s="470"/>
    </row>
    <row r="47" spans="2:9" ht="12.75" customHeight="1">
      <c r="B47" s="470"/>
      <c r="C47" s="470"/>
      <c r="D47" s="470"/>
      <c r="E47" s="470"/>
      <c r="F47" s="470"/>
      <c r="G47" s="470"/>
      <c r="H47" s="470"/>
      <c r="I47" s="470"/>
    </row>
    <row r="48" spans="2:9" ht="12.75" customHeight="1">
      <c r="B48" s="68"/>
      <c r="C48" s="88" t="s">
        <v>532</v>
      </c>
      <c r="D48" s="470" t="s">
        <v>298</v>
      </c>
      <c r="E48" s="470"/>
      <c r="F48" s="81" t="s">
        <v>461</v>
      </c>
      <c r="G48" s="470" t="s">
        <v>299</v>
      </c>
      <c r="H48" s="470"/>
      <c r="I48" s="68"/>
    </row>
    <row r="49" spans="2:9" ht="12.75" customHeight="1">
      <c r="B49" s="68"/>
      <c r="C49" s="88" t="s">
        <v>439</v>
      </c>
      <c r="D49" s="470" t="s">
        <v>300</v>
      </c>
      <c r="E49" s="470"/>
      <c r="F49" s="81" t="s">
        <v>470</v>
      </c>
      <c r="G49" s="470" t="s">
        <v>301</v>
      </c>
      <c r="H49" s="470"/>
      <c r="I49" s="68"/>
    </row>
    <row r="50" spans="2:9" ht="12.75" customHeight="1">
      <c r="B50" s="68"/>
      <c r="C50" s="88" t="s">
        <v>533</v>
      </c>
      <c r="D50" s="470" t="s">
        <v>302</v>
      </c>
      <c r="E50" s="470"/>
      <c r="F50" s="81" t="s">
        <v>534</v>
      </c>
      <c r="G50" s="470" t="s">
        <v>303</v>
      </c>
      <c r="H50" s="470"/>
      <c r="I50" s="68"/>
    </row>
    <row r="51" spans="2:9" ht="12.75" customHeight="1">
      <c r="B51" s="68"/>
      <c r="C51" s="88" t="s">
        <v>535</v>
      </c>
      <c r="D51" s="470" t="s">
        <v>304</v>
      </c>
      <c r="E51" s="470"/>
      <c r="F51" s="81" t="s">
        <v>503</v>
      </c>
      <c r="G51" s="470" t="s">
        <v>305</v>
      </c>
      <c r="H51" s="470"/>
      <c r="I51" s="68"/>
    </row>
    <row r="52" spans="2:9" ht="12.75" customHeight="1">
      <c r="B52" s="68"/>
      <c r="C52" s="88"/>
      <c r="D52" s="68"/>
      <c r="E52" s="68"/>
      <c r="F52" s="81"/>
      <c r="G52" s="68"/>
      <c r="H52" s="68"/>
      <c r="I52" s="68"/>
    </row>
    <row r="53" spans="1:9" s="11" customFormat="1" ht="12.75" customHeight="1">
      <c r="A53" s="10"/>
      <c r="B53" s="24" t="s">
        <v>6</v>
      </c>
      <c r="C53" s="80"/>
      <c r="D53" s="24" t="s">
        <v>7</v>
      </c>
      <c r="E53" s="25" t="s">
        <v>249</v>
      </c>
      <c r="F53" s="25"/>
      <c r="G53" s="25" t="s">
        <v>162</v>
      </c>
      <c r="H53" s="25" t="s">
        <v>740</v>
      </c>
      <c r="I53" s="25"/>
    </row>
    <row r="54" spans="1:9" ht="12.75" customHeight="1">
      <c r="A54" s="3"/>
      <c r="B54" s="26"/>
      <c r="C54" s="26"/>
      <c r="D54" s="27"/>
      <c r="E54" s="27"/>
      <c r="F54" s="27"/>
      <c r="G54" s="28"/>
      <c r="H54" s="28"/>
      <c r="I54" s="28"/>
    </row>
    <row r="55" spans="1:9" ht="12.75" customHeight="1">
      <c r="A55" s="4"/>
      <c r="B55" s="470" t="s">
        <v>8</v>
      </c>
      <c r="C55" s="470"/>
      <c r="D55" s="470"/>
      <c r="E55" s="470"/>
      <c r="F55" s="470"/>
      <c r="G55" s="470"/>
      <c r="H55" s="470"/>
      <c r="I55" s="470"/>
    </row>
    <row r="56" spans="1:9" ht="12.75" customHeight="1">
      <c r="A56" s="4"/>
      <c r="B56" s="470"/>
      <c r="C56" s="470"/>
      <c r="D56" s="470"/>
      <c r="E56" s="470"/>
      <c r="F56" s="470"/>
      <c r="G56" s="470"/>
      <c r="H56" s="470"/>
      <c r="I56" s="470"/>
    </row>
    <row r="57" spans="1:9" ht="12.75" customHeight="1">
      <c r="A57" s="4"/>
      <c r="B57" s="68"/>
      <c r="C57" s="88" t="s">
        <v>455</v>
      </c>
      <c r="D57" s="470" t="s">
        <v>22</v>
      </c>
      <c r="E57" s="470"/>
      <c r="F57" s="81" t="s">
        <v>517</v>
      </c>
      <c r="G57" s="470" t="s">
        <v>23</v>
      </c>
      <c r="H57" s="470"/>
      <c r="I57" s="68"/>
    </row>
    <row r="58" spans="1:9" ht="12.75" customHeight="1">
      <c r="A58" s="4"/>
      <c r="B58" s="68"/>
      <c r="C58" s="88" t="s">
        <v>518</v>
      </c>
      <c r="D58" s="470" t="s">
        <v>24</v>
      </c>
      <c r="E58" s="470"/>
      <c r="F58" s="81" t="s">
        <v>433</v>
      </c>
      <c r="G58" s="470" t="s">
        <v>25</v>
      </c>
      <c r="H58" s="470"/>
      <c r="I58" s="68"/>
    </row>
    <row r="59" spans="1:9" ht="12.75" customHeight="1">
      <c r="A59" s="4"/>
      <c r="B59" s="68"/>
      <c r="C59" s="88"/>
      <c r="D59" s="471" t="s">
        <v>803</v>
      </c>
      <c r="E59" s="471"/>
      <c r="F59" s="471"/>
      <c r="G59" s="471"/>
      <c r="H59" s="471"/>
      <c r="I59" s="68"/>
    </row>
    <row r="60" spans="2:9" ht="12.75" customHeight="1">
      <c r="B60" s="149"/>
      <c r="C60" s="149"/>
      <c r="D60" s="149"/>
      <c r="E60" s="149"/>
      <c r="F60" s="149"/>
      <c r="G60" s="149"/>
      <c r="H60" s="149"/>
      <c r="I60" s="149"/>
    </row>
    <row r="61" spans="1:9" s="11" customFormat="1" ht="12.75" customHeight="1">
      <c r="A61" s="10"/>
      <c r="B61" s="24" t="s">
        <v>26</v>
      </c>
      <c r="C61" s="80"/>
      <c r="D61" s="24" t="s">
        <v>27</v>
      </c>
      <c r="E61" s="25" t="s">
        <v>266</v>
      </c>
      <c r="F61" s="25"/>
      <c r="G61" s="25" t="s">
        <v>162</v>
      </c>
      <c r="H61" s="25" t="s">
        <v>35</v>
      </c>
      <c r="I61" s="25"/>
    </row>
    <row r="62" spans="1:9" ht="12.75" customHeight="1">
      <c r="A62" s="3"/>
      <c r="B62" s="26"/>
      <c r="C62" s="26"/>
      <c r="D62" s="27"/>
      <c r="E62" s="27"/>
      <c r="F62" s="27"/>
      <c r="G62" s="28"/>
      <c r="H62" s="28"/>
      <c r="I62" s="28"/>
    </row>
    <row r="63" spans="1:9" ht="12.75" customHeight="1">
      <c r="A63" s="4"/>
      <c r="B63" s="470" t="s">
        <v>113</v>
      </c>
      <c r="C63" s="470"/>
      <c r="D63" s="470"/>
      <c r="E63" s="470"/>
      <c r="F63" s="470"/>
      <c r="G63" s="470"/>
      <c r="H63" s="470"/>
      <c r="I63" s="470"/>
    </row>
    <row r="64" spans="1:9" ht="12.75" customHeight="1">
      <c r="A64" s="4"/>
      <c r="B64" s="470"/>
      <c r="C64" s="470"/>
      <c r="D64" s="470"/>
      <c r="E64" s="470"/>
      <c r="F64" s="470"/>
      <c r="G64" s="470"/>
      <c r="H64" s="470"/>
      <c r="I64" s="470"/>
    </row>
    <row r="65" spans="1:9" ht="12.75" customHeight="1">
      <c r="A65" s="4"/>
      <c r="B65" s="68"/>
      <c r="C65" s="88" t="s">
        <v>469</v>
      </c>
      <c r="D65" s="470" t="s">
        <v>131</v>
      </c>
      <c r="E65" s="470"/>
      <c r="F65" s="81" t="s">
        <v>520</v>
      </c>
      <c r="G65" s="470" t="s">
        <v>132</v>
      </c>
      <c r="H65" s="470"/>
      <c r="I65" s="68"/>
    </row>
    <row r="66" spans="1:9" ht="12.75" customHeight="1">
      <c r="A66" s="4"/>
      <c r="B66" s="68"/>
      <c r="C66" s="88" t="s">
        <v>521</v>
      </c>
      <c r="D66" s="470" t="s">
        <v>133</v>
      </c>
      <c r="E66" s="470"/>
      <c r="F66" s="81" t="s">
        <v>448</v>
      </c>
      <c r="G66" s="470" t="s">
        <v>134</v>
      </c>
      <c r="H66" s="470"/>
      <c r="I66" s="68"/>
    </row>
    <row r="67" spans="1:9" ht="12.75" customHeight="1">
      <c r="A67" s="4"/>
      <c r="B67" s="68"/>
      <c r="C67" s="88" t="s">
        <v>522</v>
      </c>
      <c r="D67" s="470" t="s">
        <v>135</v>
      </c>
      <c r="E67" s="470"/>
      <c r="F67" s="81"/>
      <c r="G67" s="470"/>
      <c r="H67" s="470"/>
      <c r="I67" s="68"/>
    </row>
    <row r="68" spans="2:9" ht="12.75" customHeight="1">
      <c r="B68" s="149"/>
      <c r="C68" s="149"/>
      <c r="D68" s="474" t="s">
        <v>803</v>
      </c>
      <c r="E68" s="474"/>
      <c r="F68" s="474"/>
      <c r="G68" s="474"/>
      <c r="H68" s="474"/>
      <c r="I68" s="149"/>
    </row>
    <row r="69" spans="2:9" ht="12.75" customHeight="1">
      <c r="B69" s="149"/>
      <c r="C69" s="149"/>
      <c r="D69" s="249"/>
      <c r="E69" s="249"/>
      <c r="F69" s="249"/>
      <c r="G69" s="249"/>
      <c r="H69" s="249"/>
      <c r="I69" s="149"/>
    </row>
    <row r="70" spans="1:9" s="11" customFormat="1" ht="12.75" customHeight="1">
      <c r="A70" s="10"/>
      <c r="B70" s="24" t="s">
        <v>21</v>
      </c>
      <c r="C70" s="80"/>
      <c r="D70" s="166" t="s">
        <v>20</v>
      </c>
      <c r="E70" s="25" t="s">
        <v>29</v>
      </c>
      <c r="F70" s="25"/>
      <c r="G70" s="25" t="s">
        <v>28</v>
      </c>
      <c r="H70" s="25"/>
      <c r="I70" s="25"/>
    </row>
    <row r="71" spans="1:9" ht="10.5" customHeight="1">
      <c r="A71" s="3"/>
      <c r="B71" s="26"/>
      <c r="C71" s="26"/>
      <c r="D71" s="27"/>
      <c r="E71" s="27"/>
      <c r="F71" s="27"/>
      <c r="G71" s="28"/>
      <c r="H71" s="28"/>
      <c r="I71" s="28"/>
    </row>
    <row r="72" spans="1:9" ht="12.75" customHeight="1">
      <c r="A72" s="4"/>
      <c r="B72" s="492" t="s">
        <v>130</v>
      </c>
      <c r="C72" s="492"/>
      <c r="D72" s="492"/>
      <c r="E72" s="492"/>
      <c r="F72" s="492"/>
      <c r="G72" s="492"/>
      <c r="H72" s="492"/>
      <c r="I72" s="68"/>
    </row>
    <row r="73" spans="1:9" ht="12.75" customHeight="1">
      <c r="A73" s="4"/>
      <c r="B73" s="492"/>
      <c r="C73" s="492"/>
      <c r="D73" s="492"/>
      <c r="E73" s="492"/>
      <c r="F73" s="492"/>
      <c r="G73" s="492"/>
      <c r="H73" s="492"/>
      <c r="I73" s="68"/>
    </row>
    <row r="74" spans="1:9" ht="12.75" customHeight="1">
      <c r="A74" s="4"/>
      <c r="B74" s="492"/>
      <c r="C74" s="492"/>
      <c r="D74" s="492"/>
      <c r="E74" s="492"/>
      <c r="F74" s="492"/>
      <c r="G74" s="492"/>
      <c r="H74" s="492"/>
      <c r="I74" s="68"/>
    </row>
    <row r="75" spans="1:9" ht="14.25" customHeight="1">
      <c r="A75" s="4"/>
      <c r="B75" s="68"/>
      <c r="C75" s="142" t="s">
        <v>419</v>
      </c>
      <c r="D75" s="493" t="s">
        <v>420</v>
      </c>
      <c r="E75" s="493"/>
      <c r="F75" s="143" t="s">
        <v>421</v>
      </c>
      <c r="G75" s="493" t="s">
        <v>424</v>
      </c>
      <c r="H75" s="493"/>
      <c r="I75" s="68"/>
    </row>
    <row r="76" spans="1:9" ht="15" customHeight="1">
      <c r="A76" s="4"/>
      <c r="C76" s="142" t="s">
        <v>422</v>
      </c>
      <c r="D76" s="493" t="s">
        <v>423</v>
      </c>
      <c r="E76" s="493"/>
      <c r="F76" s="144"/>
      <c r="G76" s="493"/>
      <c r="H76" s="493"/>
      <c r="I76" s="68"/>
    </row>
    <row r="77" ht="14.25">
      <c r="I77" s="149"/>
    </row>
    <row r="79" ht="14.25">
      <c r="B79" s="141"/>
    </row>
    <row r="80" ht="14.25">
      <c r="B80" s="141"/>
    </row>
  </sheetData>
  <mergeCells count="60">
    <mergeCell ref="B72:H74"/>
    <mergeCell ref="D75:E75"/>
    <mergeCell ref="G75:H75"/>
    <mergeCell ref="D76:E76"/>
    <mergeCell ref="G76:H76"/>
    <mergeCell ref="D68:H68"/>
    <mergeCell ref="D66:E66"/>
    <mergeCell ref="G66:H66"/>
    <mergeCell ref="D67:E67"/>
    <mergeCell ref="G67:H67"/>
    <mergeCell ref="D59:H59"/>
    <mergeCell ref="B63:I64"/>
    <mergeCell ref="D65:E65"/>
    <mergeCell ref="G65:H65"/>
    <mergeCell ref="D57:E57"/>
    <mergeCell ref="G57:H57"/>
    <mergeCell ref="D58:E58"/>
    <mergeCell ref="G58:H58"/>
    <mergeCell ref="B55:I56"/>
    <mergeCell ref="D51:E51"/>
    <mergeCell ref="G51:H51"/>
    <mergeCell ref="B46:I47"/>
    <mergeCell ref="D48:E48"/>
    <mergeCell ref="G48:H48"/>
    <mergeCell ref="D49:E49"/>
    <mergeCell ref="G49:H49"/>
    <mergeCell ref="D41:E41"/>
    <mergeCell ref="G41:H41"/>
    <mergeCell ref="D42:H42"/>
    <mergeCell ref="D34:H34"/>
    <mergeCell ref="B38:I39"/>
    <mergeCell ref="D40:E40"/>
    <mergeCell ref="G40:H40"/>
    <mergeCell ref="B30:I31"/>
    <mergeCell ref="D32:E32"/>
    <mergeCell ref="G32:H32"/>
    <mergeCell ref="D33:E33"/>
    <mergeCell ref="G33:H33"/>
    <mergeCell ref="G17:H17"/>
    <mergeCell ref="D25:E25"/>
    <mergeCell ref="G25:H25"/>
    <mergeCell ref="D26:E26"/>
    <mergeCell ref="G26:H26"/>
    <mergeCell ref="B13:I14"/>
    <mergeCell ref="D15:E15"/>
    <mergeCell ref="G15:H15"/>
    <mergeCell ref="D50:E50"/>
    <mergeCell ref="G50:H50"/>
    <mergeCell ref="B22:I24"/>
    <mergeCell ref="D18:H18"/>
    <mergeCell ref="D16:E16"/>
    <mergeCell ref="G16:H16"/>
    <mergeCell ref="D17:E17"/>
    <mergeCell ref="D8:E8"/>
    <mergeCell ref="G8:H8"/>
    <mergeCell ref="D9:H9"/>
    <mergeCell ref="B1:I2"/>
    <mergeCell ref="B5:I6"/>
    <mergeCell ref="D7:E7"/>
    <mergeCell ref="G7:H7"/>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雇用促進事業団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東京職業能力開発短期大学校</dc:creator>
  <cp:keywords/>
  <dc:description/>
  <cp:lastModifiedBy>tmaeda</cp:lastModifiedBy>
  <cp:lastPrinted>2007-08-28T09:44:26Z</cp:lastPrinted>
  <dcterms:created xsi:type="dcterms:W3CDTF">2002-01-29T03:08:35Z</dcterms:created>
  <dcterms:modified xsi:type="dcterms:W3CDTF">2007-09-11T05:19:15Z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i4>637941215</vt:i4>
  </property>
  <property fmtid="{D5CDD505-2E9C-101B-9397-08002B2CF9AE}" pid="4" name="_EmailSubje">
    <vt:lpwstr>再度送ります。</vt:lpwstr>
  </property>
  <property fmtid="{D5CDD505-2E9C-101B-9397-08002B2CF9AE}" pid="5" name="_AuthorEma">
    <vt:lpwstr>tmaeda@tokyo-pc.ac.jp</vt:lpwstr>
  </property>
  <property fmtid="{D5CDD505-2E9C-101B-9397-08002B2CF9AE}" pid="6" name="_AuthorEmailDisplayNa">
    <vt:lpwstr>前田 晃穂</vt:lpwstr>
  </property>
</Properties>
</file>