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F1FAB617-87E8-46F7-889E-0830F0E88B22}" xr6:coauthVersionLast="47" xr6:coauthVersionMax="47" xr10:uidLastSave="{00000000-0000-0000-0000-000000000000}"/>
  <bookViews>
    <workbookView xWindow="28680" yWindow="-120" windowWidth="29040" windowHeight="15720" xr2:uid="{CE99A3DE-070D-4A7A-AB6B-184FE3CEAD29}"/>
  </bookViews>
  <sheets>
    <sheet name="主要指標6" sheetId="1" r:id="rId1"/>
  </sheets>
  <definedNames>
    <definedName name="_xlnm.Print_Area" localSheetId="0">主要指標6!$A$1:$J$43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F37" i="1"/>
  <c r="E37" i="1"/>
  <c r="D37" i="1"/>
  <c r="C37" i="1"/>
  <c r="B37" i="1"/>
  <c r="C17" i="1"/>
</calcChain>
</file>

<file path=xl/sharedStrings.xml><?xml version="1.0" encoding="utf-8"?>
<sst xmlns="http://schemas.openxmlformats.org/spreadsheetml/2006/main" count="81" uniqueCount="42">
  <si>
    <t>　　  主　　　要　　　指　　　標　　　(6)</t>
    <phoneticPr fontId="3"/>
  </si>
  <si>
    <t xml:space="preserve">  　［ 育 児 休 業 等 給 付 ］</t>
    <rPh sb="5" eb="6">
      <t>イク</t>
    </rPh>
    <rPh sb="7" eb="8">
      <t>コ</t>
    </rPh>
    <rPh sb="9" eb="10">
      <t>キュウ</t>
    </rPh>
    <rPh sb="11" eb="12">
      <t>ゴウ</t>
    </rPh>
    <rPh sb="13" eb="14">
      <t>ナド</t>
    </rPh>
    <phoneticPr fontId="3"/>
  </si>
  <si>
    <t>育児休業給付金</t>
    <rPh sb="0" eb="1">
      <t>イクジ</t>
    </rPh>
    <rPh sb="1" eb="3">
      <t>キュウギョウ</t>
    </rPh>
    <rPh sb="3" eb="6">
      <t>キュウフキン</t>
    </rPh>
    <phoneticPr fontId="4"/>
  </si>
  <si>
    <t>出 生 時 育 児 休 業 給 付 金</t>
    <rPh sb="0" eb="1">
      <t>ウ</t>
    </rPh>
    <rPh sb="2" eb="3">
      <t>トキ</t>
    </rPh>
    <rPh sb="4" eb="5">
      <t>イク</t>
    </rPh>
    <rPh sb="6" eb="7">
      <t>コ</t>
    </rPh>
    <rPh sb="8" eb="9">
      <t>キュウ</t>
    </rPh>
    <rPh sb="10" eb="11">
      <t>ゴウ</t>
    </rPh>
    <rPh sb="17" eb="18">
      <t>キン</t>
    </rPh>
    <phoneticPr fontId="4"/>
  </si>
  <si>
    <t>出 生 後 休 業 支 援 給 付 金</t>
    <rPh sb="0" eb="1">
      <t>デ</t>
    </rPh>
    <rPh sb="2" eb="3">
      <t>セイ</t>
    </rPh>
    <rPh sb="4" eb="5">
      <t>ゴ</t>
    </rPh>
    <rPh sb="6" eb="7">
      <t>キュウ</t>
    </rPh>
    <rPh sb="8" eb="9">
      <t>ゴウ</t>
    </rPh>
    <rPh sb="10" eb="11">
      <t>シ</t>
    </rPh>
    <rPh sb="12" eb="13">
      <t>エン</t>
    </rPh>
    <rPh sb="14" eb="15">
      <t>キュウ</t>
    </rPh>
    <rPh sb="16" eb="17">
      <t>ツキ</t>
    </rPh>
    <rPh sb="18" eb="19">
      <t>キン</t>
    </rPh>
    <phoneticPr fontId="4"/>
  </si>
  <si>
    <t>育 児 時 短 就 業 給 付 金</t>
    <rPh sb="0" eb="1">
      <t>イク</t>
    </rPh>
    <rPh sb="2" eb="3">
      <t>コ</t>
    </rPh>
    <rPh sb="4" eb="5">
      <t>トキ</t>
    </rPh>
    <rPh sb="6" eb="7">
      <t>タン</t>
    </rPh>
    <rPh sb="8" eb="9">
      <t>シュウ</t>
    </rPh>
    <rPh sb="10" eb="11">
      <t>ゴウ</t>
    </rPh>
    <rPh sb="15" eb="16">
      <t>キン</t>
    </rPh>
    <phoneticPr fontId="4"/>
  </si>
  <si>
    <t>年度及び月別</t>
  </si>
  <si>
    <t>育児休業給付</t>
    <rPh sb="0" eb="6">
      <t>イクジキュウギョウキュウフ</t>
    </rPh>
    <phoneticPr fontId="3"/>
  </si>
  <si>
    <t>受 給 者 数</t>
    <phoneticPr fontId="3"/>
  </si>
  <si>
    <t>支 給 金 額</t>
    <rPh sb="4" eb="5">
      <t>キン</t>
    </rPh>
    <phoneticPr fontId="3"/>
  </si>
  <si>
    <t>支給総額</t>
    <rPh sb="0" eb="2">
      <t>シキュウ</t>
    </rPh>
    <rPh sb="2" eb="4">
      <t>ソウガク</t>
    </rPh>
    <phoneticPr fontId="6"/>
  </si>
  <si>
    <t xml:space="preserve">人 </t>
  </si>
  <si>
    <t xml:space="preserve">百万円 </t>
  </si>
  <si>
    <t xml:space="preserve">百万円 </t>
    <phoneticPr fontId="4"/>
  </si>
  <si>
    <t xml:space="preserve">  令和4年度計</t>
    <rPh sb="2" eb="4">
      <t>レイワ</t>
    </rPh>
    <rPh sb="7" eb="8">
      <t>ケイ</t>
    </rPh>
    <phoneticPr fontId="2"/>
  </si>
  <si>
    <t>－</t>
  </si>
  <si>
    <t xml:space="preserve"> 　　 5年度〃</t>
  </si>
  <si>
    <t xml:space="preserve"> 　　 6年度〃</t>
  </si>
  <si>
    <t>－</t>
    <phoneticPr fontId="2"/>
  </si>
  <si>
    <t xml:space="preserve"> 　　 7年度〃</t>
    <phoneticPr fontId="4"/>
  </si>
  <si>
    <t xml:space="preserve">  令和4年度平均</t>
    <rPh sb="2" eb="4">
      <t>レイワ</t>
    </rPh>
    <rPh sb="7" eb="9">
      <t>ヘイキン</t>
    </rPh>
    <phoneticPr fontId="2"/>
  </si>
  <si>
    <t>＊　</t>
  </si>
  <si>
    <t>＊　</t>
    <phoneticPr fontId="2"/>
  </si>
  <si>
    <t>＊</t>
  </si>
  <si>
    <t xml:space="preserve">7年7月    </t>
    <phoneticPr fontId="4"/>
  </si>
  <si>
    <t xml:space="preserve">8月    </t>
  </si>
  <si>
    <t xml:space="preserve">9月    </t>
  </si>
  <si>
    <t xml:space="preserve">10月    </t>
  </si>
  <si>
    <t xml:space="preserve">11月    </t>
  </si>
  <si>
    <t xml:space="preserve">12月    </t>
  </si>
  <si>
    <t xml:space="preserve">8年1月    </t>
  </si>
  <si>
    <t xml:space="preserve">2月    </t>
  </si>
  <si>
    <t xml:space="preserve">3月    </t>
  </si>
  <si>
    <t xml:space="preserve">4月    </t>
  </si>
  <si>
    <t xml:space="preserve">5月    </t>
  </si>
  <si>
    <t xml:space="preserve">6月    </t>
  </si>
  <si>
    <t xml:space="preserve">7月    </t>
    <phoneticPr fontId="4"/>
  </si>
  <si>
    <t xml:space="preserve"> 対前年同月比</t>
  </si>
  <si>
    <t>〔注〕１）　令和6年度分以前は決算値であり(7年度分については精査中)、各月分は業務統計値であり変動があり得るため、各月累計は必ずしも年度分に一致しない。</t>
    <rPh sb="1" eb="2">
      <t>チュウ</t>
    </rPh>
    <rPh sb="40" eb="42">
      <t>ギョウム</t>
    </rPh>
    <rPh sb="42" eb="45">
      <t>トウケイチ</t>
    </rPh>
    <phoneticPr fontId="3"/>
  </si>
  <si>
    <t>　　　２）　出生時育児休業給付金については、統計が令和4年度の途中からであるため、令和4年度以前の平均は算出していない。</t>
    <phoneticPr fontId="11"/>
  </si>
  <si>
    <t>　　　３）　育児休業給付の支給総額は、育児休業給付金と出生時育児休業給付金の合計額。なお、支給総額は端数処理の関係で必ずしも合計額と一致しない。</t>
    <rPh sb="6" eb="8">
      <t>イクジ</t>
    </rPh>
    <rPh sb="8" eb="10">
      <t>キュウギョウ</t>
    </rPh>
    <rPh sb="10" eb="12">
      <t>キュウフ</t>
    </rPh>
    <rPh sb="13" eb="15">
      <t>シキュウ</t>
    </rPh>
    <rPh sb="15" eb="17">
      <t>ソウガク</t>
    </rPh>
    <rPh sb="19" eb="21">
      <t>イクジ</t>
    </rPh>
    <rPh sb="21" eb="23">
      <t>キュウギョウ</t>
    </rPh>
    <rPh sb="23" eb="26">
      <t>キュウフキン</t>
    </rPh>
    <rPh sb="27" eb="37">
      <t>シュッショウジイクジキュウギョウキュウフキン</t>
    </rPh>
    <rPh sb="38" eb="40">
      <t>ゴウケイ</t>
    </rPh>
    <rPh sb="40" eb="41">
      <t>ガク</t>
    </rPh>
    <rPh sb="45" eb="47">
      <t>シキュウ</t>
    </rPh>
    <rPh sb="47" eb="49">
      <t>ソウガク</t>
    </rPh>
    <rPh sb="50" eb="52">
      <t>ハスウ</t>
    </rPh>
    <rPh sb="52" eb="54">
      <t>ショリ</t>
    </rPh>
    <rPh sb="55" eb="57">
      <t>カンケイ</t>
    </rPh>
    <rPh sb="58" eb="59">
      <t>カナラ</t>
    </rPh>
    <rPh sb="62" eb="64">
      <t>ゴウケイ</t>
    </rPh>
    <rPh sb="64" eb="65">
      <t>ガク</t>
    </rPh>
    <rPh sb="66" eb="68">
      <t>イッチ</t>
    </rPh>
    <phoneticPr fontId="4"/>
  </si>
  <si>
    <t>　　　４)　 出生後休業支援給付及び育児時短就業給付の施行は令和7年4月である。育児時短就業給付については、初回の支給申請が令和7年5月以降に行われるため、令和7年4月の支給実績はなく、令和7年度の平均は算出していない。</t>
    <rPh sb="40" eb="42">
      <t>イクジ</t>
    </rPh>
    <rPh sb="42" eb="44">
      <t>ジタン</t>
    </rPh>
    <rPh sb="44" eb="46">
      <t>シュウギョウ</t>
    </rPh>
    <rPh sb="46" eb="48">
      <t>キュウフ</t>
    </rPh>
    <rPh sb="54" eb="56">
      <t>ショカイ</t>
    </rPh>
    <rPh sb="57" eb="59">
      <t>シキュウ</t>
    </rPh>
    <rPh sb="59" eb="61">
      <t>シンセイ</t>
    </rPh>
    <rPh sb="62" eb="64">
      <t>レイワ</t>
    </rPh>
    <rPh sb="65" eb="66">
      <t>ネン</t>
    </rPh>
    <rPh sb="67" eb="68">
      <t>ガツ</t>
    </rPh>
    <rPh sb="68" eb="70">
      <t>イコウ</t>
    </rPh>
    <rPh sb="71" eb="72">
      <t>オコナ</t>
    </rPh>
    <rPh sb="78" eb="80">
      <t>レイワ</t>
    </rPh>
    <rPh sb="81" eb="82">
      <t>ネン</t>
    </rPh>
    <rPh sb="83" eb="84">
      <t>ガツ</t>
    </rPh>
    <rPh sb="85" eb="87">
      <t>シキュウ</t>
    </rPh>
    <rPh sb="87" eb="89">
      <t>ジッセキ</t>
    </rPh>
    <rPh sb="93" eb="95">
      <t>レイワ</t>
    </rPh>
    <rPh sb="96" eb="98">
      <t>ネンド</t>
    </rPh>
    <rPh sb="99" eb="101">
      <t>ヘイキン</t>
    </rPh>
    <rPh sb="102" eb="104">
      <t>サンシュツ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</si>
</sst>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 &quot;"/>
    <numFmt numFmtId="177" formatCode="#,##0.000000&quot;  &quot;"/>
    <numFmt numFmtId="178" formatCode="#,##0.0;&quot;▲ &quot;#,##0.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trike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1" applyAlignment="1">
      <alignment horizontal="center"/>
    </xf>
    <xf numFmtId="0" fontId="1" fillId="0" borderId="0" xfId="1"/>
    <xf numFmtId="0" fontId="1" fillId="0" borderId="1" xfId="1" applyBorder="1" applyAlignment="1">
      <alignment vertical="center"/>
    </xf>
    <xf numFmtId="0" fontId="1" fillId="0" borderId="2" xfId="1" quotePrefix="1" applyBorder="1" applyAlignment="1">
      <alignment horizontal="center" vertical="center"/>
    </xf>
    <xf numFmtId="0" fontId="5" fillId="0" borderId="3" xfId="1" quotePrefix="1" applyFont="1" applyBorder="1" applyAlignment="1">
      <alignment horizontal="center" vertical="center"/>
    </xf>
    <xf numFmtId="0" fontId="1" fillId="0" borderId="1" xfId="1" quotePrefix="1" applyBorder="1" applyAlignment="1">
      <alignment horizontal="center" vertical="center"/>
    </xf>
    <xf numFmtId="0" fontId="1" fillId="0" borderId="3" xfId="1" quotePrefix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1" fillId="0" borderId="5" xfId="1" quotePrefix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6" xfId="1" applyBorder="1" applyAlignment="1">
      <alignment vertical="center"/>
    </xf>
    <xf numFmtId="0" fontId="5" fillId="0" borderId="7" xfId="1" quotePrefix="1" applyFont="1" applyBorder="1" applyAlignment="1">
      <alignment horizontal="center" vertical="center"/>
    </xf>
    <xf numFmtId="0" fontId="5" fillId="0" borderId="8" xfId="1" quotePrefix="1" applyFont="1" applyBorder="1" applyAlignment="1">
      <alignment horizontal="center" vertical="center"/>
    </xf>
    <xf numFmtId="0" fontId="1" fillId="0" borderId="9" xfId="1" quotePrefix="1" applyBorder="1" applyAlignment="1">
      <alignment horizontal="center" vertical="center"/>
    </xf>
    <xf numFmtId="0" fontId="1" fillId="0" borderId="10" xfId="1" quotePrefix="1" applyBorder="1" applyAlignment="1">
      <alignment horizontal="center" vertical="center"/>
    </xf>
    <xf numFmtId="0" fontId="1" fillId="0" borderId="11" xfId="1" applyBorder="1" applyAlignment="1">
      <alignment horizontal="center" vertical="center" wrapText="1"/>
    </xf>
    <xf numFmtId="0" fontId="5" fillId="0" borderId="10" xfId="1" quotePrefix="1" applyFont="1" applyBorder="1" applyAlignment="1">
      <alignment horizontal="center" vertical="center"/>
    </xf>
    <xf numFmtId="0" fontId="1" fillId="0" borderId="8" xfId="1" quotePrefix="1" applyBorder="1" applyAlignment="1">
      <alignment horizontal="center" vertical="center"/>
    </xf>
    <xf numFmtId="0" fontId="1" fillId="0" borderId="6" xfId="1" applyBorder="1" applyAlignment="1">
      <alignment horizontal="center"/>
    </xf>
    <xf numFmtId="0" fontId="1" fillId="0" borderId="2" xfId="1" applyBorder="1" applyAlignment="1">
      <alignment horizontal="right"/>
    </xf>
    <xf numFmtId="0" fontId="1" fillId="0" borderId="1" xfId="1" applyBorder="1" applyAlignment="1">
      <alignment horizontal="right"/>
    </xf>
    <xf numFmtId="0" fontId="1" fillId="0" borderId="4" xfId="1" applyBorder="1" applyAlignment="1">
      <alignment horizontal="right"/>
    </xf>
    <xf numFmtId="0" fontId="1" fillId="0" borderId="11" xfId="1" applyBorder="1" applyAlignment="1">
      <alignment horizontal="distributed"/>
    </xf>
    <xf numFmtId="0" fontId="1" fillId="0" borderId="5" xfId="1" applyBorder="1" applyAlignment="1">
      <alignment horizontal="right"/>
    </xf>
    <xf numFmtId="0" fontId="1" fillId="0" borderId="6" xfId="1" applyBorder="1"/>
    <xf numFmtId="0" fontId="1" fillId="0" borderId="12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9" xfId="1" applyBorder="1"/>
    <xf numFmtId="0" fontId="1" fillId="0" borderId="7" xfId="1" applyBorder="1"/>
    <xf numFmtId="0" fontId="1" fillId="0" borderId="13" xfId="1" applyBorder="1"/>
    <xf numFmtId="0" fontId="1" fillId="0" borderId="10" xfId="1" applyBorder="1"/>
    <xf numFmtId="0" fontId="7" fillId="0" borderId="12" xfId="1" quotePrefix="1" applyFont="1" applyBorder="1" applyAlignment="1">
      <alignment horizontal="right"/>
    </xf>
    <xf numFmtId="0" fontId="7" fillId="0" borderId="6" xfId="1" quotePrefix="1" applyFont="1" applyBorder="1" applyAlignment="1">
      <alignment horizontal="right"/>
    </xf>
    <xf numFmtId="0" fontId="7" fillId="0" borderId="11" xfId="1" quotePrefix="1" applyFont="1" applyBorder="1" applyAlignment="1">
      <alignment horizontal="right"/>
    </xf>
    <xf numFmtId="0" fontId="7" fillId="0" borderId="4" xfId="1" quotePrefix="1" applyFont="1" applyBorder="1" applyAlignment="1">
      <alignment horizontal="right"/>
    </xf>
    <xf numFmtId="0" fontId="7" fillId="0" borderId="3" xfId="1" quotePrefix="1" applyFont="1" applyBorder="1" applyAlignment="1">
      <alignment horizontal="right"/>
    </xf>
    <xf numFmtId="0" fontId="1" fillId="0" borderId="6" xfId="1" applyBorder="1" applyAlignment="1">
      <alignment horizontal="left"/>
    </xf>
    <xf numFmtId="176" fontId="1" fillId="0" borderId="14" xfId="2" applyNumberFormat="1" applyFont="1" applyFill="1" applyBorder="1"/>
    <xf numFmtId="176" fontId="1" fillId="0" borderId="6" xfId="2" applyNumberFormat="1" applyFont="1" applyFill="1" applyBorder="1" applyAlignment="1">
      <alignment horizontal="right"/>
    </xf>
    <xf numFmtId="176" fontId="1" fillId="0" borderId="11" xfId="2" applyNumberFormat="1" applyFont="1" applyFill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176" fontId="1" fillId="0" borderId="15" xfId="2" applyNumberFormat="1" applyFont="1" applyFill="1" applyBorder="1" applyAlignment="1">
      <alignment horizontal="right"/>
    </xf>
    <xf numFmtId="176" fontId="1" fillId="0" borderId="6" xfId="2" applyNumberFormat="1" applyFont="1" applyFill="1" applyBorder="1"/>
    <xf numFmtId="0" fontId="1" fillId="0" borderId="11" xfId="1" applyBorder="1" applyAlignment="1">
      <alignment horizontal="right"/>
    </xf>
    <xf numFmtId="0" fontId="1" fillId="0" borderId="6" xfId="1" quotePrefix="1" applyBorder="1" applyAlignment="1">
      <alignment horizontal="left"/>
    </xf>
    <xf numFmtId="0" fontId="1" fillId="0" borderId="11" xfId="1" applyBorder="1" applyAlignment="1">
      <alignment horizontal="right" indent="1"/>
    </xf>
    <xf numFmtId="176" fontId="1" fillId="0" borderId="15" xfId="2" applyNumberFormat="1" applyFont="1" applyFill="1" applyBorder="1"/>
    <xf numFmtId="176" fontId="1" fillId="0" borderId="11" xfId="2" applyNumberFormat="1" applyFont="1" applyFill="1" applyBorder="1"/>
    <xf numFmtId="55" fontId="1" fillId="0" borderId="11" xfId="1" quotePrefix="1" applyNumberFormat="1" applyBorder="1" applyAlignment="1">
      <alignment horizontal="right"/>
    </xf>
    <xf numFmtId="176" fontId="1" fillId="0" borderId="12" xfId="2" applyNumberFormat="1" applyFont="1" applyFill="1" applyBorder="1"/>
    <xf numFmtId="3" fontId="1" fillId="0" borderId="11" xfId="1" applyNumberFormat="1" applyBorder="1" applyAlignment="1">
      <alignment horizontal="right" indent="1"/>
    </xf>
    <xf numFmtId="0" fontId="1" fillId="0" borderId="11" xfId="1" quotePrefix="1" applyBorder="1" applyAlignment="1">
      <alignment horizontal="left"/>
    </xf>
    <xf numFmtId="0" fontId="1" fillId="0" borderId="11" xfId="1" quotePrefix="1" applyBorder="1" applyAlignment="1">
      <alignment horizontal="right"/>
    </xf>
    <xf numFmtId="0" fontId="9" fillId="0" borderId="0" xfId="3" applyFont="1" applyFill="1" applyAlignment="1"/>
    <xf numFmtId="177" fontId="1" fillId="0" borderId="11" xfId="2" applyNumberFormat="1" applyFont="1" applyFill="1" applyBorder="1"/>
    <xf numFmtId="178" fontId="1" fillId="0" borderId="14" xfId="2" applyNumberFormat="1" applyFont="1" applyFill="1" applyBorder="1"/>
    <xf numFmtId="178" fontId="1" fillId="0" borderId="6" xfId="2" applyNumberFormat="1" applyFont="1" applyFill="1" applyBorder="1"/>
    <xf numFmtId="178" fontId="1" fillId="0" borderId="11" xfId="2" applyNumberFormat="1" applyFont="1" applyFill="1" applyBorder="1"/>
    <xf numFmtId="38" fontId="1" fillId="0" borderId="7" xfId="2" applyFont="1" applyFill="1" applyBorder="1"/>
    <xf numFmtId="38" fontId="1" fillId="0" borderId="9" xfId="2" applyFont="1" applyFill="1" applyBorder="1"/>
    <xf numFmtId="38" fontId="1" fillId="0" borderId="9" xfId="2" applyFont="1" applyFill="1" applyBorder="1" applyAlignment="1">
      <alignment horizontal="right"/>
    </xf>
    <xf numFmtId="38" fontId="1" fillId="0" borderId="13" xfId="2" applyFont="1" applyFill="1" applyBorder="1" applyAlignment="1">
      <alignment horizontal="right"/>
    </xf>
    <xf numFmtId="38" fontId="1" fillId="0" borderId="8" xfId="2" applyFont="1" applyFill="1" applyBorder="1"/>
    <xf numFmtId="38" fontId="1" fillId="0" borderId="13" xfId="2" applyFont="1" applyFill="1" applyBorder="1"/>
    <xf numFmtId="38" fontId="1" fillId="0" borderId="0" xfId="2" applyFont="1" applyFill="1" applyBorder="1"/>
    <xf numFmtId="38" fontId="1" fillId="0" borderId="0" xfId="2" applyFont="1" applyFill="1" applyBorder="1" applyAlignment="1">
      <alignment horizontal="right"/>
    </xf>
    <xf numFmtId="0" fontId="10" fillId="0" borderId="0" xfId="1" applyFont="1"/>
    <xf numFmtId="0" fontId="1" fillId="0" borderId="0" xfId="1" applyAlignment="1">
      <alignment vertical="top"/>
    </xf>
  </cellXfs>
  <cellStyles count="4">
    <cellStyle name="ハイパーリンク" xfId="3" builtinId="8"/>
    <cellStyle name="桁区切り 2" xfId="2" xr:uid="{D69A9199-A106-4C80-9F9A-465714FF73BA}"/>
    <cellStyle name="標準" xfId="0" builtinId="0"/>
    <cellStyle name="標準 2" xfId="1" xr:uid="{AFB253CD-17BA-4294-A9E0-186902AABE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4374-F46A-4BDD-85B4-8D57BE1F8AB3}">
  <sheetPr codeName="Sheet46">
    <pageSetUpPr fitToPage="1"/>
  </sheetPr>
  <dimension ref="A1:N44"/>
  <sheetViews>
    <sheetView tabSelected="1" view="pageBreakPreview" zoomScale="80" zoomScaleNormal="100" zoomScaleSheetLayoutView="80" workbookViewId="0">
      <selection activeCell="L22" sqref="L22"/>
    </sheetView>
  </sheetViews>
  <sheetFormatPr defaultColWidth="9" defaultRowHeight="13.5" x14ac:dyDescent="0.15"/>
  <cols>
    <col min="1" max="1" width="19.125" style="2" customWidth="1"/>
    <col min="2" max="10" width="24.625" style="2" customWidth="1"/>
    <col min="11" max="16384" width="9" style="2"/>
  </cols>
  <sheetData>
    <row r="1" spans="1:10" ht="35.6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65" customHeight="1" x14ac:dyDescent="0.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7.649999999999999" customHeight="1" x14ac:dyDescent="0.15"/>
    <row r="4" spans="1:10" s="10" customFormat="1" ht="13.5" customHeight="1" x14ac:dyDescent="0.15">
      <c r="A4" s="3"/>
      <c r="B4" s="4" t="s">
        <v>2</v>
      </c>
      <c r="C4" s="5"/>
      <c r="D4" s="6" t="s">
        <v>3</v>
      </c>
      <c r="E4" s="7"/>
      <c r="F4" s="8"/>
      <c r="G4" s="9" t="s">
        <v>4</v>
      </c>
      <c r="H4" s="5"/>
      <c r="I4" s="6" t="s">
        <v>5</v>
      </c>
      <c r="J4" s="7"/>
    </row>
    <row r="5" spans="1:10" s="10" customFormat="1" x14ac:dyDescent="0.15">
      <c r="A5" s="11"/>
      <c r="B5" s="12"/>
      <c r="C5" s="13"/>
      <c r="D5" s="14"/>
      <c r="E5" s="15"/>
      <c r="F5" s="16"/>
      <c r="G5" s="17"/>
      <c r="H5" s="13"/>
      <c r="I5" s="14"/>
      <c r="J5" s="18"/>
    </row>
    <row r="6" spans="1:10" x14ac:dyDescent="0.15">
      <c r="A6" s="19" t="s">
        <v>6</v>
      </c>
      <c r="B6" s="20"/>
      <c r="C6" s="21"/>
      <c r="D6" s="21"/>
      <c r="E6" s="22"/>
      <c r="F6" s="23" t="s">
        <v>7</v>
      </c>
      <c r="G6" s="24"/>
      <c r="H6" s="21"/>
      <c r="I6" s="21"/>
      <c r="J6" s="22"/>
    </row>
    <row r="7" spans="1:10" x14ac:dyDescent="0.15">
      <c r="A7" s="25"/>
      <c r="B7" s="26" t="s">
        <v>8</v>
      </c>
      <c r="C7" s="19" t="s">
        <v>9</v>
      </c>
      <c r="D7" s="19" t="s">
        <v>8</v>
      </c>
      <c r="E7" s="27" t="s">
        <v>9</v>
      </c>
      <c r="F7" s="23" t="s">
        <v>10</v>
      </c>
      <c r="G7" s="28" t="s">
        <v>8</v>
      </c>
      <c r="H7" s="19" t="s">
        <v>9</v>
      </c>
      <c r="I7" s="19" t="s">
        <v>8</v>
      </c>
      <c r="J7" s="27" t="s">
        <v>9</v>
      </c>
    </row>
    <row r="8" spans="1:10" ht="28.5" customHeight="1" x14ac:dyDescent="0.15">
      <c r="A8" s="29"/>
      <c r="B8" s="30"/>
      <c r="C8" s="29"/>
      <c r="D8" s="29"/>
      <c r="E8" s="31"/>
      <c r="F8" s="31"/>
      <c r="G8" s="32"/>
      <c r="H8" s="29"/>
      <c r="I8" s="29"/>
      <c r="J8" s="31"/>
    </row>
    <row r="9" spans="1:10" x14ac:dyDescent="0.15">
      <c r="A9" s="25"/>
      <c r="B9" s="33" t="s">
        <v>11</v>
      </c>
      <c r="C9" s="34" t="s">
        <v>12</v>
      </c>
      <c r="D9" s="34" t="s">
        <v>11</v>
      </c>
      <c r="E9" s="35" t="s">
        <v>13</v>
      </c>
      <c r="F9" s="36" t="s">
        <v>13</v>
      </c>
      <c r="G9" s="37" t="s">
        <v>11</v>
      </c>
      <c r="H9" s="36" t="s">
        <v>12</v>
      </c>
      <c r="I9" s="36" t="s">
        <v>11</v>
      </c>
      <c r="J9" s="36" t="s">
        <v>13</v>
      </c>
    </row>
    <row r="10" spans="1:10" x14ac:dyDescent="0.15">
      <c r="A10" s="38" t="s">
        <v>14</v>
      </c>
      <c r="B10" s="39">
        <v>2544688</v>
      </c>
      <c r="C10" s="40">
        <v>692814.75439699995</v>
      </c>
      <c r="D10" s="41">
        <v>14157</v>
      </c>
      <c r="E10" s="41">
        <v>2016.0583779999999</v>
      </c>
      <c r="F10" s="42">
        <v>694830.812775</v>
      </c>
      <c r="G10" s="43" t="s">
        <v>15</v>
      </c>
      <c r="H10" s="41" t="s">
        <v>15</v>
      </c>
      <c r="I10" s="41" t="s">
        <v>15</v>
      </c>
      <c r="J10" s="41" t="s">
        <v>15</v>
      </c>
    </row>
    <row r="11" spans="1:10" x14ac:dyDescent="0.15">
      <c r="A11" s="38" t="s">
        <v>16</v>
      </c>
      <c r="B11" s="39">
        <v>2641967</v>
      </c>
      <c r="C11" s="40">
        <v>739107.92027100001</v>
      </c>
      <c r="D11" s="41">
        <v>65349</v>
      </c>
      <c r="E11" s="41">
        <v>10265.277797000001</v>
      </c>
      <c r="F11" s="42">
        <v>749373.19806800003</v>
      </c>
      <c r="G11" s="43" t="s">
        <v>15</v>
      </c>
      <c r="H11" s="41" t="s">
        <v>15</v>
      </c>
      <c r="I11" s="41" t="s">
        <v>15</v>
      </c>
      <c r="J11" s="41" t="s">
        <v>15</v>
      </c>
    </row>
    <row r="12" spans="1:10" x14ac:dyDescent="0.15">
      <c r="A12" s="38" t="s">
        <v>17</v>
      </c>
      <c r="B12" s="39">
        <v>2710288</v>
      </c>
      <c r="C12" s="40">
        <v>783114.54189200001</v>
      </c>
      <c r="D12" s="40">
        <v>68177</v>
      </c>
      <c r="E12" s="41">
        <v>11249.450016999999</v>
      </c>
      <c r="F12" s="42">
        <v>794363.99190899997</v>
      </c>
      <c r="G12" s="43" t="s">
        <v>18</v>
      </c>
      <c r="H12" s="41" t="s">
        <v>15</v>
      </c>
      <c r="I12" s="41" t="s">
        <v>15</v>
      </c>
      <c r="J12" s="41" t="s">
        <v>15</v>
      </c>
    </row>
    <row r="13" spans="1:10" x14ac:dyDescent="0.15">
      <c r="A13" s="38" t="s">
        <v>19</v>
      </c>
      <c r="B13" s="39">
        <v>2681932</v>
      </c>
      <c r="C13" s="40">
        <v>818167.71327800001</v>
      </c>
      <c r="D13" s="40">
        <v>107028</v>
      </c>
      <c r="E13" s="41">
        <v>19835.775160000001</v>
      </c>
      <c r="F13" s="42">
        <v>838003.48843799997</v>
      </c>
      <c r="G13" s="43">
        <v>293620</v>
      </c>
      <c r="H13" s="41">
        <v>11281.100483</v>
      </c>
      <c r="I13" s="41">
        <v>448576</v>
      </c>
      <c r="J13" s="41">
        <v>14175.348169000001</v>
      </c>
    </row>
    <row r="14" spans="1:10" x14ac:dyDescent="0.15">
      <c r="A14" s="25"/>
      <c r="B14" s="39"/>
      <c r="C14" s="44"/>
      <c r="D14" s="41"/>
      <c r="E14" s="41"/>
      <c r="F14" s="45"/>
      <c r="G14" s="43"/>
      <c r="H14" s="41"/>
      <c r="I14" s="41"/>
      <c r="J14" s="41"/>
    </row>
    <row r="15" spans="1:10" x14ac:dyDescent="0.15">
      <c r="A15" s="38" t="s">
        <v>20</v>
      </c>
      <c r="B15" s="39">
        <v>212057.33333333334</v>
      </c>
      <c r="C15" s="40">
        <v>57734.562866416665</v>
      </c>
      <c r="D15" s="41" t="s">
        <v>21</v>
      </c>
      <c r="E15" s="41" t="s">
        <v>22</v>
      </c>
      <c r="F15" s="45" t="s">
        <v>23</v>
      </c>
      <c r="G15" s="43" t="s">
        <v>15</v>
      </c>
      <c r="H15" s="41" t="s">
        <v>15</v>
      </c>
      <c r="I15" s="41" t="s">
        <v>15</v>
      </c>
      <c r="J15" s="41" t="s">
        <v>15</v>
      </c>
    </row>
    <row r="16" spans="1:10" x14ac:dyDescent="0.15">
      <c r="A16" s="38" t="s">
        <v>16</v>
      </c>
      <c r="B16" s="39">
        <v>220163.91666666666</v>
      </c>
      <c r="C16" s="40">
        <v>61592.326689250003</v>
      </c>
      <c r="D16" s="41">
        <v>5445.75</v>
      </c>
      <c r="E16" s="41">
        <v>855.43981641666687</v>
      </c>
      <c r="F16" s="42">
        <v>62447.766505666703</v>
      </c>
      <c r="G16" s="43" t="s">
        <v>15</v>
      </c>
      <c r="H16" s="41" t="s">
        <v>15</v>
      </c>
      <c r="I16" s="41" t="s">
        <v>15</v>
      </c>
      <c r="J16" s="41" t="s">
        <v>15</v>
      </c>
    </row>
    <row r="17" spans="1:14" x14ac:dyDescent="0.15">
      <c r="A17" s="38" t="s">
        <v>17</v>
      </c>
      <c r="B17" s="39">
        <v>225857.33333333334</v>
      </c>
      <c r="C17" s="40">
        <f>C12/12</f>
        <v>65259.545157666667</v>
      </c>
      <c r="D17" s="41">
        <v>5681.416666666667</v>
      </c>
      <c r="E17" s="41">
        <v>937.45416808333323</v>
      </c>
      <c r="F17" s="42">
        <v>66196.999325750003</v>
      </c>
      <c r="G17" s="43" t="s">
        <v>15</v>
      </c>
      <c r="H17" s="41" t="s">
        <v>15</v>
      </c>
      <c r="I17" s="41" t="s">
        <v>15</v>
      </c>
      <c r="J17" s="41" t="s">
        <v>15</v>
      </c>
    </row>
    <row r="18" spans="1:14" x14ac:dyDescent="0.15">
      <c r="A18" s="38" t="s">
        <v>19</v>
      </c>
      <c r="B18" s="39">
        <v>223494.33333299999</v>
      </c>
      <c r="C18" s="40">
        <v>68180.666666599995</v>
      </c>
      <c r="D18" s="40">
        <v>8919</v>
      </c>
      <c r="E18" s="40">
        <v>1653</v>
      </c>
      <c r="F18" s="41">
        <v>69833.583333300005</v>
      </c>
      <c r="G18" s="41">
        <v>24468.333332999999</v>
      </c>
      <c r="H18" s="41">
        <v>940.09170691666702</v>
      </c>
      <c r="I18" s="41" t="s">
        <v>22</v>
      </c>
      <c r="J18" s="41" t="s">
        <v>22</v>
      </c>
    </row>
    <row r="19" spans="1:14" x14ac:dyDescent="0.15">
      <c r="A19" s="46"/>
      <c r="B19" s="39"/>
      <c r="C19" s="44"/>
      <c r="D19" s="41"/>
      <c r="E19" s="41"/>
      <c r="F19" s="47"/>
      <c r="G19" s="48"/>
      <c r="H19" s="49"/>
      <c r="I19" s="41"/>
      <c r="J19" s="41"/>
    </row>
    <row r="20" spans="1:14" x14ac:dyDescent="0.15">
      <c r="A20" s="50" t="s">
        <v>24</v>
      </c>
      <c r="B20" s="51">
        <v>207383</v>
      </c>
      <c r="C20" s="44">
        <v>62529.658564999998</v>
      </c>
      <c r="D20" s="40">
        <v>8323</v>
      </c>
      <c r="E20" s="41">
        <v>1502.9024690000001</v>
      </c>
      <c r="F20" s="52">
        <v>64032.561033999998</v>
      </c>
      <c r="G20" s="43">
        <v>19930</v>
      </c>
      <c r="H20" s="41">
        <v>748.19445900000005</v>
      </c>
      <c r="I20" s="41">
        <v>30854</v>
      </c>
      <c r="J20" s="41">
        <v>698.56910000000005</v>
      </c>
    </row>
    <row r="21" spans="1:14" x14ac:dyDescent="0.15">
      <c r="A21" s="53"/>
      <c r="B21" s="51"/>
      <c r="C21" s="44"/>
      <c r="D21" s="40"/>
      <c r="E21" s="41"/>
      <c r="F21" s="47"/>
      <c r="G21" s="43"/>
      <c r="H21" s="41"/>
      <c r="I21" s="41"/>
      <c r="J21" s="41"/>
    </row>
    <row r="22" spans="1:14" x14ac:dyDescent="0.15">
      <c r="A22" s="54" t="s">
        <v>25</v>
      </c>
      <c r="B22" s="51">
        <v>177012</v>
      </c>
      <c r="C22" s="44">
        <v>54091.221167000003</v>
      </c>
      <c r="D22" s="40">
        <v>7859</v>
      </c>
      <c r="E22" s="41">
        <v>1425.5560989999999</v>
      </c>
      <c r="F22" s="52">
        <v>55516.777265999997</v>
      </c>
      <c r="G22" s="43">
        <v>21191</v>
      </c>
      <c r="H22" s="41">
        <v>803.35466199999996</v>
      </c>
      <c r="I22" s="41">
        <v>44523</v>
      </c>
      <c r="J22" s="41">
        <v>1239.170899</v>
      </c>
      <c r="N22" s="55"/>
    </row>
    <row r="23" spans="1:14" x14ac:dyDescent="0.15">
      <c r="A23" s="54" t="s">
        <v>26</v>
      </c>
      <c r="B23" s="51">
        <v>189946</v>
      </c>
      <c r="C23" s="44">
        <v>58314.372754000004</v>
      </c>
      <c r="D23" s="40">
        <v>8433</v>
      </c>
      <c r="E23" s="41">
        <v>1533.864644</v>
      </c>
      <c r="F23" s="52">
        <v>59848.237397999997</v>
      </c>
      <c r="G23" s="43">
        <v>25617</v>
      </c>
      <c r="H23" s="41">
        <v>965.27821900000004</v>
      </c>
      <c r="I23" s="41">
        <v>55522</v>
      </c>
      <c r="J23" s="41">
        <v>1652.3856960000001</v>
      </c>
    </row>
    <row r="24" spans="1:14" ht="15" customHeight="1" x14ac:dyDescent="0.15">
      <c r="A24" s="54" t="s">
        <v>27</v>
      </c>
      <c r="B24" s="51">
        <v>224096</v>
      </c>
      <c r="C24" s="44">
        <v>72280.449273999999</v>
      </c>
      <c r="D24" s="40">
        <v>11913</v>
      </c>
      <c r="E24" s="41">
        <v>2210.3580400000001</v>
      </c>
      <c r="F24" s="52">
        <v>74490.807314000005</v>
      </c>
      <c r="G24" s="43">
        <v>36298</v>
      </c>
      <c r="H24" s="41">
        <v>1394.8122499999999</v>
      </c>
      <c r="I24" s="41">
        <v>62354</v>
      </c>
      <c r="J24" s="41">
        <v>1998.8473120000001</v>
      </c>
    </row>
    <row r="25" spans="1:14" ht="15" customHeight="1" x14ac:dyDescent="0.15">
      <c r="A25" s="54" t="s">
        <v>28</v>
      </c>
      <c r="B25" s="51">
        <v>193390</v>
      </c>
      <c r="C25" s="44">
        <v>61394.415464999998</v>
      </c>
      <c r="D25" s="40">
        <v>10182</v>
      </c>
      <c r="E25" s="41">
        <v>1926.886726</v>
      </c>
      <c r="F25" s="52">
        <v>63321.302191000002</v>
      </c>
      <c r="G25" s="43">
        <v>31413</v>
      </c>
      <c r="H25" s="41">
        <v>1216.645857</v>
      </c>
      <c r="I25" s="41">
        <v>48310</v>
      </c>
      <c r="J25" s="41">
        <v>1652.4472430000001</v>
      </c>
    </row>
    <row r="26" spans="1:14" ht="15" customHeight="1" x14ac:dyDescent="0.15">
      <c r="A26" s="54" t="s">
        <v>29</v>
      </c>
      <c r="B26" s="51">
        <v>223298</v>
      </c>
      <c r="C26" s="44">
        <v>70830.235419000004</v>
      </c>
      <c r="D26" s="40">
        <v>11174</v>
      </c>
      <c r="E26" s="41">
        <v>2115.9052710000001</v>
      </c>
      <c r="F26" s="52">
        <v>72946.14069</v>
      </c>
      <c r="G26" s="43">
        <v>37731</v>
      </c>
      <c r="H26" s="41">
        <v>1466.130099</v>
      </c>
      <c r="I26" s="41">
        <v>56891</v>
      </c>
      <c r="J26" s="41">
        <v>1957.007548</v>
      </c>
    </row>
    <row r="27" spans="1:14" ht="15" customHeight="1" x14ac:dyDescent="0.15">
      <c r="A27" s="54" t="s">
        <v>30</v>
      </c>
      <c r="B27" s="51">
        <v>246534</v>
      </c>
      <c r="C27" s="44">
        <v>78414.985799999995</v>
      </c>
      <c r="D27" s="40">
        <v>10783</v>
      </c>
      <c r="E27" s="41">
        <v>2040.6768</v>
      </c>
      <c r="F27" s="52">
        <v>80455.662599999996</v>
      </c>
      <c r="G27" s="43">
        <v>35969</v>
      </c>
      <c r="H27" s="41">
        <v>1407.251088</v>
      </c>
      <c r="I27" s="41">
        <v>42808</v>
      </c>
      <c r="J27" s="41">
        <v>1453.584388</v>
      </c>
    </row>
    <row r="28" spans="1:14" ht="15" customHeight="1" x14ac:dyDescent="0.15">
      <c r="A28" s="53"/>
      <c r="B28" s="51"/>
      <c r="C28" s="44"/>
      <c r="D28" s="40"/>
      <c r="E28" s="41"/>
      <c r="F28" s="52"/>
      <c r="G28" s="43"/>
      <c r="H28" s="41"/>
      <c r="I28" s="41"/>
      <c r="J28" s="41"/>
    </row>
    <row r="29" spans="1:14" ht="15" customHeight="1" x14ac:dyDescent="0.15">
      <c r="A29" s="54" t="s">
        <v>31</v>
      </c>
      <c r="B29" s="51">
        <v>222071</v>
      </c>
      <c r="C29" s="44">
        <v>69446.512019999995</v>
      </c>
      <c r="D29" s="40">
        <v>9521</v>
      </c>
      <c r="E29" s="41">
        <v>1832.0113690000001</v>
      </c>
      <c r="F29" s="52">
        <v>71278.523388999994</v>
      </c>
      <c r="G29" s="43">
        <v>32674</v>
      </c>
      <c r="H29" s="41">
        <v>1273.074697</v>
      </c>
      <c r="I29" s="41">
        <v>44524</v>
      </c>
      <c r="J29" s="41">
        <v>1531.0853890000001</v>
      </c>
    </row>
    <row r="30" spans="1:14" ht="14.25" customHeight="1" x14ac:dyDescent="0.15">
      <c r="A30" s="54" t="s">
        <v>32</v>
      </c>
      <c r="B30" s="51">
        <v>262096</v>
      </c>
      <c r="C30" s="44">
        <v>82082.234041000003</v>
      </c>
      <c r="D30" s="40">
        <v>10964</v>
      </c>
      <c r="E30" s="41">
        <v>2128.2402990000001</v>
      </c>
      <c r="F30" s="52">
        <v>84210.474340000001</v>
      </c>
      <c r="G30" s="43">
        <v>37451</v>
      </c>
      <c r="H30" s="41">
        <v>1461.8611619999999</v>
      </c>
      <c r="I30" s="41">
        <v>47581</v>
      </c>
      <c r="J30" s="41">
        <v>1688.1440560000001</v>
      </c>
    </row>
    <row r="31" spans="1:14" ht="15" customHeight="1" x14ac:dyDescent="0.15">
      <c r="A31" s="54" t="s">
        <v>33</v>
      </c>
      <c r="B31" s="51">
        <v>273934</v>
      </c>
      <c r="C31" s="44">
        <v>85184.402402000007</v>
      </c>
      <c r="D31" s="40">
        <v>8624</v>
      </c>
      <c r="E31" s="41">
        <v>1652.6998840000001</v>
      </c>
      <c r="F31" s="52">
        <v>86837.102285999994</v>
      </c>
      <c r="G31" s="43">
        <v>29092</v>
      </c>
      <c r="H31" s="41">
        <v>1133.95892</v>
      </c>
      <c r="I31" s="41">
        <v>36919</v>
      </c>
      <c r="J31" s="41">
        <v>1361.6454269999999</v>
      </c>
    </row>
    <row r="32" spans="1:14" ht="15" customHeight="1" x14ac:dyDescent="0.15">
      <c r="A32" s="54" t="s">
        <v>34</v>
      </c>
      <c r="B32" s="51">
        <v>264686</v>
      </c>
      <c r="C32" s="44">
        <v>77182.871541999993</v>
      </c>
      <c r="D32" s="40">
        <v>8763</v>
      </c>
      <c r="E32" s="41">
        <v>1678.5767249999999</v>
      </c>
      <c r="F32" s="52">
        <v>78861.448267</v>
      </c>
      <c r="G32" s="43">
        <v>28703</v>
      </c>
      <c r="H32" s="41">
        <v>1110.2106510000001</v>
      </c>
      <c r="I32" s="41">
        <v>31762</v>
      </c>
      <c r="J32" s="41">
        <v>1107.314699</v>
      </c>
    </row>
    <row r="33" spans="1:10" ht="15" customHeight="1" x14ac:dyDescent="0.15">
      <c r="A33" s="50" t="s">
        <v>35</v>
      </c>
      <c r="B33" s="51">
        <v>249040</v>
      </c>
      <c r="C33" s="44">
        <v>77184.444369999997</v>
      </c>
      <c r="D33" s="40">
        <v>10922</v>
      </c>
      <c r="E33" s="41">
        <v>2095.8570800000002</v>
      </c>
      <c r="F33" s="52">
        <v>79280.301449999999</v>
      </c>
      <c r="G33" s="43">
        <v>34714</v>
      </c>
      <c r="H33" s="41">
        <v>1355.0053310000001</v>
      </c>
      <c r="I33" s="41">
        <v>43923</v>
      </c>
      <c r="J33" s="41">
        <v>1290.3817650000001</v>
      </c>
    </row>
    <row r="34" spans="1:10" ht="15" customHeight="1" x14ac:dyDescent="0.15">
      <c r="A34" s="53"/>
      <c r="B34" s="51"/>
      <c r="C34" s="44"/>
      <c r="D34" s="40"/>
      <c r="E34" s="41"/>
      <c r="F34" s="52"/>
      <c r="G34" s="43"/>
      <c r="H34" s="41"/>
      <c r="I34" s="41"/>
      <c r="J34" s="41"/>
    </row>
    <row r="35" spans="1:10" ht="15" customHeight="1" x14ac:dyDescent="0.15">
      <c r="A35" s="50" t="s">
        <v>36</v>
      </c>
      <c r="B35" s="51">
        <v>216498</v>
      </c>
      <c r="C35" s="44">
        <v>69260.842267</v>
      </c>
      <c r="D35" s="40">
        <v>11710</v>
      </c>
      <c r="E35" s="41">
        <v>2269.9078730000001</v>
      </c>
      <c r="F35" s="52">
        <v>71530.750140000004</v>
      </c>
      <c r="G35" s="43">
        <v>35977</v>
      </c>
      <c r="H35" s="41">
        <v>1416.8390079999999</v>
      </c>
      <c r="I35" s="41">
        <v>56253</v>
      </c>
      <c r="J35" s="41">
        <v>1648.1836479999999</v>
      </c>
    </row>
    <row r="36" spans="1:10" ht="15" customHeight="1" x14ac:dyDescent="0.15">
      <c r="A36" s="38"/>
      <c r="B36" s="51"/>
      <c r="C36" s="44"/>
      <c r="D36" s="40"/>
      <c r="E36" s="41"/>
      <c r="F36" s="45"/>
      <c r="G36" s="48"/>
      <c r="H36" s="56"/>
      <c r="I36" s="49"/>
      <c r="J36" s="49"/>
    </row>
    <row r="37" spans="1:10" ht="15" customHeight="1" x14ac:dyDescent="0.15">
      <c r="A37" s="25" t="s">
        <v>37</v>
      </c>
      <c r="B37" s="57">
        <f>ROUND((B35/B20*100)-100,1)</f>
        <v>4.4000000000000004</v>
      </c>
      <c r="C37" s="58">
        <f t="shared" ref="C37:G37" si="0">ROUND((C35/C20*100)-100,1)</f>
        <v>10.8</v>
      </c>
      <c r="D37" s="58">
        <f t="shared" si="0"/>
        <v>40.700000000000003</v>
      </c>
      <c r="E37" s="58">
        <f t="shared" si="0"/>
        <v>51</v>
      </c>
      <c r="F37" s="59">
        <f t="shared" si="0"/>
        <v>11.7</v>
      </c>
      <c r="G37" s="59">
        <f t="shared" si="0"/>
        <v>80.5</v>
      </c>
      <c r="H37" s="59">
        <f>ROUND((H35/H20*100)-100,1)</f>
        <v>89.4</v>
      </c>
      <c r="I37" s="59">
        <f>ROUND((I35/I20*100)-100,1)</f>
        <v>82.3</v>
      </c>
      <c r="J37" s="59">
        <f>ROUND((J35/J20*100)-100,1)</f>
        <v>135.9</v>
      </c>
    </row>
    <row r="38" spans="1:10" ht="15" customHeight="1" x14ac:dyDescent="0.15">
      <c r="A38" s="29"/>
      <c r="B38" s="60"/>
      <c r="C38" s="61"/>
      <c r="D38" s="62"/>
      <c r="E38" s="63"/>
      <c r="F38" s="31"/>
      <c r="G38" s="64"/>
      <c r="H38" s="65"/>
      <c r="I38" s="63"/>
      <c r="J38" s="63"/>
    </row>
    <row r="39" spans="1:10" ht="8.25" customHeight="1" x14ac:dyDescent="0.15">
      <c r="B39" s="66"/>
      <c r="C39" s="66"/>
      <c r="D39" s="67"/>
      <c r="E39" s="67"/>
      <c r="G39" s="66"/>
      <c r="H39" s="66"/>
      <c r="I39" s="67"/>
      <c r="J39" s="67"/>
    </row>
    <row r="40" spans="1:10" ht="20.25" customHeight="1" x14ac:dyDescent="0.15">
      <c r="A40" s="68" t="s">
        <v>38</v>
      </c>
      <c r="B40" s="68"/>
      <c r="C40" s="68"/>
      <c r="D40" s="68"/>
      <c r="E40" s="68"/>
      <c r="G40" s="69"/>
    </row>
    <row r="41" spans="1:10" ht="14.25" customHeight="1" x14ac:dyDescent="0.15">
      <c r="A41" s="68" t="s">
        <v>39</v>
      </c>
    </row>
    <row r="42" spans="1:10" ht="12.75" customHeight="1" x14ac:dyDescent="0.15">
      <c r="A42" s="68" t="s">
        <v>40</v>
      </c>
    </row>
    <row r="43" spans="1:10" x14ac:dyDescent="0.15">
      <c r="A43" s="68" t="s">
        <v>41</v>
      </c>
    </row>
    <row r="44" spans="1:10" x14ac:dyDescent="0.15">
      <c r="A44" s="68"/>
      <c r="B44" s="68"/>
      <c r="C44" s="68"/>
      <c r="D44" s="68"/>
      <c r="E44" s="68"/>
      <c r="F44" s="68"/>
    </row>
  </sheetData>
  <mergeCells count="7">
    <mergeCell ref="A1:J1"/>
    <mergeCell ref="A2:J2"/>
    <mergeCell ref="B4:C5"/>
    <mergeCell ref="D4:E5"/>
    <mergeCell ref="F4:F5"/>
    <mergeCell ref="G4:H5"/>
    <mergeCell ref="I4:J5"/>
  </mergeCells>
  <phoneticPr fontId="2"/>
  <printOptions horizontalCentered="1"/>
  <pageMargins left="0.78740157480314965" right="0.78740157480314965" top="0.78740157480314965" bottom="0.27559055118110237" header="0.51181102362204722" footer="0.23622047244094491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44D2AE-F081-41BB-B331-FD5ED0CACD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F99154-55DF-4B6B-8C85-1DF56BA61F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C7B8D0-1138-4745-B6D5-2135BA6B79D1}">
  <ds:schemaRefs>
    <ds:schemaRef ds:uri="263dbbe5-076b-4606-a03b-9598f5f2f35a"/>
    <ds:schemaRef ds:uri="http://schemas.microsoft.com/office/2006/documentManagement/types"/>
    <ds:schemaRef ds:uri="http://purl.org/dc/terms/"/>
    <ds:schemaRef ds:uri="684c1c50-4c80-4870-89b5-879dfb1bab37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主要指標6</vt:lpstr>
      <vt:lpstr>主要指標6!Print_Area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2026-08-24T11:20:53Z</dcterms:created>
  <dcterms:modified xsi:type="dcterms:W3CDTF">2026-08-24T11:20:54Z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