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5B20F536-DEF1-4F06-BB6B-0644B1E7FF39}" xr6:coauthVersionLast="46" xr6:coauthVersionMax="46" xr10:uidLastSave="{00000000-0000-0000-0000-000000000000}"/>
  <bookViews>
    <workbookView xWindow="28680" yWindow="-120" windowWidth="29040" windowHeight="15840" xr2:uid="{82D0A3E2-6084-41BB-8E1F-1F5110519233}"/>
  </bookViews>
  <sheets>
    <sheet name="主要指標5" sheetId="1" r:id="rId1"/>
  </sheets>
  <definedNames>
    <definedName name="_xlnm.Print_Area" localSheetId="0">主要指標5!$A$1:$M$40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" l="1"/>
  <c r="L37" i="1"/>
  <c r="K37" i="1"/>
  <c r="J37" i="1"/>
  <c r="I37" i="1"/>
  <c r="H37" i="1"/>
  <c r="G37" i="1"/>
  <c r="F37" i="1"/>
  <c r="E37" i="1"/>
  <c r="D37" i="1"/>
  <c r="C37" i="1"/>
  <c r="B37" i="1"/>
  <c r="L18" i="1"/>
  <c r="K18" i="1"/>
  <c r="J18" i="1"/>
  <c r="I18" i="1"/>
  <c r="D18" i="1"/>
  <c r="C18" i="1"/>
  <c r="B18" i="1"/>
  <c r="M13" i="1"/>
  <c r="M18" i="1" s="1"/>
  <c r="L13" i="1"/>
  <c r="K13" i="1"/>
  <c r="J13" i="1"/>
  <c r="I13" i="1"/>
  <c r="H13" i="1"/>
  <c r="H18" i="1" s="1"/>
  <c r="G13" i="1"/>
  <c r="G18" i="1" s="1"/>
  <c r="F13" i="1"/>
  <c r="F18" i="1" s="1"/>
  <c r="E13" i="1"/>
  <c r="E18" i="1" s="1"/>
  <c r="D13" i="1"/>
  <c r="C13" i="1"/>
  <c r="B13" i="1"/>
</calcChain>
</file>

<file path=xl/sharedStrings.xml><?xml version="1.0" encoding="utf-8"?>
<sst xmlns="http://schemas.openxmlformats.org/spreadsheetml/2006/main" count="58" uniqueCount="38">
  <si>
    <t xml:space="preserve">    主　　　要　　　指　　　標　　　(5)</t>
    <phoneticPr fontId="4"/>
  </si>
  <si>
    <t xml:space="preserve"> [ 教 育 訓 練 給 付 ]及び［ 雇 用 継 続 給 付 ］</t>
    <phoneticPr fontId="4"/>
  </si>
  <si>
    <t>教育訓練給付</t>
    <rPh sb="0" eb="2">
      <t>キョウイク</t>
    </rPh>
    <rPh sb="2" eb="4">
      <t>クンレン</t>
    </rPh>
    <rPh sb="4" eb="6">
      <t>キュウフ</t>
    </rPh>
    <phoneticPr fontId="5"/>
  </si>
  <si>
    <t>高年齢雇用継続給付</t>
  </si>
  <si>
    <t>介 護 休 業 給 付</t>
    <rPh sb="0" eb="3">
      <t>カイゴ</t>
    </rPh>
    <rPh sb="4" eb="7">
      <t>キュウギョウ</t>
    </rPh>
    <rPh sb="8" eb="11">
      <t>キュウフ</t>
    </rPh>
    <phoneticPr fontId="4"/>
  </si>
  <si>
    <t>一般教育訓練給付金</t>
    <rPh sb="0" eb="2">
      <t>イッパン</t>
    </rPh>
    <rPh sb="2" eb="4">
      <t>キョウイク</t>
    </rPh>
    <rPh sb="4" eb="6">
      <t>クンレン</t>
    </rPh>
    <rPh sb="6" eb="8">
      <t>キュウフ</t>
    </rPh>
    <rPh sb="8" eb="9">
      <t>キン</t>
    </rPh>
    <phoneticPr fontId="1"/>
  </si>
  <si>
    <t>特定一般教育訓練給付金</t>
    <rPh sb="0" eb="2">
      <t>トクテイ</t>
    </rPh>
    <rPh sb="2" eb="4">
      <t>イッパン</t>
    </rPh>
    <rPh sb="4" eb="6">
      <t>キョウイク</t>
    </rPh>
    <rPh sb="6" eb="8">
      <t>クンレン</t>
    </rPh>
    <rPh sb="8" eb="10">
      <t>キュウフ</t>
    </rPh>
    <rPh sb="10" eb="11">
      <t>キン</t>
    </rPh>
    <phoneticPr fontId="1"/>
  </si>
  <si>
    <t>専門実践教育訓練給付金</t>
    <rPh sb="0" eb="2">
      <t>センモン</t>
    </rPh>
    <rPh sb="2" eb="4">
      <t>ジッセン</t>
    </rPh>
    <rPh sb="4" eb="6">
      <t>キョウイク</t>
    </rPh>
    <rPh sb="6" eb="8">
      <t>クンレン</t>
    </rPh>
    <rPh sb="8" eb="11">
      <t>キュウフキン</t>
    </rPh>
    <phoneticPr fontId="1"/>
  </si>
  <si>
    <t>教育訓練支援給付金</t>
    <rPh sb="0" eb="2">
      <t>キョウイク</t>
    </rPh>
    <rPh sb="2" eb="4">
      <t>クンレン</t>
    </rPh>
    <rPh sb="4" eb="6">
      <t>シエン</t>
    </rPh>
    <rPh sb="6" eb="9">
      <t>キュウフキン</t>
    </rPh>
    <phoneticPr fontId="1"/>
  </si>
  <si>
    <t>年度及び月別</t>
  </si>
  <si>
    <t>受 給 者 数</t>
  </si>
  <si>
    <t>支 給 金 額</t>
    <rPh sb="4" eb="5">
      <t>キン</t>
    </rPh>
    <phoneticPr fontId="6"/>
  </si>
  <si>
    <t>受 給 者</t>
  </si>
  <si>
    <t>受 給 者 数</t>
    <phoneticPr fontId="4"/>
  </si>
  <si>
    <t>支 給 金 額</t>
    <rPh sb="4" eb="5">
      <t>キン</t>
    </rPh>
    <phoneticPr fontId="4"/>
  </si>
  <si>
    <t>実 人 員</t>
    <rPh sb="0" eb="1">
      <t>ジツ</t>
    </rPh>
    <rPh sb="2" eb="3">
      <t>ヒト</t>
    </rPh>
    <rPh sb="4" eb="5">
      <t>イン</t>
    </rPh>
    <phoneticPr fontId="1"/>
  </si>
  <si>
    <t xml:space="preserve">人 </t>
  </si>
  <si>
    <t xml:space="preserve">百万円 </t>
  </si>
  <si>
    <t xml:space="preserve"> 令和元年度計</t>
    <rPh sb="1" eb="3">
      <t>レイワ</t>
    </rPh>
    <rPh sb="3" eb="4">
      <t>ガン</t>
    </rPh>
    <rPh sb="6" eb="7">
      <t>ケイ</t>
    </rPh>
    <phoneticPr fontId="5"/>
  </si>
  <si>
    <t xml:space="preserve"> 　　 2年度〃</t>
  </si>
  <si>
    <t xml:space="preserve"> 　　 3年度〃</t>
  </si>
  <si>
    <t xml:space="preserve"> 　　 4年度〃</t>
    <phoneticPr fontId="8"/>
  </si>
  <si>
    <t xml:space="preserve"> 令和元年度平均</t>
    <rPh sb="1" eb="3">
      <t>レイワ</t>
    </rPh>
    <rPh sb="3" eb="4">
      <t>ガン</t>
    </rPh>
    <rPh sb="6" eb="8">
      <t>ヘイキン</t>
    </rPh>
    <phoneticPr fontId="5"/>
  </si>
  <si>
    <t xml:space="preserve">4年3月    </t>
    <phoneticPr fontId="8"/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</si>
  <si>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</si>
  <si>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</si>
  <si>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</si>
  <si>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</si>
  <si>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</si>
  <si>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</si>
  <si>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</si>
  <si>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</si>
  <si>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</si>
  <si>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</si>
  <si>
    <t xml:space="preserve">2月    </t>
  </si>
  <si>
    <t xml:space="preserve">3月    </t>
    <phoneticPr fontId="8"/>
  </si>
  <si>
    <t xml:space="preserve"> 対前年同月比</t>
  </si>
  <si>
    <t>〔注〕令和3年度分以前は決算値であり(4年度分については精査中)、各月分は業務統計値であり変動があり得るため、各月累計は必ずしも年度分に一致しない。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</si>
</sst>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14" xfId="1" applyFont="1" applyBorder="1" applyAlignment="1">
      <alignment horizontal="right"/>
    </xf>
    <xf numFmtId="0" fontId="2" fillId="0" borderId="6" xfId="1" applyFont="1" applyBorder="1"/>
    <xf numFmtId="0" fontId="2" fillId="0" borderId="15" xfId="1" applyFont="1" applyBorder="1" applyAlignment="1">
      <alignment horizontal="right"/>
    </xf>
    <xf numFmtId="0" fontId="2" fillId="0" borderId="16" xfId="1" applyFont="1" applyBorder="1" applyAlignment="1">
      <alignment horizontal="right"/>
    </xf>
    <xf numFmtId="0" fontId="2" fillId="0" borderId="9" xfId="1" applyFont="1" applyBorder="1"/>
    <xf numFmtId="0" fontId="2" fillId="0" borderId="17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1" xfId="1" applyFont="1" applyBorder="1"/>
    <xf numFmtId="0" fontId="2" fillId="0" borderId="22" xfId="1" applyFont="1" applyBorder="1"/>
    <xf numFmtId="0" fontId="2" fillId="0" borderId="22" xfId="1" applyFont="1" applyBorder="1" applyAlignment="1">
      <alignment horizontal="center" vertical="top"/>
    </xf>
    <xf numFmtId="0" fontId="2" fillId="0" borderId="23" xfId="1" applyFont="1" applyBorder="1"/>
    <xf numFmtId="0" fontId="2" fillId="0" borderId="10" xfId="1" applyFont="1" applyBorder="1"/>
    <xf numFmtId="0" fontId="2" fillId="0" borderId="24" xfId="1" applyFont="1" applyBorder="1"/>
    <xf numFmtId="0" fontId="2" fillId="0" borderId="25" xfId="1" applyFont="1" applyBorder="1"/>
    <xf numFmtId="0" fontId="7" fillId="0" borderId="9" xfId="1" applyFont="1" applyBorder="1" applyAlignment="1">
      <alignment horizontal="right"/>
    </xf>
    <xf numFmtId="0" fontId="7" fillId="0" borderId="17" xfId="1" quotePrefix="1" applyFont="1" applyBorder="1" applyAlignment="1">
      <alignment horizontal="right"/>
    </xf>
    <xf numFmtId="0" fontId="7" fillId="0" borderId="0" xfId="1" quotePrefix="1" applyFont="1" applyAlignment="1">
      <alignment horizontal="right"/>
    </xf>
    <xf numFmtId="0" fontId="7" fillId="0" borderId="18" xfId="1" quotePrefix="1" applyFont="1" applyBorder="1" applyAlignment="1">
      <alignment horizontal="right"/>
    </xf>
    <xf numFmtId="0" fontId="7" fillId="0" borderId="19" xfId="1" quotePrefix="1" applyFont="1" applyBorder="1" applyAlignment="1">
      <alignment horizontal="right"/>
    </xf>
    <xf numFmtId="0" fontId="7" fillId="0" borderId="18" xfId="1" applyFont="1" applyBorder="1" applyAlignment="1">
      <alignment horizontal="right"/>
    </xf>
    <xf numFmtId="0" fontId="7" fillId="0" borderId="13" xfId="1" quotePrefix="1" applyFont="1" applyBorder="1" applyAlignment="1">
      <alignment horizontal="right"/>
    </xf>
    <xf numFmtId="0" fontId="2" fillId="0" borderId="9" xfId="1" applyFont="1" applyBorder="1" applyAlignment="1">
      <alignment horizontal="left"/>
    </xf>
    <xf numFmtId="176" fontId="2" fillId="0" borderId="9" xfId="2" applyNumberFormat="1" applyFont="1" applyFill="1" applyBorder="1"/>
    <xf numFmtId="176" fontId="2" fillId="0" borderId="17" xfId="2" applyNumberFormat="1" applyFont="1" applyFill="1" applyBorder="1" applyAlignment="1">
      <alignment horizontal="right"/>
    </xf>
    <xf numFmtId="176" fontId="2" fillId="0" borderId="9" xfId="2" applyNumberFormat="1" applyFont="1" applyFill="1" applyBorder="1" applyAlignment="1">
      <alignment horizontal="right"/>
    </xf>
    <xf numFmtId="176" fontId="2" fillId="0" borderId="19" xfId="2" applyNumberFormat="1" applyFont="1" applyFill="1" applyBorder="1" applyAlignment="1">
      <alignment horizontal="right"/>
    </xf>
    <xf numFmtId="176" fontId="2" fillId="0" borderId="0" xfId="2" applyNumberFormat="1" applyFont="1" applyFill="1" applyBorder="1"/>
    <xf numFmtId="176" fontId="2" fillId="0" borderId="20" xfId="2" applyNumberFormat="1" applyFont="1" applyFill="1" applyBorder="1"/>
    <xf numFmtId="176" fontId="2" fillId="0" borderId="18" xfId="2" applyNumberFormat="1" applyFont="1" applyFill="1" applyBorder="1"/>
    <xf numFmtId="38" fontId="2" fillId="0" borderId="17" xfId="2" applyFont="1" applyFill="1" applyBorder="1"/>
    <xf numFmtId="38" fontId="2" fillId="0" borderId="17" xfId="2" applyFont="1" applyFill="1" applyBorder="1" applyAlignment="1">
      <alignment horizontal="right"/>
    </xf>
    <xf numFmtId="38" fontId="2" fillId="0" borderId="19" xfId="2" applyFont="1" applyFill="1" applyBorder="1" applyAlignment="1">
      <alignment horizontal="right"/>
    </xf>
    <xf numFmtId="0" fontId="2" fillId="0" borderId="18" xfId="1" applyFont="1" applyBorder="1"/>
    <xf numFmtId="176" fontId="2" fillId="0" borderId="17" xfId="2" applyNumberFormat="1" applyFont="1" applyFill="1" applyBorder="1"/>
    <xf numFmtId="0" fontId="2" fillId="0" borderId="9" xfId="1" quotePrefix="1" applyFont="1" applyBorder="1" applyAlignment="1">
      <alignment horizontal="left"/>
    </xf>
    <xf numFmtId="55" fontId="2" fillId="0" borderId="17" xfId="1" quotePrefix="1" applyNumberFormat="1" applyFont="1" applyBorder="1" applyAlignment="1">
      <alignment horizontal="right"/>
    </xf>
    <xf numFmtId="176" fontId="2" fillId="0" borderId="17" xfId="2" applyNumberFormat="1" applyFont="1" applyFill="1" applyBorder="1" applyAlignment="1"/>
    <xf numFmtId="176" fontId="2" fillId="0" borderId="0" xfId="2" applyNumberFormat="1" applyFont="1" applyFill="1" applyBorder="1" applyAlignment="1"/>
    <xf numFmtId="176" fontId="2" fillId="0" borderId="19" xfId="2" applyNumberFormat="1" applyFont="1" applyFill="1" applyBorder="1"/>
    <xf numFmtId="0" fontId="2" fillId="0" borderId="17" xfId="1" quotePrefix="1" applyFont="1" applyBorder="1" applyAlignment="1">
      <alignment horizontal="left"/>
    </xf>
    <xf numFmtId="176" fontId="2" fillId="0" borderId="17" xfId="2" applyNumberFormat="1" applyFont="1" applyFill="1" applyBorder="1" applyAlignment="1">
      <alignment horizontal="center"/>
    </xf>
    <xf numFmtId="176" fontId="2" fillId="0" borderId="0" xfId="2" applyNumberFormat="1" applyFont="1" applyFill="1" applyBorder="1" applyAlignment="1">
      <alignment horizontal="center"/>
    </xf>
    <xf numFmtId="0" fontId="2" fillId="0" borderId="17" xfId="1" quotePrefix="1" applyFont="1" applyBorder="1" applyAlignment="1">
      <alignment horizontal="right"/>
    </xf>
    <xf numFmtId="176" fontId="2" fillId="0" borderId="26" xfId="2" applyNumberFormat="1" applyFont="1" applyFill="1" applyBorder="1"/>
    <xf numFmtId="0" fontId="2" fillId="0" borderId="17" xfId="1" applyFont="1" applyBorder="1"/>
    <xf numFmtId="177" fontId="2" fillId="0" borderId="17" xfId="2" applyNumberFormat="1" applyFont="1" applyFill="1" applyBorder="1"/>
    <xf numFmtId="177" fontId="2" fillId="0" borderId="18" xfId="2" applyNumberFormat="1" applyFont="1" applyFill="1" applyBorder="1"/>
    <xf numFmtId="177" fontId="2" fillId="0" borderId="19" xfId="2" applyNumberFormat="1" applyFont="1" applyFill="1" applyBorder="1"/>
    <xf numFmtId="177" fontId="2" fillId="0" borderId="20" xfId="2" applyNumberFormat="1" applyFont="1" applyFill="1" applyBorder="1"/>
    <xf numFmtId="38" fontId="2" fillId="0" borderId="21" xfId="2" applyFont="1" applyFill="1" applyBorder="1"/>
    <xf numFmtId="38" fontId="2" fillId="0" borderId="22" xfId="2" applyFont="1" applyFill="1" applyBorder="1"/>
    <xf numFmtId="38" fontId="2" fillId="0" borderId="23" xfId="2" applyFont="1" applyFill="1" applyBorder="1"/>
    <xf numFmtId="38" fontId="2" fillId="0" borderId="10" xfId="2" applyFont="1" applyFill="1" applyBorder="1"/>
    <xf numFmtId="38" fontId="2" fillId="0" borderId="24" xfId="2" applyFont="1" applyFill="1" applyBorder="1"/>
    <xf numFmtId="38" fontId="2" fillId="0" borderId="0" xfId="2" applyFont="1" applyFill="1" applyBorder="1"/>
    <xf numFmtId="0" fontId="9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0" borderId="0" xfId="1" applyFont="1"/>
    <xf numFmtId="176" fontId="2" fillId="0" borderId="0" xfId="1" applyNumberFormat="1" applyFont="1"/>
  </cellXfs>
  <cellStyles count="3">
    <cellStyle name="桁区切り 2" xfId="2" xr:uid="{638A5434-7278-42AE-A8CB-BA1C82CFFA3C}"/>
    <cellStyle name="標準" xfId="0" builtinId="0"/>
    <cellStyle name="標準 2" xfId="1" xr:uid="{AE2B050C-5F5A-4764-8B66-C283280CF4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C865D-DCF9-483F-88E9-D25D884B9EBF}">
  <sheetPr codeName="Sheet5">
    <pageSetUpPr fitToPage="1"/>
  </sheetPr>
  <dimension ref="A1:M43"/>
  <sheetViews>
    <sheetView tabSelected="1" view="pageBreakPreview" zoomScale="90" zoomScaleNormal="80" zoomScaleSheetLayoutView="90" workbookViewId="0">
      <selection activeCell="O17" sqref="O17"/>
    </sheetView>
  </sheetViews>
  <sheetFormatPr defaultColWidth="9" defaultRowHeight="13.5" x14ac:dyDescent="0.15"/>
  <cols>
    <col min="1" max="1" width="17.125" style="2" customWidth="1"/>
    <col min="2" max="9" width="16.375" style="2" customWidth="1"/>
    <col min="10" max="13" width="15.875" style="2" customWidth="1"/>
    <col min="14" max="16384" width="9" style="2"/>
  </cols>
  <sheetData>
    <row r="1" spans="1:13" ht="35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7.649999999999999" customHeight="1" x14ac:dyDescent="0.15"/>
    <row r="4" spans="1:13" s="11" customFormat="1" ht="23.65" customHeight="1" x14ac:dyDescent="0.4">
      <c r="A4" s="3"/>
      <c r="B4" s="4" t="s">
        <v>2</v>
      </c>
      <c r="C4" s="5"/>
      <c r="D4" s="6"/>
      <c r="E4" s="6"/>
      <c r="F4" s="6"/>
      <c r="G4" s="6"/>
      <c r="H4" s="6"/>
      <c r="I4" s="7"/>
      <c r="J4" s="8" t="s">
        <v>3</v>
      </c>
      <c r="K4" s="9"/>
      <c r="L4" s="8" t="s">
        <v>4</v>
      </c>
      <c r="M4" s="10"/>
    </row>
    <row r="5" spans="1:13" s="11" customFormat="1" ht="23.65" customHeight="1" x14ac:dyDescent="0.4">
      <c r="A5" s="12"/>
      <c r="B5" s="13" t="s">
        <v>5</v>
      </c>
      <c r="C5" s="14"/>
      <c r="D5" s="13" t="s">
        <v>6</v>
      </c>
      <c r="E5" s="15"/>
      <c r="F5" s="13" t="s">
        <v>7</v>
      </c>
      <c r="G5" s="15"/>
      <c r="H5" s="13" t="s">
        <v>8</v>
      </c>
      <c r="I5" s="16"/>
      <c r="J5" s="17"/>
      <c r="K5" s="18"/>
      <c r="L5" s="17"/>
      <c r="M5" s="19"/>
    </row>
    <row r="6" spans="1:13" x14ac:dyDescent="0.15">
      <c r="A6" s="20" t="s">
        <v>9</v>
      </c>
      <c r="B6" s="21"/>
      <c r="C6" s="22"/>
      <c r="D6" s="21"/>
      <c r="E6" s="22"/>
      <c r="F6" s="21"/>
      <c r="G6" s="22"/>
      <c r="H6" s="22"/>
      <c r="I6" s="23"/>
      <c r="J6" s="24"/>
      <c r="K6" s="25"/>
      <c r="L6" s="26"/>
      <c r="M6" s="22"/>
    </row>
    <row r="7" spans="1:13" x14ac:dyDescent="0.15">
      <c r="A7" s="27"/>
      <c r="B7" s="20" t="s">
        <v>10</v>
      </c>
      <c r="C7" s="28" t="s">
        <v>11</v>
      </c>
      <c r="D7" s="20" t="s">
        <v>10</v>
      </c>
      <c r="E7" s="28" t="s">
        <v>11</v>
      </c>
      <c r="F7" s="20" t="s">
        <v>10</v>
      </c>
      <c r="G7" s="28" t="s">
        <v>11</v>
      </c>
      <c r="H7" s="28" t="s">
        <v>12</v>
      </c>
      <c r="I7" s="29" t="s">
        <v>11</v>
      </c>
      <c r="J7" s="30" t="s">
        <v>13</v>
      </c>
      <c r="K7" s="31" t="s">
        <v>14</v>
      </c>
      <c r="L7" s="32" t="s">
        <v>13</v>
      </c>
      <c r="M7" s="28" t="s">
        <v>14</v>
      </c>
    </row>
    <row r="8" spans="1:13" ht="28.5" customHeight="1" x14ac:dyDescent="0.15">
      <c r="A8" s="33"/>
      <c r="B8" s="33"/>
      <c r="C8" s="34"/>
      <c r="D8" s="33"/>
      <c r="E8" s="34"/>
      <c r="F8" s="33"/>
      <c r="G8" s="34"/>
      <c r="H8" s="35" t="s">
        <v>15</v>
      </c>
      <c r="I8" s="36"/>
      <c r="J8" s="37"/>
      <c r="K8" s="38"/>
      <c r="L8" s="39"/>
      <c r="M8" s="34"/>
    </row>
    <row r="9" spans="1:13" x14ac:dyDescent="0.15">
      <c r="A9" s="27"/>
      <c r="B9" s="40" t="s">
        <v>16</v>
      </c>
      <c r="C9" s="41" t="s">
        <v>17</v>
      </c>
      <c r="D9" s="40" t="s">
        <v>16</v>
      </c>
      <c r="E9" s="41" t="s">
        <v>17</v>
      </c>
      <c r="F9" s="40" t="s">
        <v>16</v>
      </c>
      <c r="G9" s="41" t="s">
        <v>17</v>
      </c>
      <c r="H9" s="41" t="s">
        <v>16</v>
      </c>
      <c r="I9" s="42" t="s">
        <v>17</v>
      </c>
      <c r="J9" s="43" t="s">
        <v>16</v>
      </c>
      <c r="K9" s="44" t="s">
        <v>17</v>
      </c>
      <c r="L9" s="45" t="s">
        <v>16</v>
      </c>
      <c r="M9" s="46" t="s">
        <v>17</v>
      </c>
    </row>
    <row r="10" spans="1:13" x14ac:dyDescent="0.15">
      <c r="A10" s="47" t="s">
        <v>18</v>
      </c>
      <c r="B10" s="48">
        <v>90776</v>
      </c>
      <c r="C10" s="49">
        <v>3514.8884320000002</v>
      </c>
      <c r="D10" s="50">
        <v>126</v>
      </c>
      <c r="E10" s="50">
        <v>12.313883000000001</v>
      </c>
      <c r="F10" s="50">
        <v>71648</v>
      </c>
      <c r="G10" s="49">
        <v>10314.586536999999</v>
      </c>
      <c r="H10" s="49">
        <v>35378</v>
      </c>
      <c r="I10" s="51">
        <v>7178.5446400000001</v>
      </c>
      <c r="J10" s="52">
        <v>3427772</v>
      </c>
      <c r="K10" s="50">
        <v>179256.03933100001</v>
      </c>
      <c r="L10" s="53">
        <v>21484</v>
      </c>
      <c r="M10" s="49">
        <v>5992.0091389999998</v>
      </c>
    </row>
    <row r="11" spans="1:13" x14ac:dyDescent="0.15">
      <c r="A11" s="47" t="s">
        <v>19</v>
      </c>
      <c r="B11" s="48">
        <v>89011</v>
      </c>
      <c r="C11" s="49">
        <v>3423.6771210000002</v>
      </c>
      <c r="D11" s="48">
        <v>1647</v>
      </c>
      <c r="E11" s="50">
        <v>111.091297</v>
      </c>
      <c r="F11" s="48">
        <v>80517</v>
      </c>
      <c r="G11" s="50">
        <v>11587.294104000001</v>
      </c>
      <c r="H11" s="48">
        <v>37113</v>
      </c>
      <c r="I11" s="50">
        <v>8534.6219430000001</v>
      </c>
      <c r="J11" s="53">
        <v>3461920</v>
      </c>
      <c r="K11" s="50">
        <v>183924.92746400001</v>
      </c>
      <c r="L11" s="53">
        <v>22444</v>
      </c>
      <c r="M11" s="49">
        <v>5966.7784920000004</v>
      </c>
    </row>
    <row r="12" spans="1:13" x14ac:dyDescent="0.15">
      <c r="A12" s="47" t="s">
        <v>20</v>
      </c>
      <c r="B12" s="48">
        <v>89458</v>
      </c>
      <c r="C12" s="49">
        <v>3405.687864</v>
      </c>
      <c r="D12" s="48">
        <v>2407</v>
      </c>
      <c r="E12" s="50">
        <v>164.35846600000002</v>
      </c>
      <c r="F12" s="48">
        <v>91063</v>
      </c>
      <c r="G12" s="50">
        <v>12788.852860999999</v>
      </c>
      <c r="H12" s="48">
        <v>40688</v>
      </c>
      <c r="I12" s="51">
        <v>9438.4732519999998</v>
      </c>
      <c r="J12" s="52">
        <v>3417590</v>
      </c>
      <c r="K12" s="50">
        <v>177563.32756000001</v>
      </c>
      <c r="L12" s="54">
        <v>25414</v>
      </c>
      <c r="M12" s="49">
        <v>6584.8529440000002</v>
      </c>
    </row>
    <row r="13" spans="1:13" x14ac:dyDescent="0.15">
      <c r="A13" s="47" t="s">
        <v>21</v>
      </c>
      <c r="B13" s="48">
        <f t="shared" ref="B13:M13" si="0">SUM(B22:B35)</f>
        <v>78226</v>
      </c>
      <c r="C13" s="49">
        <f t="shared" si="0"/>
        <v>2976.0216379999997</v>
      </c>
      <c r="D13" s="48">
        <f t="shared" si="0"/>
        <v>3056</v>
      </c>
      <c r="E13" s="50">
        <f t="shared" si="0"/>
        <v>186.38672399999999</v>
      </c>
      <c r="F13" s="48">
        <f t="shared" si="0"/>
        <v>96301</v>
      </c>
      <c r="G13" s="50">
        <f t="shared" si="0"/>
        <v>13867.680746000002</v>
      </c>
      <c r="H13" s="48">
        <f t="shared" si="0"/>
        <v>41121</v>
      </c>
      <c r="I13" s="51">
        <f t="shared" si="0"/>
        <v>9637.7415890000011</v>
      </c>
      <c r="J13" s="52">
        <f t="shared" si="0"/>
        <v>3382901</v>
      </c>
      <c r="K13" s="50">
        <f t="shared" si="0"/>
        <v>175513.96416899998</v>
      </c>
      <c r="L13" s="54">
        <f t="shared" si="0"/>
        <v>30066</v>
      </c>
      <c r="M13" s="49">
        <f t="shared" si="0"/>
        <v>7739.4195009999994</v>
      </c>
    </row>
    <row r="14" spans="1:13" x14ac:dyDescent="0.15">
      <c r="A14" s="27"/>
      <c r="B14" s="48"/>
      <c r="C14" s="55"/>
      <c r="D14" s="48"/>
      <c r="E14" s="55"/>
      <c r="F14" s="48"/>
      <c r="G14" s="55"/>
      <c r="H14" s="56"/>
      <c r="I14" s="57"/>
      <c r="J14" s="52"/>
      <c r="K14" s="48"/>
      <c r="L14" s="58"/>
      <c r="M14" s="59"/>
    </row>
    <row r="15" spans="1:13" x14ac:dyDescent="0.15">
      <c r="A15" s="60" t="s">
        <v>22</v>
      </c>
      <c r="B15" s="48">
        <v>7564.666666666667</v>
      </c>
      <c r="C15" s="49">
        <v>292.90736933333335</v>
      </c>
      <c r="D15" s="50">
        <v>10.5</v>
      </c>
      <c r="E15" s="50">
        <v>1.0261569166666666</v>
      </c>
      <c r="F15" s="50">
        <v>5970.666666666667</v>
      </c>
      <c r="G15" s="49">
        <v>859.54887808333331</v>
      </c>
      <c r="H15" s="50">
        <v>2948.1666666666665</v>
      </c>
      <c r="I15" s="51">
        <v>598.2120533333333</v>
      </c>
      <c r="J15" s="53">
        <v>285647.66666666669</v>
      </c>
      <c r="K15" s="50">
        <v>14938.003277583333</v>
      </c>
      <c r="L15" s="53">
        <v>1790.3333333333333</v>
      </c>
      <c r="M15" s="49">
        <v>499.33409491666663</v>
      </c>
    </row>
    <row r="16" spans="1:13" x14ac:dyDescent="0.15">
      <c r="A16" s="47" t="s">
        <v>19</v>
      </c>
      <c r="B16" s="48">
        <v>7417.583333333333</v>
      </c>
      <c r="C16" s="49">
        <v>285.30642675000001</v>
      </c>
      <c r="D16" s="50">
        <v>137.25</v>
      </c>
      <c r="E16" s="50">
        <v>9.2576080833333325</v>
      </c>
      <c r="F16" s="50">
        <v>6709.75</v>
      </c>
      <c r="G16" s="50">
        <v>965.60784200000001</v>
      </c>
      <c r="H16" s="50">
        <v>3092.75</v>
      </c>
      <c r="I16" s="50">
        <v>711.21849525000005</v>
      </c>
      <c r="J16" s="53">
        <v>288493.33333333331</v>
      </c>
      <c r="K16" s="50">
        <v>15327.077288666667</v>
      </c>
      <c r="L16" s="53">
        <v>1870.3333333333333</v>
      </c>
      <c r="M16" s="49">
        <v>497.23154100000005</v>
      </c>
    </row>
    <row r="17" spans="1:13" x14ac:dyDescent="0.15">
      <c r="A17" s="47" t="s">
        <v>20</v>
      </c>
      <c r="B17" s="48">
        <v>7454.833333333333</v>
      </c>
      <c r="C17" s="49">
        <v>283.807322</v>
      </c>
      <c r="D17" s="50">
        <v>200.58333333333334</v>
      </c>
      <c r="E17" s="50">
        <v>13.696538833333335</v>
      </c>
      <c r="F17" s="50">
        <v>7588.583333333333</v>
      </c>
      <c r="G17" s="50">
        <v>1065.7377384166666</v>
      </c>
      <c r="H17" s="50">
        <v>3390.6666666666665</v>
      </c>
      <c r="I17" s="51">
        <v>786.53943766666669</v>
      </c>
      <c r="J17" s="52">
        <v>284799.16666666669</v>
      </c>
      <c r="K17" s="50">
        <v>14796.943963333333</v>
      </c>
      <c r="L17" s="53">
        <v>2117.8333333333335</v>
      </c>
      <c r="M17" s="49">
        <v>548.73774533333335</v>
      </c>
    </row>
    <row r="18" spans="1:13" x14ac:dyDescent="0.15">
      <c r="A18" s="47" t="s">
        <v>21</v>
      </c>
      <c r="B18" s="48">
        <f>B13/12</f>
        <v>6518.833333333333</v>
      </c>
      <c r="C18" s="49">
        <f>C13/12</f>
        <v>248.00180316666663</v>
      </c>
      <c r="D18" s="50">
        <f>D13/12</f>
        <v>254.66666666666666</v>
      </c>
      <c r="E18" s="50">
        <f>E13/12</f>
        <v>15.532226999999999</v>
      </c>
      <c r="F18" s="50">
        <f t="shared" ref="F18:M18" si="1">F13/12</f>
        <v>8025.083333333333</v>
      </c>
      <c r="G18" s="50">
        <f t="shared" si="1"/>
        <v>1155.6400621666669</v>
      </c>
      <c r="H18" s="50">
        <f t="shared" si="1"/>
        <v>3426.75</v>
      </c>
      <c r="I18" s="51">
        <f t="shared" si="1"/>
        <v>803.1451324166668</v>
      </c>
      <c r="J18" s="52">
        <f t="shared" si="1"/>
        <v>281908.41666666669</v>
      </c>
      <c r="K18" s="50">
        <f t="shared" si="1"/>
        <v>14626.163680749998</v>
      </c>
      <c r="L18" s="53">
        <f t="shared" si="1"/>
        <v>2505.5</v>
      </c>
      <c r="M18" s="49">
        <f t="shared" si="1"/>
        <v>644.95162508333328</v>
      </c>
    </row>
    <row r="19" spans="1:13" x14ac:dyDescent="0.15">
      <c r="A19" s="60"/>
      <c r="B19" s="48"/>
      <c r="C19" s="59"/>
      <c r="D19" s="48"/>
      <c r="E19" s="59"/>
      <c r="F19" s="48"/>
      <c r="G19" s="59"/>
      <c r="H19" s="49"/>
      <c r="I19" s="51"/>
      <c r="J19" s="52"/>
      <c r="K19" s="48"/>
      <c r="L19" s="53"/>
      <c r="M19" s="59"/>
    </row>
    <row r="20" spans="1:13" ht="15" customHeight="1" x14ac:dyDescent="0.15">
      <c r="A20" s="61" t="s">
        <v>23</v>
      </c>
      <c r="B20" s="48">
        <v>5819</v>
      </c>
      <c r="C20" s="59">
        <v>238.55879999999999</v>
      </c>
      <c r="D20" s="48">
        <v>236</v>
      </c>
      <c r="E20" s="48">
        <v>13.445220000000001</v>
      </c>
      <c r="F20" s="48">
        <v>5189</v>
      </c>
      <c r="G20" s="48">
        <v>575.16794200000004</v>
      </c>
      <c r="H20" s="62">
        <v>2771</v>
      </c>
      <c r="I20" s="63">
        <v>520.48647500000004</v>
      </c>
      <c r="J20" s="54">
        <v>294833</v>
      </c>
      <c r="K20" s="64">
        <v>15256.186169000001</v>
      </c>
      <c r="L20" s="54">
        <v>2509</v>
      </c>
      <c r="M20" s="59">
        <v>644.57704000000001</v>
      </c>
    </row>
    <row r="21" spans="1:13" x14ac:dyDescent="0.15">
      <c r="A21" s="65"/>
      <c r="B21" s="48"/>
      <c r="C21" s="59"/>
      <c r="D21" s="48"/>
      <c r="E21" s="48"/>
      <c r="F21" s="48"/>
      <c r="G21" s="48"/>
      <c r="H21" s="66"/>
      <c r="I21" s="67"/>
      <c r="J21" s="54"/>
      <c r="K21" s="64"/>
      <c r="L21" s="54"/>
      <c r="M21" s="59"/>
    </row>
    <row r="22" spans="1:13" ht="15" customHeight="1" x14ac:dyDescent="0.15">
      <c r="A22" s="68" t="s">
        <v>24</v>
      </c>
      <c r="B22" s="48">
        <v>5534</v>
      </c>
      <c r="C22" s="59">
        <v>242.25940299999999</v>
      </c>
      <c r="D22" s="48">
        <v>353</v>
      </c>
      <c r="E22" s="48">
        <v>21.551452999999999</v>
      </c>
      <c r="F22" s="48">
        <v>22165</v>
      </c>
      <c r="G22" s="48">
        <v>2692.6370280000001</v>
      </c>
      <c r="H22" s="59">
        <v>5609</v>
      </c>
      <c r="I22" s="52">
        <v>1277.183053</v>
      </c>
      <c r="J22" s="54">
        <v>262375</v>
      </c>
      <c r="K22" s="64">
        <v>13443.950933</v>
      </c>
      <c r="L22" s="54">
        <v>1956</v>
      </c>
      <c r="M22" s="59">
        <v>511.297325</v>
      </c>
    </row>
    <row r="23" spans="1:13" ht="15" customHeight="1" x14ac:dyDescent="0.15">
      <c r="A23" s="68" t="s">
        <v>25</v>
      </c>
      <c r="B23" s="48">
        <v>5668</v>
      </c>
      <c r="C23" s="59">
        <v>220.72668300000001</v>
      </c>
      <c r="D23" s="48">
        <v>185</v>
      </c>
      <c r="E23" s="48">
        <v>12.938155999999999</v>
      </c>
      <c r="F23" s="48">
        <v>10114</v>
      </c>
      <c r="G23" s="48">
        <v>1265.243884</v>
      </c>
      <c r="H23" s="59">
        <v>1009</v>
      </c>
      <c r="I23" s="52">
        <v>218.63616200000001</v>
      </c>
      <c r="J23" s="54">
        <v>293623</v>
      </c>
      <c r="K23" s="64">
        <v>14738.222191000001</v>
      </c>
      <c r="L23" s="54">
        <v>2239</v>
      </c>
      <c r="M23" s="59">
        <v>593.443488</v>
      </c>
    </row>
    <row r="24" spans="1:13" ht="15" customHeight="1" x14ac:dyDescent="0.15">
      <c r="A24" s="68" t="s">
        <v>26</v>
      </c>
      <c r="B24" s="48">
        <v>6031</v>
      </c>
      <c r="C24" s="59">
        <v>217.542181</v>
      </c>
      <c r="D24" s="48">
        <v>226</v>
      </c>
      <c r="E24" s="48">
        <v>15.673033</v>
      </c>
      <c r="F24" s="48">
        <v>4599</v>
      </c>
      <c r="G24" s="48">
        <v>668.29025000000001</v>
      </c>
      <c r="H24" s="59">
        <v>4458</v>
      </c>
      <c r="I24" s="52">
        <v>1079.397052</v>
      </c>
      <c r="J24" s="54">
        <v>282658</v>
      </c>
      <c r="K24" s="64">
        <v>14395.670794</v>
      </c>
      <c r="L24" s="54">
        <v>2449</v>
      </c>
      <c r="M24" s="59">
        <v>619.12272700000005</v>
      </c>
    </row>
    <row r="25" spans="1:13" ht="15" customHeight="1" x14ac:dyDescent="0.15">
      <c r="A25" s="68" t="s">
        <v>27</v>
      </c>
      <c r="B25" s="48">
        <v>5987</v>
      </c>
      <c r="C25" s="59">
        <v>239.83013600000001</v>
      </c>
      <c r="D25" s="48">
        <v>197</v>
      </c>
      <c r="E25" s="48">
        <v>16.176781999999999</v>
      </c>
      <c r="F25" s="48">
        <v>2283</v>
      </c>
      <c r="G25" s="48">
        <v>341.55096200000003</v>
      </c>
      <c r="H25" s="59">
        <v>744</v>
      </c>
      <c r="I25" s="52">
        <v>178.190281</v>
      </c>
      <c r="J25" s="54">
        <v>293050</v>
      </c>
      <c r="K25" s="64">
        <v>15234.715925</v>
      </c>
      <c r="L25" s="54">
        <v>2381</v>
      </c>
      <c r="M25" s="59">
        <v>609.64431000000002</v>
      </c>
    </row>
    <row r="26" spans="1:13" ht="15" customHeight="1" x14ac:dyDescent="0.15">
      <c r="A26" s="68" t="s">
        <v>28</v>
      </c>
      <c r="B26" s="48">
        <v>7872</v>
      </c>
      <c r="C26" s="59">
        <v>316.66673900000001</v>
      </c>
      <c r="D26" s="48">
        <v>302</v>
      </c>
      <c r="E26" s="48">
        <v>18.285713000000001</v>
      </c>
      <c r="F26" s="48">
        <v>3430</v>
      </c>
      <c r="G26" s="48">
        <v>566.27135199999998</v>
      </c>
      <c r="H26" s="59">
        <v>4706</v>
      </c>
      <c r="I26" s="52">
        <v>1121.9343100000001</v>
      </c>
      <c r="J26" s="54">
        <v>278872</v>
      </c>
      <c r="K26" s="64">
        <v>14473.229696</v>
      </c>
      <c r="L26" s="54">
        <v>2461</v>
      </c>
      <c r="M26" s="59">
        <v>620.83483699999999</v>
      </c>
    </row>
    <row r="27" spans="1:13" ht="15" customHeight="1" x14ac:dyDescent="0.15">
      <c r="A27" s="68" t="s">
        <v>29</v>
      </c>
      <c r="B27" s="48">
        <v>7953</v>
      </c>
      <c r="C27" s="59">
        <v>267.87149299999999</v>
      </c>
      <c r="D27" s="48">
        <v>283</v>
      </c>
      <c r="E27" s="48">
        <v>16.844930000000002</v>
      </c>
      <c r="F27" s="48">
        <v>2335</v>
      </c>
      <c r="G27" s="48">
        <v>318.618832</v>
      </c>
      <c r="H27" s="59">
        <v>931</v>
      </c>
      <c r="I27" s="52">
        <v>217.95582999999999</v>
      </c>
      <c r="J27" s="54">
        <v>284626</v>
      </c>
      <c r="K27" s="64">
        <v>14900.33014</v>
      </c>
      <c r="L27" s="54">
        <v>2432</v>
      </c>
      <c r="M27" s="59">
        <v>621.60926900000004</v>
      </c>
    </row>
    <row r="28" spans="1:13" ht="14.25" customHeight="1" x14ac:dyDescent="0.15">
      <c r="A28" s="65"/>
      <c r="B28" s="48"/>
      <c r="C28" s="59"/>
      <c r="D28" s="48"/>
      <c r="E28" s="48"/>
      <c r="F28" s="48"/>
      <c r="G28" s="48"/>
      <c r="H28" s="66"/>
      <c r="I28" s="67"/>
      <c r="J28" s="54"/>
      <c r="K28" s="64"/>
      <c r="L28" s="54"/>
      <c r="M28" s="59"/>
    </row>
    <row r="29" spans="1:13" ht="15" customHeight="1" x14ac:dyDescent="0.15">
      <c r="A29" s="68" t="s">
        <v>30</v>
      </c>
      <c r="B29" s="48">
        <v>9270</v>
      </c>
      <c r="C29" s="59">
        <v>368.08702499999998</v>
      </c>
      <c r="D29" s="48">
        <v>280</v>
      </c>
      <c r="E29" s="48">
        <v>18.076809000000001</v>
      </c>
      <c r="F29" s="48">
        <v>27741</v>
      </c>
      <c r="G29" s="48">
        <v>5257.5153259999997</v>
      </c>
      <c r="H29" s="59">
        <v>6037</v>
      </c>
      <c r="I29" s="52">
        <v>1359.6059519999999</v>
      </c>
      <c r="J29" s="54">
        <v>279367</v>
      </c>
      <c r="K29" s="64">
        <v>14642.443922</v>
      </c>
      <c r="L29" s="54">
        <v>2724</v>
      </c>
      <c r="M29" s="59">
        <v>709.498245</v>
      </c>
    </row>
    <row r="30" spans="1:13" ht="15" customHeight="1" x14ac:dyDescent="0.15">
      <c r="A30" s="68" t="s">
        <v>31</v>
      </c>
      <c r="B30" s="48">
        <v>9159</v>
      </c>
      <c r="C30" s="59">
        <v>341.64058199999999</v>
      </c>
      <c r="D30" s="48">
        <v>225</v>
      </c>
      <c r="E30" s="48">
        <v>14.556290000000001</v>
      </c>
      <c r="F30" s="48">
        <v>7453</v>
      </c>
      <c r="G30" s="48">
        <v>946.72220400000003</v>
      </c>
      <c r="H30" s="59">
        <v>1181</v>
      </c>
      <c r="I30" s="52">
        <v>239.83273299999999</v>
      </c>
      <c r="J30" s="54">
        <v>288908</v>
      </c>
      <c r="K30" s="64">
        <v>15140.473292000001</v>
      </c>
      <c r="L30" s="54">
        <v>2669</v>
      </c>
      <c r="M30" s="59">
        <v>676.42796399999997</v>
      </c>
    </row>
    <row r="31" spans="1:13" ht="15" customHeight="1" x14ac:dyDescent="0.15">
      <c r="A31" s="68" t="s">
        <v>32</v>
      </c>
      <c r="B31" s="48">
        <v>6511</v>
      </c>
      <c r="C31" s="59">
        <v>220.838314</v>
      </c>
      <c r="D31" s="48">
        <v>278</v>
      </c>
      <c r="E31" s="48">
        <v>16.229737</v>
      </c>
      <c r="F31" s="48">
        <v>4412</v>
      </c>
      <c r="G31" s="48">
        <v>591.67986599999995</v>
      </c>
      <c r="H31" s="59">
        <v>6540</v>
      </c>
      <c r="I31" s="52">
        <v>1608.543598</v>
      </c>
      <c r="J31" s="54">
        <v>270578</v>
      </c>
      <c r="K31" s="64">
        <v>14229.581399999999</v>
      </c>
      <c r="L31" s="54">
        <v>2639</v>
      </c>
      <c r="M31" s="59">
        <v>679.49917200000004</v>
      </c>
    </row>
    <row r="32" spans="1:13" ht="15" customHeight="1" x14ac:dyDescent="0.15">
      <c r="A32" s="68" t="s">
        <v>33</v>
      </c>
      <c r="B32" s="48">
        <v>4691</v>
      </c>
      <c r="C32" s="59">
        <v>172.275589</v>
      </c>
      <c r="D32" s="48">
        <v>172</v>
      </c>
      <c r="E32" s="48">
        <v>9.4525109999999994</v>
      </c>
      <c r="F32" s="48">
        <v>3785</v>
      </c>
      <c r="G32" s="48">
        <v>318.69319000000002</v>
      </c>
      <c r="H32" s="59">
        <v>1092</v>
      </c>
      <c r="I32" s="52">
        <v>264.32628999999997</v>
      </c>
      <c r="J32" s="54">
        <v>282835</v>
      </c>
      <c r="K32" s="64">
        <v>14916.921209</v>
      </c>
      <c r="L32" s="54">
        <v>2377</v>
      </c>
      <c r="M32" s="59">
        <v>627.85550000000001</v>
      </c>
    </row>
    <row r="33" spans="1:13" ht="15" customHeight="1" x14ac:dyDescent="0.15">
      <c r="A33" s="61" t="s">
        <v>34</v>
      </c>
      <c r="B33" s="48">
        <v>4353</v>
      </c>
      <c r="C33" s="59">
        <v>158.76438200000001</v>
      </c>
      <c r="D33" s="48">
        <v>166</v>
      </c>
      <c r="E33" s="48">
        <v>9.6153019999999998</v>
      </c>
      <c r="F33" s="48">
        <v>2322</v>
      </c>
      <c r="G33" s="48">
        <v>239.01925399999999</v>
      </c>
      <c r="H33" s="59">
        <v>6153</v>
      </c>
      <c r="I33" s="52">
        <v>1566.779798</v>
      </c>
      <c r="J33" s="54">
        <v>269441</v>
      </c>
      <c r="K33" s="64">
        <v>14001.283427</v>
      </c>
      <c r="L33" s="54">
        <v>2638</v>
      </c>
      <c r="M33" s="59">
        <v>697.23834299999999</v>
      </c>
    </row>
    <row r="34" spans="1:13" ht="15" customHeight="1" x14ac:dyDescent="0.15">
      <c r="A34" s="65"/>
      <c r="B34" s="48"/>
      <c r="C34" s="59"/>
      <c r="D34" s="48"/>
      <c r="E34" s="48"/>
      <c r="F34" s="48"/>
      <c r="G34" s="48"/>
      <c r="H34" s="59"/>
      <c r="I34" s="52"/>
      <c r="J34" s="54"/>
      <c r="K34" s="64"/>
      <c r="L34" s="54"/>
      <c r="M34" s="59"/>
    </row>
    <row r="35" spans="1:13" ht="15" customHeight="1" x14ac:dyDescent="0.15">
      <c r="A35" s="61" t="s">
        <v>35</v>
      </c>
      <c r="B35" s="48">
        <v>5197</v>
      </c>
      <c r="C35" s="59">
        <v>209.51911100000001</v>
      </c>
      <c r="D35" s="48">
        <v>389</v>
      </c>
      <c r="E35" s="48">
        <v>16.986008000000002</v>
      </c>
      <c r="F35" s="48">
        <v>5662</v>
      </c>
      <c r="G35" s="48">
        <v>661.43859799999996</v>
      </c>
      <c r="H35" s="59">
        <v>2661</v>
      </c>
      <c r="I35" s="64">
        <v>505.35653000000002</v>
      </c>
      <c r="J35" s="69">
        <v>296568</v>
      </c>
      <c r="K35" s="52">
        <v>15397.141240000001</v>
      </c>
      <c r="L35" s="54">
        <v>3101</v>
      </c>
      <c r="M35" s="59">
        <v>772.94832099999996</v>
      </c>
    </row>
    <row r="36" spans="1:13" ht="15" customHeight="1" x14ac:dyDescent="0.15">
      <c r="A36" s="47"/>
      <c r="B36" s="48"/>
      <c r="C36" s="59"/>
      <c r="D36" s="48"/>
      <c r="E36" s="59"/>
      <c r="F36" s="48"/>
      <c r="G36" s="59"/>
      <c r="H36" s="59"/>
      <c r="I36" s="52"/>
      <c r="J36" s="54"/>
      <c r="K36" s="64"/>
      <c r="L36" s="58"/>
      <c r="M36" s="70"/>
    </row>
    <row r="37" spans="1:13" ht="15" customHeight="1" x14ac:dyDescent="0.15">
      <c r="A37" s="27" t="s">
        <v>36</v>
      </c>
      <c r="B37" s="71">
        <f t="shared" ref="B37:M37" si="2">ROUND((B35/B20*100)-100,1)</f>
        <v>-10.7</v>
      </c>
      <c r="C37" s="71">
        <f t="shared" si="2"/>
        <v>-12.2</v>
      </c>
      <c r="D37" s="71">
        <f t="shared" si="2"/>
        <v>64.8</v>
      </c>
      <c r="E37" s="71">
        <f t="shared" si="2"/>
        <v>26.3</v>
      </c>
      <c r="F37" s="71">
        <f t="shared" si="2"/>
        <v>9.1</v>
      </c>
      <c r="G37" s="71">
        <f t="shared" si="2"/>
        <v>15</v>
      </c>
      <c r="H37" s="71">
        <f t="shared" si="2"/>
        <v>-4</v>
      </c>
      <c r="I37" s="71">
        <f t="shared" si="2"/>
        <v>-2.9</v>
      </c>
      <c r="J37" s="72">
        <f t="shared" si="2"/>
        <v>0.6</v>
      </c>
      <c r="K37" s="73">
        <f t="shared" si="2"/>
        <v>0.9</v>
      </c>
      <c r="L37" s="74">
        <f>ROUND((L35/L20*100)-100,1)</f>
        <v>23.6</v>
      </c>
      <c r="M37" s="71">
        <f t="shared" si="2"/>
        <v>19.899999999999999</v>
      </c>
    </row>
    <row r="38" spans="1:13" ht="8.65" customHeight="1" x14ac:dyDescent="0.15">
      <c r="A38" s="33"/>
      <c r="B38" s="75"/>
      <c r="C38" s="76"/>
      <c r="D38" s="75"/>
      <c r="E38" s="76"/>
      <c r="F38" s="75"/>
      <c r="G38" s="76"/>
      <c r="H38" s="76"/>
      <c r="I38" s="77"/>
      <c r="J38" s="78"/>
      <c r="K38" s="79"/>
      <c r="L38" s="37"/>
      <c r="M38" s="34"/>
    </row>
    <row r="39" spans="1:13" ht="8.25" customHeight="1" x14ac:dyDescent="0.15">
      <c r="J39" s="80"/>
      <c r="K39" s="80"/>
    </row>
    <row r="40" spans="1:13" x14ac:dyDescent="0.15">
      <c r="A40" s="81" t="s">
        <v>37</v>
      </c>
      <c r="B40" s="82"/>
      <c r="C40" s="82"/>
      <c r="D40" s="82"/>
      <c r="E40" s="82"/>
      <c r="F40" s="82"/>
      <c r="G40" s="82"/>
      <c r="H40" s="82"/>
      <c r="I40" s="82"/>
    </row>
    <row r="41" spans="1:13" x14ac:dyDescent="0.15">
      <c r="A41" s="83"/>
      <c r="B41" s="82"/>
      <c r="C41" s="82"/>
      <c r="D41" s="82"/>
      <c r="E41" s="82"/>
      <c r="F41" s="82"/>
      <c r="G41" s="82"/>
      <c r="H41" s="82"/>
      <c r="I41" s="82"/>
    </row>
    <row r="42" spans="1:13" x14ac:dyDescent="0.15">
      <c r="A42" s="83"/>
    </row>
    <row r="43" spans="1:13" x14ac:dyDescent="0.15">
      <c r="F43" s="84"/>
    </row>
  </sheetData>
  <mergeCells count="9">
    <mergeCell ref="A1:M1"/>
    <mergeCell ref="A2:M2"/>
    <mergeCell ref="B4:I4"/>
    <mergeCell ref="J4:K5"/>
    <mergeCell ref="L4:M5"/>
    <mergeCell ref="B5:C5"/>
    <mergeCell ref="D5:E5"/>
    <mergeCell ref="F5:G5"/>
    <mergeCell ref="H5:I5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61" orientation="landscape" r:id="rId1"/>
  <headerFooter alignWithMargins="0"/>
  <colBreaks count="1" manualBreakCount="1">
    <brk id="11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主要指標5</vt:lpstr>
      <vt:lpstr>主要指標5!Print_Area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2023-04-19T04:55:17Z</dcterms:created>
  <dcterms:modified xsi:type="dcterms:W3CDTF">2023-04-19T04:55:17Z</dcterms:modified>
</cp:coreProperties>
</file>