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defaultThemeVersion="124226"/>
  <xr:revisionPtr revIDLastSave="24" documentId="13_ncr:1_{6525C008-C403-4256-A411-659E6BB05B88}" xr6:coauthVersionLast="47" xr6:coauthVersionMax="47" xr10:uidLastSave="{4DEE7390-FC4B-46FC-8F2F-B8393FA178F0}"/>
  <bookViews>
    <workbookView xWindow="28680" yWindow="-120" windowWidth="29040" windowHeight="15720" xr2:uid="{00000000-000D-0000-FFFF-FFFF00000000}"/>
  </bookViews>
  <sheets>
    <sheet name="附表1表(1)" sheetId="2" r:id="rId1"/>
    <sheet name="附表１表(2)" sheetId="1" r:id="rId2"/>
  </sheets>
  <definedNames>
    <definedName name="_xlnm.Print_Area" localSheetId="0">'附表1表(1)'!$A$1:$L$71</definedName>
    <definedName name="_xlnm.Print_Area" localSheetId="1">'附表１表(2)'!$A$1:$J$72</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4" i="2" l="1"/>
  <c r="H21" i="2"/>
  <c r="E34" i="2"/>
  <c r="K53" i="2" l="1"/>
  <c r="K62" i="2"/>
  <c r="K64" i="2"/>
  <c r="K63" i="2"/>
  <c r="K61" i="2"/>
  <c r="K60" i="2"/>
  <c r="K59" i="2"/>
  <c r="K58" i="2"/>
  <c r="K57" i="2"/>
  <c r="K56" i="2"/>
  <c r="K55" i="2"/>
  <c r="H34" i="2"/>
  <c r="H26" i="2" l="1"/>
  <c r="H27" i="2"/>
  <c r="H28" i="2"/>
  <c r="H29" i="2"/>
  <c r="H30" i="2"/>
  <c r="H31" i="2"/>
  <c r="H32" i="2"/>
  <c r="H33" i="2"/>
  <c r="H25" i="2"/>
  <c r="B27" i="2" l="1"/>
  <c r="B28" i="2"/>
  <c r="B29" i="2"/>
  <c r="B30" i="2"/>
  <c r="B31" i="2"/>
  <c r="B32" i="2"/>
  <c r="B33" i="2"/>
  <c r="B34" i="2"/>
  <c r="B26" i="2"/>
  <c r="B25" i="2"/>
  <c r="I67" i="1" l="1"/>
  <c r="I66" i="1"/>
  <c r="I64" i="1"/>
  <c r="I63" i="1"/>
  <c r="I62" i="1"/>
  <c r="I61" i="1"/>
  <c r="I60" i="1"/>
  <c r="I58" i="1"/>
  <c r="I57" i="1"/>
  <c r="I56" i="1"/>
  <c r="I55" i="1"/>
  <c r="I54" i="1"/>
  <c r="I52" i="1"/>
  <c r="I51" i="1"/>
  <c r="I50" i="1"/>
  <c r="I49" i="1"/>
  <c r="I48" i="1"/>
  <c r="I46" i="1"/>
  <c r="I45" i="1"/>
  <c r="I44" i="1"/>
  <c r="I43" i="1"/>
  <c r="I42" i="1"/>
  <c r="I40" i="1"/>
  <c r="I39" i="1"/>
  <c r="I38" i="1"/>
  <c r="I37" i="1"/>
  <c r="I36" i="1"/>
  <c r="I34" i="1"/>
  <c r="I33" i="1"/>
  <c r="I32" i="1"/>
  <c r="I31" i="1"/>
  <c r="I30" i="1"/>
  <c r="I28" i="1"/>
  <c r="I27" i="1"/>
  <c r="I26" i="1"/>
  <c r="I25" i="1"/>
  <c r="I24" i="1"/>
  <c r="I19" i="1"/>
  <c r="I20" i="1"/>
  <c r="I21" i="1"/>
  <c r="I22" i="1"/>
  <c r="I18" i="1"/>
  <c r="I13" i="1"/>
  <c r="I14" i="1"/>
  <c r="I15" i="1"/>
  <c r="I16" i="1"/>
  <c r="I12" i="1"/>
  <c r="I10" i="1"/>
  <c r="K34" i="2" l="1"/>
</calcChain>
</file>

<file path=xl/sharedStrings.xml><?xml version="1.0" encoding="utf-8"?>
<sst xmlns="http://schemas.openxmlformats.org/spreadsheetml/2006/main" count="130" uniqueCount="95">
  <si>
    <t>附表　第１表(2)　都道府県労働局別受給資格者に対する公共職業安定所職業紹介状況</t>
    <rPh sb="14" eb="16">
      <t>ロウドウ</t>
    </rPh>
    <rPh sb="16" eb="17">
      <t>キョク</t>
    </rPh>
    <phoneticPr fontId="7"/>
  </si>
  <si>
    <t>受給資格者に対する公共職業安定所職業紹介状況</t>
  </si>
  <si>
    <t>労　働　局</t>
    <rPh sb="0" eb="1">
      <t>ロウ</t>
    </rPh>
    <rPh sb="2" eb="3">
      <t>ドウ</t>
    </rPh>
    <rPh sb="4" eb="5">
      <t>キョク</t>
    </rPh>
    <phoneticPr fontId="7"/>
  </si>
  <si>
    <t>受給者実人員</t>
  </si>
  <si>
    <t>就職件数</t>
  </si>
  <si>
    <t>就職率</t>
  </si>
  <si>
    <t>（延長分、特例訓練分を含む）</t>
    <rPh sb="1" eb="4">
      <t>エンチョウブン</t>
    </rPh>
    <rPh sb="5" eb="7">
      <t>トクレイ</t>
    </rPh>
    <rPh sb="7" eb="9">
      <t>クンレン</t>
    </rPh>
    <rPh sb="9" eb="10">
      <t>ブン</t>
    </rPh>
    <rPh sb="11" eb="12">
      <t>フク</t>
    </rPh>
    <phoneticPr fontId="10"/>
  </si>
  <si>
    <t>全　国　計</t>
  </si>
  <si>
    <t>北　海　道</t>
  </si>
  <si>
    <t>青　　　森</t>
  </si>
  <si>
    <t>岩　　　手</t>
  </si>
  <si>
    <t>宮　　　城</t>
  </si>
  <si>
    <t>秋　　　田</t>
  </si>
  <si>
    <t>山　　　形</t>
  </si>
  <si>
    <t>福　　　島</t>
  </si>
  <si>
    <t>茨　　　城</t>
  </si>
  <si>
    <t>栃　　　木</t>
  </si>
  <si>
    <t>群　　　馬</t>
  </si>
  <si>
    <t>埼　　　玉</t>
  </si>
  <si>
    <t>千　　　葉</t>
  </si>
  <si>
    <t>東　　　京</t>
  </si>
  <si>
    <t>神　奈　川</t>
  </si>
  <si>
    <t>新　　　潟</t>
  </si>
  <si>
    <t>富　　　山</t>
  </si>
  <si>
    <t>石　　　川</t>
  </si>
  <si>
    <t>福　　　井</t>
  </si>
  <si>
    <t>山　　　梨</t>
  </si>
  <si>
    <t>長　　　野</t>
  </si>
  <si>
    <t>岐　　　阜</t>
  </si>
  <si>
    <t>静　　　岡</t>
  </si>
  <si>
    <t>愛　　　知</t>
  </si>
  <si>
    <t>三　　　重</t>
  </si>
  <si>
    <t>滋　　　賀</t>
  </si>
  <si>
    <t>京　　　都</t>
  </si>
  <si>
    <t>大　　　阪</t>
  </si>
  <si>
    <t>兵　　　庫</t>
  </si>
  <si>
    <t>奈　　　良</t>
  </si>
  <si>
    <t>和　歌　山</t>
  </si>
  <si>
    <t>鳥　　　取</t>
  </si>
  <si>
    <t>島　　　根</t>
  </si>
  <si>
    <t>岡　　　山</t>
  </si>
  <si>
    <t>広　　　島</t>
  </si>
  <si>
    <t>山　　　口</t>
  </si>
  <si>
    <t>徳　　　島</t>
  </si>
  <si>
    <t>香　　　川</t>
  </si>
  <si>
    <t>愛　　　媛</t>
  </si>
  <si>
    <t>高　　　知</t>
  </si>
  <si>
    <t>福　　　岡</t>
  </si>
  <si>
    <t>佐　　　賀</t>
  </si>
  <si>
    <t>長　　　崎</t>
  </si>
  <si>
    <t>熊　　　本</t>
  </si>
  <si>
    <t>大　　　分</t>
  </si>
  <si>
    <t>宮　　　崎</t>
  </si>
  <si>
    <t>鹿　児　島</t>
  </si>
  <si>
    <t>沖　　　縄</t>
  </si>
  <si>
    <t>〔注〕　就職率の算定方法</t>
  </si>
  <si>
    <t>就 職 件 数</t>
  </si>
  <si>
    <t xml:space="preserve"> ×１００（％）</t>
  </si>
  <si>
    <t>　　　 就　職　率＝</t>
  </si>
  <si>
    <t>＊　　</t>
  </si>
  <si>
    <t>％　　</t>
  </si>
  <si>
    <t>件　　</t>
  </si>
  <si>
    <t>人　　</t>
  </si>
  <si>
    <t>（延長分、特例訓練分を含む）</t>
    <rPh sb="1" eb="4">
      <t>エンチョウブン</t>
    </rPh>
    <rPh sb="5" eb="7">
      <t>トクレイ</t>
    </rPh>
    <rPh sb="7" eb="9">
      <t>クンレン</t>
    </rPh>
    <rPh sb="9" eb="10">
      <t>ブン</t>
    </rPh>
    <rPh sb="11" eb="12">
      <t>フク</t>
    </rPh>
    <phoneticPr fontId="7"/>
  </si>
  <si>
    <t>及び年月</t>
  </si>
  <si>
    <t>受　給　者　実　人　員</t>
    <phoneticPr fontId="7"/>
  </si>
  <si>
    <t>年度</t>
  </si>
  <si>
    <t>受　給　資　格　者　に　対　す　る　公　共　職　業　安　定　所　職　業　紹　介　状　況</t>
  </si>
  <si>
    <t>事項別</t>
  </si>
  <si>
    <t xml:space="preserve"> 　　　　　　　　　　　　　　　　　　  　　　　（年度及び月別）</t>
  </si>
  <si>
    <t>附表　第１表(1)　受給資格者に対する公共職業安定所職業紹介状況</t>
  </si>
  <si>
    <t>年度計</t>
  </si>
  <si>
    <t>年度平均</t>
  </si>
  <si>
    <t>４月</t>
  </si>
  <si>
    <t>５月</t>
  </si>
  <si>
    <t>６月</t>
  </si>
  <si>
    <t>７月</t>
  </si>
  <si>
    <t>８月</t>
  </si>
  <si>
    <t>９月</t>
  </si>
  <si>
    <t>10月</t>
  </si>
  <si>
    <t>11月</t>
  </si>
  <si>
    <t>12月</t>
  </si>
  <si>
    <t>１月</t>
  </si>
  <si>
    <t>２月</t>
  </si>
  <si>
    <t>３月</t>
  </si>
  <si>
    <t>令和元年度</t>
    <rPh sb="0" eb="2">
      <t>レイワ</t>
    </rPh>
    <rPh sb="2" eb="3">
      <t>ガン</t>
    </rPh>
    <rPh sb="3" eb="5">
      <t>ネンド</t>
    </rPh>
    <phoneticPr fontId="15"/>
  </si>
  <si>
    <t>２</t>
  </si>
  <si>
    <t>３</t>
  </si>
  <si>
    <t>４</t>
  </si>
  <si>
    <t>令和５年度</t>
    <rPh sb="0" eb="2">
      <t>レイワ</t>
    </rPh>
    <rPh sb="3" eb="5">
      <t>ネンド</t>
    </rPh>
    <phoneticPr fontId="15"/>
  </si>
  <si>
    <t>－平成27年度～令和６年度－</t>
    <rPh sb="8" eb="10">
      <t>レイワ</t>
    </rPh>
    <phoneticPr fontId="15"/>
  </si>
  <si>
    <t>５</t>
  </si>
  <si>
    <t>６</t>
    <phoneticPr fontId="15"/>
  </si>
  <si>
    <t>令和６年度</t>
    <rPh sb="0" eb="2">
      <t>レイワ</t>
    </rPh>
    <rPh sb="3" eb="5">
      <t>ネンド</t>
    </rPh>
    <phoneticPr fontId="15"/>
  </si>
  <si>
    <t>令和６年度（単位：人、件、％）</t>
    <rPh sb="0" eb="2">
      <t>レイワ</t>
    </rPh>
    <rPh sb="3" eb="5">
      <t>ネンド</t>
    </rPh>
    <rPh sb="6" eb="8">
      <t>タンイ</t>
    </rPh>
    <rPh sb="9" eb="10">
      <t>ニン</t>
    </rPh>
    <rPh sb="11" eb="12">
      <t>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</si>
</sst>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平成&quot;General&quot;年度（単位：人、件、％）&quot;"/>
    <numFmt numFmtId="177" formatCode="#,##0&quot; &quot;;[Red]\-#,##0&quot; &quot;"/>
    <numFmt numFmtId="178" formatCode="#,##0.0&quot; &quot;;[Red]\-#,##0.0&quot; &quot;"/>
    <numFmt numFmtId="179" formatCode="#,##0.0&quot;　　&quot;;[Red]\-#,##0.0&quot;　　&quot;"/>
    <numFmt numFmtId="180" formatCode="#,##0&quot;　　&quot;;[Red]\-#,##0&quot;　　&quot;"/>
    <numFmt numFmtId="181" formatCode="&quot;年&quot;&quot;度&quot;General&quot;年&quot;&quot;度&quot;"/>
    <numFmt numFmtId="182" formatCode="&quot;平&quot;&quot;成&quot;General&quot;年&quot;&quot;度&quot;"/>
  </numFmts>
  <fonts count="16">
    <font>
      <sz val="11"/>
      <name val="ＭＳ 明朝"/>
      <family val="1"/>
      <charset val="128"/>
    </font>
    <font>
      <sz val="11"/>
      <name val="ＭＳ 明朝"/>
      <family val="1"/>
      <charset val="128"/>
    </font>
    <font>
      <b/>
      <sz val="14"/>
      <color theme="1"/>
      <name val="ＭＳ Ｐ明朝"/>
      <family val="1"/>
      <charset val="128"/>
    </font>
    <font>
      <sz val="6"/>
      <name val="ＭＳ Ｐゴシック"/>
      <family val="2"/>
      <charset val="128"/>
      <scheme val="minor"/>
    </font>
    <font>
      <sz val="11"/>
      <color theme="1"/>
      <name val="ＭＳ 明朝"/>
      <family val="1"/>
      <charset val="128"/>
    </font>
    <font>
      <sz val="14"/>
      <color theme="1"/>
      <name val="ＭＳ 明朝"/>
      <family val="1"/>
      <charset val="128"/>
    </font>
    <font>
      <sz val="12"/>
      <color theme="1"/>
      <name val="ＭＳ 明朝"/>
      <family val="1"/>
      <charset val="128"/>
    </font>
    <font>
      <sz val="6"/>
      <name val="ＭＳ Ｐ明朝"/>
      <family val="1"/>
      <charset val="128"/>
    </font>
    <font>
      <sz val="9"/>
      <color theme="1"/>
      <name val="ＭＳ 明朝"/>
      <family val="1"/>
      <charset val="128"/>
    </font>
    <font>
      <sz val="10"/>
      <color theme="1"/>
      <name val="平成明朝体"/>
      <family val="1"/>
      <charset val="128"/>
    </font>
    <font>
      <sz val="11"/>
      <name val="平成明朝体"/>
      <family val="1"/>
      <charset val="128"/>
    </font>
    <font>
      <sz val="10"/>
      <color theme="1"/>
      <name val="ＭＳ 明朝"/>
      <family val="1"/>
      <charset val="128"/>
    </font>
    <font>
      <sz val="11"/>
      <name val="ＭＳ Ｐゴシック"/>
      <family val="3"/>
      <charset val="128"/>
    </font>
    <font>
      <sz val="11"/>
      <color theme="1"/>
      <name val="ＭＳ Ｐゴシック"/>
      <family val="3"/>
      <charset val="128"/>
      <scheme val="minor"/>
    </font>
    <font>
      <sz val="8"/>
      <color theme="1"/>
      <name val="ＭＳ 明朝"/>
      <family val="1"/>
      <charset val="128"/>
    </font>
    <font>
      <sz val="6"/>
      <name val="ＭＳ 明朝"/>
      <family val="1"/>
      <charset val="128"/>
    </font>
  </fonts>
  <fills count="2">
    <fill>
      <patternFill patternType="none"/>
    </fill>
    <fill>
      <patternFill patternType="gray125"/>
    </fill>
  </fills>
  <borders count="22">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right/>
      <top style="hair">
        <color indexed="64"/>
      </top>
      <bottom/>
      <diagonal/>
    </border>
    <border>
      <left style="hair">
        <color indexed="64"/>
      </left>
      <right/>
      <top style="hair">
        <color indexed="64"/>
      </top>
      <bottom/>
      <diagonal/>
    </border>
  </borders>
  <cellStyleXfs count="8">
    <xf numFmtId="0" fontId="0" fillId="0" borderId="0"/>
    <xf numFmtId="38" fontId="1" fillId="0" borderId="0" applyFont="0" applyFill="0" applyBorder="0" applyAlignment="0" applyProtection="0"/>
    <xf numFmtId="38" fontId="1" fillId="0" borderId="0" applyFont="0" applyFill="0" applyBorder="0" applyAlignment="0" applyProtection="0"/>
    <xf numFmtId="38" fontId="12" fillId="0" borderId="0" applyFont="0" applyFill="0" applyBorder="0" applyAlignment="0" applyProtection="0">
      <alignment vertical="center"/>
    </xf>
    <xf numFmtId="38" fontId="12" fillId="0" borderId="0" applyFont="0" applyFill="0" applyBorder="0" applyAlignment="0" applyProtection="0"/>
    <xf numFmtId="0" fontId="1" fillId="0" borderId="0"/>
    <xf numFmtId="0" fontId="13" fillId="0" borderId="0">
      <alignment vertical="center"/>
    </xf>
    <xf numFmtId="0" fontId="12" fillId="0" borderId="0">
      <alignment vertical="center"/>
    </xf>
  </cellStyleXfs>
  <cellXfs count="130">
    <xf numFmtId="0" fontId="0" fillId="0" borderId="0" xfId="0"/>
    <xf numFmtId="38" fontId="2" fillId="0" borderId="0" xfId="1" applyFont="1" applyFill="1" applyAlignment="1">
      <alignment vertical="top"/>
    </xf>
    <xf numFmtId="38" fontId="4" fillId="0" borderId="0" xfId="1" applyFont="1" applyFill="1"/>
    <xf numFmtId="38" fontId="5" fillId="0" borderId="0" xfId="1" applyFont="1" applyFill="1" applyAlignment="1">
      <alignment horizontal="left"/>
    </xf>
    <xf numFmtId="38" fontId="6" fillId="0" borderId="0" xfId="1" applyFont="1" applyFill="1" applyAlignment="1">
      <alignment horizontal="centerContinuous"/>
    </xf>
    <xf numFmtId="38" fontId="4" fillId="0" borderId="0" xfId="1" applyFont="1" applyFill="1" applyAlignment="1">
      <alignment horizontal="centerContinuous"/>
    </xf>
    <xf numFmtId="38" fontId="9" fillId="0" borderId="2" xfId="1" applyFont="1" applyFill="1" applyBorder="1" applyAlignment="1">
      <alignment horizontal="center" vertical="center"/>
    </xf>
    <xf numFmtId="38" fontId="9" fillId="0" borderId="3" xfId="1" applyFont="1" applyFill="1" applyBorder="1" applyAlignment="1">
      <alignment horizontal="centerContinuous" vertical="center"/>
    </xf>
    <xf numFmtId="38" fontId="9" fillId="0" borderId="4" xfId="1" applyFont="1" applyFill="1" applyBorder="1" applyAlignment="1">
      <alignment horizontal="centerContinuous"/>
    </xf>
    <xf numFmtId="38" fontId="9" fillId="0" borderId="5" xfId="1" applyFont="1" applyFill="1" applyBorder="1" applyAlignment="1">
      <alignment horizontal="centerContinuous"/>
    </xf>
    <xf numFmtId="38" fontId="9" fillId="0" borderId="6" xfId="1" quotePrefix="1" applyFont="1" applyFill="1" applyBorder="1" applyAlignment="1">
      <alignment horizontal="center" vertical="center"/>
    </xf>
    <xf numFmtId="38" fontId="9" fillId="0" borderId="2" xfId="1" applyFont="1" applyFill="1" applyBorder="1"/>
    <xf numFmtId="38" fontId="9" fillId="0" borderId="7" xfId="1" applyFont="1" applyFill="1" applyBorder="1"/>
    <xf numFmtId="38" fontId="9" fillId="0" borderId="8" xfId="1" applyFont="1" applyFill="1" applyBorder="1"/>
    <xf numFmtId="38" fontId="9" fillId="0" borderId="0" xfId="1" applyFont="1" applyFill="1" applyBorder="1"/>
    <xf numFmtId="38" fontId="9" fillId="0" borderId="9" xfId="1" applyFont="1" applyFill="1" applyBorder="1"/>
    <xf numFmtId="38" fontId="9" fillId="0" borderId="6" xfId="1" applyFont="1" applyFill="1" applyBorder="1" applyAlignment="1">
      <alignment horizontal="center"/>
    </xf>
    <xf numFmtId="38" fontId="9" fillId="0" borderId="6" xfId="1" applyFont="1" applyFill="1" applyBorder="1" applyAlignment="1"/>
    <xf numFmtId="38" fontId="9" fillId="0" borderId="0" xfId="1" applyFont="1" applyFill="1" applyBorder="1" applyAlignment="1">
      <alignment horizontal="distributed"/>
    </xf>
    <xf numFmtId="38" fontId="9" fillId="0" borderId="0" xfId="1" applyFont="1" applyFill="1" applyBorder="1" applyAlignment="1"/>
    <xf numFmtId="38" fontId="9" fillId="0" borderId="9" xfId="1" applyFont="1" applyFill="1" applyBorder="1" applyAlignment="1"/>
    <xf numFmtId="38" fontId="4" fillId="0" borderId="0" xfId="1" applyFont="1" applyFill="1" applyAlignment="1"/>
    <xf numFmtId="38" fontId="9" fillId="0" borderId="10" xfId="1" applyFont="1" applyFill="1" applyBorder="1" applyAlignment="1">
      <alignment horizontal="center" vertical="center"/>
    </xf>
    <xf numFmtId="38" fontId="9" fillId="0" borderId="10" xfId="1" applyFont="1" applyFill="1" applyBorder="1" applyAlignment="1">
      <alignment vertical="center"/>
    </xf>
    <xf numFmtId="38" fontId="9" fillId="0" borderId="1" xfId="1" applyFont="1" applyFill="1" applyBorder="1" applyAlignment="1">
      <alignment vertical="center"/>
    </xf>
    <xf numFmtId="38" fontId="9" fillId="0" borderId="11" xfId="1" applyFont="1" applyFill="1" applyBorder="1" applyAlignment="1">
      <alignment horizontal="right" vertical="center"/>
    </xf>
    <xf numFmtId="38" fontId="9" fillId="0" borderId="11" xfId="1" quotePrefix="1" applyFont="1" applyFill="1" applyBorder="1" applyAlignment="1">
      <alignment horizontal="right" vertical="center"/>
    </xf>
    <xf numFmtId="38" fontId="4" fillId="0" borderId="0" xfId="1" applyFont="1" applyFill="1" applyAlignment="1">
      <alignment vertical="center"/>
    </xf>
    <xf numFmtId="38" fontId="9" fillId="0" borderId="6" xfId="1" applyFont="1" applyFill="1" applyBorder="1" applyAlignment="1">
      <alignment horizontal="center" vertical="center"/>
    </xf>
    <xf numFmtId="177" fontId="8" fillId="0" borderId="6" xfId="1" applyNumberFormat="1" applyFont="1" applyFill="1" applyBorder="1" applyAlignment="1">
      <alignment vertical="center"/>
    </xf>
    <xf numFmtId="177" fontId="8" fillId="0" borderId="0" xfId="1" quotePrefix="1" applyNumberFormat="1" applyFont="1" applyFill="1" applyBorder="1" applyAlignment="1">
      <alignment horizontal="distributed" vertical="center"/>
    </xf>
    <xf numFmtId="177" fontId="8" fillId="0" borderId="0" xfId="1" applyNumberFormat="1" applyFont="1" applyFill="1" applyBorder="1" applyAlignment="1">
      <alignment vertical="center"/>
    </xf>
    <xf numFmtId="178" fontId="8" fillId="0" borderId="0" xfId="1" applyNumberFormat="1" applyFont="1" applyFill="1" applyBorder="1" applyAlignment="1">
      <alignment vertical="center"/>
    </xf>
    <xf numFmtId="177" fontId="8" fillId="0" borderId="9" xfId="1" applyNumberFormat="1" applyFont="1" applyFill="1" applyBorder="1" applyAlignment="1">
      <alignment vertical="center"/>
    </xf>
    <xf numFmtId="0" fontId="4" fillId="0" borderId="0" xfId="0" applyFont="1" applyFill="1" applyBorder="1"/>
    <xf numFmtId="0" fontId="4" fillId="0" borderId="0" xfId="0" applyFont="1" applyFill="1"/>
    <xf numFmtId="178" fontId="8" fillId="0" borderId="0" xfId="1" applyNumberFormat="1" applyFont="1" applyFill="1" applyBorder="1" applyAlignment="1">
      <alignment horizontal="distributed" vertical="center"/>
    </xf>
    <xf numFmtId="178" fontId="4" fillId="0" borderId="0" xfId="0" applyNumberFormat="1" applyFont="1" applyFill="1"/>
    <xf numFmtId="177" fontId="8" fillId="0" borderId="10" xfId="1" applyNumberFormat="1" applyFont="1" applyFill="1" applyBorder="1" applyAlignment="1">
      <alignment vertical="center"/>
    </xf>
    <xf numFmtId="177" fontId="8" fillId="0" borderId="1" xfId="1" applyNumberFormat="1" applyFont="1" applyFill="1" applyBorder="1" applyAlignment="1">
      <alignment vertical="center"/>
    </xf>
    <xf numFmtId="178" fontId="8" fillId="0" borderId="1" xfId="1" applyNumberFormat="1" applyFont="1" applyFill="1" applyBorder="1" applyAlignment="1">
      <alignment vertical="center"/>
    </xf>
    <xf numFmtId="177" fontId="8" fillId="0" borderId="11" xfId="1" applyNumberFormat="1" applyFont="1" applyFill="1" applyBorder="1" applyAlignment="1">
      <alignment vertical="center"/>
    </xf>
    <xf numFmtId="38" fontId="11" fillId="0" borderId="0" xfId="1" quotePrefix="1" applyFont="1" applyFill="1" applyBorder="1" applyAlignment="1">
      <alignment horizontal="center" vertical="center"/>
    </xf>
    <xf numFmtId="38" fontId="11" fillId="0" borderId="0" xfId="1" applyFont="1" applyFill="1" applyAlignment="1">
      <alignment vertical="top"/>
    </xf>
    <xf numFmtId="38" fontId="11" fillId="0" borderId="0" xfId="1" quotePrefix="1" applyFont="1" applyFill="1" applyAlignment="1">
      <alignment horizontal="left" vertical="center"/>
    </xf>
    <xf numFmtId="38" fontId="11" fillId="0" borderId="0" xfId="1" applyFont="1" applyFill="1" applyAlignment="1">
      <alignment vertical="center"/>
    </xf>
    <xf numFmtId="38" fontId="4" fillId="0" borderId="0" xfId="1" applyFont="1" applyFill="1" applyBorder="1"/>
    <xf numFmtId="38" fontId="14" fillId="0" borderId="0" xfId="1" applyFont="1" applyFill="1" applyBorder="1" applyAlignment="1" applyProtection="1">
      <alignment vertical="center"/>
    </xf>
    <xf numFmtId="38" fontId="14" fillId="0" borderId="0" xfId="1" applyNumberFormat="1" applyFont="1" applyFill="1" applyBorder="1" applyAlignment="1" applyProtection="1">
      <alignment vertical="center"/>
      <protection locked="0"/>
    </xf>
    <xf numFmtId="38" fontId="14" fillId="0" borderId="0" xfId="1" applyFont="1" applyFill="1" applyBorder="1" applyAlignment="1" applyProtection="1">
      <alignment vertical="center"/>
      <protection locked="0"/>
    </xf>
    <xf numFmtId="0" fontId="4" fillId="0" borderId="0" xfId="0" applyFont="1" applyFill="1" applyProtection="1"/>
    <xf numFmtId="0" fontId="4" fillId="0" borderId="0" xfId="0" quotePrefix="1" applyFont="1" applyFill="1" applyAlignment="1" applyProtection="1">
      <alignment horizontal="left"/>
    </xf>
    <xf numFmtId="38" fontId="4" fillId="0" borderId="0" xfId="1" quotePrefix="1" applyFont="1" applyFill="1" applyBorder="1" applyAlignment="1" applyProtection="1">
      <alignment horizontal="left"/>
    </xf>
    <xf numFmtId="38" fontId="4" fillId="0" borderId="0" xfId="1" applyFont="1" applyFill="1" applyBorder="1" applyAlignment="1" applyProtection="1">
      <alignment vertical="center"/>
    </xf>
    <xf numFmtId="38" fontId="4" fillId="0" borderId="0" xfId="1" applyFont="1" applyFill="1" applyBorder="1" applyAlignment="1" applyProtection="1">
      <alignment vertical="center"/>
      <protection locked="0"/>
    </xf>
    <xf numFmtId="38" fontId="6" fillId="0" borderId="0" xfId="1" quotePrefix="1" applyFont="1" applyFill="1" applyBorder="1" applyAlignment="1" applyProtection="1">
      <alignment horizontal="left" vertical="center"/>
      <protection locked="0"/>
    </xf>
    <xf numFmtId="38" fontId="4" fillId="0" borderId="0" xfId="1" quotePrefix="1" applyFont="1" applyFill="1" applyBorder="1" applyAlignment="1" applyProtection="1">
      <alignment horizontal="left"/>
      <protection locked="0"/>
    </xf>
    <xf numFmtId="38" fontId="14" fillId="0" borderId="12" xfId="1" applyFont="1" applyFill="1" applyBorder="1" applyAlignment="1" applyProtection="1">
      <alignment vertical="center"/>
      <protection locked="0"/>
    </xf>
    <xf numFmtId="38" fontId="14" fillId="0" borderId="13" xfId="1" applyFont="1" applyFill="1" applyBorder="1" applyAlignment="1" applyProtection="1">
      <alignment vertical="center"/>
      <protection locked="0"/>
    </xf>
    <xf numFmtId="38" fontId="14" fillId="0" borderId="13" xfId="1" applyFont="1" applyFill="1" applyBorder="1" applyAlignment="1" applyProtection="1">
      <alignment vertical="center"/>
    </xf>
    <xf numFmtId="38" fontId="14" fillId="0" borderId="14" xfId="1" applyFont="1" applyFill="1" applyBorder="1" applyAlignment="1" applyProtection="1">
      <alignment vertical="center"/>
      <protection locked="0"/>
    </xf>
    <xf numFmtId="38" fontId="11" fillId="0" borderId="0" xfId="1" applyFont="1" applyFill="1" applyBorder="1" applyAlignment="1" applyProtection="1">
      <alignment vertical="center"/>
    </xf>
    <xf numFmtId="38" fontId="11" fillId="0" borderId="15" xfId="1" applyFont="1" applyFill="1" applyBorder="1" applyAlignment="1" applyProtection="1">
      <protection locked="0"/>
    </xf>
    <xf numFmtId="179" fontId="11" fillId="0" borderId="0" xfId="1" applyNumberFormat="1" applyFont="1" applyFill="1" applyBorder="1" applyAlignment="1" applyProtection="1">
      <protection locked="0"/>
    </xf>
    <xf numFmtId="38" fontId="11" fillId="0" borderId="0" xfId="1" applyFont="1" applyFill="1" applyBorder="1" applyAlignment="1" applyProtection="1">
      <protection locked="0"/>
    </xf>
    <xf numFmtId="180" fontId="11" fillId="0" borderId="0" xfId="1" applyNumberFormat="1" applyFont="1" applyFill="1" applyBorder="1" applyAlignment="1" applyProtection="1">
      <protection locked="0"/>
    </xf>
    <xf numFmtId="38" fontId="11" fillId="0" borderId="0" xfId="2" quotePrefix="1" applyFont="1" applyFill="1" applyBorder="1" applyAlignment="1" applyProtection="1">
      <alignment horizontal="right"/>
      <protection locked="0"/>
    </xf>
    <xf numFmtId="38" fontId="11" fillId="0" borderId="16" xfId="1" applyFont="1" applyFill="1" applyBorder="1" applyAlignment="1" applyProtection="1">
      <alignment vertical="center"/>
      <protection locked="0"/>
    </xf>
    <xf numFmtId="181" fontId="11" fillId="0" borderId="0" xfId="2" applyNumberFormat="1" applyFont="1" applyFill="1" applyBorder="1" applyAlignment="1" applyProtection="1">
      <alignment horizontal="distributed"/>
      <protection locked="0"/>
    </xf>
    <xf numFmtId="38" fontId="4" fillId="0" borderId="15" xfId="1" applyFont="1" applyFill="1" applyBorder="1" applyProtection="1">
      <protection locked="0"/>
    </xf>
    <xf numFmtId="38" fontId="4" fillId="0" borderId="0" xfId="1" applyFont="1" applyFill="1" applyBorder="1" applyProtection="1">
      <protection locked="0"/>
    </xf>
    <xf numFmtId="180" fontId="4" fillId="0" borderId="0" xfId="1" applyNumberFormat="1" applyFont="1" applyFill="1" applyBorder="1" applyProtection="1">
      <protection locked="0"/>
    </xf>
    <xf numFmtId="38" fontId="4" fillId="0" borderId="16" xfId="1" applyFont="1" applyFill="1" applyBorder="1" applyProtection="1">
      <protection locked="0"/>
    </xf>
    <xf numFmtId="38" fontId="11" fillId="0" borderId="15" xfId="1" applyFont="1" applyFill="1" applyBorder="1" applyAlignment="1" applyProtection="1">
      <alignment vertical="center"/>
      <protection locked="0"/>
    </xf>
    <xf numFmtId="38" fontId="11" fillId="0" borderId="0" xfId="1" applyFont="1" applyFill="1" applyBorder="1" applyAlignment="1" applyProtection="1">
      <alignment vertical="center"/>
      <protection locked="0"/>
    </xf>
    <xf numFmtId="180" fontId="11" fillId="0" borderId="0" xfId="1" applyNumberFormat="1" applyFont="1" applyFill="1" applyBorder="1" applyAlignment="1" applyProtection="1">
      <alignment vertical="center"/>
      <protection locked="0"/>
    </xf>
    <xf numFmtId="38" fontId="11" fillId="0" borderId="0" xfId="2" applyFont="1" applyFill="1" applyBorder="1" applyAlignment="1" applyProtection="1">
      <protection locked="0"/>
    </xf>
    <xf numFmtId="180" fontId="11" fillId="0" borderId="0" xfId="1" quotePrefix="1" applyNumberFormat="1" applyFont="1" applyFill="1" applyBorder="1" applyAlignment="1" applyProtection="1">
      <alignment horizontal="right"/>
      <protection locked="0"/>
    </xf>
    <xf numFmtId="38" fontId="11" fillId="0" borderId="0" xfId="2" quotePrefix="1" applyFont="1" applyFill="1" applyBorder="1" applyAlignment="1" applyProtection="1">
      <alignment horizontal="center"/>
      <protection locked="0"/>
    </xf>
    <xf numFmtId="38" fontId="11" fillId="0" borderId="0" xfId="2" quotePrefix="1" applyFont="1" applyFill="1" applyBorder="1" applyAlignment="1" applyProtection="1">
      <alignment horizontal="distributed"/>
      <protection locked="0"/>
    </xf>
    <xf numFmtId="38" fontId="11" fillId="0" borderId="0" xfId="1" applyFont="1" applyFill="1" applyBorder="1" applyAlignment="1" applyProtection="1"/>
    <xf numFmtId="38" fontId="11" fillId="0" borderId="15" xfId="1" applyFont="1" applyFill="1" applyBorder="1" applyAlignment="1" applyProtection="1"/>
    <xf numFmtId="180" fontId="11" fillId="0" borderId="0" xfId="1" quotePrefix="1" applyNumberFormat="1" applyFont="1" applyFill="1" applyBorder="1" applyAlignment="1" applyProtection="1">
      <alignment horizontal="right"/>
    </xf>
    <xf numFmtId="38" fontId="11" fillId="0" borderId="16" xfId="1" applyFont="1" applyFill="1" applyBorder="1" applyAlignment="1" applyProtection="1"/>
    <xf numFmtId="38" fontId="8" fillId="0" borderId="0" xfId="1" applyFont="1" applyFill="1" applyBorder="1" applyAlignment="1" applyProtection="1">
      <alignment vertical="center"/>
    </xf>
    <xf numFmtId="38" fontId="8" fillId="0" borderId="12" xfId="1" applyFont="1" applyFill="1" applyBorder="1" applyAlignment="1" applyProtection="1">
      <alignment vertical="center"/>
    </xf>
    <xf numFmtId="38" fontId="8" fillId="0" borderId="13" xfId="1" applyFont="1" applyFill="1" applyBorder="1" applyAlignment="1" applyProtection="1">
      <alignment vertical="center"/>
    </xf>
    <xf numFmtId="38" fontId="11" fillId="0" borderId="13" xfId="1" quotePrefix="1" applyFont="1" applyFill="1" applyBorder="1" applyAlignment="1" applyProtection="1">
      <alignment horizontal="left" vertical="center"/>
    </xf>
    <xf numFmtId="38" fontId="8" fillId="0" borderId="14" xfId="1" applyFont="1" applyFill="1" applyBorder="1" applyAlignment="1" applyProtection="1">
      <alignment vertical="center"/>
    </xf>
    <xf numFmtId="38" fontId="8" fillId="0" borderId="15" xfId="1" quotePrefix="1" applyFont="1" applyFill="1" applyBorder="1" applyAlignment="1" applyProtection="1">
      <alignment horizontal="left" vertical="center"/>
    </xf>
    <xf numFmtId="38" fontId="11" fillId="0" borderId="0" xfId="1" applyFont="1" applyFill="1" applyBorder="1" applyAlignment="1" applyProtection="1">
      <alignment horizontal="distributed" vertical="center"/>
    </xf>
    <xf numFmtId="38" fontId="8" fillId="0" borderId="0" xfId="1" applyFont="1" applyFill="1" applyBorder="1" applyProtection="1"/>
    <xf numFmtId="38" fontId="8" fillId="0" borderId="15" xfId="1" applyFont="1" applyFill="1" applyBorder="1" applyProtection="1"/>
    <xf numFmtId="38" fontId="8" fillId="0" borderId="15" xfId="1" applyFont="1" applyFill="1" applyBorder="1" applyAlignment="1" applyProtection="1">
      <alignment vertical="center"/>
    </xf>
    <xf numFmtId="38" fontId="11" fillId="0" borderId="0" xfId="1" quotePrefix="1" applyFont="1" applyFill="1" applyBorder="1" applyAlignment="1" applyProtection="1">
      <alignment horizontal="left" vertical="center"/>
    </xf>
    <xf numFmtId="38" fontId="8" fillId="0" borderId="16" xfId="1" applyFont="1" applyFill="1" applyBorder="1" applyAlignment="1" applyProtection="1">
      <alignment vertical="center"/>
    </xf>
    <xf numFmtId="38" fontId="8" fillId="0" borderId="15" xfId="1" quotePrefix="1" applyFont="1" applyFill="1" applyBorder="1" applyAlignment="1" applyProtection="1">
      <alignment vertical="center"/>
    </xf>
    <xf numFmtId="38" fontId="8" fillId="0" borderId="0" xfId="1" quotePrefix="1" applyFont="1" applyFill="1" applyBorder="1" applyAlignment="1" applyProtection="1">
      <alignment horizontal="distributed" vertical="center"/>
    </xf>
    <xf numFmtId="38" fontId="8" fillId="0" borderId="15" xfId="1" applyFont="1" applyFill="1" applyBorder="1" applyAlignment="1" applyProtection="1">
      <alignment horizontal="right"/>
    </xf>
    <xf numFmtId="38" fontId="8" fillId="0" borderId="0" xfId="1" quotePrefix="1" applyFont="1" applyFill="1" applyBorder="1" applyAlignment="1" applyProtection="1">
      <alignment horizontal="right" vertical="center"/>
    </xf>
    <xf numFmtId="38" fontId="8" fillId="0" borderId="0" xfId="1" quotePrefix="1" applyFont="1" applyFill="1" applyBorder="1" applyAlignment="1" applyProtection="1">
      <alignment vertical="center"/>
    </xf>
    <xf numFmtId="38" fontId="8" fillId="0" borderId="17" xfId="1" applyFont="1" applyFill="1" applyBorder="1" applyAlignment="1" applyProtection="1">
      <alignment horizontal="centerContinuous" vertical="center"/>
    </xf>
    <xf numFmtId="38" fontId="8" fillId="0" borderId="18" xfId="1" applyFont="1" applyFill="1" applyBorder="1" applyAlignment="1" applyProtection="1">
      <alignment horizontal="centerContinuous" vertical="center"/>
    </xf>
    <xf numFmtId="38" fontId="8" fillId="0" borderId="18" xfId="1" applyFont="1" applyFill="1" applyBorder="1" applyAlignment="1" applyProtection="1">
      <alignment horizontal="centerContinuous"/>
    </xf>
    <xf numFmtId="38" fontId="11" fillId="0" borderId="18" xfId="1" applyFont="1" applyFill="1" applyBorder="1" applyAlignment="1" applyProtection="1">
      <alignment horizontal="centerContinuous" vertical="center"/>
    </xf>
    <xf numFmtId="38" fontId="8" fillId="0" borderId="19" xfId="1" applyFont="1" applyFill="1" applyBorder="1" applyAlignment="1" applyProtection="1">
      <alignment vertical="center"/>
    </xf>
    <xf numFmtId="38" fontId="11" fillId="0" borderId="20" xfId="1" quotePrefix="1" applyFont="1" applyFill="1" applyBorder="1" applyAlignment="1" applyProtection="1">
      <alignment horizontal="right" vertical="center"/>
    </xf>
    <xf numFmtId="38" fontId="8" fillId="0" borderId="21" xfId="1" applyFont="1" applyFill="1" applyBorder="1" applyAlignment="1" applyProtection="1">
      <alignment vertical="center"/>
    </xf>
    <xf numFmtId="38" fontId="8" fillId="0" borderId="0" xfId="1" applyFont="1" applyFill="1" applyBorder="1" applyAlignment="1" applyProtection="1">
      <alignment horizontal="centerContinuous" vertical="center"/>
    </xf>
    <xf numFmtId="38" fontId="8" fillId="0" borderId="0" xfId="1" applyFont="1" applyFill="1" applyBorder="1" applyAlignment="1" applyProtection="1">
      <alignment horizontal="centerContinuous"/>
    </xf>
    <xf numFmtId="38" fontId="14" fillId="0" borderId="0" xfId="1" applyFont="1" applyFill="1" applyBorder="1" applyAlignment="1" applyProtection="1">
      <alignment horizontal="centerContinuous" vertical="center"/>
    </xf>
    <xf numFmtId="38" fontId="11" fillId="0" borderId="0" xfId="1" quotePrefix="1" applyFont="1" applyFill="1" applyBorder="1" applyAlignment="1" applyProtection="1">
      <alignment horizontal="centerContinuous" vertical="center"/>
    </xf>
    <xf numFmtId="38" fontId="6" fillId="0" borderId="0" xfId="1" quotePrefix="1" applyFont="1" applyFill="1" applyBorder="1" applyAlignment="1" applyProtection="1">
      <alignment horizontal="centerContinuous" vertical="top"/>
    </xf>
    <xf numFmtId="38" fontId="4" fillId="0" borderId="0" xfId="1" quotePrefix="1" applyFont="1" applyFill="1" applyBorder="1" applyAlignment="1" applyProtection="1">
      <alignment horizontal="left" vertical="center"/>
    </xf>
    <xf numFmtId="38" fontId="6" fillId="0" borderId="0" xfId="1" applyFont="1" applyFill="1" applyBorder="1" applyAlignment="1" applyProtection="1">
      <alignment horizontal="centerContinuous" vertical="center"/>
    </xf>
    <xf numFmtId="38" fontId="5" fillId="0" borderId="0" xfId="1" applyFont="1" applyFill="1" applyBorder="1" applyAlignment="1" applyProtection="1">
      <alignment horizontal="centerContinuous" vertical="center"/>
    </xf>
    <xf numFmtId="182" fontId="11" fillId="0" borderId="0" xfId="2" applyNumberFormat="1" applyFont="1" applyFill="1" applyBorder="1" applyAlignment="1" applyProtection="1">
      <alignment horizontal="distributed"/>
      <protection locked="0"/>
    </xf>
    <xf numFmtId="49" fontId="11" fillId="0" borderId="0" xfId="2" applyNumberFormat="1" applyFont="1" applyFill="1" applyBorder="1" applyAlignment="1" applyProtection="1">
      <alignment horizontal="distributed"/>
      <protection locked="0"/>
    </xf>
    <xf numFmtId="177" fontId="8" fillId="0" borderId="0" xfId="1" applyNumberFormat="1" applyFont="1" applyFill="1" applyBorder="1" applyAlignment="1">
      <alignment horizontal="distributed" vertical="center"/>
    </xf>
    <xf numFmtId="38" fontId="9" fillId="0" borderId="10" xfId="1" quotePrefix="1" applyFont="1" applyFill="1" applyBorder="1" applyAlignment="1">
      <alignment horizontal="center" vertical="center"/>
    </xf>
    <xf numFmtId="49" fontId="4" fillId="0" borderId="0" xfId="1" applyNumberFormat="1" applyFont="1" applyFill="1" applyBorder="1" applyAlignment="1" applyProtection="1">
      <alignment horizontal="right"/>
    </xf>
    <xf numFmtId="38" fontId="11" fillId="0" borderId="16" xfId="1" applyFont="1" applyFill="1" applyBorder="1" applyAlignment="1" applyProtection="1">
      <alignment horizontal="center" vertical="center"/>
    </xf>
    <xf numFmtId="38" fontId="11" fillId="0" borderId="0" xfId="1" applyFont="1" applyFill="1" applyBorder="1" applyAlignment="1" applyProtection="1">
      <alignment horizontal="center" vertical="center"/>
    </xf>
    <xf numFmtId="38" fontId="11" fillId="0" borderId="15" xfId="1" applyFont="1" applyFill="1" applyBorder="1" applyAlignment="1" applyProtection="1">
      <alignment horizontal="center" vertical="center"/>
    </xf>
    <xf numFmtId="38" fontId="8" fillId="0" borderId="14" xfId="1" applyFont="1" applyFill="1" applyBorder="1" applyAlignment="1" applyProtection="1">
      <alignment horizontal="center" vertical="center"/>
    </xf>
    <xf numFmtId="38" fontId="8" fillId="0" borderId="13" xfId="1" applyFont="1" applyFill="1" applyBorder="1" applyAlignment="1" applyProtection="1">
      <alignment horizontal="center" vertical="center"/>
    </xf>
    <xf numFmtId="38" fontId="8" fillId="0" borderId="12" xfId="1" applyFont="1" applyFill="1" applyBorder="1" applyAlignment="1" applyProtection="1">
      <alignment horizontal="center" vertical="center"/>
    </xf>
    <xf numFmtId="176" fontId="8" fillId="0" borderId="1" xfId="1" applyNumberFormat="1" applyFont="1" applyFill="1" applyBorder="1" applyAlignment="1">
      <alignment horizontal="right" vertical="center"/>
    </xf>
    <xf numFmtId="38" fontId="9" fillId="0" borderId="10" xfId="1" quotePrefix="1" applyFont="1" applyFill="1" applyBorder="1" applyAlignment="1">
      <alignment horizontal="center" vertical="center"/>
    </xf>
    <xf numFmtId="38" fontId="9" fillId="0" borderId="1" xfId="1" quotePrefix="1" applyFont="1" applyFill="1" applyBorder="1" applyAlignment="1">
      <alignment horizontal="center" vertical="center"/>
    </xf>
  </cellXfs>
  <cellStyles count="8">
    <cellStyle name="桁区切り" xfId="1" builtinId="6"/>
    <cellStyle name="桁区切り 2" xfId="2" xr:uid="{00000000-0005-0000-0000-000001000000}"/>
    <cellStyle name="桁区切り 3" xfId="3" xr:uid="{00000000-0005-0000-0000-000002000000}"/>
    <cellStyle name="桁区切り 4" xfId="4" xr:uid="{00000000-0005-0000-0000-000003000000}"/>
    <cellStyle name="標準" xfId="0" builtinId="0"/>
    <cellStyle name="標準 2" xfId="5" xr:uid="{00000000-0005-0000-0000-000005000000}"/>
    <cellStyle name="標準 3" xfId="6" xr:uid="{00000000-0005-0000-0000-000006000000}"/>
    <cellStyle name="標準 4"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4</xdr:col>
      <xdr:colOff>1047750</xdr:colOff>
      <xdr:row>67</xdr:row>
      <xdr:rowOff>57150</xdr:rowOff>
    </xdr:from>
    <xdr:to>
      <xdr:col>6</xdr:col>
      <xdr:colOff>19050</xdr:colOff>
      <xdr:row>68</xdr:row>
      <xdr:rowOff>47625</xdr:rowOff>
    </xdr:to>
    <xdr:sp macro="" textlink="">
      <xdr:nvSpPr>
        <xdr:cNvPr id="2" name="テキスト 5">
          <a:extLst>
            <a:ext uri="{FF2B5EF4-FFF2-40B4-BE49-F238E27FC236}">
              <a16:creationId xmlns:a16="http://schemas.microsoft.com/office/drawing/2014/main" id="{00000000-0008-0000-0000-000002000000}"/>
            </a:ext>
          </a:extLst>
        </xdr:cNvPr>
        <xdr:cNvSpPr txBox="1">
          <a:spLocks noChangeArrowheads="1"/>
        </xdr:cNvSpPr>
      </xdr:nvSpPr>
      <xdr:spPr bwMode="auto">
        <a:xfrm>
          <a:off x="3381375" y="11544300"/>
          <a:ext cx="695325" cy="161925"/>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就職件数</a:t>
          </a:r>
        </a:p>
      </xdr:txBody>
    </xdr:sp>
    <xdr:clientData/>
  </xdr:twoCellAnchor>
  <xdr:twoCellAnchor>
    <xdr:from>
      <xdr:col>4</xdr:col>
      <xdr:colOff>1038225</xdr:colOff>
      <xdr:row>68</xdr:row>
      <xdr:rowOff>123825</xdr:rowOff>
    </xdr:from>
    <xdr:to>
      <xdr:col>6</xdr:col>
      <xdr:colOff>38100</xdr:colOff>
      <xdr:row>69</xdr:row>
      <xdr:rowOff>142875</xdr:rowOff>
    </xdr:to>
    <xdr:sp macro="" textlink="">
      <xdr:nvSpPr>
        <xdr:cNvPr id="3" name="テキスト 6">
          <a:extLst>
            <a:ext uri="{FF2B5EF4-FFF2-40B4-BE49-F238E27FC236}">
              <a16:creationId xmlns:a16="http://schemas.microsoft.com/office/drawing/2014/main" id="{00000000-0008-0000-0000-000003000000}"/>
            </a:ext>
          </a:extLst>
        </xdr:cNvPr>
        <xdr:cNvSpPr txBox="1">
          <a:spLocks noChangeArrowheads="1"/>
        </xdr:cNvSpPr>
      </xdr:nvSpPr>
      <xdr:spPr bwMode="auto">
        <a:xfrm>
          <a:off x="3381375" y="11782425"/>
          <a:ext cx="714375" cy="190500"/>
        </a:xfrm>
        <a:prstGeom prst="rect">
          <a:avLst/>
        </a:prstGeom>
        <a:solidFill>
          <a:schemeClr val="bg1"/>
        </a:solidFill>
        <a:ln w="1">
          <a:noFill/>
          <a:miter lim="800000"/>
          <a:headEnd/>
          <a:tailEnd/>
        </a:ln>
      </xdr:spPr>
      <xdr:txBody>
        <a:bodyPr vertOverflow="clip" wrap="square" lIns="27432" tIns="18288" rIns="27432" bIns="18288" anchor="ctr" upright="1"/>
        <a:lstStyle/>
        <a:p>
          <a:pPr algn="dist" rtl="0">
            <a:defRPr sz="1000"/>
          </a:pPr>
          <a:r>
            <a:rPr lang="ja-JP" altLang="en-US" sz="1100" b="0" i="0" u="none" strike="noStrike" baseline="0">
              <a:solidFill>
                <a:srgbClr val="000000"/>
              </a:solidFill>
              <a:latin typeface="ＭＳ 明朝"/>
              <a:ea typeface="ＭＳ 明朝"/>
            </a:rPr>
            <a:t>受給者実人員</a:t>
          </a:r>
        </a:p>
      </xdr:txBody>
    </xdr:sp>
    <xdr:clientData/>
  </xdr:twoCellAnchor>
  <xdr:twoCellAnchor>
    <xdr:from>
      <xdr:col>4</xdr:col>
      <xdr:colOff>1000125</xdr:colOff>
      <xdr:row>68</xdr:row>
      <xdr:rowOff>85725</xdr:rowOff>
    </xdr:from>
    <xdr:to>
      <xdr:col>6</xdr:col>
      <xdr:colOff>76200</xdr:colOff>
      <xdr:row>68</xdr:row>
      <xdr:rowOff>85725</xdr:rowOff>
    </xdr:to>
    <xdr:sp macro="" textlink="">
      <xdr:nvSpPr>
        <xdr:cNvPr id="4" name="Line 7">
          <a:extLst>
            <a:ext uri="{FF2B5EF4-FFF2-40B4-BE49-F238E27FC236}">
              <a16:creationId xmlns:a16="http://schemas.microsoft.com/office/drawing/2014/main" id="{00000000-0008-0000-0000-000004000000}"/>
            </a:ext>
          </a:extLst>
        </xdr:cNvPr>
        <xdr:cNvSpPr>
          <a:spLocks noChangeShapeType="1"/>
        </xdr:cNvSpPr>
      </xdr:nvSpPr>
      <xdr:spPr bwMode="auto">
        <a:xfrm>
          <a:off x="3381375" y="11744325"/>
          <a:ext cx="752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590550</xdr:colOff>
      <xdr:row>70</xdr:row>
      <xdr:rowOff>171450</xdr:rowOff>
    </xdr:from>
    <xdr:to>
      <xdr:col>2</xdr:col>
      <xdr:colOff>1409700</xdr:colOff>
      <xdr:row>71</xdr:row>
      <xdr:rowOff>114300</xdr:rowOff>
    </xdr:to>
    <xdr:sp macro="" textlink="">
      <xdr:nvSpPr>
        <xdr:cNvPr id="2" name="テキスト 1">
          <a:extLst>
            <a:ext uri="{FF2B5EF4-FFF2-40B4-BE49-F238E27FC236}">
              <a16:creationId xmlns:a16="http://schemas.microsoft.com/office/drawing/2014/main" id="{00000000-0008-0000-0100-000002000000}"/>
            </a:ext>
          </a:extLst>
        </xdr:cNvPr>
        <xdr:cNvSpPr txBox="1">
          <a:spLocks noChangeArrowheads="1"/>
        </xdr:cNvSpPr>
      </xdr:nvSpPr>
      <xdr:spPr bwMode="auto">
        <a:xfrm>
          <a:off x="1828800" y="11372850"/>
          <a:ext cx="819150" cy="200025"/>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ja-JP" altLang="en-US" sz="1000" b="0" i="0" u="none" strike="noStrike" baseline="0">
              <a:solidFill>
                <a:srgbClr val="000000"/>
              </a:solidFill>
              <a:latin typeface="ＭＳ 明朝"/>
              <a:ea typeface="ＭＳ 明朝"/>
            </a:rPr>
            <a:t>就 職 率＝</a:t>
          </a:r>
        </a:p>
      </xdr:txBody>
    </xdr:sp>
    <xdr:clientData/>
  </xdr:twoCellAnchor>
  <xdr:twoCellAnchor>
    <xdr:from>
      <xdr:col>2</xdr:col>
      <xdr:colOff>1400175</xdr:colOff>
      <xdr:row>71</xdr:row>
      <xdr:rowOff>0</xdr:rowOff>
    </xdr:from>
    <xdr:to>
      <xdr:col>5</xdr:col>
      <xdr:colOff>266700</xdr:colOff>
      <xdr:row>71</xdr:row>
      <xdr:rowOff>0</xdr:rowOff>
    </xdr:to>
    <xdr:sp macro="" textlink="">
      <xdr:nvSpPr>
        <xdr:cNvPr id="3" name="Line 2">
          <a:extLst>
            <a:ext uri="{FF2B5EF4-FFF2-40B4-BE49-F238E27FC236}">
              <a16:creationId xmlns:a16="http://schemas.microsoft.com/office/drawing/2014/main" id="{00000000-0008-0000-0100-000003000000}"/>
            </a:ext>
          </a:extLst>
        </xdr:cNvPr>
        <xdr:cNvSpPr>
          <a:spLocks noChangeShapeType="1"/>
        </xdr:cNvSpPr>
      </xdr:nvSpPr>
      <xdr:spPr bwMode="auto">
        <a:xfrm>
          <a:off x="2638425" y="11458575"/>
          <a:ext cx="9334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314325</xdr:colOff>
      <xdr:row>70</xdr:row>
      <xdr:rowOff>171450</xdr:rowOff>
    </xdr:from>
    <xdr:to>
      <xdr:col>5</xdr:col>
      <xdr:colOff>1409700</xdr:colOff>
      <xdr:row>71</xdr:row>
      <xdr:rowOff>95250</xdr:rowOff>
    </xdr:to>
    <xdr:sp macro="" textlink="">
      <xdr:nvSpPr>
        <xdr:cNvPr id="4" name="テキスト 3">
          <a:extLst>
            <a:ext uri="{FF2B5EF4-FFF2-40B4-BE49-F238E27FC236}">
              <a16:creationId xmlns:a16="http://schemas.microsoft.com/office/drawing/2014/main" id="{00000000-0008-0000-0100-000004000000}"/>
            </a:ext>
          </a:extLst>
        </xdr:cNvPr>
        <xdr:cNvSpPr txBox="1">
          <a:spLocks noChangeArrowheads="1"/>
        </xdr:cNvSpPr>
      </xdr:nvSpPr>
      <xdr:spPr bwMode="auto">
        <a:xfrm>
          <a:off x="3619500" y="11372850"/>
          <a:ext cx="1095375" cy="180975"/>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altLang="ja-JP" sz="1000" b="0" i="0" u="none" strike="noStrike" baseline="0">
              <a:solidFill>
                <a:srgbClr val="000000"/>
              </a:solidFill>
              <a:latin typeface="ＭＳ 明朝"/>
              <a:ea typeface="ＭＳ 明朝"/>
            </a:rPr>
            <a:t>×</a:t>
          </a:r>
          <a:r>
            <a:rPr lang="ja-JP" altLang="en-US" sz="1000" b="0" i="0" u="none" strike="noStrike" baseline="0">
              <a:solidFill>
                <a:srgbClr val="000000"/>
              </a:solidFill>
              <a:latin typeface="ＭＳ 明朝"/>
              <a:ea typeface="ＭＳ 明朝"/>
            </a:rPr>
            <a:t>１００（％）</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AP361"/>
  <sheetViews>
    <sheetView tabSelected="1" view="pageBreakPreview" zoomScale="80" zoomScaleNormal="100" zoomScaleSheetLayoutView="80" workbookViewId="0">
      <selection activeCell="M1" sqref="M1"/>
    </sheetView>
  </sheetViews>
  <sheetFormatPr defaultColWidth="8.875" defaultRowHeight="13.5"/>
  <cols>
    <col min="1" max="1" width="0.875" style="47" customWidth="1"/>
    <col min="2" max="2" width="10.5" style="47" customWidth="1"/>
    <col min="3" max="3" width="0.875" style="47" customWidth="1"/>
    <col min="4" max="4" width="5.75" style="47" customWidth="1"/>
    <col min="5" max="5" width="20.875" style="47" customWidth="1"/>
    <col min="6" max="7" width="5.75" style="47" customWidth="1"/>
    <col min="8" max="8" width="20.875" style="47" customWidth="1"/>
    <col min="9" max="10" width="5.75" style="47" customWidth="1"/>
    <col min="11" max="11" width="20.875" style="47" customWidth="1"/>
    <col min="12" max="12" width="5.75" style="47" customWidth="1"/>
    <col min="13" max="30" width="8.875" style="2" customWidth="1"/>
    <col min="31" max="16384" width="8.875" style="47"/>
  </cols>
  <sheetData>
    <row r="3" spans="1:30" ht="17.25">
      <c r="A3" s="115" t="s">
        <v>70</v>
      </c>
      <c r="B3" s="115"/>
      <c r="C3" s="114"/>
      <c r="D3" s="114"/>
      <c r="E3" s="110"/>
      <c r="F3" s="110"/>
      <c r="G3" s="110"/>
      <c r="H3" s="110"/>
      <c r="I3" s="110"/>
      <c r="J3" s="110"/>
      <c r="K3" s="110"/>
      <c r="L3" s="110"/>
      <c r="M3" s="47"/>
      <c r="N3" s="47"/>
      <c r="O3" s="47"/>
      <c r="P3" s="47"/>
      <c r="Q3" s="47"/>
      <c r="R3" s="47"/>
      <c r="S3" s="47"/>
      <c r="T3" s="47"/>
      <c r="U3" s="47"/>
      <c r="V3" s="47"/>
      <c r="W3" s="47"/>
      <c r="X3" s="47"/>
      <c r="Y3" s="47"/>
      <c r="Z3" s="47"/>
      <c r="AA3" s="47"/>
      <c r="AB3" s="47"/>
      <c r="AC3" s="47"/>
      <c r="AD3" s="47"/>
    </row>
    <row r="4" spans="1:30" ht="21" customHeight="1">
      <c r="A4" s="113" t="s">
        <v>69</v>
      </c>
      <c r="B4" s="112"/>
      <c r="C4" s="111"/>
      <c r="D4" s="111"/>
      <c r="E4" s="110"/>
      <c r="F4" s="110"/>
      <c r="G4" s="110"/>
      <c r="H4" s="110"/>
      <c r="I4" s="110"/>
      <c r="J4" s="110"/>
      <c r="K4" s="120" t="s">
        <v>90</v>
      </c>
      <c r="L4" s="120"/>
      <c r="M4" s="47"/>
      <c r="N4" s="47"/>
      <c r="O4" s="47"/>
      <c r="P4" s="47"/>
      <c r="Q4" s="47"/>
      <c r="R4" s="47"/>
      <c r="S4" s="47"/>
      <c r="T4" s="47"/>
      <c r="U4" s="47"/>
      <c r="V4" s="47"/>
      <c r="W4" s="47"/>
      <c r="X4" s="47"/>
      <c r="Y4" s="47"/>
      <c r="Z4" s="47"/>
      <c r="AA4" s="47"/>
      <c r="AB4" s="47"/>
      <c r="AC4" s="47"/>
      <c r="AD4" s="47"/>
    </row>
    <row r="5" spans="1:30" s="84" customFormat="1" ht="10.15" customHeight="1">
      <c r="C5" s="108"/>
      <c r="D5" s="108"/>
      <c r="E5" s="108"/>
      <c r="F5" s="108"/>
      <c r="G5" s="108"/>
      <c r="H5" s="108"/>
      <c r="I5" s="109"/>
      <c r="J5" s="109"/>
      <c r="K5" s="108"/>
      <c r="L5" s="108"/>
    </row>
    <row r="6" spans="1:30" s="84" customFormat="1" ht="12.6" customHeight="1">
      <c r="A6" s="107"/>
      <c r="B6" s="106" t="s">
        <v>68</v>
      </c>
      <c r="C6" s="105"/>
      <c r="D6" s="104" t="s">
        <v>67</v>
      </c>
      <c r="E6" s="102"/>
      <c r="F6" s="102"/>
      <c r="G6" s="102"/>
      <c r="H6" s="102"/>
      <c r="I6" s="103"/>
      <c r="J6" s="103"/>
      <c r="K6" s="102"/>
      <c r="L6" s="101"/>
    </row>
    <row r="7" spans="1:30" s="84" customFormat="1" ht="11.25">
      <c r="A7" s="95"/>
      <c r="C7" s="93"/>
      <c r="E7" s="97"/>
      <c r="F7" s="96"/>
      <c r="G7" s="100"/>
      <c r="H7" s="99"/>
      <c r="I7" s="98"/>
      <c r="K7" s="97"/>
      <c r="L7" s="96"/>
    </row>
    <row r="8" spans="1:30" s="84" customFormat="1" ht="13.5" customHeight="1">
      <c r="A8" s="95"/>
      <c r="B8" s="94" t="s">
        <v>66</v>
      </c>
      <c r="C8" s="93"/>
      <c r="D8" s="121" t="s">
        <v>65</v>
      </c>
      <c r="E8" s="122"/>
      <c r="F8" s="123"/>
      <c r="H8" s="90" t="s">
        <v>4</v>
      </c>
      <c r="I8" s="92"/>
      <c r="J8" s="91"/>
      <c r="K8" s="90" t="s">
        <v>5</v>
      </c>
      <c r="L8" s="89"/>
    </row>
    <row r="9" spans="1:30" s="84" customFormat="1" ht="13.5" customHeight="1">
      <c r="A9" s="88"/>
      <c r="B9" s="87" t="s">
        <v>64</v>
      </c>
      <c r="C9" s="85"/>
      <c r="D9" s="124" t="s">
        <v>63</v>
      </c>
      <c r="E9" s="125"/>
      <c r="F9" s="126"/>
      <c r="G9" s="86"/>
      <c r="H9" s="86"/>
      <c r="I9" s="85"/>
      <c r="J9" s="86"/>
      <c r="K9" s="86"/>
      <c r="L9" s="85"/>
    </row>
    <row r="10" spans="1:30" s="80" customFormat="1" ht="21.6" customHeight="1">
      <c r="A10" s="83"/>
      <c r="C10" s="81"/>
      <c r="E10" s="82" t="s">
        <v>62</v>
      </c>
      <c r="H10" s="82" t="s">
        <v>61</v>
      </c>
      <c r="K10" s="82" t="s">
        <v>60</v>
      </c>
      <c r="L10" s="81"/>
    </row>
    <row r="11" spans="1:30" s="61" customFormat="1" ht="12">
      <c r="A11" s="67"/>
      <c r="B11" s="79" t="s">
        <v>71</v>
      </c>
      <c r="C11" s="62"/>
      <c r="D11" s="64"/>
      <c r="E11" s="65"/>
      <c r="F11" s="64"/>
      <c r="G11" s="64"/>
      <c r="H11" s="65"/>
      <c r="I11" s="64"/>
      <c r="J11" s="64"/>
      <c r="K11" s="65"/>
      <c r="L11" s="62"/>
    </row>
    <row r="12" spans="1:30" s="61" customFormat="1" ht="12.75" customHeight="1">
      <c r="A12" s="67"/>
      <c r="B12" s="116">
        <v>27</v>
      </c>
      <c r="C12" s="62"/>
      <c r="D12" s="64"/>
      <c r="E12" s="77" t="s">
        <v>59</v>
      </c>
      <c r="F12" s="64"/>
      <c r="G12" s="64"/>
      <c r="H12" s="77">
        <v>321390</v>
      </c>
      <c r="I12" s="64"/>
      <c r="J12" s="64"/>
      <c r="K12" s="77" t="s">
        <v>59</v>
      </c>
      <c r="L12" s="62"/>
    </row>
    <row r="13" spans="1:30" s="61" customFormat="1" ht="12.75" customHeight="1">
      <c r="A13" s="67"/>
      <c r="B13" s="78">
        <v>28</v>
      </c>
      <c r="C13" s="62"/>
      <c r="D13" s="64"/>
      <c r="E13" s="77" t="s">
        <v>59</v>
      </c>
      <c r="F13" s="64"/>
      <c r="G13" s="64"/>
      <c r="H13" s="77">
        <v>308050</v>
      </c>
      <c r="I13" s="64"/>
      <c r="J13" s="64"/>
      <c r="K13" s="77" t="s">
        <v>59</v>
      </c>
      <c r="L13" s="62"/>
    </row>
    <row r="14" spans="1:30" s="61" customFormat="1" ht="12.75" customHeight="1">
      <c r="A14" s="67"/>
      <c r="B14" s="78">
        <v>29</v>
      </c>
      <c r="C14" s="62"/>
      <c r="D14" s="64"/>
      <c r="E14" s="77" t="s">
        <v>59</v>
      </c>
      <c r="F14" s="64"/>
      <c r="G14" s="64"/>
      <c r="H14" s="77">
        <v>294823</v>
      </c>
      <c r="I14" s="64"/>
      <c r="J14" s="64"/>
      <c r="K14" s="77" t="s">
        <v>59</v>
      </c>
      <c r="L14" s="62"/>
    </row>
    <row r="15" spans="1:30" s="61" customFormat="1" ht="12.75" customHeight="1">
      <c r="A15" s="67"/>
      <c r="B15" s="78">
        <v>30</v>
      </c>
      <c r="C15" s="62"/>
      <c r="D15" s="64"/>
      <c r="E15" s="77" t="s">
        <v>59</v>
      </c>
      <c r="F15" s="64"/>
      <c r="G15" s="64"/>
      <c r="H15" s="77">
        <v>282644</v>
      </c>
      <c r="I15" s="64"/>
      <c r="J15" s="64"/>
      <c r="K15" s="77" t="s">
        <v>59</v>
      </c>
      <c r="L15" s="62"/>
    </row>
    <row r="16" spans="1:30" s="61" customFormat="1" ht="26.25" customHeight="1">
      <c r="A16" s="67"/>
      <c r="B16" s="78" t="s">
        <v>85</v>
      </c>
      <c r="C16" s="62"/>
      <c r="D16" s="64"/>
      <c r="E16" s="77" t="s">
        <v>59</v>
      </c>
      <c r="F16" s="64"/>
      <c r="G16" s="64"/>
      <c r="H16" s="77">
        <v>265398</v>
      </c>
      <c r="I16" s="64"/>
      <c r="J16" s="64"/>
      <c r="K16" s="77" t="s">
        <v>59</v>
      </c>
      <c r="L16" s="62"/>
    </row>
    <row r="17" spans="1:12" s="61" customFormat="1" ht="13.15" customHeight="1">
      <c r="A17" s="67"/>
      <c r="B17" s="78" t="s">
        <v>86</v>
      </c>
      <c r="C17" s="62"/>
      <c r="D17" s="64"/>
      <c r="E17" s="77" t="s">
        <v>59</v>
      </c>
      <c r="F17" s="64"/>
      <c r="G17" s="64"/>
      <c r="H17" s="77">
        <v>227206</v>
      </c>
      <c r="I17" s="64"/>
      <c r="J17" s="64"/>
      <c r="K17" s="77" t="s">
        <v>59</v>
      </c>
      <c r="L17" s="62"/>
    </row>
    <row r="18" spans="1:12" s="61" customFormat="1" ht="13.15" customHeight="1">
      <c r="A18" s="67"/>
      <c r="B18" s="68" t="s">
        <v>87</v>
      </c>
      <c r="C18" s="62"/>
      <c r="D18" s="64"/>
      <c r="E18" s="77" t="s">
        <v>59</v>
      </c>
      <c r="F18" s="64"/>
      <c r="G18" s="64"/>
      <c r="H18" s="77">
        <v>223268</v>
      </c>
      <c r="I18" s="64"/>
      <c r="J18" s="64"/>
      <c r="K18" s="77" t="s">
        <v>59</v>
      </c>
      <c r="L18" s="62"/>
    </row>
    <row r="19" spans="1:12" s="61" customFormat="1" ht="13.15" customHeight="1">
      <c r="A19" s="67"/>
      <c r="B19" s="117" t="s">
        <v>88</v>
      </c>
      <c r="C19" s="62"/>
      <c r="D19" s="64"/>
      <c r="E19" s="77" t="s">
        <v>59</v>
      </c>
      <c r="F19" s="64"/>
      <c r="G19" s="64"/>
      <c r="H19" s="77">
        <v>216193</v>
      </c>
      <c r="I19" s="64"/>
      <c r="J19" s="64"/>
      <c r="K19" s="77" t="s">
        <v>59</v>
      </c>
      <c r="L19" s="62"/>
    </row>
    <row r="20" spans="1:12" s="61" customFormat="1" ht="13.15" customHeight="1">
      <c r="A20" s="67"/>
      <c r="B20" s="117" t="s">
        <v>91</v>
      </c>
      <c r="C20" s="62"/>
      <c r="D20" s="64"/>
      <c r="E20" s="77" t="s">
        <v>59</v>
      </c>
      <c r="F20" s="64"/>
      <c r="G20" s="64"/>
      <c r="H20" s="77">
        <v>219608</v>
      </c>
      <c r="I20" s="64"/>
      <c r="J20" s="64"/>
      <c r="K20" s="77" t="s">
        <v>59</v>
      </c>
      <c r="L20" s="62"/>
    </row>
    <row r="21" spans="1:12" s="61" customFormat="1" ht="26.25" customHeight="1">
      <c r="A21" s="67"/>
      <c r="B21" s="117" t="s">
        <v>92</v>
      </c>
      <c r="C21" s="62"/>
      <c r="D21" s="64"/>
      <c r="E21" s="77" t="s">
        <v>59</v>
      </c>
      <c r="F21" s="64"/>
      <c r="G21" s="64"/>
      <c r="H21" s="77">
        <f>SUM(H53:H64)</f>
        <v>206380</v>
      </c>
      <c r="I21" s="64"/>
      <c r="J21" s="64"/>
      <c r="K21" s="77" t="s">
        <v>59</v>
      </c>
      <c r="L21" s="62"/>
    </row>
    <row r="22" spans="1:12" s="61" customFormat="1" ht="13.15" customHeight="1">
      <c r="A22" s="67"/>
      <c r="B22" s="78"/>
      <c r="C22" s="62"/>
      <c r="D22" s="64"/>
      <c r="E22" s="77"/>
      <c r="F22" s="64"/>
      <c r="G22" s="64"/>
      <c r="H22" s="77"/>
      <c r="I22" s="64"/>
      <c r="J22" s="64"/>
      <c r="K22" s="77"/>
      <c r="L22" s="62"/>
    </row>
    <row r="23" spans="1:12" s="61" customFormat="1" ht="12" customHeight="1">
      <c r="A23" s="67"/>
      <c r="B23" s="76"/>
      <c r="C23" s="62"/>
      <c r="D23" s="64"/>
      <c r="E23" s="65"/>
      <c r="F23" s="64"/>
      <c r="G23" s="64"/>
      <c r="H23" s="65"/>
      <c r="I23" s="64"/>
      <c r="J23" s="64"/>
      <c r="K23" s="65"/>
      <c r="L23" s="62"/>
    </row>
    <row r="24" spans="1:12" s="61" customFormat="1" ht="12">
      <c r="A24" s="67"/>
      <c r="B24" s="79" t="s">
        <v>72</v>
      </c>
      <c r="C24" s="62"/>
      <c r="D24" s="64"/>
      <c r="E24" s="65"/>
      <c r="F24" s="64"/>
      <c r="G24" s="64"/>
      <c r="H24" s="65"/>
      <c r="I24" s="64"/>
      <c r="J24" s="64"/>
      <c r="K24" s="65"/>
      <c r="L24" s="62"/>
    </row>
    <row r="25" spans="1:12" s="61" customFormat="1" ht="12.75" customHeight="1">
      <c r="A25" s="67"/>
      <c r="B25" s="116">
        <f>B12</f>
        <v>27</v>
      </c>
      <c r="C25" s="62"/>
      <c r="D25" s="64"/>
      <c r="E25" s="65">
        <v>456935</v>
      </c>
      <c r="F25" s="64"/>
      <c r="G25" s="64"/>
      <c r="H25" s="65">
        <f>H12/12</f>
        <v>26782.5</v>
      </c>
      <c r="I25" s="64"/>
      <c r="J25" s="64"/>
      <c r="K25" s="63">
        <v>5.8613369516452014</v>
      </c>
      <c r="L25" s="62"/>
    </row>
    <row r="26" spans="1:12" s="61" customFormat="1" ht="12.75" customHeight="1">
      <c r="A26" s="67"/>
      <c r="B26" s="78">
        <f>B13</f>
        <v>28</v>
      </c>
      <c r="C26" s="62"/>
      <c r="D26" s="64"/>
      <c r="E26" s="65">
        <v>421197</v>
      </c>
      <c r="F26" s="64"/>
      <c r="G26" s="64"/>
      <c r="H26" s="65">
        <f t="shared" ref="H26:H33" si="0">H13/12</f>
        <v>25670.833333333332</v>
      </c>
      <c r="I26" s="64"/>
      <c r="J26" s="64"/>
      <c r="K26" s="63">
        <v>6.0947331850258513</v>
      </c>
      <c r="L26" s="62"/>
    </row>
    <row r="27" spans="1:12" s="61" customFormat="1" ht="12.75" customHeight="1">
      <c r="A27" s="67"/>
      <c r="B27" s="78">
        <f t="shared" ref="B27:B34" si="1">B14</f>
        <v>29</v>
      </c>
      <c r="C27" s="62"/>
      <c r="D27" s="64"/>
      <c r="E27" s="65">
        <v>395090.58333333331</v>
      </c>
      <c r="F27" s="64"/>
      <c r="G27" s="64"/>
      <c r="H27" s="65">
        <f t="shared" si="0"/>
        <v>24568.583333333332</v>
      </c>
      <c r="I27" s="64"/>
      <c r="J27" s="64"/>
      <c r="K27" s="63">
        <v>6.2184684651431201</v>
      </c>
      <c r="L27" s="62"/>
    </row>
    <row r="28" spans="1:12" s="61" customFormat="1" ht="12.75" customHeight="1">
      <c r="A28" s="67"/>
      <c r="B28" s="78">
        <f t="shared" si="1"/>
        <v>30</v>
      </c>
      <c r="C28" s="62"/>
      <c r="D28" s="64"/>
      <c r="E28" s="65">
        <v>386322.91666666669</v>
      </c>
      <c r="F28" s="64"/>
      <c r="G28" s="64"/>
      <c r="H28" s="65">
        <f t="shared" si="0"/>
        <v>23553.666666666668</v>
      </c>
      <c r="I28" s="64"/>
      <c r="J28" s="64"/>
      <c r="K28" s="63">
        <v>6.0968857011890965</v>
      </c>
      <c r="L28" s="62"/>
    </row>
    <row r="29" spans="1:12" s="61" customFormat="1" ht="26.25" customHeight="1">
      <c r="A29" s="67"/>
      <c r="B29" s="78" t="str">
        <f t="shared" si="1"/>
        <v>令和元年度</v>
      </c>
      <c r="C29" s="62"/>
      <c r="D29" s="64"/>
      <c r="E29" s="65">
        <v>399018.5</v>
      </c>
      <c r="F29" s="64"/>
      <c r="G29" s="64"/>
      <c r="H29" s="65">
        <f t="shared" si="0"/>
        <v>22116.5</v>
      </c>
      <c r="I29" s="64"/>
      <c r="J29" s="64"/>
      <c r="K29" s="63">
        <v>5.5427254626038636</v>
      </c>
      <c r="L29" s="62"/>
    </row>
    <row r="30" spans="1:12" s="61" customFormat="1" ht="13.15" customHeight="1">
      <c r="A30" s="67"/>
      <c r="B30" s="78" t="str">
        <f t="shared" si="1"/>
        <v>２</v>
      </c>
      <c r="C30" s="62"/>
      <c r="D30" s="64"/>
      <c r="E30" s="65">
        <v>546728.83333333337</v>
      </c>
      <c r="F30" s="64"/>
      <c r="G30" s="64"/>
      <c r="H30" s="65">
        <f t="shared" si="0"/>
        <v>18933.833333333332</v>
      </c>
      <c r="I30" s="64"/>
      <c r="J30" s="64"/>
      <c r="K30" s="63">
        <v>3.4631122741224853</v>
      </c>
      <c r="L30" s="62"/>
    </row>
    <row r="31" spans="1:12" s="61" customFormat="1" ht="13.15" customHeight="1">
      <c r="A31" s="67"/>
      <c r="B31" s="78" t="str">
        <f t="shared" si="1"/>
        <v>３</v>
      </c>
      <c r="C31" s="62"/>
      <c r="D31" s="64"/>
      <c r="E31" s="65">
        <v>514663.08333333331</v>
      </c>
      <c r="F31" s="64"/>
      <c r="G31" s="64"/>
      <c r="H31" s="65">
        <f t="shared" si="0"/>
        <v>18605.666666666668</v>
      </c>
      <c r="I31" s="64"/>
      <c r="J31" s="64"/>
      <c r="K31" s="63">
        <v>3.615115843585051</v>
      </c>
      <c r="L31" s="62"/>
    </row>
    <row r="32" spans="1:12" s="61" customFormat="1" ht="13.15" customHeight="1">
      <c r="A32" s="67"/>
      <c r="B32" s="78" t="str">
        <f t="shared" si="1"/>
        <v>４</v>
      </c>
      <c r="C32" s="62"/>
      <c r="D32" s="64"/>
      <c r="E32" s="77">
        <v>431683.33333333331</v>
      </c>
      <c r="F32" s="64"/>
      <c r="G32" s="64"/>
      <c r="H32" s="65">
        <f t="shared" si="0"/>
        <v>18016.083333333332</v>
      </c>
      <c r="I32" s="64"/>
      <c r="J32" s="64"/>
      <c r="K32" s="63">
        <v>4.173448901586811</v>
      </c>
      <c r="L32" s="62"/>
    </row>
    <row r="33" spans="1:13" s="61" customFormat="1" ht="13.35" customHeight="1">
      <c r="A33" s="67"/>
      <c r="B33" s="78" t="str">
        <f t="shared" si="1"/>
        <v>５</v>
      </c>
      <c r="C33" s="62"/>
      <c r="D33" s="64"/>
      <c r="E33" s="77">
        <v>437539.25</v>
      </c>
      <c r="F33" s="64"/>
      <c r="G33" s="64"/>
      <c r="H33" s="65">
        <f t="shared" si="0"/>
        <v>18300.666666666668</v>
      </c>
      <c r="I33" s="64"/>
      <c r="J33" s="64"/>
      <c r="K33" s="63">
        <v>4.1826342817625317</v>
      </c>
      <c r="L33" s="62"/>
    </row>
    <row r="34" spans="1:13" s="61" customFormat="1" ht="26.25" customHeight="1">
      <c r="A34" s="67"/>
      <c r="B34" s="68" t="str">
        <f t="shared" si="1"/>
        <v>６</v>
      </c>
      <c r="C34" s="62"/>
      <c r="D34" s="64"/>
      <c r="E34" s="77">
        <f>AVERAGE(E53:E64)</f>
        <v>441837</v>
      </c>
      <c r="F34" s="64"/>
      <c r="G34" s="64"/>
      <c r="H34" s="77">
        <f>H21/12</f>
        <v>17198.333333333332</v>
      </c>
      <c r="I34" s="64"/>
      <c r="J34" s="64"/>
      <c r="K34" s="63">
        <f>H34/E34*100</f>
        <v>3.892461096135754</v>
      </c>
      <c r="L34" s="62"/>
    </row>
    <row r="35" spans="1:13" s="61" customFormat="1" ht="12" customHeight="1">
      <c r="A35" s="67"/>
      <c r="C35" s="62"/>
      <c r="D35" s="64"/>
      <c r="E35" s="65"/>
      <c r="F35" s="64"/>
      <c r="G35" s="64"/>
      <c r="H35" s="65"/>
      <c r="I35" s="64"/>
      <c r="J35" s="64"/>
      <c r="K35" s="63"/>
      <c r="L35" s="62"/>
    </row>
    <row r="36" spans="1:13" s="61" customFormat="1" ht="12.6" customHeight="1">
      <c r="A36" s="67"/>
      <c r="B36" s="76"/>
      <c r="C36" s="62"/>
      <c r="D36" s="64"/>
      <c r="E36" s="65"/>
      <c r="F36" s="64"/>
      <c r="G36" s="64"/>
      <c r="H36" s="65"/>
      <c r="I36" s="64"/>
      <c r="J36" s="64"/>
      <c r="K36" s="63"/>
      <c r="L36" s="62"/>
    </row>
    <row r="37" spans="1:13" s="61" customFormat="1" ht="12">
      <c r="A37" s="67"/>
      <c r="B37" s="116" t="s">
        <v>89</v>
      </c>
      <c r="C37" s="62"/>
      <c r="D37" s="64"/>
      <c r="E37" s="65"/>
      <c r="F37" s="64"/>
      <c r="G37" s="64"/>
      <c r="H37" s="65"/>
      <c r="I37" s="64"/>
      <c r="J37" s="64"/>
      <c r="K37" s="63"/>
      <c r="L37" s="62"/>
    </row>
    <row r="38" spans="1:13" s="61" customFormat="1" ht="13.15" customHeight="1">
      <c r="A38" s="67"/>
      <c r="B38" s="66" t="s">
        <v>73</v>
      </c>
      <c r="C38" s="62"/>
      <c r="D38" s="64"/>
      <c r="E38" s="65">
        <v>379971</v>
      </c>
      <c r="F38" s="64"/>
      <c r="G38" s="64"/>
      <c r="H38" s="65">
        <v>17694</v>
      </c>
      <c r="I38" s="64"/>
      <c r="J38" s="64"/>
      <c r="K38" s="63">
        <v>4.6566711670101135</v>
      </c>
      <c r="L38" s="62"/>
      <c r="M38" s="63"/>
    </row>
    <row r="39" spans="1:13" s="61" customFormat="1" ht="13.15" customHeight="1">
      <c r="A39" s="67"/>
      <c r="B39" s="66" t="s">
        <v>74</v>
      </c>
      <c r="C39" s="62"/>
      <c r="D39" s="64"/>
      <c r="E39" s="65">
        <v>423142</v>
      </c>
      <c r="F39" s="64"/>
      <c r="G39" s="64"/>
      <c r="H39" s="65">
        <v>19242</v>
      </c>
      <c r="I39" s="64"/>
      <c r="J39" s="64"/>
      <c r="K39" s="63">
        <v>4.5474096166298787</v>
      </c>
      <c r="L39" s="62"/>
      <c r="M39" s="63"/>
    </row>
    <row r="40" spans="1:13" s="61" customFormat="1" ht="13.15" customHeight="1">
      <c r="A40" s="67"/>
      <c r="B40" s="66" t="s">
        <v>75</v>
      </c>
      <c r="C40" s="62"/>
      <c r="D40" s="64"/>
      <c r="E40" s="65">
        <v>447806</v>
      </c>
      <c r="F40" s="64"/>
      <c r="G40" s="64"/>
      <c r="H40" s="65">
        <v>19884</v>
      </c>
      <c r="I40" s="64"/>
      <c r="J40" s="64"/>
      <c r="K40" s="63">
        <v>4.4403156724117139</v>
      </c>
      <c r="L40" s="62"/>
      <c r="M40" s="63"/>
    </row>
    <row r="41" spans="1:13" s="61" customFormat="1" ht="26.65" customHeight="1">
      <c r="A41" s="67"/>
      <c r="B41" s="66" t="s">
        <v>76</v>
      </c>
      <c r="C41" s="62"/>
      <c r="D41" s="64"/>
      <c r="E41" s="65">
        <v>476001</v>
      </c>
      <c r="F41" s="64"/>
      <c r="G41" s="64"/>
      <c r="H41" s="65">
        <v>18006</v>
      </c>
      <c r="I41" s="64"/>
      <c r="J41" s="64"/>
      <c r="K41" s="63">
        <v>3.7827651622580625</v>
      </c>
      <c r="L41" s="62"/>
      <c r="M41" s="63"/>
    </row>
    <row r="42" spans="1:13" s="61" customFormat="1" ht="13.15" customHeight="1">
      <c r="A42" s="67"/>
      <c r="B42" s="66" t="s">
        <v>77</v>
      </c>
      <c r="C42" s="62"/>
      <c r="D42" s="64"/>
      <c r="E42" s="65">
        <v>495788</v>
      </c>
      <c r="F42" s="64"/>
      <c r="G42" s="64"/>
      <c r="H42" s="65">
        <v>17934</v>
      </c>
      <c r="I42" s="64"/>
      <c r="J42" s="64"/>
      <c r="K42" s="63">
        <v>3.6172718984727341</v>
      </c>
      <c r="L42" s="62"/>
      <c r="M42" s="63"/>
    </row>
    <row r="43" spans="1:13" s="61" customFormat="1" ht="13.15" customHeight="1">
      <c r="A43" s="67"/>
      <c r="B43" s="66" t="s">
        <v>78</v>
      </c>
      <c r="C43" s="62"/>
      <c r="D43" s="64"/>
      <c r="E43" s="65">
        <v>468127</v>
      </c>
      <c r="F43" s="64"/>
      <c r="G43" s="64"/>
      <c r="H43" s="65">
        <v>19230</v>
      </c>
      <c r="I43" s="64"/>
      <c r="J43" s="64"/>
      <c r="K43" s="63">
        <v>4.1078596192913466</v>
      </c>
      <c r="L43" s="62"/>
      <c r="M43" s="63"/>
    </row>
    <row r="44" spans="1:13" s="61" customFormat="1" ht="26.65" customHeight="1">
      <c r="A44" s="67"/>
      <c r="B44" s="66" t="s">
        <v>79</v>
      </c>
      <c r="C44" s="62"/>
      <c r="D44" s="64"/>
      <c r="E44" s="65">
        <v>468834</v>
      </c>
      <c r="F44" s="64"/>
      <c r="G44" s="64"/>
      <c r="H44" s="65">
        <v>20266</v>
      </c>
      <c r="I44" s="64"/>
      <c r="J44" s="64"/>
      <c r="K44" s="63">
        <v>4.3226387164753408</v>
      </c>
      <c r="L44" s="62"/>
      <c r="M44" s="63"/>
    </row>
    <row r="45" spans="1:13" s="61" customFormat="1" ht="13.15" customHeight="1">
      <c r="A45" s="67"/>
      <c r="B45" s="66" t="s">
        <v>80</v>
      </c>
      <c r="C45" s="62"/>
      <c r="D45" s="64"/>
      <c r="E45" s="65">
        <v>443110</v>
      </c>
      <c r="F45" s="64"/>
      <c r="G45" s="64"/>
      <c r="H45" s="65">
        <v>18679</v>
      </c>
      <c r="I45" s="64"/>
      <c r="J45" s="64"/>
      <c r="K45" s="63">
        <v>4.2154318340818309</v>
      </c>
      <c r="L45" s="62"/>
      <c r="M45" s="63"/>
    </row>
    <row r="46" spans="1:13" s="61" customFormat="1" ht="13.15" customHeight="1">
      <c r="A46" s="67"/>
      <c r="B46" s="66" t="s">
        <v>81</v>
      </c>
      <c r="C46" s="62"/>
      <c r="D46" s="64"/>
      <c r="E46" s="65">
        <v>422240</v>
      </c>
      <c r="F46" s="64"/>
      <c r="G46" s="64"/>
      <c r="H46" s="65">
        <v>16585</v>
      </c>
      <c r="I46" s="64"/>
      <c r="J46" s="64"/>
      <c r="K46" s="63">
        <v>3.9278609321712765</v>
      </c>
      <c r="L46" s="62"/>
      <c r="M46" s="63"/>
    </row>
    <row r="47" spans="1:13" s="61" customFormat="1" ht="26.65" customHeight="1">
      <c r="A47" s="67"/>
      <c r="B47" s="66" t="s">
        <v>82</v>
      </c>
      <c r="C47" s="62"/>
      <c r="D47" s="64"/>
      <c r="E47" s="65">
        <v>423369</v>
      </c>
      <c r="F47" s="64"/>
      <c r="G47" s="64"/>
      <c r="H47" s="65">
        <v>14726</v>
      </c>
      <c r="I47" s="64"/>
      <c r="J47" s="64"/>
      <c r="K47" s="63">
        <v>3.4782896244174704</v>
      </c>
      <c r="L47" s="62"/>
      <c r="M47" s="63"/>
    </row>
    <row r="48" spans="1:13" s="61" customFormat="1" ht="13.15" customHeight="1">
      <c r="A48" s="67"/>
      <c r="B48" s="66" t="s">
        <v>83</v>
      </c>
      <c r="C48" s="62"/>
      <c r="D48" s="64"/>
      <c r="E48" s="65">
        <v>408713</v>
      </c>
      <c r="F48" s="64"/>
      <c r="G48" s="64"/>
      <c r="H48" s="65">
        <v>17564</v>
      </c>
      <c r="I48" s="64"/>
      <c r="J48" s="64"/>
      <c r="K48" s="63">
        <v>4.2973920575073459</v>
      </c>
      <c r="L48" s="62"/>
      <c r="M48" s="63"/>
    </row>
    <row r="49" spans="1:13" s="61" customFormat="1" ht="13.15" customHeight="1">
      <c r="A49" s="67"/>
      <c r="B49" s="66" t="s">
        <v>84</v>
      </c>
      <c r="C49" s="62"/>
      <c r="D49" s="64"/>
      <c r="E49" s="65">
        <v>393370</v>
      </c>
      <c r="F49" s="64"/>
      <c r="G49" s="64"/>
      <c r="H49" s="65">
        <v>19798</v>
      </c>
      <c r="I49" s="64"/>
      <c r="J49" s="64"/>
      <c r="K49" s="63">
        <v>5.0329206599384797</v>
      </c>
      <c r="L49" s="62"/>
      <c r="M49" s="63"/>
    </row>
    <row r="50" spans="1:13" s="61" customFormat="1" ht="12" customHeight="1">
      <c r="A50" s="67"/>
      <c r="C50" s="73"/>
      <c r="D50" s="74"/>
      <c r="E50" s="75"/>
      <c r="F50" s="74"/>
      <c r="G50" s="74"/>
      <c r="H50" s="75"/>
      <c r="I50" s="74"/>
      <c r="J50" s="74"/>
      <c r="K50" s="63"/>
      <c r="L50" s="73"/>
    </row>
    <row r="51" spans="1:13" ht="12.6" customHeight="1">
      <c r="A51" s="72"/>
      <c r="C51" s="69"/>
      <c r="D51" s="70"/>
      <c r="E51" s="71"/>
      <c r="F51" s="70"/>
      <c r="G51" s="70"/>
      <c r="H51" s="71"/>
      <c r="I51" s="70"/>
      <c r="J51" s="70"/>
      <c r="K51" s="63"/>
      <c r="L51" s="69"/>
    </row>
    <row r="52" spans="1:13" s="61" customFormat="1" ht="12">
      <c r="A52" s="67"/>
      <c r="B52" s="68" t="s">
        <v>93</v>
      </c>
      <c r="C52" s="62"/>
      <c r="D52" s="64"/>
      <c r="E52" s="65"/>
      <c r="F52" s="64"/>
      <c r="G52" s="64"/>
      <c r="H52" s="65"/>
      <c r="I52" s="64"/>
      <c r="J52" s="64"/>
      <c r="K52" s="63"/>
      <c r="L52" s="62"/>
    </row>
    <row r="53" spans="1:13" s="61" customFormat="1" ht="13.15" customHeight="1">
      <c r="A53" s="67"/>
      <c r="B53" s="66" t="s">
        <v>73</v>
      </c>
      <c r="C53" s="62"/>
      <c r="D53" s="64"/>
      <c r="E53" s="65">
        <v>406111</v>
      </c>
      <c r="F53" s="64"/>
      <c r="G53" s="64"/>
      <c r="H53" s="65">
        <v>18040</v>
      </c>
      <c r="I53" s="64"/>
      <c r="J53" s="64"/>
      <c r="K53" s="63">
        <f>H53/E53*100</f>
        <v>4.4421352782859858</v>
      </c>
      <c r="L53" s="62"/>
    </row>
    <row r="54" spans="1:13" s="61" customFormat="1" ht="13.15" customHeight="1">
      <c r="A54" s="67"/>
      <c r="B54" s="66" t="s">
        <v>74</v>
      </c>
      <c r="C54" s="62"/>
      <c r="D54" s="64"/>
      <c r="E54" s="65">
        <v>441603</v>
      </c>
      <c r="F54" s="64"/>
      <c r="G54" s="64"/>
      <c r="H54" s="65">
        <v>19324</v>
      </c>
      <c r="I54" s="64"/>
      <c r="J54" s="64"/>
      <c r="K54" s="63">
        <f t="shared" ref="K54" si="2">H54/E54*100</f>
        <v>4.375876069682497</v>
      </c>
      <c r="L54" s="62"/>
    </row>
    <row r="55" spans="1:13" s="61" customFormat="1" ht="13.15" customHeight="1">
      <c r="A55" s="67"/>
      <c r="B55" s="66" t="s">
        <v>75</v>
      </c>
      <c r="C55" s="62"/>
      <c r="D55" s="64"/>
      <c r="E55" s="65">
        <v>443299</v>
      </c>
      <c r="F55" s="64"/>
      <c r="G55" s="64"/>
      <c r="H55" s="65">
        <v>18042</v>
      </c>
      <c r="I55" s="64"/>
      <c r="J55" s="64"/>
      <c r="K55" s="63">
        <f t="shared" ref="K55:K64" si="3">H55/E55*100</f>
        <v>4.0699392509344703</v>
      </c>
      <c r="L55" s="62"/>
    </row>
    <row r="56" spans="1:13" s="61" customFormat="1" ht="26.65" customHeight="1">
      <c r="A56" s="67"/>
      <c r="B56" s="66" t="s">
        <v>76</v>
      </c>
      <c r="C56" s="62"/>
      <c r="D56" s="64"/>
      <c r="E56" s="65">
        <v>498182</v>
      </c>
      <c r="F56" s="64"/>
      <c r="G56" s="64"/>
      <c r="H56" s="65">
        <v>18299</v>
      </c>
      <c r="I56" s="64"/>
      <c r="J56" s="64"/>
      <c r="K56" s="63">
        <f t="shared" si="3"/>
        <v>3.6731555937388345</v>
      </c>
      <c r="L56" s="62"/>
    </row>
    <row r="57" spans="1:13" s="61" customFormat="1" ht="13.15" customHeight="1">
      <c r="A57" s="67"/>
      <c r="B57" s="66" t="s">
        <v>77</v>
      </c>
      <c r="C57" s="62"/>
      <c r="D57" s="64"/>
      <c r="E57" s="65">
        <v>483442</v>
      </c>
      <c r="F57" s="64"/>
      <c r="G57" s="64"/>
      <c r="H57" s="65">
        <v>15988</v>
      </c>
      <c r="I57" s="64"/>
      <c r="J57" s="64"/>
      <c r="K57" s="63">
        <f t="shared" si="3"/>
        <v>3.3071185374874337</v>
      </c>
      <c r="L57" s="62"/>
    </row>
    <row r="58" spans="1:13" s="61" customFormat="1" ht="13.15" customHeight="1">
      <c r="A58" s="67"/>
      <c r="B58" s="66" t="s">
        <v>78</v>
      </c>
      <c r="C58" s="62"/>
      <c r="D58" s="64"/>
      <c r="E58" s="65">
        <v>474482</v>
      </c>
      <c r="F58" s="64"/>
      <c r="G58" s="64"/>
      <c r="H58" s="65">
        <v>17719</v>
      </c>
      <c r="I58" s="64"/>
      <c r="J58" s="64"/>
      <c r="K58" s="63">
        <f t="shared" si="3"/>
        <v>3.7343882381207298</v>
      </c>
      <c r="L58" s="62"/>
    </row>
    <row r="59" spans="1:13" s="61" customFormat="1" ht="26.65" customHeight="1">
      <c r="A59" s="67"/>
      <c r="B59" s="66" t="s">
        <v>79</v>
      </c>
      <c r="C59" s="62"/>
      <c r="D59" s="64"/>
      <c r="E59" s="65">
        <v>466228</v>
      </c>
      <c r="F59" s="64"/>
      <c r="G59" s="64"/>
      <c r="H59" s="65">
        <v>19309</v>
      </c>
      <c r="I59" s="64"/>
      <c r="J59" s="64"/>
      <c r="K59" s="63">
        <f t="shared" si="3"/>
        <v>4.1415359008896937</v>
      </c>
      <c r="L59" s="62"/>
    </row>
    <row r="60" spans="1:13" s="61" customFormat="1" ht="13.15" customHeight="1">
      <c r="A60" s="67"/>
      <c r="B60" s="66" t="s">
        <v>80</v>
      </c>
      <c r="C60" s="62"/>
      <c r="D60" s="64"/>
      <c r="E60" s="65">
        <v>431696</v>
      </c>
      <c r="F60" s="64"/>
      <c r="G60" s="64"/>
      <c r="H60" s="65">
        <v>16946</v>
      </c>
      <c r="I60" s="64"/>
      <c r="J60" s="64"/>
      <c r="K60" s="63">
        <f t="shared" si="3"/>
        <v>3.925447537155776</v>
      </c>
      <c r="L60" s="62"/>
    </row>
    <row r="61" spans="1:13" s="61" customFormat="1" ht="13.15" customHeight="1">
      <c r="A61" s="67"/>
      <c r="B61" s="66" t="s">
        <v>81</v>
      </c>
      <c r="C61" s="62"/>
      <c r="D61" s="64"/>
      <c r="E61" s="65">
        <v>429987</v>
      </c>
      <c r="F61" s="64"/>
      <c r="G61" s="64"/>
      <c r="H61" s="65">
        <v>15546</v>
      </c>
      <c r="I61" s="64"/>
      <c r="J61" s="64"/>
      <c r="K61" s="63">
        <f t="shared" si="3"/>
        <v>3.6154581417577742</v>
      </c>
      <c r="L61" s="62"/>
    </row>
    <row r="62" spans="1:13" s="61" customFormat="1" ht="26.65" customHeight="1">
      <c r="A62" s="67"/>
      <c r="B62" s="66" t="s">
        <v>82</v>
      </c>
      <c r="C62" s="62"/>
      <c r="D62" s="64"/>
      <c r="E62" s="65">
        <v>426191</v>
      </c>
      <c r="F62" s="64"/>
      <c r="G62" s="64"/>
      <c r="H62" s="65">
        <v>13633</v>
      </c>
      <c r="I62" s="64"/>
      <c r="J62" s="64"/>
      <c r="K62" s="63">
        <f t="shared" si="3"/>
        <v>3.1988005377870485</v>
      </c>
      <c r="L62" s="62"/>
    </row>
    <row r="63" spans="1:13" s="61" customFormat="1" ht="13.15" customHeight="1">
      <c r="A63" s="67"/>
      <c r="B63" s="66" t="s">
        <v>83</v>
      </c>
      <c r="C63" s="62"/>
      <c r="D63" s="64"/>
      <c r="E63" s="65">
        <v>405122</v>
      </c>
      <c r="F63" s="64"/>
      <c r="G63" s="64"/>
      <c r="H63" s="65">
        <v>15305</v>
      </c>
      <c r="I63" s="64"/>
      <c r="J63" s="64"/>
      <c r="K63" s="63">
        <f t="shared" si="3"/>
        <v>3.7778743193408406</v>
      </c>
      <c r="L63" s="62"/>
    </row>
    <row r="64" spans="1:13" s="61" customFormat="1" ht="13.15" customHeight="1">
      <c r="A64" s="67"/>
      <c r="B64" s="66" t="s">
        <v>84</v>
      </c>
      <c r="C64" s="62"/>
      <c r="D64" s="64"/>
      <c r="E64" s="65">
        <v>395701</v>
      </c>
      <c r="F64" s="64"/>
      <c r="G64" s="64"/>
      <c r="H64" s="65">
        <v>18229</v>
      </c>
      <c r="I64" s="64"/>
      <c r="J64" s="64"/>
      <c r="K64" s="63">
        <f t="shared" si="3"/>
        <v>4.6067611656275824</v>
      </c>
      <c r="L64" s="62"/>
    </row>
    <row r="65" spans="1:42" ht="12" customHeight="1">
      <c r="A65" s="60"/>
      <c r="B65" s="59"/>
      <c r="C65" s="57"/>
      <c r="D65" s="58"/>
      <c r="E65" s="58"/>
      <c r="F65" s="58"/>
      <c r="G65" s="58"/>
      <c r="H65" s="58"/>
      <c r="I65" s="58"/>
      <c r="J65" s="58"/>
      <c r="K65" s="58"/>
      <c r="L65" s="57"/>
      <c r="M65" s="47"/>
      <c r="N65" s="47"/>
      <c r="O65" s="47"/>
      <c r="P65" s="47"/>
      <c r="Q65" s="47"/>
      <c r="R65" s="47"/>
      <c r="S65" s="47"/>
      <c r="T65" s="47"/>
      <c r="U65" s="47"/>
      <c r="V65" s="47"/>
      <c r="W65" s="47"/>
      <c r="X65" s="47"/>
      <c r="Y65" s="47"/>
      <c r="Z65" s="47"/>
      <c r="AA65" s="47"/>
      <c r="AB65" s="47"/>
      <c r="AC65" s="47"/>
      <c r="AD65" s="47"/>
    </row>
    <row r="66" spans="1:42" s="53" customFormat="1" ht="5.0999999999999996" customHeight="1">
      <c r="A66" s="54"/>
      <c r="C66" s="56"/>
      <c r="D66" s="55"/>
      <c r="E66" s="54"/>
      <c r="F66" s="54"/>
      <c r="G66" s="54"/>
      <c r="H66" s="54"/>
      <c r="I66" s="54"/>
      <c r="J66" s="54"/>
      <c r="K66" s="54"/>
      <c r="L66" s="54"/>
      <c r="M66" s="54"/>
      <c r="N66" s="54"/>
      <c r="O66" s="54"/>
      <c r="P66" s="54"/>
      <c r="Q66" s="54"/>
      <c r="R66" s="54"/>
      <c r="S66" s="54"/>
      <c r="T66" s="54"/>
      <c r="U66" s="54"/>
      <c r="V66" s="54"/>
      <c r="W66" s="54"/>
      <c r="X66" s="54"/>
      <c r="Y66" s="2"/>
      <c r="Z66" s="2"/>
      <c r="AA66" s="2"/>
      <c r="AB66" s="2"/>
      <c r="AC66" s="2"/>
      <c r="AD66" s="2"/>
      <c r="AE66" s="2"/>
      <c r="AF66" s="2"/>
      <c r="AG66" s="2"/>
      <c r="AH66" s="2"/>
      <c r="AI66" s="2"/>
      <c r="AJ66" s="2"/>
      <c r="AK66" s="2"/>
      <c r="AL66" s="2"/>
      <c r="AM66" s="2"/>
      <c r="AN66" s="2"/>
      <c r="AO66" s="2"/>
      <c r="AP66" s="2"/>
    </row>
    <row r="67" spans="1:42" ht="18.600000000000001" customHeight="1">
      <c r="A67" s="52" t="s">
        <v>55</v>
      </c>
      <c r="M67" s="47"/>
      <c r="N67" s="47"/>
      <c r="O67" s="47"/>
      <c r="P67" s="47"/>
      <c r="Q67" s="47"/>
      <c r="R67" s="47"/>
      <c r="S67" s="47"/>
      <c r="T67" s="47"/>
      <c r="U67" s="47"/>
      <c r="V67" s="47"/>
      <c r="W67" s="47"/>
      <c r="X67" s="47"/>
      <c r="Y67" s="47"/>
      <c r="Z67" s="47"/>
      <c r="AA67" s="47"/>
      <c r="AB67" s="47"/>
      <c r="AC67" s="47"/>
      <c r="AD67" s="47"/>
    </row>
    <row r="68" spans="1:42" ht="18.600000000000001" customHeight="1">
      <c r="C68" s="52"/>
      <c r="M68" s="47"/>
      <c r="N68" s="47"/>
      <c r="O68" s="47"/>
      <c r="P68" s="47"/>
      <c r="Q68" s="47"/>
      <c r="R68" s="47"/>
      <c r="S68" s="47"/>
      <c r="T68" s="47"/>
      <c r="U68" s="47"/>
      <c r="V68" s="47"/>
      <c r="W68" s="47"/>
      <c r="X68" s="47"/>
      <c r="Y68" s="47"/>
      <c r="Z68" s="47"/>
      <c r="AA68" s="47"/>
      <c r="AB68" s="47"/>
      <c r="AC68" s="47"/>
      <c r="AD68" s="47"/>
    </row>
    <row r="69" spans="1:42">
      <c r="B69" s="50"/>
      <c r="C69" s="51" t="s">
        <v>58</v>
      </c>
      <c r="D69" s="50"/>
      <c r="E69" s="50"/>
      <c r="F69" s="50"/>
      <c r="G69" s="51" t="s">
        <v>57</v>
      </c>
      <c r="H69" s="50"/>
      <c r="I69" s="50"/>
      <c r="J69" s="50"/>
      <c r="K69" s="50"/>
      <c r="L69" s="50"/>
      <c r="M69" s="47"/>
      <c r="N69" s="47"/>
      <c r="O69" s="47"/>
      <c r="P69" s="47"/>
      <c r="Q69" s="47"/>
      <c r="R69" s="47"/>
      <c r="S69" s="47"/>
      <c r="T69" s="47"/>
      <c r="U69" s="47"/>
      <c r="V69" s="47"/>
      <c r="W69" s="47"/>
      <c r="X69" s="47"/>
      <c r="Y69" s="47"/>
      <c r="Z69" s="47"/>
      <c r="AA69" s="47"/>
      <c r="AB69" s="47"/>
      <c r="AC69" s="47"/>
      <c r="AD69" s="47"/>
    </row>
    <row r="70" spans="1:42">
      <c r="B70" s="50"/>
      <c r="C70" s="50"/>
      <c r="D70" s="50"/>
      <c r="E70" s="50"/>
      <c r="F70" s="50"/>
      <c r="G70" s="50"/>
      <c r="H70" s="50"/>
      <c r="I70" s="50"/>
      <c r="J70" s="50"/>
      <c r="K70" s="50"/>
      <c r="L70" s="50"/>
      <c r="M70" s="47"/>
      <c r="N70" s="47"/>
      <c r="O70" s="47"/>
      <c r="P70" s="47"/>
      <c r="Q70" s="47"/>
      <c r="R70" s="47"/>
      <c r="S70" s="47"/>
      <c r="T70" s="47"/>
      <c r="U70" s="47"/>
      <c r="V70" s="47"/>
      <c r="W70" s="47"/>
      <c r="X70" s="47"/>
      <c r="Y70" s="47"/>
      <c r="Z70" s="47"/>
      <c r="AA70" s="47"/>
      <c r="AB70" s="47"/>
      <c r="AC70" s="47"/>
      <c r="AD70" s="47"/>
    </row>
    <row r="71" spans="1:42">
      <c r="B71" s="50"/>
      <c r="C71" s="50"/>
      <c r="D71" s="50"/>
      <c r="E71" s="50"/>
      <c r="F71" s="50"/>
      <c r="G71" s="50"/>
      <c r="H71" s="50"/>
      <c r="I71" s="50"/>
      <c r="J71" s="50"/>
      <c r="K71" s="50"/>
      <c r="M71" s="47"/>
      <c r="N71" s="47"/>
      <c r="O71" s="47"/>
      <c r="P71" s="47"/>
      <c r="Q71" s="47"/>
      <c r="R71" s="47"/>
      <c r="S71" s="47"/>
      <c r="T71" s="47"/>
      <c r="U71" s="47"/>
      <c r="V71" s="47"/>
      <c r="W71" s="47"/>
      <c r="X71" s="47"/>
      <c r="Y71" s="47"/>
      <c r="Z71" s="47"/>
      <c r="AA71" s="47"/>
      <c r="AB71" s="47"/>
      <c r="AC71" s="47"/>
      <c r="AD71" s="47"/>
    </row>
    <row r="72" spans="1:42">
      <c r="B72" s="50"/>
      <c r="C72" s="50"/>
      <c r="D72" s="50"/>
      <c r="E72" s="50"/>
      <c r="F72" s="50"/>
      <c r="G72" s="50"/>
      <c r="H72" s="50"/>
      <c r="I72" s="50"/>
      <c r="J72" s="50"/>
      <c r="K72" s="50"/>
      <c r="M72" s="47"/>
      <c r="N72" s="47"/>
      <c r="O72" s="47"/>
      <c r="P72" s="47"/>
      <c r="Q72" s="47"/>
      <c r="R72" s="47"/>
      <c r="S72" s="47"/>
      <c r="T72" s="47"/>
      <c r="U72" s="47"/>
      <c r="V72" s="47"/>
      <c r="W72" s="47"/>
      <c r="X72" s="47"/>
      <c r="Y72" s="47"/>
      <c r="Z72" s="47"/>
      <c r="AA72" s="47"/>
      <c r="AB72" s="47"/>
      <c r="AC72" s="47"/>
      <c r="AD72" s="47"/>
    </row>
    <row r="73" spans="1:42">
      <c r="B73" s="50"/>
      <c r="C73" s="50"/>
      <c r="D73" s="50"/>
      <c r="E73" s="50"/>
      <c r="F73" s="50"/>
      <c r="G73" s="50"/>
      <c r="H73" s="50"/>
      <c r="I73" s="50"/>
      <c r="J73" s="50"/>
      <c r="K73" s="50"/>
      <c r="M73" s="47"/>
      <c r="N73" s="47"/>
      <c r="O73" s="47"/>
      <c r="P73" s="47"/>
      <c r="Q73" s="47"/>
      <c r="R73" s="47"/>
      <c r="S73" s="47"/>
      <c r="T73" s="47"/>
      <c r="U73" s="47"/>
      <c r="V73" s="47"/>
      <c r="W73" s="47"/>
      <c r="X73" s="47"/>
      <c r="Y73" s="47"/>
      <c r="Z73" s="47"/>
      <c r="AA73" s="47"/>
      <c r="AB73" s="47"/>
      <c r="AC73" s="47"/>
      <c r="AD73" s="47"/>
    </row>
    <row r="74" spans="1:42" ht="10.5">
      <c r="C74" s="49"/>
      <c r="D74" s="49"/>
      <c r="E74" s="49"/>
      <c r="F74" s="49"/>
      <c r="G74" s="49"/>
      <c r="H74" s="49"/>
      <c r="I74" s="49"/>
      <c r="J74" s="49"/>
      <c r="K74" s="48"/>
      <c r="M74" s="47"/>
      <c r="N74" s="47"/>
      <c r="O74" s="47"/>
      <c r="P74" s="47"/>
      <c r="Q74" s="47"/>
      <c r="R74" s="47"/>
      <c r="S74" s="47"/>
      <c r="T74" s="47"/>
      <c r="U74" s="47"/>
      <c r="V74" s="47"/>
      <c r="W74" s="47"/>
      <c r="X74" s="47"/>
      <c r="Y74" s="47"/>
      <c r="Z74" s="47"/>
      <c r="AA74" s="47"/>
      <c r="AB74" s="47"/>
      <c r="AC74" s="47"/>
      <c r="AD74" s="47"/>
    </row>
    <row r="75" spans="1:42" ht="10.5">
      <c r="C75" s="49"/>
      <c r="D75" s="49"/>
      <c r="E75" s="49"/>
      <c r="F75" s="49"/>
      <c r="G75" s="49"/>
      <c r="H75" s="49"/>
      <c r="I75" s="49"/>
      <c r="J75" s="49"/>
      <c r="K75" s="48"/>
      <c r="M75" s="47"/>
      <c r="N75" s="47"/>
      <c r="O75" s="47"/>
      <c r="P75" s="47"/>
      <c r="Q75" s="47"/>
      <c r="R75" s="47"/>
      <c r="S75" s="47"/>
      <c r="T75" s="47"/>
      <c r="U75" s="47"/>
      <c r="V75" s="47"/>
      <c r="W75" s="47"/>
      <c r="X75" s="47"/>
      <c r="Y75" s="47"/>
      <c r="Z75" s="47"/>
      <c r="AA75" s="47"/>
      <c r="AB75" s="47"/>
      <c r="AC75" s="47"/>
      <c r="AD75" s="47"/>
    </row>
    <row r="76" spans="1:42" ht="10.5">
      <c r="M76" s="47"/>
      <c r="N76" s="47"/>
      <c r="O76" s="47"/>
      <c r="P76" s="47"/>
      <c r="Q76" s="47"/>
      <c r="R76" s="47"/>
      <c r="S76" s="47"/>
      <c r="T76" s="47"/>
      <c r="U76" s="47"/>
      <c r="V76" s="47"/>
      <c r="W76" s="47"/>
      <c r="X76" s="47"/>
      <c r="Y76" s="47"/>
      <c r="Z76" s="47"/>
      <c r="AA76" s="47"/>
      <c r="AB76" s="47"/>
      <c r="AC76" s="47"/>
      <c r="AD76" s="47"/>
    </row>
    <row r="77" spans="1:42" ht="10.5">
      <c r="M77" s="47"/>
      <c r="N77" s="47"/>
      <c r="O77" s="47"/>
      <c r="P77" s="47"/>
      <c r="Q77" s="47">
        <v>0</v>
      </c>
      <c r="R77" s="47"/>
      <c r="S77" s="47"/>
      <c r="T77" s="47"/>
      <c r="U77" s="47"/>
      <c r="V77" s="47"/>
      <c r="W77" s="47"/>
      <c r="X77" s="47"/>
      <c r="Y77" s="47"/>
      <c r="Z77" s="47"/>
      <c r="AA77" s="47"/>
      <c r="AB77" s="47"/>
      <c r="AC77" s="47"/>
      <c r="AD77" s="47"/>
    </row>
    <row r="78" spans="1:42" ht="10.5">
      <c r="M78" s="47"/>
      <c r="N78" s="47"/>
      <c r="O78" s="47"/>
      <c r="P78" s="47"/>
      <c r="Q78" s="47">
        <v>0</v>
      </c>
      <c r="R78" s="47"/>
      <c r="S78" s="47"/>
      <c r="T78" s="47"/>
      <c r="U78" s="47"/>
      <c r="V78" s="47"/>
      <c r="W78" s="47"/>
      <c r="X78" s="47"/>
      <c r="Y78" s="47"/>
      <c r="Z78" s="47"/>
      <c r="AA78" s="47"/>
      <c r="AB78" s="47"/>
      <c r="AC78" s="47"/>
      <c r="AD78" s="47"/>
    </row>
    <row r="79" spans="1:42" ht="10.5">
      <c r="M79" s="47"/>
      <c r="N79" s="47"/>
      <c r="O79" s="47"/>
      <c r="P79" s="47"/>
      <c r="Q79" s="47"/>
      <c r="R79" s="47"/>
      <c r="S79" s="47"/>
      <c r="T79" s="47"/>
      <c r="U79" s="47"/>
      <c r="V79" s="47"/>
      <c r="W79" s="47"/>
      <c r="X79" s="47"/>
      <c r="Y79" s="47"/>
      <c r="Z79" s="47"/>
      <c r="AA79" s="47"/>
      <c r="AB79" s="47"/>
      <c r="AC79" s="47"/>
      <c r="AD79" s="47"/>
    </row>
    <row r="80" spans="1:42" ht="10.5">
      <c r="M80" s="47"/>
      <c r="N80" s="47"/>
      <c r="O80" s="47"/>
      <c r="P80" s="47"/>
      <c r="Q80" s="47"/>
      <c r="R80" s="47"/>
      <c r="S80" s="47"/>
      <c r="T80" s="47"/>
      <c r="U80" s="47"/>
      <c r="V80" s="47"/>
      <c r="W80" s="47"/>
      <c r="X80" s="47"/>
      <c r="Y80" s="47"/>
      <c r="Z80" s="47"/>
      <c r="AA80" s="47"/>
      <c r="AB80" s="47"/>
      <c r="AC80" s="47"/>
      <c r="AD80" s="47"/>
    </row>
    <row r="81" s="47" customFormat="1" ht="10.5"/>
    <row r="82" s="47" customFormat="1" ht="10.5"/>
    <row r="83" s="47" customFormat="1" ht="10.5"/>
    <row r="84" s="47" customFormat="1" ht="10.5"/>
    <row r="85" s="47" customFormat="1" ht="10.5"/>
    <row r="86" s="47" customFormat="1" ht="10.5"/>
    <row r="87" s="47" customFormat="1" ht="10.5"/>
    <row r="88" s="47" customFormat="1" ht="10.5"/>
    <row r="89" s="47" customFormat="1" ht="10.5"/>
    <row r="90" s="47" customFormat="1" ht="10.5"/>
    <row r="91" s="47" customFormat="1" ht="10.5"/>
    <row r="92" s="47" customFormat="1" ht="10.5"/>
    <row r="93" s="47" customFormat="1" ht="10.5"/>
    <row r="94" s="47" customFormat="1" ht="10.5"/>
    <row r="95" s="47" customFormat="1" ht="10.5"/>
    <row r="96" s="47" customFormat="1" ht="10.5"/>
    <row r="97" s="47" customFormat="1" ht="10.5"/>
    <row r="98" s="47" customFormat="1" ht="10.5"/>
    <row r="99" s="47" customFormat="1" ht="10.5"/>
    <row r="100" s="47" customFormat="1" ht="10.5"/>
    <row r="101" s="47" customFormat="1" ht="10.5"/>
    <row r="102" s="47" customFormat="1" ht="10.5"/>
    <row r="103" s="47" customFormat="1" ht="10.5"/>
    <row r="104" s="47" customFormat="1" ht="10.5"/>
    <row r="105" s="47" customFormat="1" ht="10.5"/>
    <row r="106" s="47" customFormat="1" ht="10.5"/>
    <row r="107" s="47" customFormat="1" ht="10.5"/>
    <row r="108" s="47" customFormat="1" ht="10.5"/>
    <row r="109" s="47" customFormat="1" ht="10.5"/>
    <row r="110" s="47" customFormat="1" ht="10.5"/>
    <row r="111" s="47" customFormat="1" ht="10.5"/>
    <row r="112" s="47" customFormat="1" ht="10.5"/>
    <row r="113" s="47" customFormat="1" ht="10.5"/>
    <row r="114" s="47" customFormat="1" ht="10.5"/>
    <row r="115" s="47" customFormat="1" ht="10.5"/>
    <row r="116" s="47" customFormat="1" ht="10.5"/>
    <row r="117" s="47" customFormat="1" ht="10.5"/>
    <row r="118" s="47" customFormat="1" ht="10.5"/>
    <row r="119" s="47" customFormat="1" ht="10.5"/>
    <row r="120" s="47" customFormat="1" ht="10.5"/>
    <row r="121" s="47" customFormat="1" ht="10.5"/>
    <row r="122" s="47" customFormat="1" ht="10.5"/>
    <row r="123" s="47" customFormat="1" ht="10.5"/>
    <row r="124" s="47" customFormat="1" ht="10.5"/>
    <row r="125" s="47" customFormat="1" ht="10.5"/>
    <row r="126" s="47" customFormat="1" ht="10.5"/>
    <row r="127" s="47" customFormat="1" ht="10.5"/>
    <row r="128" s="47" customFormat="1" ht="10.5"/>
    <row r="129" s="47" customFormat="1" ht="10.5"/>
    <row r="130" s="47" customFormat="1" ht="10.5"/>
    <row r="131" s="47" customFormat="1" ht="10.5"/>
    <row r="132" s="47" customFormat="1" ht="10.5"/>
    <row r="133" s="47" customFormat="1" ht="10.5"/>
    <row r="134" s="47" customFormat="1" ht="10.5"/>
    <row r="135" s="47" customFormat="1" ht="10.5"/>
    <row r="136" s="47" customFormat="1" ht="10.5"/>
    <row r="137" s="47" customFormat="1" ht="10.5"/>
    <row r="138" s="47" customFormat="1" ht="10.5"/>
    <row r="139" s="47" customFormat="1" ht="10.5"/>
    <row r="140" s="47" customFormat="1" ht="10.5"/>
    <row r="141" s="47" customFormat="1" ht="10.5"/>
    <row r="142" s="47" customFormat="1" ht="10.5"/>
    <row r="143" s="47" customFormat="1" ht="10.5"/>
    <row r="144" s="47" customFormat="1" ht="10.5"/>
    <row r="145" s="47" customFormat="1" ht="10.5"/>
    <row r="146" s="47" customFormat="1" ht="10.5"/>
    <row r="147" s="47" customFormat="1" ht="10.5"/>
    <row r="148" s="47" customFormat="1" ht="10.5"/>
    <row r="149" s="47" customFormat="1" ht="10.5"/>
    <row r="150" s="47" customFormat="1" ht="10.5"/>
    <row r="151" s="47" customFormat="1" ht="10.5"/>
    <row r="152" s="47" customFormat="1" ht="10.5"/>
    <row r="153" s="47" customFormat="1" ht="10.5"/>
    <row r="154" s="47" customFormat="1" ht="10.5"/>
    <row r="155" s="47" customFormat="1" ht="10.5"/>
    <row r="156" s="47" customFormat="1" ht="10.5"/>
    <row r="157" s="47" customFormat="1" ht="10.5"/>
    <row r="158" s="47" customFormat="1" ht="10.5"/>
    <row r="159" s="47" customFormat="1" ht="10.5"/>
    <row r="160" s="47" customFormat="1" ht="10.5"/>
    <row r="161" s="47" customFormat="1" ht="10.5"/>
    <row r="162" s="47" customFormat="1" ht="10.5"/>
    <row r="163" s="47" customFormat="1" ht="10.5"/>
    <row r="164" s="47" customFormat="1" ht="10.5"/>
    <row r="165" s="47" customFormat="1" ht="10.5"/>
    <row r="166" s="47" customFormat="1" ht="10.5"/>
    <row r="167" s="47" customFormat="1" ht="10.5"/>
    <row r="168" s="47" customFormat="1" ht="10.5"/>
    <row r="169" s="47" customFormat="1" ht="10.5"/>
    <row r="170" s="47" customFormat="1" ht="10.5"/>
    <row r="171" s="47" customFormat="1" ht="10.5"/>
    <row r="172" s="47" customFormat="1" ht="10.5"/>
    <row r="173" s="47" customFormat="1" ht="10.5"/>
    <row r="174" s="47" customFormat="1" ht="10.5"/>
    <row r="175" s="47" customFormat="1" ht="10.5"/>
    <row r="176" s="47" customFormat="1" ht="10.5"/>
    <row r="177" s="47" customFormat="1" ht="10.5"/>
    <row r="178" s="47" customFormat="1" ht="10.5"/>
    <row r="179" s="47" customFormat="1" ht="10.5"/>
    <row r="180" s="47" customFormat="1" ht="10.5"/>
    <row r="181" s="47" customFormat="1" ht="10.5"/>
    <row r="182" s="47" customFormat="1" ht="10.5"/>
    <row r="183" s="47" customFormat="1" ht="10.5"/>
    <row r="184" s="47" customFormat="1" ht="10.5"/>
    <row r="185" s="47" customFormat="1" ht="10.5"/>
    <row r="186" s="47" customFormat="1" ht="10.5"/>
    <row r="187" s="47" customFormat="1" ht="10.5"/>
    <row r="188" s="47" customFormat="1" ht="10.5"/>
    <row r="189" s="47" customFormat="1" ht="10.5"/>
    <row r="190" s="47" customFormat="1" ht="10.5"/>
    <row r="191" s="47" customFormat="1" ht="10.5"/>
    <row r="192" s="47" customFormat="1" ht="10.5"/>
    <row r="193" s="47" customFormat="1" ht="10.5"/>
    <row r="194" s="47" customFormat="1" ht="10.5"/>
    <row r="195" s="47" customFormat="1" ht="10.5"/>
    <row r="196" s="47" customFormat="1" ht="10.5"/>
    <row r="197" s="47" customFormat="1" ht="10.5"/>
    <row r="198" s="47" customFormat="1" ht="10.5"/>
    <row r="199" s="47" customFormat="1" ht="10.5"/>
    <row r="200" s="47" customFormat="1" ht="10.5"/>
    <row r="201" s="47" customFormat="1" ht="10.5"/>
    <row r="202" s="47" customFormat="1" ht="10.5"/>
    <row r="203" s="47" customFormat="1" ht="10.5"/>
    <row r="204" s="47" customFormat="1" ht="10.5"/>
    <row r="205" s="47" customFormat="1" ht="10.5"/>
    <row r="206" s="47" customFormat="1" ht="10.5"/>
    <row r="207" s="47" customFormat="1" ht="10.5"/>
    <row r="208" s="47" customFormat="1" ht="10.5"/>
    <row r="209" s="47" customFormat="1" ht="10.5"/>
    <row r="210" s="47" customFormat="1" ht="10.5"/>
    <row r="211" s="47" customFormat="1" ht="10.5"/>
    <row r="212" s="47" customFormat="1" ht="10.5"/>
    <row r="213" s="47" customFormat="1" ht="10.5"/>
    <row r="214" s="47" customFormat="1" ht="10.5"/>
    <row r="215" s="47" customFormat="1" ht="10.5"/>
    <row r="216" s="47" customFormat="1" ht="10.5"/>
    <row r="217" s="47" customFormat="1" ht="10.5"/>
    <row r="218" s="47" customFormat="1" ht="10.5"/>
    <row r="219" s="47" customFormat="1" ht="10.5"/>
    <row r="220" s="47" customFormat="1" ht="10.5"/>
    <row r="221" s="47" customFormat="1" ht="10.5"/>
    <row r="222" s="47" customFormat="1" ht="10.5"/>
    <row r="223" s="47" customFormat="1" ht="10.5"/>
    <row r="224" s="47" customFormat="1" ht="10.5"/>
    <row r="225" s="47" customFormat="1" ht="10.5"/>
    <row r="226" s="47" customFormat="1" ht="10.5"/>
    <row r="227" s="47" customFormat="1" ht="10.5"/>
    <row r="228" s="47" customFormat="1" ht="10.5"/>
    <row r="229" s="47" customFormat="1" ht="10.5"/>
    <row r="230" s="47" customFormat="1" ht="10.5"/>
    <row r="231" s="47" customFormat="1" ht="10.5"/>
    <row r="232" s="47" customFormat="1" ht="10.5"/>
    <row r="233" s="47" customFormat="1" ht="10.5"/>
    <row r="234" s="47" customFormat="1" ht="10.5"/>
    <row r="235" s="47" customFormat="1" ht="10.5"/>
    <row r="236" s="47" customFormat="1" ht="10.5"/>
    <row r="237" s="47" customFormat="1" ht="10.5"/>
    <row r="238" s="47" customFormat="1" ht="10.5"/>
    <row r="239" s="47" customFormat="1" ht="10.5"/>
    <row r="240" s="47" customFormat="1" ht="10.5"/>
    <row r="241" s="47" customFormat="1" ht="10.5"/>
    <row r="242" s="47" customFormat="1" ht="10.5"/>
    <row r="243" s="47" customFormat="1" ht="10.5"/>
    <row r="244" s="47" customFormat="1" ht="10.5"/>
    <row r="245" s="47" customFormat="1" ht="10.5"/>
    <row r="246" s="47" customFormat="1" ht="10.5"/>
    <row r="247" s="47" customFormat="1" ht="10.5"/>
    <row r="248" s="47" customFormat="1" ht="10.5"/>
    <row r="249" s="47" customFormat="1" ht="10.5"/>
    <row r="250" s="47" customFormat="1" ht="10.5"/>
    <row r="251" s="47" customFormat="1" ht="10.5"/>
    <row r="252" s="47" customFormat="1" ht="10.5"/>
    <row r="253" s="47" customFormat="1" ht="10.5"/>
    <row r="254" s="47" customFormat="1" ht="10.5"/>
    <row r="255" s="47" customFormat="1" ht="10.5"/>
    <row r="256" s="47" customFormat="1" ht="10.5"/>
    <row r="257" s="47" customFormat="1" ht="10.5"/>
    <row r="258" s="47" customFormat="1" ht="10.5"/>
    <row r="259" s="47" customFormat="1" ht="10.5"/>
    <row r="260" s="47" customFormat="1" ht="10.5"/>
    <row r="261" s="47" customFormat="1" ht="10.5"/>
    <row r="262" s="47" customFormat="1" ht="10.5"/>
    <row r="263" s="47" customFormat="1" ht="10.5"/>
    <row r="264" s="47" customFormat="1" ht="10.5"/>
    <row r="265" s="47" customFormat="1" ht="10.5"/>
    <row r="266" s="47" customFormat="1" ht="10.5"/>
    <row r="267" s="47" customFormat="1" ht="10.5"/>
    <row r="268" s="47" customFormat="1" ht="10.5"/>
    <row r="269" s="47" customFormat="1" ht="10.5"/>
    <row r="270" s="47" customFormat="1" ht="10.5"/>
    <row r="271" s="47" customFormat="1" ht="10.5"/>
    <row r="272" s="47" customFormat="1" ht="10.5"/>
    <row r="273" s="47" customFormat="1" ht="10.5"/>
    <row r="274" s="47" customFormat="1" ht="10.5"/>
    <row r="275" s="47" customFormat="1" ht="10.5"/>
    <row r="276" s="47" customFormat="1" ht="10.5"/>
    <row r="277" s="47" customFormat="1" ht="10.5"/>
    <row r="278" s="47" customFormat="1" ht="10.5"/>
    <row r="279" s="47" customFormat="1" ht="10.5"/>
    <row r="280" s="47" customFormat="1" ht="10.5"/>
    <row r="281" s="47" customFormat="1" ht="10.5"/>
    <row r="282" s="47" customFormat="1" ht="10.5"/>
    <row r="283" s="47" customFormat="1" ht="10.5"/>
    <row r="284" s="47" customFormat="1" ht="10.5"/>
    <row r="285" s="47" customFormat="1" ht="10.5"/>
    <row r="286" s="47" customFormat="1" ht="10.5"/>
    <row r="287" s="47" customFormat="1" ht="10.5"/>
    <row r="288" s="47" customFormat="1" ht="10.5"/>
    <row r="289" s="47" customFormat="1" ht="10.5"/>
    <row r="290" s="47" customFormat="1" ht="10.5"/>
    <row r="291" s="47" customFormat="1" ht="10.5"/>
    <row r="292" s="47" customFormat="1" ht="10.5"/>
    <row r="293" s="47" customFormat="1" ht="10.5"/>
    <row r="294" s="47" customFormat="1" ht="10.5"/>
    <row r="295" s="47" customFormat="1" ht="10.5"/>
    <row r="296" s="47" customFormat="1" ht="10.5"/>
    <row r="297" s="47" customFormat="1" ht="10.5"/>
    <row r="298" s="47" customFormat="1" ht="10.5"/>
    <row r="299" s="47" customFormat="1" ht="10.5"/>
    <row r="300" s="47" customFormat="1" ht="10.5"/>
    <row r="301" s="47" customFormat="1" ht="10.5"/>
    <row r="302" s="47" customFormat="1" ht="10.5"/>
    <row r="303" s="47" customFormat="1" ht="10.5"/>
    <row r="304" s="47" customFormat="1" ht="10.5"/>
    <row r="305" s="47" customFormat="1" ht="10.5"/>
    <row r="306" s="47" customFormat="1" ht="10.5"/>
    <row r="307" s="47" customFormat="1" ht="10.5"/>
    <row r="308" s="47" customFormat="1" ht="10.5"/>
    <row r="309" s="47" customFormat="1" ht="10.5"/>
    <row r="310" s="47" customFormat="1" ht="10.5"/>
    <row r="311" s="47" customFormat="1" ht="10.5"/>
    <row r="312" s="47" customFormat="1" ht="10.5"/>
    <row r="313" s="47" customFormat="1" ht="10.5"/>
    <row r="314" s="47" customFormat="1" ht="10.5"/>
    <row r="315" s="47" customFormat="1" ht="10.5"/>
    <row r="316" s="47" customFormat="1" ht="10.5"/>
    <row r="317" s="47" customFormat="1" ht="10.5"/>
    <row r="318" s="47" customFormat="1" ht="10.5"/>
    <row r="319" s="47" customFormat="1" ht="10.5"/>
    <row r="320" s="47" customFormat="1" ht="10.5"/>
    <row r="321" s="47" customFormat="1" ht="10.5"/>
    <row r="322" s="47" customFormat="1" ht="10.5"/>
    <row r="323" s="47" customFormat="1" ht="10.5"/>
    <row r="324" s="47" customFormat="1" ht="10.5"/>
    <row r="325" s="47" customFormat="1" ht="10.5"/>
    <row r="326" s="47" customFormat="1" ht="10.5"/>
    <row r="327" s="47" customFormat="1" ht="10.5"/>
    <row r="328" s="47" customFormat="1" ht="10.5"/>
    <row r="329" s="47" customFormat="1" ht="10.5"/>
    <row r="330" s="47" customFormat="1" ht="10.5"/>
    <row r="331" s="47" customFormat="1" ht="10.5"/>
    <row r="332" s="47" customFormat="1" ht="10.5"/>
    <row r="333" s="47" customFormat="1" ht="10.5"/>
    <row r="334" s="47" customFormat="1" ht="10.5"/>
    <row r="335" s="47" customFormat="1" ht="10.5"/>
    <row r="336" s="47" customFormat="1" ht="10.5"/>
    <row r="337" s="47" customFormat="1" ht="10.5"/>
    <row r="338" s="47" customFormat="1" ht="10.5"/>
    <row r="339" s="47" customFormat="1" ht="10.5"/>
    <row r="340" s="47" customFormat="1" ht="10.5"/>
    <row r="341" s="47" customFormat="1" ht="10.5"/>
    <row r="342" s="47" customFormat="1" ht="10.5"/>
    <row r="343" s="47" customFormat="1" ht="10.5"/>
    <row r="344" s="47" customFormat="1" ht="10.5"/>
    <row r="345" s="47" customFormat="1" ht="10.5"/>
    <row r="346" s="47" customFormat="1" ht="10.5"/>
    <row r="347" s="47" customFormat="1" ht="10.5"/>
    <row r="348" s="47" customFormat="1" ht="10.5"/>
    <row r="349" s="47" customFormat="1" ht="10.5"/>
    <row r="350" s="47" customFormat="1" ht="10.5"/>
    <row r="351" s="47" customFormat="1" ht="10.5"/>
    <row r="352" s="47" customFormat="1" ht="10.5"/>
    <row r="353" s="47" customFormat="1" ht="10.5"/>
    <row r="354" s="47" customFormat="1" ht="10.5"/>
    <row r="355" s="47" customFormat="1" ht="10.5"/>
    <row r="356" s="47" customFormat="1" ht="10.5"/>
    <row r="357" s="47" customFormat="1" ht="10.5"/>
    <row r="358" s="47" customFormat="1" ht="10.5"/>
    <row r="359" s="47" customFormat="1" ht="10.5"/>
    <row r="360" s="47" customFormat="1" ht="10.5"/>
    <row r="361" s="47" customFormat="1" ht="10.5"/>
  </sheetData>
  <mergeCells count="3">
    <mergeCell ref="K4:L4"/>
    <mergeCell ref="D8:F8"/>
    <mergeCell ref="D9:F9"/>
  </mergeCells>
  <phoneticPr fontId="15"/>
  <printOptions gridLinesSet="0"/>
  <pageMargins left="0.59055118110236227" right="0.43307086614173229" top="0.6692913385826772" bottom="0.15748031496062992" header="0.51181102362204722" footer="0.16"/>
  <pageSetup paperSize="9" scale="76" orientation="portrait" blackAndWhite="1" r:id="rId1"/>
  <headerFooter alignWithMargins="0"/>
  <ignoredErrors>
    <ignoredError sqref="E34:G34 B25:B34 H25:H33 H34:K34 H21 K53:K62 K63:K64" unlockedFormula="1"/>
    <ignoredError sqref="B17:B21"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1">
    <pageSetUpPr fitToPage="1"/>
  </sheetPr>
  <dimension ref="A1:K79"/>
  <sheetViews>
    <sheetView view="pageBreakPreview" zoomScale="80" zoomScaleNormal="100" zoomScaleSheetLayoutView="80" workbookViewId="0">
      <selection activeCell="K1" sqref="K1"/>
    </sheetView>
  </sheetViews>
  <sheetFormatPr defaultColWidth="8.875" defaultRowHeight="13.5"/>
  <cols>
    <col min="1" max="1" width="12" style="2" customWidth="1"/>
    <col min="2" max="2" width="4.25" style="2" customWidth="1"/>
    <col min="3" max="3" width="18.625" style="2" customWidth="1"/>
    <col min="4" max="5" width="4.25" style="2" customWidth="1"/>
    <col min="6" max="6" width="18.625" style="2" customWidth="1"/>
    <col min="7" max="8" width="4.25" style="2" customWidth="1"/>
    <col min="9" max="9" width="18.625" style="2" customWidth="1"/>
    <col min="10" max="10" width="4.25" style="2" customWidth="1"/>
    <col min="11" max="16384" width="8.875" style="2"/>
  </cols>
  <sheetData>
    <row r="1" spans="1:11" ht="11.25" customHeight="1">
      <c r="A1" s="1"/>
      <c r="K1" s="3"/>
    </row>
    <row r="2" spans="1:11" ht="26.25" customHeight="1">
      <c r="A2" s="4" t="s">
        <v>0</v>
      </c>
      <c r="B2" s="5"/>
      <c r="C2" s="5"/>
      <c r="D2" s="5"/>
      <c r="E2" s="5"/>
      <c r="F2" s="5"/>
      <c r="G2" s="5"/>
      <c r="H2" s="5"/>
      <c r="I2" s="5"/>
      <c r="J2" s="5"/>
    </row>
    <row r="3" spans="1:11" ht="19.899999999999999" customHeight="1">
      <c r="A3" s="5"/>
      <c r="B3" s="5"/>
      <c r="C3" s="5"/>
      <c r="D3" s="5"/>
      <c r="E3" s="5"/>
      <c r="F3" s="5"/>
      <c r="G3" s="5"/>
      <c r="H3" s="5"/>
      <c r="I3" s="5"/>
      <c r="J3" s="5"/>
    </row>
    <row r="4" spans="1:11" ht="18.600000000000001" customHeight="1">
      <c r="H4" s="127" t="s">
        <v>94</v>
      </c>
      <c r="I4" s="127"/>
      <c r="J4" s="127"/>
    </row>
    <row r="5" spans="1:11" ht="39" customHeight="1">
      <c r="A5" s="6"/>
      <c r="B5" s="7" t="s">
        <v>1</v>
      </c>
      <c r="C5" s="8"/>
      <c r="D5" s="8"/>
      <c r="E5" s="8"/>
      <c r="F5" s="8"/>
      <c r="G5" s="8"/>
      <c r="H5" s="8"/>
      <c r="I5" s="8"/>
      <c r="J5" s="9"/>
    </row>
    <row r="6" spans="1:11">
      <c r="A6" s="10" t="s">
        <v>2</v>
      </c>
      <c r="B6" s="11"/>
      <c r="C6" s="12"/>
      <c r="D6" s="12"/>
      <c r="E6" s="11"/>
      <c r="F6" s="12"/>
      <c r="G6" s="13"/>
      <c r="H6" s="14"/>
      <c r="I6" s="14"/>
      <c r="J6" s="15"/>
    </row>
    <row r="7" spans="1:11" s="21" customFormat="1" ht="18.600000000000001" customHeight="1">
      <c r="A7" s="16"/>
      <c r="B7" s="17"/>
      <c r="C7" s="18" t="s">
        <v>3</v>
      </c>
      <c r="D7" s="19"/>
      <c r="E7" s="17"/>
      <c r="F7" s="18" t="s">
        <v>4</v>
      </c>
      <c r="G7" s="20"/>
      <c r="H7" s="19"/>
      <c r="I7" s="18" t="s">
        <v>5</v>
      </c>
      <c r="J7" s="20"/>
    </row>
    <row r="8" spans="1:11" s="27" customFormat="1" ht="18.600000000000001" customHeight="1">
      <c r="A8" s="22"/>
      <c r="B8" s="128" t="s">
        <v>6</v>
      </c>
      <c r="C8" s="129"/>
      <c r="D8" s="129"/>
      <c r="E8" s="23"/>
      <c r="F8" s="24"/>
      <c r="G8" s="25"/>
      <c r="H8" s="24"/>
      <c r="I8" s="24"/>
      <c r="J8" s="26"/>
    </row>
    <row r="9" spans="1:11" ht="16.899999999999999" customHeight="1">
      <c r="A9" s="28"/>
      <c r="B9" s="29"/>
      <c r="C9" s="30"/>
      <c r="D9" s="31"/>
      <c r="E9" s="31"/>
      <c r="F9" s="31"/>
      <c r="G9" s="31"/>
      <c r="H9" s="31"/>
      <c r="I9" s="32"/>
      <c r="J9" s="33"/>
    </row>
    <row r="10" spans="1:11" ht="13.15" customHeight="1">
      <c r="A10" s="10" t="s">
        <v>7</v>
      </c>
      <c r="B10" s="29"/>
      <c r="C10" s="31">
        <v>441837</v>
      </c>
      <c r="D10" s="34"/>
      <c r="E10" s="35"/>
      <c r="F10" s="31">
        <v>17198</v>
      </c>
      <c r="G10" s="31"/>
      <c r="H10" s="31"/>
      <c r="I10" s="32">
        <f>F10/C10*100</f>
        <v>3.8923856535328643</v>
      </c>
      <c r="J10" s="33"/>
    </row>
    <row r="11" spans="1:11" ht="12" customHeight="1">
      <c r="A11" s="10"/>
      <c r="B11" s="29"/>
      <c r="C11" s="118"/>
      <c r="D11" s="34"/>
      <c r="E11" s="35"/>
      <c r="F11" s="118"/>
      <c r="G11" s="31"/>
      <c r="H11" s="31"/>
      <c r="I11" s="36"/>
      <c r="J11" s="33"/>
    </row>
    <row r="12" spans="1:11" ht="11.65" customHeight="1">
      <c r="A12" s="10" t="s">
        <v>8</v>
      </c>
      <c r="B12" s="29"/>
      <c r="C12" s="31">
        <v>20689</v>
      </c>
      <c r="D12" s="34"/>
      <c r="E12" s="35"/>
      <c r="F12" s="31">
        <v>786</v>
      </c>
      <c r="G12" s="31"/>
      <c r="H12" s="31"/>
      <c r="I12" s="32">
        <f>F12/C12*100</f>
        <v>3.7991203054763405</v>
      </c>
      <c r="J12" s="33"/>
    </row>
    <row r="13" spans="1:11" ht="11.65" customHeight="1">
      <c r="A13" s="10" t="s">
        <v>9</v>
      </c>
      <c r="B13" s="29"/>
      <c r="C13" s="31">
        <v>5609</v>
      </c>
      <c r="D13" s="34"/>
      <c r="E13" s="35"/>
      <c r="F13" s="31">
        <v>333</v>
      </c>
      <c r="G13" s="31"/>
      <c r="H13" s="31"/>
      <c r="I13" s="32">
        <f t="shared" ref="I13:I67" si="0">F13/C13*100</f>
        <v>5.9368871456587629</v>
      </c>
      <c r="J13" s="33"/>
    </row>
    <row r="14" spans="1:11" ht="11.65" customHeight="1">
      <c r="A14" s="10" t="s">
        <v>10</v>
      </c>
      <c r="B14" s="29"/>
      <c r="C14" s="31">
        <v>4304</v>
      </c>
      <c r="D14" s="34"/>
      <c r="E14" s="35"/>
      <c r="F14" s="31">
        <v>323</v>
      </c>
      <c r="G14" s="31"/>
      <c r="H14" s="31"/>
      <c r="I14" s="32">
        <f t="shared" si="0"/>
        <v>7.5046468401486983</v>
      </c>
      <c r="J14" s="33"/>
    </row>
    <row r="15" spans="1:11" ht="11.65" customHeight="1">
      <c r="A15" s="10" t="s">
        <v>11</v>
      </c>
      <c r="B15" s="29"/>
      <c r="C15" s="31">
        <v>8573</v>
      </c>
      <c r="D15" s="34"/>
      <c r="E15" s="35"/>
      <c r="F15" s="31">
        <v>438</v>
      </c>
      <c r="G15" s="31"/>
      <c r="H15" s="31"/>
      <c r="I15" s="32">
        <f t="shared" si="0"/>
        <v>5.109063338387962</v>
      </c>
      <c r="J15" s="33"/>
    </row>
    <row r="16" spans="1:11" ht="11.65" customHeight="1">
      <c r="A16" s="10" t="s">
        <v>12</v>
      </c>
      <c r="B16" s="29"/>
      <c r="C16" s="31">
        <v>3485</v>
      </c>
      <c r="D16" s="34"/>
      <c r="E16" s="35"/>
      <c r="F16" s="31">
        <v>258</v>
      </c>
      <c r="G16" s="31"/>
      <c r="H16" s="31"/>
      <c r="I16" s="32">
        <f t="shared" si="0"/>
        <v>7.4031563845050217</v>
      </c>
      <c r="J16" s="33"/>
    </row>
    <row r="17" spans="1:10" ht="12" customHeight="1">
      <c r="A17" s="10"/>
      <c r="B17" s="29"/>
      <c r="C17" s="34"/>
      <c r="D17" s="34"/>
      <c r="E17" s="35"/>
      <c r="F17" s="35"/>
      <c r="G17" s="31"/>
      <c r="H17" s="31"/>
      <c r="I17" s="37"/>
      <c r="J17" s="33"/>
    </row>
    <row r="18" spans="1:10" ht="11.65" customHeight="1">
      <c r="A18" s="10" t="s">
        <v>13</v>
      </c>
      <c r="B18" s="29"/>
      <c r="C18" s="31">
        <v>3580</v>
      </c>
      <c r="D18" s="34"/>
      <c r="E18" s="35"/>
      <c r="F18" s="31">
        <v>290</v>
      </c>
      <c r="G18" s="31"/>
      <c r="H18" s="31"/>
      <c r="I18" s="32">
        <f t="shared" si="0"/>
        <v>8.1005586592178762</v>
      </c>
      <c r="J18" s="33"/>
    </row>
    <row r="19" spans="1:10" ht="11.65" customHeight="1">
      <c r="A19" s="10" t="s">
        <v>14</v>
      </c>
      <c r="B19" s="29"/>
      <c r="C19" s="31">
        <v>6406</v>
      </c>
      <c r="D19" s="34"/>
      <c r="E19" s="35"/>
      <c r="F19" s="31">
        <v>392</v>
      </c>
      <c r="G19" s="31"/>
      <c r="H19" s="31"/>
      <c r="I19" s="32">
        <f t="shared" si="0"/>
        <v>6.1192631907586632</v>
      </c>
      <c r="J19" s="33"/>
    </row>
    <row r="20" spans="1:10" ht="11.65" customHeight="1">
      <c r="A20" s="10" t="s">
        <v>15</v>
      </c>
      <c r="B20" s="29"/>
      <c r="C20" s="31">
        <v>8517</v>
      </c>
      <c r="D20" s="34"/>
      <c r="E20" s="35"/>
      <c r="F20" s="31">
        <v>301</v>
      </c>
      <c r="G20" s="31"/>
      <c r="H20" s="31"/>
      <c r="I20" s="32">
        <f t="shared" si="0"/>
        <v>3.5341082540800755</v>
      </c>
      <c r="J20" s="33"/>
    </row>
    <row r="21" spans="1:10" ht="11.65" customHeight="1">
      <c r="A21" s="10" t="s">
        <v>16</v>
      </c>
      <c r="B21" s="29"/>
      <c r="C21" s="31">
        <v>6573</v>
      </c>
      <c r="D21" s="34"/>
      <c r="E21" s="35"/>
      <c r="F21" s="31">
        <v>277</v>
      </c>
      <c r="G21" s="31"/>
      <c r="H21" s="31"/>
      <c r="I21" s="32">
        <f t="shared" si="0"/>
        <v>4.2142096455195492</v>
      </c>
      <c r="J21" s="33"/>
    </row>
    <row r="22" spans="1:10" ht="11.65" customHeight="1">
      <c r="A22" s="10" t="s">
        <v>17</v>
      </c>
      <c r="B22" s="29"/>
      <c r="C22" s="31">
        <v>6130</v>
      </c>
      <c r="D22" s="34"/>
      <c r="E22" s="35"/>
      <c r="F22" s="31">
        <v>237</v>
      </c>
      <c r="G22" s="31"/>
      <c r="H22" s="31"/>
      <c r="I22" s="32">
        <f t="shared" si="0"/>
        <v>3.8662316476345842</v>
      </c>
      <c r="J22" s="33"/>
    </row>
    <row r="23" spans="1:10" ht="12" customHeight="1">
      <c r="A23" s="10"/>
      <c r="B23" s="29"/>
      <c r="C23" s="34"/>
      <c r="D23" s="34"/>
      <c r="E23" s="35"/>
      <c r="F23" s="35"/>
      <c r="G23" s="31"/>
      <c r="H23" s="31"/>
      <c r="I23" s="37"/>
      <c r="J23" s="33"/>
    </row>
    <row r="24" spans="1:10" ht="11.65" customHeight="1">
      <c r="A24" s="10" t="s">
        <v>18</v>
      </c>
      <c r="B24" s="29"/>
      <c r="C24" s="31">
        <v>23165</v>
      </c>
      <c r="D24" s="34"/>
      <c r="E24" s="35"/>
      <c r="F24" s="31">
        <v>486</v>
      </c>
      <c r="G24" s="31"/>
      <c r="H24" s="31"/>
      <c r="I24" s="32">
        <f t="shared" si="0"/>
        <v>2.0979926613425426</v>
      </c>
      <c r="J24" s="33"/>
    </row>
    <row r="25" spans="1:10" ht="11.65" customHeight="1">
      <c r="A25" s="10" t="s">
        <v>19</v>
      </c>
      <c r="B25" s="29"/>
      <c r="C25" s="31">
        <v>18337</v>
      </c>
      <c r="D25" s="34"/>
      <c r="E25" s="35"/>
      <c r="F25" s="31">
        <v>401</v>
      </c>
      <c r="G25" s="31"/>
      <c r="H25" s="31"/>
      <c r="I25" s="32">
        <f t="shared" si="0"/>
        <v>2.1868353602006874</v>
      </c>
      <c r="J25" s="33"/>
    </row>
    <row r="26" spans="1:10" ht="11.65" customHeight="1">
      <c r="A26" s="10" t="s">
        <v>20</v>
      </c>
      <c r="B26" s="29"/>
      <c r="C26" s="31">
        <v>44657</v>
      </c>
      <c r="D26" s="34"/>
      <c r="E26" s="35"/>
      <c r="F26" s="31">
        <v>1075</v>
      </c>
      <c r="G26" s="31"/>
      <c r="H26" s="31"/>
      <c r="I26" s="32">
        <f t="shared" si="0"/>
        <v>2.4072373871957367</v>
      </c>
      <c r="J26" s="33"/>
    </row>
    <row r="27" spans="1:10" ht="11.65" customHeight="1">
      <c r="A27" s="10" t="s">
        <v>21</v>
      </c>
      <c r="B27" s="29"/>
      <c r="C27" s="31">
        <v>27765</v>
      </c>
      <c r="D27" s="34"/>
      <c r="E27" s="35"/>
      <c r="F27" s="31">
        <v>546</v>
      </c>
      <c r="G27" s="31"/>
      <c r="H27" s="31"/>
      <c r="I27" s="32">
        <f t="shared" si="0"/>
        <v>1.9665045921123718</v>
      </c>
      <c r="J27" s="33"/>
    </row>
    <row r="28" spans="1:10" ht="11.65" customHeight="1">
      <c r="A28" s="10" t="s">
        <v>22</v>
      </c>
      <c r="B28" s="29"/>
      <c r="C28" s="31">
        <v>7729</v>
      </c>
      <c r="D28" s="34"/>
      <c r="E28" s="35"/>
      <c r="F28" s="31">
        <v>490</v>
      </c>
      <c r="G28" s="31"/>
      <c r="H28" s="31"/>
      <c r="I28" s="32">
        <f t="shared" si="0"/>
        <v>6.3397593479104675</v>
      </c>
      <c r="J28" s="33"/>
    </row>
    <row r="29" spans="1:10" ht="12" customHeight="1">
      <c r="A29" s="10"/>
      <c r="B29" s="29"/>
      <c r="C29" s="34"/>
      <c r="D29" s="34"/>
      <c r="E29" s="35"/>
      <c r="F29" s="35"/>
      <c r="G29" s="31"/>
      <c r="H29" s="31"/>
      <c r="I29" s="37"/>
      <c r="J29" s="33"/>
    </row>
    <row r="30" spans="1:10" ht="11.65" customHeight="1">
      <c r="A30" s="10" t="s">
        <v>23</v>
      </c>
      <c r="B30" s="29"/>
      <c r="C30" s="31">
        <v>3535</v>
      </c>
      <c r="D30" s="34"/>
      <c r="E30" s="35"/>
      <c r="F30" s="31">
        <v>226</v>
      </c>
      <c r="G30" s="31"/>
      <c r="H30" s="31"/>
      <c r="I30" s="32">
        <f t="shared" si="0"/>
        <v>6.3932107496463928</v>
      </c>
      <c r="J30" s="33"/>
    </row>
    <row r="31" spans="1:10" ht="11.65" customHeight="1">
      <c r="A31" s="10" t="s">
        <v>24</v>
      </c>
      <c r="B31" s="29"/>
      <c r="C31" s="31">
        <v>5052</v>
      </c>
      <c r="D31" s="34"/>
      <c r="E31" s="35"/>
      <c r="F31" s="31">
        <v>207</v>
      </c>
      <c r="G31" s="31"/>
      <c r="H31" s="31"/>
      <c r="I31" s="32">
        <f t="shared" si="0"/>
        <v>4.0973871733966742</v>
      </c>
      <c r="J31" s="33"/>
    </row>
    <row r="32" spans="1:10" ht="11.65" customHeight="1">
      <c r="A32" s="10" t="s">
        <v>25</v>
      </c>
      <c r="B32" s="29"/>
      <c r="C32" s="31">
        <v>2485</v>
      </c>
      <c r="D32" s="34"/>
      <c r="E32" s="35"/>
      <c r="F32" s="31">
        <v>190</v>
      </c>
      <c r="G32" s="31"/>
      <c r="H32" s="31"/>
      <c r="I32" s="32">
        <f t="shared" si="0"/>
        <v>7.6458752515090547</v>
      </c>
      <c r="J32" s="33"/>
    </row>
    <row r="33" spans="1:10" ht="11.65" customHeight="1">
      <c r="A33" s="10" t="s">
        <v>26</v>
      </c>
      <c r="B33" s="29"/>
      <c r="C33" s="31">
        <v>2437</v>
      </c>
      <c r="D33" s="34"/>
      <c r="E33" s="35"/>
      <c r="F33" s="31">
        <v>117</v>
      </c>
      <c r="G33" s="31"/>
      <c r="H33" s="31"/>
      <c r="I33" s="32">
        <f t="shared" si="0"/>
        <v>4.8009848173984402</v>
      </c>
      <c r="J33" s="33"/>
    </row>
    <row r="34" spans="1:10" ht="11.65" customHeight="1">
      <c r="A34" s="10" t="s">
        <v>27</v>
      </c>
      <c r="B34" s="29"/>
      <c r="C34" s="31">
        <v>7170</v>
      </c>
      <c r="D34" s="34"/>
      <c r="E34" s="35"/>
      <c r="F34" s="31">
        <v>353</v>
      </c>
      <c r="G34" s="31"/>
      <c r="H34" s="31"/>
      <c r="I34" s="32">
        <f t="shared" si="0"/>
        <v>4.9232914923291498</v>
      </c>
      <c r="J34" s="33"/>
    </row>
    <row r="35" spans="1:10" ht="12" customHeight="1">
      <c r="A35" s="10"/>
      <c r="B35" s="29"/>
      <c r="C35" s="34"/>
      <c r="D35" s="34"/>
      <c r="E35" s="35"/>
      <c r="F35" s="35"/>
      <c r="G35" s="31"/>
      <c r="H35" s="31"/>
      <c r="I35" s="37"/>
      <c r="J35" s="33"/>
    </row>
    <row r="36" spans="1:10" ht="11.65" customHeight="1">
      <c r="A36" s="10" t="s">
        <v>28</v>
      </c>
      <c r="B36" s="29"/>
      <c r="C36" s="31">
        <v>6716</v>
      </c>
      <c r="D36" s="34"/>
      <c r="E36" s="35"/>
      <c r="F36" s="31">
        <v>262</v>
      </c>
      <c r="G36" s="31"/>
      <c r="H36" s="31"/>
      <c r="I36" s="32">
        <f t="shared" si="0"/>
        <v>3.9011316259678379</v>
      </c>
      <c r="J36" s="33"/>
    </row>
    <row r="37" spans="1:10" ht="11.65" customHeight="1">
      <c r="A37" s="10" t="s">
        <v>29</v>
      </c>
      <c r="B37" s="29"/>
      <c r="C37" s="31">
        <v>12566</v>
      </c>
      <c r="D37" s="34"/>
      <c r="E37" s="35"/>
      <c r="F37" s="31">
        <v>439</v>
      </c>
      <c r="G37" s="31"/>
      <c r="H37" s="31"/>
      <c r="I37" s="32">
        <f t="shared" si="0"/>
        <v>3.493554034696801</v>
      </c>
      <c r="J37" s="33"/>
    </row>
    <row r="38" spans="1:10" ht="11.65" customHeight="1">
      <c r="A38" s="10" t="s">
        <v>30</v>
      </c>
      <c r="B38" s="29"/>
      <c r="C38" s="31">
        <v>25329</v>
      </c>
      <c r="D38" s="34"/>
      <c r="E38" s="35"/>
      <c r="F38" s="31">
        <v>672</v>
      </c>
      <c r="G38" s="31"/>
      <c r="H38" s="31"/>
      <c r="I38" s="32">
        <f t="shared" si="0"/>
        <v>2.6530853961861895</v>
      </c>
      <c r="J38" s="33"/>
    </row>
    <row r="39" spans="1:10" ht="11.65" customHeight="1">
      <c r="A39" s="10" t="s">
        <v>31</v>
      </c>
      <c r="B39" s="29"/>
      <c r="C39" s="31">
        <v>6830</v>
      </c>
      <c r="D39" s="34"/>
      <c r="E39" s="35"/>
      <c r="F39" s="31">
        <v>215</v>
      </c>
      <c r="G39" s="31"/>
      <c r="H39" s="31"/>
      <c r="I39" s="32">
        <f t="shared" si="0"/>
        <v>3.1478770131771596</v>
      </c>
      <c r="J39" s="33"/>
    </row>
    <row r="40" spans="1:10" ht="11.65" customHeight="1">
      <c r="A40" s="10" t="s">
        <v>32</v>
      </c>
      <c r="B40" s="29"/>
      <c r="C40" s="31">
        <v>5370</v>
      </c>
      <c r="D40" s="34"/>
      <c r="E40" s="35"/>
      <c r="F40" s="31">
        <v>180</v>
      </c>
      <c r="G40" s="31"/>
      <c r="H40" s="31"/>
      <c r="I40" s="32">
        <f t="shared" si="0"/>
        <v>3.3519553072625698</v>
      </c>
      <c r="J40" s="33"/>
    </row>
    <row r="41" spans="1:10" ht="12" customHeight="1">
      <c r="A41" s="10"/>
      <c r="B41" s="29"/>
      <c r="C41" s="34"/>
      <c r="D41" s="34"/>
      <c r="E41" s="35"/>
      <c r="F41" s="35"/>
      <c r="G41" s="31"/>
      <c r="H41" s="31"/>
      <c r="I41" s="37"/>
      <c r="J41" s="33"/>
    </row>
    <row r="42" spans="1:10" ht="11.65" customHeight="1">
      <c r="A42" s="10" t="s">
        <v>33</v>
      </c>
      <c r="B42" s="29"/>
      <c r="C42" s="31">
        <v>8937</v>
      </c>
      <c r="D42" s="34"/>
      <c r="E42" s="35"/>
      <c r="F42" s="31">
        <v>326</v>
      </c>
      <c r="G42" s="31"/>
      <c r="H42" s="31"/>
      <c r="I42" s="32">
        <f t="shared" si="0"/>
        <v>3.6477565178471525</v>
      </c>
      <c r="J42" s="33"/>
    </row>
    <row r="43" spans="1:10" ht="11.65" customHeight="1">
      <c r="A43" s="10" t="s">
        <v>34</v>
      </c>
      <c r="B43" s="29"/>
      <c r="C43" s="31">
        <v>32738</v>
      </c>
      <c r="D43" s="34"/>
      <c r="E43" s="35"/>
      <c r="F43" s="31">
        <v>1086</v>
      </c>
      <c r="G43" s="31"/>
      <c r="H43" s="31"/>
      <c r="I43" s="32">
        <f t="shared" si="0"/>
        <v>3.317246013806586</v>
      </c>
      <c r="J43" s="33"/>
    </row>
    <row r="44" spans="1:10" ht="11.65" customHeight="1">
      <c r="A44" s="10" t="s">
        <v>35</v>
      </c>
      <c r="B44" s="29"/>
      <c r="C44" s="31">
        <v>19878</v>
      </c>
      <c r="D44" s="34"/>
      <c r="E44" s="35"/>
      <c r="F44" s="31">
        <v>601</v>
      </c>
      <c r="G44" s="31"/>
      <c r="H44" s="31"/>
      <c r="I44" s="32">
        <f t="shared" si="0"/>
        <v>3.0234430023141163</v>
      </c>
      <c r="J44" s="33"/>
    </row>
    <row r="45" spans="1:10" ht="11.65" customHeight="1">
      <c r="A45" s="10" t="s">
        <v>36</v>
      </c>
      <c r="B45" s="29"/>
      <c r="C45" s="31">
        <v>4404</v>
      </c>
      <c r="D45" s="34"/>
      <c r="E45" s="35"/>
      <c r="F45" s="31">
        <v>183</v>
      </c>
      <c r="G45" s="31"/>
      <c r="H45" s="31"/>
      <c r="I45" s="32">
        <f t="shared" si="0"/>
        <v>4.1553133514986378</v>
      </c>
      <c r="J45" s="33"/>
    </row>
    <row r="46" spans="1:10" ht="11.65" customHeight="1">
      <c r="A46" s="10" t="s">
        <v>37</v>
      </c>
      <c r="B46" s="29"/>
      <c r="C46" s="31">
        <v>3276</v>
      </c>
      <c r="D46" s="34"/>
      <c r="E46" s="35"/>
      <c r="F46" s="31">
        <v>166</v>
      </c>
      <c r="G46" s="31"/>
      <c r="H46" s="31"/>
      <c r="I46" s="32">
        <f t="shared" si="0"/>
        <v>5.0671550671550669</v>
      </c>
      <c r="J46" s="33"/>
    </row>
    <row r="47" spans="1:10" ht="12" customHeight="1">
      <c r="A47" s="10"/>
      <c r="B47" s="29"/>
      <c r="C47" s="34"/>
      <c r="D47" s="34"/>
      <c r="E47" s="35"/>
      <c r="F47" s="35"/>
      <c r="G47" s="31"/>
      <c r="H47" s="31"/>
      <c r="I47" s="37"/>
      <c r="J47" s="33"/>
    </row>
    <row r="48" spans="1:10" ht="11.65" customHeight="1">
      <c r="A48" s="10" t="s">
        <v>38</v>
      </c>
      <c r="B48" s="29"/>
      <c r="C48" s="31">
        <v>2283</v>
      </c>
      <c r="D48" s="34"/>
      <c r="E48" s="35"/>
      <c r="F48" s="31">
        <v>145</v>
      </c>
      <c r="G48" s="31"/>
      <c r="H48" s="31"/>
      <c r="I48" s="32">
        <f t="shared" si="0"/>
        <v>6.3512921594393337</v>
      </c>
      <c r="J48" s="33"/>
    </row>
    <row r="49" spans="1:10" ht="11.65" customHeight="1">
      <c r="A49" s="10" t="s">
        <v>39</v>
      </c>
      <c r="B49" s="29"/>
      <c r="C49" s="31">
        <v>2481</v>
      </c>
      <c r="D49" s="34"/>
      <c r="E49" s="35"/>
      <c r="F49" s="31">
        <v>205</v>
      </c>
      <c r="G49" s="31"/>
      <c r="H49" s="31"/>
      <c r="I49" s="32">
        <f t="shared" si="0"/>
        <v>8.2627972591696892</v>
      </c>
      <c r="J49" s="33"/>
    </row>
    <row r="50" spans="1:10" ht="11.65" customHeight="1">
      <c r="A50" s="10" t="s">
        <v>40</v>
      </c>
      <c r="B50" s="29"/>
      <c r="C50" s="31">
        <v>6712</v>
      </c>
      <c r="D50" s="34"/>
      <c r="E50" s="35"/>
      <c r="F50" s="31">
        <v>345</v>
      </c>
      <c r="G50" s="31"/>
      <c r="H50" s="31"/>
      <c r="I50" s="32">
        <f t="shared" si="0"/>
        <v>5.1400476758045297</v>
      </c>
      <c r="J50" s="33"/>
    </row>
    <row r="51" spans="1:10" ht="11.65" customHeight="1">
      <c r="A51" s="10" t="s">
        <v>41</v>
      </c>
      <c r="B51" s="29"/>
      <c r="C51" s="31">
        <v>9944</v>
      </c>
      <c r="D51" s="34"/>
      <c r="E51" s="35"/>
      <c r="F51" s="31">
        <v>441</v>
      </c>
      <c r="G51" s="31"/>
      <c r="H51" s="31"/>
      <c r="I51" s="32">
        <f t="shared" si="0"/>
        <v>4.4348350764279969</v>
      </c>
      <c r="J51" s="33"/>
    </row>
    <row r="52" spans="1:10" ht="11.65" customHeight="1">
      <c r="A52" s="10" t="s">
        <v>42</v>
      </c>
      <c r="B52" s="29"/>
      <c r="C52" s="31">
        <v>4305</v>
      </c>
      <c r="D52" s="34"/>
      <c r="E52" s="35"/>
      <c r="F52" s="31">
        <v>276</v>
      </c>
      <c r="G52" s="31"/>
      <c r="H52" s="31"/>
      <c r="I52" s="32">
        <f t="shared" si="0"/>
        <v>6.4111498257839727</v>
      </c>
      <c r="J52" s="33"/>
    </row>
    <row r="53" spans="1:10" ht="12" customHeight="1">
      <c r="A53" s="10"/>
      <c r="B53" s="29"/>
      <c r="C53" s="34"/>
      <c r="D53" s="34"/>
      <c r="E53" s="35"/>
      <c r="F53" s="35"/>
      <c r="G53" s="31"/>
      <c r="H53" s="31"/>
      <c r="I53" s="37"/>
      <c r="J53" s="33"/>
    </row>
    <row r="54" spans="1:10" ht="11.65" customHeight="1">
      <c r="A54" s="10" t="s">
        <v>43</v>
      </c>
      <c r="B54" s="29"/>
      <c r="C54" s="31">
        <v>2502</v>
      </c>
      <c r="D54" s="34"/>
      <c r="E54" s="35"/>
      <c r="F54" s="31">
        <v>150</v>
      </c>
      <c r="G54" s="31"/>
      <c r="H54" s="31"/>
      <c r="I54" s="32">
        <f t="shared" si="0"/>
        <v>5.9952038369304557</v>
      </c>
      <c r="J54" s="33"/>
    </row>
    <row r="55" spans="1:10" ht="11.65" customHeight="1">
      <c r="A55" s="10" t="s">
        <v>44</v>
      </c>
      <c r="B55" s="29"/>
      <c r="C55" s="31">
        <v>3438</v>
      </c>
      <c r="D55" s="34"/>
      <c r="E55" s="35"/>
      <c r="F55" s="31">
        <v>197</v>
      </c>
      <c r="G55" s="31"/>
      <c r="H55" s="31"/>
      <c r="I55" s="32">
        <f t="shared" si="0"/>
        <v>5.7300756253635834</v>
      </c>
      <c r="J55" s="33"/>
    </row>
    <row r="56" spans="1:10" ht="11.65" customHeight="1">
      <c r="A56" s="10" t="s">
        <v>45</v>
      </c>
      <c r="B56" s="29"/>
      <c r="C56" s="31">
        <v>4790</v>
      </c>
      <c r="D56" s="34"/>
      <c r="E56" s="35"/>
      <c r="F56" s="31">
        <v>282</v>
      </c>
      <c r="G56" s="31"/>
      <c r="H56" s="31"/>
      <c r="I56" s="32">
        <f t="shared" si="0"/>
        <v>5.8872651356993737</v>
      </c>
      <c r="J56" s="33"/>
    </row>
    <row r="57" spans="1:10" ht="11.65" customHeight="1">
      <c r="A57" s="10" t="s">
        <v>46</v>
      </c>
      <c r="B57" s="29"/>
      <c r="C57" s="31">
        <v>2751</v>
      </c>
      <c r="D57" s="34"/>
      <c r="E57" s="35"/>
      <c r="F57" s="31">
        <v>169</v>
      </c>
      <c r="G57" s="31"/>
      <c r="H57" s="31"/>
      <c r="I57" s="32">
        <f t="shared" si="0"/>
        <v>6.1432206470374409</v>
      </c>
      <c r="J57" s="33"/>
    </row>
    <row r="58" spans="1:10" ht="11.65" customHeight="1">
      <c r="A58" s="10" t="s">
        <v>47</v>
      </c>
      <c r="B58" s="29"/>
      <c r="C58" s="31">
        <v>22537</v>
      </c>
      <c r="D58" s="34"/>
      <c r="E58" s="35"/>
      <c r="F58" s="31">
        <v>855</v>
      </c>
      <c r="G58" s="31"/>
      <c r="H58" s="31"/>
      <c r="I58" s="32">
        <f t="shared" si="0"/>
        <v>3.7937613701912412</v>
      </c>
      <c r="J58" s="33"/>
    </row>
    <row r="59" spans="1:10" ht="12" customHeight="1">
      <c r="A59" s="10"/>
      <c r="B59" s="29"/>
      <c r="C59" s="31"/>
      <c r="D59" s="34"/>
      <c r="E59" s="35"/>
      <c r="F59" s="31"/>
      <c r="G59" s="31"/>
      <c r="H59" s="31"/>
      <c r="I59" s="32"/>
      <c r="J59" s="33"/>
    </row>
    <row r="60" spans="1:10" ht="11.65" customHeight="1">
      <c r="A60" s="10" t="s">
        <v>48</v>
      </c>
      <c r="B60" s="29"/>
      <c r="C60" s="31">
        <v>3257</v>
      </c>
      <c r="D60" s="34"/>
      <c r="E60" s="35"/>
      <c r="F60" s="31">
        <v>210</v>
      </c>
      <c r="G60" s="31"/>
      <c r="H60" s="31"/>
      <c r="I60" s="32">
        <f t="shared" si="0"/>
        <v>6.4476512127724899</v>
      </c>
      <c r="J60" s="33"/>
    </row>
    <row r="61" spans="1:10" ht="11.65" customHeight="1">
      <c r="A61" s="10" t="s">
        <v>49</v>
      </c>
      <c r="B61" s="29"/>
      <c r="C61" s="31">
        <v>5293</v>
      </c>
      <c r="D61" s="34"/>
      <c r="E61" s="35"/>
      <c r="F61" s="31">
        <v>348</v>
      </c>
      <c r="G61" s="31"/>
      <c r="H61" s="31"/>
      <c r="I61" s="32">
        <f t="shared" si="0"/>
        <v>6.5747213300585683</v>
      </c>
      <c r="J61" s="33"/>
    </row>
    <row r="62" spans="1:10" ht="11.65" customHeight="1">
      <c r="A62" s="10" t="s">
        <v>50</v>
      </c>
      <c r="B62" s="29"/>
      <c r="C62" s="31">
        <v>7375</v>
      </c>
      <c r="D62" s="34"/>
      <c r="E62" s="35"/>
      <c r="F62" s="31">
        <v>369</v>
      </c>
      <c r="G62" s="31"/>
      <c r="H62" s="31"/>
      <c r="I62" s="32">
        <f t="shared" si="0"/>
        <v>5.0033898305084739</v>
      </c>
      <c r="J62" s="33"/>
    </row>
    <row r="63" spans="1:10" ht="11.65" customHeight="1">
      <c r="A63" s="10" t="s">
        <v>51</v>
      </c>
      <c r="B63" s="29"/>
      <c r="C63" s="31">
        <v>4865</v>
      </c>
      <c r="D63" s="34"/>
      <c r="E63" s="35"/>
      <c r="F63" s="31">
        <v>297</v>
      </c>
      <c r="G63" s="31"/>
      <c r="H63" s="31"/>
      <c r="I63" s="32">
        <f t="shared" si="0"/>
        <v>6.1048304213771836</v>
      </c>
      <c r="J63" s="33"/>
    </row>
    <row r="64" spans="1:10" ht="11.65" customHeight="1">
      <c r="A64" s="10" t="s">
        <v>52</v>
      </c>
      <c r="B64" s="29"/>
      <c r="C64" s="31">
        <v>4618</v>
      </c>
      <c r="D64" s="34"/>
      <c r="E64" s="35"/>
      <c r="F64" s="31">
        <v>344</v>
      </c>
      <c r="G64" s="31"/>
      <c r="H64" s="31"/>
      <c r="I64" s="32">
        <f t="shared" si="0"/>
        <v>7.4491121697704639</v>
      </c>
      <c r="J64" s="33"/>
    </row>
    <row r="65" spans="1:10" ht="12" customHeight="1">
      <c r="A65" s="10"/>
      <c r="B65" s="29"/>
      <c r="C65" s="31"/>
      <c r="D65" s="34"/>
      <c r="E65" s="35"/>
      <c r="F65" s="31"/>
      <c r="G65" s="31"/>
      <c r="H65" s="31"/>
      <c r="I65" s="32"/>
      <c r="J65" s="33"/>
    </row>
    <row r="66" spans="1:10" ht="11.65" customHeight="1">
      <c r="A66" s="10" t="s">
        <v>53</v>
      </c>
      <c r="B66" s="29"/>
      <c r="C66" s="31">
        <v>6769</v>
      </c>
      <c r="D66" s="34"/>
      <c r="E66" s="35"/>
      <c r="F66" s="31">
        <v>449</v>
      </c>
      <c r="G66" s="31"/>
      <c r="H66" s="31"/>
      <c r="I66" s="32">
        <f t="shared" si="0"/>
        <v>6.6331806766139758</v>
      </c>
      <c r="J66" s="33"/>
    </row>
    <row r="67" spans="1:10" ht="11.65" customHeight="1">
      <c r="A67" s="10" t="s">
        <v>54</v>
      </c>
      <c r="B67" s="29"/>
      <c r="C67" s="31">
        <v>5674</v>
      </c>
      <c r="D67" s="34"/>
      <c r="E67" s="35"/>
      <c r="F67" s="31">
        <v>260</v>
      </c>
      <c r="G67" s="31"/>
      <c r="H67" s="31"/>
      <c r="I67" s="32">
        <f t="shared" si="0"/>
        <v>4.5823052520267886</v>
      </c>
      <c r="J67" s="33"/>
    </row>
    <row r="68" spans="1:10" ht="16.149999999999999" customHeight="1">
      <c r="A68" s="119"/>
      <c r="B68" s="38"/>
      <c r="C68" s="39"/>
      <c r="D68" s="39"/>
      <c r="E68" s="39"/>
      <c r="F68" s="39"/>
      <c r="G68" s="39"/>
      <c r="H68" s="39"/>
      <c r="I68" s="40"/>
      <c r="J68" s="41"/>
    </row>
    <row r="69" spans="1:10" ht="5.0999999999999996" customHeight="1">
      <c r="A69" s="42"/>
    </row>
    <row r="70" spans="1:10" ht="20.65" customHeight="1">
      <c r="A70" s="43" t="s">
        <v>55</v>
      </c>
    </row>
    <row r="71" spans="1:10" ht="20.65" customHeight="1">
      <c r="A71" s="42"/>
      <c r="D71" s="44" t="s">
        <v>56</v>
      </c>
    </row>
    <row r="72" spans="1:10" ht="20.65" customHeight="1">
      <c r="A72" s="42"/>
      <c r="D72" s="45" t="s">
        <v>3</v>
      </c>
    </row>
    <row r="73" spans="1:10" ht="11.65" customHeight="1">
      <c r="A73" s="42"/>
    </row>
    <row r="74" spans="1:10" ht="11.65" customHeight="1">
      <c r="A74" s="42"/>
    </row>
    <row r="75" spans="1:10" ht="11.65" customHeight="1">
      <c r="A75" s="42"/>
    </row>
    <row r="76" spans="1:10" ht="13.15" customHeight="1">
      <c r="A76" s="42"/>
    </row>
    <row r="77" spans="1:10" ht="10.9" customHeight="1">
      <c r="A77" s="42"/>
    </row>
    <row r="78" spans="1:10" ht="10.9" customHeight="1">
      <c r="A78" s="42"/>
    </row>
    <row r="79" spans="1:10" ht="15" customHeight="1">
      <c r="A79" s="46"/>
    </row>
  </sheetData>
  <mergeCells count="2">
    <mergeCell ref="H4:J4"/>
    <mergeCell ref="B8:D8"/>
  </mergeCells>
  <phoneticPr fontId="3"/>
  <printOptions gridLinesSet="0"/>
  <pageMargins left="0.88" right="0.31" top="0.44" bottom="0.56999999999999995" header="0.39" footer="0.34"/>
  <pageSetup paperSize="9" scale="89" orientation="portrait" horizontalDpi="4294967292" verticalDpi="4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_Flow_SignoffStatus xmlns="684c1c50-4c80-4870-89b5-879dfb1bab37" xsi:nil="true"/>
    <Owner xmlns="684c1c50-4c80-4870-89b5-879dfb1bab37">
      <UserInfo>
        <DisplayName/>
        <AccountId xsi:nil="true"/>
        <AccountType/>
      </UserInfo>
    </Owner>
    <lcf76f155ced4ddcb4097134ff3c332f xmlns="684c1c50-4c80-4870-89b5-879dfb1bab3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6103242DC2A9741863F42E8BA454556" ma:contentTypeVersion="16" ma:contentTypeDescription="新しいドキュメントを作成します。" ma:contentTypeScope="" ma:versionID="89507d71642a396e92ac1a6801a20716">
  <xsd:schema xmlns:xsd="http://www.w3.org/2001/XMLSchema" xmlns:xs="http://www.w3.org/2001/XMLSchema" xmlns:p="http://schemas.microsoft.com/office/2006/metadata/properties" xmlns:ns2="684c1c50-4c80-4870-89b5-879dfb1bab37" xmlns:ns3="263dbbe5-076b-4606-a03b-9598f5f2f35a" targetNamespace="http://schemas.microsoft.com/office/2006/metadata/properties" ma:root="true" ma:fieldsID="6dd5ae2282a2f0e49356f32cdee7f2ea" ns2:_="" ns3:_="">
    <xsd:import namespace="684c1c50-4c80-4870-89b5-879dfb1bab37"/>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4c1c50-4c80-4870-89b5-879dfb1bab37"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_Flow_SignoffStatus" ma:index="22" nillable="true" ma:displayName="承認の状態" ma:internalName="_x0024_Resources_x003a_core_x002c_Signoff_Status">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886476a-c4c7-4fa5-8655-0d18e4df2ac2}"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5DCBEB-425C-4634-904B-0175CCB44A93}">
  <ds:schemaRefs>
    <ds:schemaRef ds:uri="http://schemas.microsoft.com/office/2006/metadata/properties"/>
    <ds:schemaRef ds:uri="http://schemas.microsoft.com/office/infopath/2007/PartnerControls"/>
    <ds:schemaRef ds:uri="263dbbe5-076b-4606-a03b-9598f5f2f35a"/>
    <ds:schemaRef ds:uri="684c1c50-4c80-4870-89b5-879dfb1bab37"/>
  </ds:schemaRefs>
</ds:datastoreItem>
</file>

<file path=customXml/itemProps2.xml><?xml version="1.0" encoding="utf-8"?>
<ds:datastoreItem xmlns:ds="http://schemas.openxmlformats.org/officeDocument/2006/customXml" ds:itemID="{5FD7A3BC-00B5-4919-87B3-A984B60CAC31}">
  <ds:schemaRefs>
    <ds:schemaRef ds:uri="http://schemas.microsoft.com/sharepoint/v3/contenttype/forms"/>
  </ds:schemaRefs>
</ds:datastoreItem>
</file>

<file path=customXml/itemProps3.xml><?xml version="1.0" encoding="utf-8"?>
<ds:datastoreItem xmlns:ds="http://schemas.openxmlformats.org/officeDocument/2006/customXml" ds:itemID="{E7C9A520-AC2A-4580-AE5D-915B28391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4c1c50-4c80-4870-89b5-879dfb1bab37"/>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附表1表(1)</vt:lpstr>
      <vt:lpstr>附表１表(2)</vt:lpstr>
      <vt:lpstr>'附表1表(1)'!Print_Area</vt:lpstr>
      <vt:lpstr>'附表１表(2)'!Print_Area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2022-10-24T10:05:03Z</dcterms:created>
  <dcterms:modified xsi:type="dcterms:W3CDTF">2025-10-24T08:33:18Z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0x010100C6103242DC2A9741863F42E8BA454556</vt:lpwstr>
  </property>
  <property fmtid="{D5CDD505-2E9C-101B-9397-08002B2CF9AE}" pid="3" name="MediaServiceImageTags">
    <vt:lpwstr/>
  </property>
</Properties>
</file>