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0D8F07-DB9B-4D66-8A07-73E676681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表2表(1)" sheetId="1" r:id="rId1"/>
    <sheet name="附表2表(2)" sheetId="2" r:id="rId2"/>
  </sheets>
  <definedNames>
    <definedName name="_xlnm.Print_Area" localSheetId="0">'附表2表(1)'!$A$1:$U$67</definedName>
    <definedName name="_xlnm.Print_Area" localSheetId="1">'附表2表(2)'!$A$1:$J$70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K54" i="1" l="1"/>
  <c r="Q26" i="1" l="1"/>
  <c r="Q27" i="1"/>
  <c r="Q28" i="1"/>
  <c r="Q29" i="1"/>
  <c r="Q30" i="1"/>
  <c r="Q31" i="1"/>
  <c r="Q32" i="1"/>
  <c r="Q33" i="1"/>
  <c r="Q25" i="1"/>
  <c r="K34" i="1" l="1"/>
  <c r="K33" i="1" l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<sst xmlns="http://schemas.openxmlformats.org/spreadsheetml/2006/main" count="176" uniqueCount="93">
  <si>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</si>
  <si>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</si>
  <si>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</si>
  <si>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</si>
  <si>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</si>
  <si>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</si>
  <si>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</si>
  <si>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</si>
  <si>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</si>
  <si>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</si>
  <si>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</si>
  <si>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</si>
  <si>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 xml:space="preserve">　　　  </t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</si>
  <si>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</si>
  <si>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</si>
  <si>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</si>
  <si>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</si>
  <si>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</si>
  <si>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</si>
  <si>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</si>
  <si>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</si>
  <si>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</si>
  <si>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</si>
  <si>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</si>
  <si>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</si>
  <si>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</si>
  <si>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</si>
  <si>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</si>
  <si>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</si>
  <si>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</si>
  <si>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</si>
  <si>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</si>
  <si>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</si>
  <si>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</si>
  <si>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</si>
  <si>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</si>
  <si>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</si>
  <si>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</si>
  <si>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</si>
  <si>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</si>
  <si>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</si>
  <si>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</si>
  <si>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</si>
  <si>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</si>
  <si>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</si>
  <si>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</si>
  <si>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</si>
  <si>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</si>
  <si>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</si>
  <si>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</si>
  <si>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</si>
  <si>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</si>
  <si>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</si>
  <si>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</si>
  <si>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</si>
  <si>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</si>
  <si>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</si>
  <si>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</si>
  <si>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</si>
  <si>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</si>
  <si>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</si>
  <si>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</si>
  <si>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</si>
  <si>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</si>
  <si>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</si>
  <si>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</si>
  <si>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</si>
  <si>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</si>
  <si>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</si>
  <si>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</si>
  <si>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</si>
  <si>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</si>
  <si>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</si>
  <si>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</si>
  <si>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</si>
  <si>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</si>
  <si>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</si>
  <si>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</si>
  <si>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</si>
  <si>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</si>
  <si>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</si>
  <si>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</si>
  <si>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</si>
  <si>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</si>
  <si>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〔注〕 年度計は決算値であり、各月分は事業月報による暫定数であるため、各月の累計は年度計に必ず
       しも一致しない。</t>
    <rPh sb="8" eb="10">
      <t>ケッサン</t>
    </rPh>
    <rPh sb="10" eb="11">
      <t>チ</t>
    </rPh>
    <phoneticPr fontId="13"/>
  </si>
  <si>
    <t>〔注〕 全国計は決算値であり、各都道府県分は業務統計値であるため、各都道府県の合計は年度計に
　　　 必ずしも一致しない。</t>
    <rPh sb="10" eb="11">
      <t>チ</t>
    </rPh>
    <rPh sb="22" eb="24">
      <t>ギョウム</t>
    </rPh>
    <rPh sb="24" eb="27">
      <t>トウケイチ</t>
    </rPh>
    <phoneticPr fontId="13"/>
  </si>
  <si>
    <t>－平成26年度～令和５年度－</t>
    <rPh sb="8" eb="10">
      <t>レイワ</t>
    </rPh>
    <phoneticPr fontId="9"/>
  </si>
  <si>
    <t>２</t>
  </si>
  <si>
    <t>３</t>
  </si>
  <si>
    <t>４</t>
  </si>
  <si>
    <t>５</t>
    <phoneticPr fontId="3"/>
  </si>
  <si>
    <t>令和５年度</t>
    <rPh sb="0" eb="2">
      <t>レイワ</t>
    </rPh>
    <rPh sb="3" eb="5">
      <t>ネンド</t>
    </rPh>
    <phoneticPr fontId="3"/>
  </si>
  <si>
    <t>―令和５年度―</t>
    <rPh sb="1" eb="3">
      <t>レイワ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</si>
</sst>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7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>
      <alignment horizontal="centerContinuous"/>
    </xf>
    <xf numFmtId="38" fontId="16" fillId="0" borderId="20" xfId="1" applyFont="1" applyFill="1" applyBorder="1" applyAlignment="1">
      <alignment horizontal="centerContinuous"/>
    </xf>
    <xf numFmtId="38" fontId="16" fillId="0" borderId="0" xfId="1" applyFont="1" applyFill="1" applyBorder="1"/>
    <xf numFmtId="38" fontId="16" fillId="0" borderId="9" xfId="1" quotePrefix="1" applyFont="1" applyFill="1" applyBorder="1" applyAlignment="1">
      <alignment horizontal="distributed"/>
    </xf>
    <xf numFmtId="38" fontId="16" fillId="0" borderId="2" xfId="1" quotePrefix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  <xf numFmtId="38" fontId="8" fillId="0" borderId="0" xfId="1" quotePrefix="1" applyFont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AP76"/>
  <sheetViews>
    <sheetView tabSelected="1" view="pageBreakPreview" zoomScale="80" zoomScaleNormal="100" zoomScaleSheetLayoutView="80" workbookViewId="0">
      <selection activeCell="V1" sqref="V1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86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68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1">
        <v>26</v>
      </c>
      <c r="C12" s="49"/>
      <c r="D12" s="50"/>
      <c r="E12" s="53">
        <v>2228257406.085</v>
      </c>
      <c r="F12" s="54"/>
      <c r="G12" s="54"/>
      <c r="H12" s="53" t="s">
        <v>11</v>
      </c>
      <c r="I12" s="54"/>
      <c r="J12" s="54"/>
      <c r="K12" s="53">
        <v>2194519603.8070002</v>
      </c>
      <c r="L12" s="54"/>
      <c r="M12" s="54"/>
      <c r="N12" s="53" t="s">
        <v>11</v>
      </c>
      <c r="O12" s="54"/>
      <c r="P12" s="54"/>
      <c r="Q12" s="53">
        <v>503456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27</v>
      </c>
      <c r="C13" s="49"/>
      <c r="D13" s="50"/>
      <c r="E13" s="53">
        <v>2294833176.638</v>
      </c>
      <c r="F13" s="54"/>
      <c r="G13" s="54"/>
      <c r="H13" s="53" t="s">
        <v>11</v>
      </c>
      <c r="I13" s="54"/>
      <c r="J13" s="54"/>
      <c r="K13" s="53">
        <v>2264831849.6110001</v>
      </c>
      <c r="L13" s="54"/>
      <c r="M13" s="54"/>
      <c r="N13" s="53" t="s">
        <v>11</v>
      </c>
      <c r="O13" s="54"/>
      <c r="P13" s="54"/>
      <c r="Q13" s="53">
        <v>479087.27899999998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28</v>
      </c>
      <c r="C14" s="49"/>
      <c r="D14" s="50"/>
      <c r="E14" s="53">
        <v>1927552370.2390001</v>
      </c>
      <c r="F14" s="54"/>
      <c r="G14" s="54"/>
      <c r="H14" s="53" t="s">
        <v>11</v>
      </c>
      <c r="I14" s="54"/>
      <c r="J14" s="54"/>
      <c r="K14" s="53">
        <v>1902860217.7820001</v>
      </c>
      <c r="L14" s="54"/>
      <c r="M14" s="54"/>
      <c r="N14" s="53" t="s">
        <v>11</v>
      </c>
      <c r="O14" s="54"/>
      <c r="P14" s="54"/>
      <c r="Q14" s="53">
        <v>437421.17499999999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29</v>
      </c>
      <c r="C15" s="49"/>
      <c r="D15" s="50"/>
      <c r="E15" s="53">
        <v>1608247522.141</v>
      </c>
      <c r="F15" s="54"/>
      <c r="G15" s="54"/>
      <c r="H15" s="53" t="s">
        <v>11</v>
      </c>
      <c r="I15" s="54"/>
      <c r="J15" s="54"/>
      <c r="K15" s="53">
        <v>1587461979.8110001</v>
      </c>
      <c r="L15" s="54"/>
      <c r="M15" s="54"/>
      <c r="N15" s="53" t="s">
        <v>11</v>
      </c>
      <c r="O15" s="54"/>
      <c r="P15" s="54"/>
      <c r="Q15" s="53">
        <v>219539.44899999999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30</v>
      </c>
      <c r="C16" s="49"/>
      <c r="D16" s="50"/>
      <c r="E16" s="53">
        <v>1649321571.6889999</v>
      </c>
      <c r="F16" s="54"/>
      <c r="G16" s="54"/>
      <c r="H16" s="53" t="s">
        <v>11</v>
      </c>
      <c r="I16" s="54"/>
      <c r="J16" s="54"/>
      <c r="K16" s="53">
        <v>1631512584.184</v>
      </c>
      <c r="L16" s="54"/>
      <c r="M16" s="54"/>
      <c r="N16" s="53" t="s">
        <v>11</v>
      </c>
      <c r="O16" s="54"/>
      <c r="P16" s="54"/>
      <c r="Q16" s="53">
        <v>203718.15700000001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 t="s">
        <v>82</v>
      </c>
      <c r="C17" s="49"/>
      <c r="D17" s="50"/>
      <c r="E17" s="53">
        <v>1681319962.177</v>
      </c>
      <c r="F17" s="54"/>
      <c r="G17" s="54"/>
      <c r="H17" s="53" t="s">
        <v>11</v>
      </c>
      <c r="I17" s="54"/>
      <c r="J17" s="54"/>
      <c r="K17" s="53">
        <v>1664278835.3840001</v>
      </c>
      <c r="L17" s="54"/>
      <c r="M17" s="54"/>
      <c r="N17" s="53" t="s">
        <v>11</v>
      </c>
      <c r="O17" s="54"/>
      <c r="P17" s="54"/>
      <c r="Q17" s="53">
        <v>194528.71599999999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2" t="s">
        <v>87</v>
      </c>
      <c r="C18" s="49"/>
      <c r="D18" s="50"/>
      <c r="E18" s="53">
        <v>1734124311.914</v>
      </c>
      <c r="F18" s="54"/>
      <c r="G18" s="54"/>
      <c r="H18" s="53" t="s">
        <v>11</v>
      </c>
      <c r="I18" s="54"/>
      <c r="J18" s="54"/>
      <c r="K18" s="53">
        <v>1699547763.7550001</v>
      </c>
      <c r="L18" s="54"/>
      <c r="M18" s="54"/>
      <c r="N18" s="53" t="s">
        <v>11</v>
      </c>
      <c r="O18" s="54"/>
      <c r="P18" s="54"/>
      <c r="Q18" s="53">
        <v>187493.42499999999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122" t="s">
        <v>88</v>
      </c>
      <c r="C19" s="49"/>
      <c r="D19" s="50"/>
      <c r="E19" s="53">
        <v>1774186148.424</v>
      </c>
      <c r="F19" s="54"/>
      <c r="G19" s="54"/>
      <c r="H19" s="53" t="s">
        <v>11</v>
      </c>
      <c r="I19" s="54"/>
      <c r="J19" s="54"/>
      <c r="K19" s="53">
        <v>1757469584.6359999</v>
      </c>
      <c r="L19" s="54"/>
      <c r="M19" s="54"/>
      <c r="N19" s="53" t="s">
        <v>11</v>
      </c>
      <c r="O19" s="54"/>
      <c r="P19" s="54"/>
      <c r="Q19" s="53">
        <v>189198.36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122" t="s">
        <v>89</v>
      </c>
      <c r="C20" s="49"/>
      <c r="D20" s="50"/>
      <c r="E20" s="53">
        <v>2260298388.447</v>
      </c>
      <c r="F20" s="54"/>
      <c r="G20" s="54"/>
      <c r="H20" s="53" t="s">
        <v>11</v>
      </c>
      <c r="I20" s="54"/>
      <c r="J20" s="54"/>
      <c r="K20" s="53">
        <v>2242769063.3010001</v>
      </c>
      <c r="L20" s="54"/>
      <c r="M20" s="54"/>
      <c r="N20" s="53" t="s">
        <v>11</v>
      </c>
      <c r="O20" s="54"/>
      <c r="P20" s="54"/>
      <c r="Q20" s="53">
        <v>185357.571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122" t="s">
        <v>90</v>
      </c>
      <c r="C21" s="49"/>
      <c r="D21" s="50"/>
      <c r="E21" s="53">
        <v>3173936264.8039999</v>
      </c>
      <c r="F21" s="54"/>
      <c r="G21" s="54"/>
      <c r="H21" s="53" t="s">
        <v>11</v>
      </c>
      <c r="I21" s="54"/>
      <c r="J21" s="54"/>
      <c r="K21" s="53">
        <v>3148315461.7659998</v>
      </c>
      <c r="L21" s="54"/>
      <c r="M21" s="54"/>
      <c r="N21" s="53" t="s">
        <v>11</v>
      </c>
      <c r="O21" s="54"/>
      <c r="P21" s="54"/>
      <c r="Q21" s="53">
        <v>180567.02100000001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69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1">
        <f>B12</f>
        <v>26</v>
      </c>
      <c r="C25" s="49"/>
      <c r="D25" s="50"/>
      <c r="E25" s="54">
        <f>E12/12</f>
        <v>185688117.17375001</v>
      </c>
      <c r="F25" s="54"/>
      <c r="G25" s="54"/>
      <c r="H25" s="53" t="s">
        <v>11</v>
      </c>
      <c r="I25" s="54"/>
      <c r="J25" s="54"/>
      <c r="K25" s="54">
        <f>K12/12</f>
        <v>182876633.65058336</v>
      </c>
      <c r="L25" s="54"/>
      <c r="M25" s="54"/>
      <c r="N25" s="53" t="s">
        <v>11</v>
      </c>
      <c r="O25" s="54"/>
      <c r="P25" s="54"/>
      <c r="Q25" s="54">
        <f>Q12/12</f>
        <v>41954.666666666664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27</v>
      </c>
      <c r="C26" s="49"/>
      <c r="D26" s="50"/>
      <c r="E26" s="54">
        <f t="shared" ref="E26:E34" si="1">E13/12</f>
        <v>191236098.05316666</v>
      </c>
      <c r="F26" s="54"/>
      <c r="G26" s="54"/>
      <c r="H26" s="53" t="s">
        <v>11</v>
      </c>
      <c r="I26" s="54"/>
      <c r="J26" s="54"/>
      <c r="K26" s="54">
        <f t="shared" ref="K26:K33" si="2">K13/12</f>
        <v>188735987.46758333</v>
      </c>
      <c r="L26" s="54"/>
      <c r="M26" s="54"/>
      <c r="N26" s="53" t="s">
        <v>11</v>
      </c>
      <c r="O26" s="54"/>
      <c r="P26" s="54"/>
      <c r="Q26" s="54">
        <f t="shared" ref="Q26:Q33" si="3">Q13/12</f>
        <v>39923.939916666663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28</v>
      </c>
      <c r="C27" s="49"/>
      <c r="D27" s="50"/>
      <c r="E27" s="54">
        <f t="shared" si="1"/>
        <v>160629364.18658334</v>
      </c>
      <c r="F27" s="54"/>
      <c r="G27" s="54"/>
      <c r="H27" s="53" t="s">
        <v>11</v>
      </c>
      <c r="I27" s="54"/>
      <c r="J27" s="54"/>
      <c r="K27" s="54">
        <f t="shared" si="2"/>
        <v>158571684.81516668</v>
      </c>
      <c r="L27" s="54"/>
      <c r="M27" s="54"/>
      <c r="N27" s="53" t="s">
        <v>11</v>
      </c>
      <c r="O27" s="54"/>
      <c r="P27" s="54"/>
      <c r="Q27" s="54">
        <f t="shared" si="3"/>
        <v>36451.76458333333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29</v>
      </c>
      <c r="C28" s="49"/>
      <c r="D28" s="50"/>
      <c r="E28" s="54">
        <f t="shared" si="1"/>
        <v>134020626.84508334</v>
      </c>
      <c r="F28" s="54"/>
      <c r="G28" s="54"/>
      <c r="H28" s="53" t="s">
        <v>11</v>
      </c>
      <c r="I28" s="54"/>
      <c r="J28" s="54"/>
      <c r="K28" s="54">
        <f t="shared" si="2"/>
        <v>132288498.31758334</v>
      </c>
      <c r="L28" s="54"/>
      <c r="M28" s="54"/>
      <c r="N28" s="53" t="s">
        <v>11</v>
      </c>
      <c r="O28" s="54"/>
      <c r="P28" s="54"/>
      <c r="Q28" s="54">
        <f t="shared" si="3"/>
        <v>18294.954083333334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30</v>
      </c>
      <c r="C29" s="49"/>
      <c r="D29" s="50"/>
      <c r="E29" s="54">
        <f t="shared" si="1"/>
        <v>137443464.30741665</v>
      </c>
      <c r="F29" s="54"/>
      <c r="G29" s="54"/>
      <c r="H29" s="53" t="s">
        <v>11</v>
      </c>
      <c r="I29" s="54"/>
      <c r="J29" s="54"/>
      <c r="K29" s="54">
        <f t="shared" si="2"/>
        <v>135959382.01533332</v>
      </c>
      <c r="L29" s="54"/>
      <c r="M29" s="54"/>
      <c r="N29" s="53" t="s">
        <v>11</v>
      </c>
      <c r="O29" s="54"/>
      <c r="P29" s="54"/>
      <c r="Q29" s="54">
        <f t="shared" si="3"/>
        <v>16976.513083333335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 t="str">
        <f t="shared" si="0"/>
        <v>令和元年度</v>
      </c>
      <c r="C30" s="49"/>
      <c r="D30" s="50"/>
      <c r="E30" s="54">
        <f t="shared" si="1"/>
        <v>140109996.84808335</v>
      </c>
      <c r="F30" s="54"/>
      <c r="G30" s="54"/>
      <c r="H30" s="53" t="s">
        <v>11</v>
      </c>
      <c r="I30" s="54"/>
      <c r="J30" s="54"/>
      <c r="K30" s="54">
        <f t="shared" si="2"/>
        <v>138689902.94866666</v>
      </c>
      <c r="L30" s="54"/>
      <c r="M30" s="54"/>
      <c r="N30" s="53" t="s">
        <v>11</v>
      </c>
      <c r="O30" s="54"/>
      <c r="P30" s="54"/>
      <c r="Q30" s="54">
        <f t="shared" si="3"/>
        <v>16210.726333333332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 t="str">
        <f t="shared" si="0"/>
        <v>２</v>
      </c>
      <c r="C31" s="49"/>
      <c r="D31" s="50"/>
      <c r="E31" s="54">
        <f t="shared" si="1"/>
        <v>144510359.32616666</v>
      </c>
      <c r="F31" s="54"/>
      <c r="G31" s="54"/>
      <c r="H31" s="53" t="s">
        <v>11</v>
      </c>
      <c r="I31" s="54"/>
      <c r="J31" s="54"/>
      <c r="K31" s="54">
        <f t="shared" si="2"/>
        <v>141628980.31291667</v>
      </c>
      <c r="L31" s="54"/>
      <c r="M31" s="54"/>
      <c r="N31" s="53" t="s">
        <v>11</v>
      </c>
      <c r="O31" s="54"/>
      <c r="P31" s="54"/>
      <c r="Q31" s="54">
        <f t="shared" si="3"/>
        <v>15624.452083333332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 t="str">
        <f t="shared" si="0"/>
        <v>３</v>
      </c>
      <c r="C32" s="49"/>
      <c r="D32" s="50"/>
      <c r="E32" s="54">
        <f t="shared" si="1"/>
        <v>147848845.70199999</v>
      </c>
      <c r="F32" s="54"/>
      <c r="G32" s="54"/>
      <c r="H32" s="53" t="s">
        <v>11</v>
      </c>
      <c r="I32" s="54"/>
      <c r="J32" s="54"/>
      <c r="K32" s="54">
        <f t="shared" si="2"/>
        <v>146455798.71966666</v>
      </c>
      <c r="L32" s="54"/>
      <c r="M32" s="54"/>
      <c r="N32" s="53" t="s">
        <v>11</v>
      </c>
      <c r="O32" s="54"/>
      <c r="P32" s="54"/>
      <c r="Q32" s="54">
        <f t="shared" si="3"/>
        <v>15766.529999999999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 t="str">
        <f t="shared" si="0"/>
        <v>４</v>
      </c>
      <c r="C33" s="49"/>
      <c r="D33" s="50"/>
      <c r="E33" s="54">
        <f t="shared" si="1"/>
        <v>188358199.03725001</v>
      </c>
      <c r="F33" s="54"/>
      <c r="G33" s="54"/>
      <c r="H33" s="53" t="s">
        <v>11</v>
      </c>
      <c r="I33" s="54"/>
      <c r="J33" s="54"/>
      <c r="K33" s="54">
        <f t="shared" si="2"/>
        <v>186897421.94175002</v>
      </c>
      <c r="L33" s="54"/>
      <c r="M33" s="54"/>
      <c r="N33" s="53" t="s">
        <v>11</v>
      </c>
      <c r="O33" s="54"/>
      <c r="P33" s="54"/>
      <c r="Q33" s="54">
        <f t="shared" si="3"/>
        <v>15446.464249999999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５</v>
      </c>
      <c r="C34" s="49"/>
      <c r="D34" s="50"/>
      <c r="E34" s="54">
        <f t="shared" si="1"/>
        <v>264494688.73366666</v>
      </c>
      <c r="F34" s="54"/>
      <c r="G34" s="54"/>
      <c r="H34" s="53" t="s">
        <v>11</v>
      </c>
      <c r="I34" s="54"/>
      <c r="J34" s="54"/>
      <c r="K34" s="54">
        <f>K21/12</f>
        <v>262359621.81383333</v>
      </c>
      <c r="L34" s="54"/>
      <c r="M34" s="54"/>
      <c r="N34" s="53" t="s">
        <v>11</v>
      </c>
      <c r="O34" s="54"/>
      <c r="P34" s="54"/>
      <c r="Q34" s="54">
        <f>Q21/12</f>
        <v>15047.251750000001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 t="s">
        <v>83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70</v>
      </c>
      <c r="C38" s="49"/>
      <c r="D38" s="50"/>
      <c r="E38" s="59">
        <v>10637430.413000001</v>
      </c>
      <c r="F38" s="54"/>
      <c r="G38" s="54"/>
      <c r="H38" s="59">
        <v>10637430.413000001</v>
      </c>
      <c r="I38" s="54"/>
      <c r="J38" s="54"/>
      <c r="K38" s="59">
        <v>367551.19900000002</v>
      </c>
      <c r="L38" s="54"/>
      <c r="M38" s="54"/>
      <c r="N38" s="59">
        <v>367551.19900000002</v>
      </c>
      <c r="O38" s="54"/>
      <c r="P38" s="54"/>
      <c r="Q38" s="59">
        <v>17675.756000000001</v>
      </c>
      <c r="R38" s="54"/>
      <c r="S38" s="54"/>
      <c r="T38" s="59">
        <v>17675.756000000001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71</v>
      </c>
      <c r="C39" s="49"/>
      <c r="D39" s="50"/>
      <c r="E39" s="59">
        <v>8212417.1119999979</v>
      </c>
      <c r="F39" s="54"/>
      <c r="G39" s="54"/>
      <c r="H39" s="59">
        <v>18849847.524999999</v>
      </c>
      <c r="I39" s="54"/>
      <c r="J39" s="54"/>
      <c r="K39" s="59">
        <v>1580046.753</v>
      </c>
      <c r="L39" s="54"/>
      <c r="M39" s="54"/>
      <c r="N39" s="59">
        <v>1947597.952</v>
      </c>
      <c r="O39" s="54"/>
      <c r="P39" s="54"/>
      <c r="Q39" s="59">
        <v>15731.848</v>
      </c>
      <c r="R39" s="54"/>
      <c r="S39" s="54"/>
      <c r="T39" s="59">
        <v>33407.603999999999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72</v>
      </c>
      <c r="C40" s="49"/>
      <c r="D40" s="50"/>
      <c r="E40" s="59">
        <v>564477899.35399997</v>
      </c>
      <c r="F40" s="54"/>
      <c r="G40" s="54"/>
      <c r="H40" s="59">
        <v>583327746.87899995</v>
      </c>
      <c r="I40" s="54"/>
      <c r="J40" s="54"/>
      <c r="K40" s="59">
        <v>51738479.395999998</v>
      </c>
      <c r="L40" s="54"/>
      <c r="M40" s="54"/>
      <c r="N40" s="59">
        <v>53686077.347999997</v>
      </c>
      <c r="O40" s="54"/>
      <c r="P40" s="54"/>
      <c r="Q40" s="59">
        <v>17109.080000000002</v>
      </c>
      <c r="R40" s="54"/>
      <c r="S40" s="54"/>
      <c r="T40" s="59">
        <v>50516.684000000001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65" customHeight="1">
      <c r="A41" s="47"/>
      <c r="B41" s="58" t="s">
        <v>73</v>
      </c>
      <c r="C41" s="49"/>
      <c r="D41" s="50"/>
      <c r="E41" s="59">
        <v>1195343401.658</v>
      </c>
      <c r="F41" s="54"/>
      <c r="G41" s="54"/>
      <c r="H41" s="59">
        <v>1778671148.5369999</v>
      </c>
      <c r="I41" s="54"/>
      <c r="J41" s="54"/>
      <c r="K41" s="59">
        <v>483699494.12599999</v>
      </c>
      <c r="L41" s="54"/>
      <c r="M41" s="54"/>
      <c r="N41" s="59">
        <v>537385571.47399998</v>
      </c>
      <c r="O41" s="54"/>
      <c r="P41" s="54"/>
      <c r="Q41" s="59">
        <v>14906.896000000001</v>
      </c>
      <c r="R41" s="54"/>
      <c r="S41" s="54"/>
      <c r="T41" s="59">
        <v>65423.58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74</v>
      </c>
      <c r="C42" s="49"/>
      <c r="D42" s="50"/>
      <c r="E42" s="59">
        <v>447613549.47899985</v>
      </c>
      <c r="F42" s="54"/>
      <c r="G42" s="54"/>
      <c r="H42" s="59">
        <v>2226284698.0159998</v>
      </c>
      <c r="I42" s="54"/>
      <c r="J42" s="54"/>
      <c r="K42" s="59">
        <v>38442151.596000075</v>
      </c>
      <c r="L42" s="54"/>
      <c r="M42" s="54"/>
      <c r="N42" s="59">
        <v>575827723.07000005</v>
      </c>
      <c r="O42" s="54"/>
      <c r="P42" s="54"/>
      <c r="Q42" s="59">
        <v>16859.542000000001</v>
      </c>
      <c r="R42" s="54"/>
      <c r="S42" s="54"/>
      <c r="T42" s="59">
        <v>82283.122000000003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75</v>
      </c>
      <c r="C43" s="49"/>
      <c r="D43" s="50"/>
      <c r="E43" s="59">
        <v>24257374.68900013</v>
      </c>
      <c r="F43" s="54"/>
      <c r="G43" s="54"/>
      <c r="H43" s="59">
        <v>2250542072.7049999</v>
      </c>
      <c r="I43" s="54"/>
      <c r="J43" s="54"/>
      <c r="K43" s="59">
        <v>398866156.199</v>
      </c>
      <c r="L43" s="54"/>
      <c r="M43" s="54"/>
      <c r="N43" s="59">
        <v>974693879.26900005</v>
      </c>
      <c r="O43" s="54"/>
      <c r="P43" s="54"/>
      <c r="Q43" s="59">
        <v>15841.63</v>
      </c>
      <c r="R43" s="54"/>
      <c r="S43" s="54"/>
      <c r="T43" s="59">
        <v>98124.752000000008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65" customHeight="1">
      <c r="A44" s="47"/>
      <c r="B44" s="58" t="s">
        <v>76</v>
      </c>
      <c r="C44" s="49"/>
      <c r="D44" s="50"/>
      <c r="E44" s="59">
        <v>6478247.9289999008</v>
      </c>
      <c r="F44" s="54"/>
      <c r="G44" s="54"/>
      <c r="H44" s="59">
        <v>2257020320.6339998</v>
      </c>
      <c r="I44" s="54"/>
      <c r="J44" s="54"/>
      <c r="K44" s="59">
        <v>47825074.031999946</v>
      </c>
      <c r="L44" s="54"/>
      <c r="M44" s="54"/>
      <c r="N44" s="59">
        <v>1022518953.301</v>
      </c>
      <c r="O44" s="54"/>
      <c r="P44" s="54"/>
      <c r="Q44" s="59">
        <v>17352.259999999998</v>
      </c>
      <c r="R44" s="54"/>
      <c r="S44" s="54"/>
      <c r="T44" s="59">
        <v>115477.012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77</v>
      </c>
      <c r="C45" s="49"/>
      <c r="D45" s="50"/>
      <c r="E45" s="59">
        <v>1867659.0010004044</v>
      </c>
      <c r="F45" s="54"/>
      <c r="G45" s="54"/>
      <c r="H45" s="59">
        <v>2258887979.6350002</v>
      </c>
      <c r="I45" s="54"/>
      <c r="J45" s="54"/>
      <c r="K45" s="59">
        <v>582232602.40999997</v>
      </c>
      <c r="L45" s="54"/>
      <c r="M45" s="54"/>
      <c r="N45" s="59">
        <v>1604751555.711</v>
      </c>
      <c r="O45" s="54"/>
      <c r="P45" s="54"/>
      <c r="Q45" s="59">
        <v>16398.436000000002</v>
      </c>
      <c r="R45" s="54"/>
      <c r="S45" s="54"/>
      <c r="T45" s="59">
        <v>131875.448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78</v>
      </c>
      <c r="C46" s="49"/>
      <c r="D46" s="50"/>
      <c r="E46" s="59">
        <v>423075.16199970245</v>
      </c>
      <c r="F46" s="54"/>
      <c r="G46" s="54"/>
      <c r="H46" s="59">
        <v>2259311054.7969999</v>
      </c>
      <c r="I46" s="54"/>
      <c r="J46" s="54"/>
      <c r="K46" s="59">
        <v>5799268.0480000973</v>
      </c>
      <c r="L46" s="54"/>
      <c r="M46" s="54"/>
      <c r="N46" s="59">
        <v>1610550823.7590001</v>
      </c>
      <c r="O46" s="54"/>
      <c r="P46" s="54"/>
      <c r="Q46" s="59">
        <v>17185.531999999999</v>
      </c>
      <c r="R46" s="54"/>
      <c r="S46" s="54"/>
      <c r="T46" s="59">
        <v>149060.98000000001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65" customHeight="1">
      <c r="A47" s="47"/>
      <c r="B47" s="58" t="s">
        <v>79</v>
      </c>
      <c r="C47" s="49"/>
      <c r="D47" s="50"/>
      <c r="E47" s="59">
        <v>276264.39200019836</v>
      </c>
      <c r="F47" s="54"/>
      <c r="G47" s="54"/>
      <c r="H47" s="59">
        <v>2259587319.1890001</v>
      </c>
      <c r="I47" s="54"/>
      <c r="J47" s="54"/>
      <c r="K47" s="59">
        <v>59061333.672999859</v>
      </c>
      <c r="L47" s="54"/>
      <c r="M47" s="54"/>
      <c r="N47" s="59">
        <v>1669612157.4319999</v>
      </c>
      <c r="O47" s="54"/>
      <c r="P47" s="54"/>
      <c r="Q47" s="59">
        <v>15673.494000000001</v>
      </c>
      <c r="R47" s="54"/>
      <c r="S47" s="54"/>
      <c r="T47" s="59">
        <v>164734.47400000002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80</v>
      </c>
      <c r="C48" s="49"/>
      <c r="D48" s="50"/>
      <c r="E48" s="59">
        <v>447539.42000007629</v>
      </c>
      <c r="F48" s="54"/>
      <c r="G48" s="54"/>
      <c r="H48" s="59">
        <v>2260034858.6090002</v>
      </c>
      <c r="I48" s="54"/>
      <c r="J48" s="54"/>
      <c r="K48" s="59">
        <v>566698865.70000005</v>
      </c>
      <c r="L48" s="54"/>
      <c r="M48" s="54"/>
      <c r="N48" s="59">
        <v>2236311023.132</v>
      </c>
      <c r="O48" s="54"/>
      <c r="P48" s="54"/>
      <c r="Q48" s="59">
        <v>15775.441999999999</v>
      </c>
      <c r="R48" s="54"/>
      <c r="S48" s="54"/>
      <c r="T48" s="59">
        <v>180509.91600000003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81</v>
      </c>
      <c r="C49" s="49"/>
      <c r="D49" s="50"/>
      <c r="E49" s="59">
        <v>260335.89399957657</v>
      </c>
      <c r="F49" s="54"/>
      <c r="G49" s="54"/>
      <c r="H49" s="59">
        <v>2260295194.5029998</v>
      </c>
      <c r="I49" s="54"/>
      <c r="J49" s="54"/>
      <c r="K49" s="59">
        <v>6456749.1680002213</v>
      </c>
      <c r="L49" s="54"/>
      <c r="M49" s="54"/>
      <c r="N49" s="59">
        <v>2242767772.3000002</v>
      </c>
      <c r="O49" s="54"/>
      <c r="P49" s="54"/>
      <c r="Q49" s="59">
        <v>15994.448</v>
      </c>
      <c r="R49" s="54"/>
      <c r="S49" s="54"/>
      <c r="T49" s="59">
        <v>196504.36400000003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 t="s">
        <v>91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70</v>
      </c>
      <c r="C53" s="49"/>
      <c r="D53" s="50"/>
      <c r="E53" s="59">
        <f>H53</f>
        <v>10639500.961999999</v>
      </c>
      <c r="F53" s="54"/>
      <c r="G53" s="54"/>
      <c r="H53" s="59">
        <v>10639500.961999999</v>
      </c>
      <c r="I53" s="54"/>
      <c r="J53" s="54"/>
      <c r="K53" s="59">
        <f>N53</f>
        <v>453086.701</v>
      </c>
      <c r="L53" s="54"/>
      <c r="M53" s="54"/>
      <c r="N53" s="59">
        <v>453086.701</v>
      </c>
      <c r="O53" s="54"/>
      <c r="P53" s="54"/>
      <c r="Q53" s="59">
        <v>15922.232</v>
      </c>
      <c r="R53" s="54"/>
      <c r="S53" s="54"/>
      <c r="T53" s="59">
        <f>Q53</f>
        <v>15922.232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71</v>
      </c>
      <c r="C54" s="49"/>
      <c r="D54" s="50"/>
      <c r="E54" s="59">
        <f>H54-H53</f>
        <v>11302504.220999999</v>
      </c>
      <c r="F54" s="54"/>
      <c r="G54" s="54"/>
      <c r="H54" s="59">
        <v>21942005.182999998</v>
      </c>
      <c r="I54" s="54"/>
      <c r="J54" s="54"/>
      <c r="K54" s="59">
        <f>N54-N53</f>
        <v>2316542.1970000002</v>
      </c>
      <c r="L54" s="54"/>
      <c r="M54" s="54"/>
      <c r="N54" s="59">
        <v>2769628.898</v>
      </c>
      <c r="O54" s="54"/>
      <c r="P54" s="54"/>
      <c r="Q54" s="59">
        <v>16003.861999999999</v>
      </c>
      <c r="R54" s="54"/>
      <c r="S54" s="54"/>
      <c r="T54" s="59">
        <f>T53+Q54</f>
        <v>31926.093999999997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72</v>
      </c>
      <c r="C55" s="49"/>
      <c r="D55" s="50"/>
      <c r="E55" s="59">
        <f>H55-H54</f>
        <v>830719059.68099999</v>
      </c>
      <c r="F55" s="54"/>
      <c r="G55" s="54"/>
      <c r="H55" s="59">
        <v>852661064.86399996</v>
      </c>
      <c r="I55" s="54"/>
      <c r="J55" s="54"/>
      <c r="K55" s="59">
        <f>N55-N54</f>
        <v>73271228.627000004</v>
      </c>
      <c r="L55" s="54"/>
      <c r="M55" s="54"/>
      <c r="N55" s="59">
        <v>76040857.525000006</v>
      </c>
      <c r="O55" s="54"/>
      <c r="P55" s="54"/>
      <c r="Q55" s="59">
        <v>17363.065999999999</v>
      </c>
      <c r="R55" s="54"/>
      <c r="S55" s="54"/>
      <c r="T55" s="59">
        <f t="shared" ref="T55:T64" si="4">T54+Q55</f>
        <v>49289.159999999996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65" customHeight="1">
      <c r="A56" s="47"/>
      <c r="B56" s="58" t="s">
        <v>73</v>
      </c>
      <c r="C56" s="49"/>
      <c r="D56" s="50"/>
      <c r="E56" s="59">
        <f t="shared" ref="E56:E64" si="5">H56-H55</f>
        <v>1691109790.4380002</v>
      </c>
      <c r="F56" s="54"/>
      <c r="G56" s="54"/>
      <c r="H56" s="59">
        <v>2543770855.302</v>
      </c>
      <c r="I56" s="54"/>
      <c r="J56" s="54"/>
      <c r="K56" s="59">
        <f t="shared" ref="K56:K64" si="6">N56-N55</f>
        <v>659233782.77600002</v>
      </c>
      <c r="L56" s="54"/>
      <c r="M56" s="54"/>
      <c r="N56" s="59">
        <v>735274640.301</v>
      </c>
      <c r="O56" s="54"/>
      <c r="P56" s="54"/>
      <c r="Q56" s="59">
        <v>15745.098</v>
      </c>
      <c r="R56" s="54"/>
      <c r="S56" s="54"/>
      <c r="T56" s="59">
        <f t="shared" si="4"/>
        <v>65034.257999999994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74</v>
      </c>
      <c r="C57" s="49"/>
      <c r="D57" s="50"/>
      <c r="E57" s="59">
        <f t="shared" si="5"/>
        <v>560132782.3579998</v>
      </c>
      <c r="F57" s="54"/>
      <c r="G57" s="54"/>
      <c r="H57" s="59">
        <v>3103903637.6599998</v>
      </c>
      <c r="I57" s="54"/>
      <c r="J57" s="54"/>
      <c r="K57" s="59">
        <f t="shared" si="6"/>
        <v>40865342.09800005</v>
      </c>
      <c r="L57" s="54"/>
      <c r="M57" s="54"/>
      <c r="N57" s="59">
        <v>776139982.39900005</v>
      </c>
      <c r="O57" s="54"/>
      <c r="P57" s="54"/>
      <c r="Q57" s="59">
        <v>16316.18</v>
      </c>
      <c r="R57" s="54"/>
      <c r="S57" s="54"/>
      <c r="T57" s="59">
        <f t="shared" si="4"/>
        <v>81350.437999999995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75</v>
      </c>
      <c r="C58" s="49"/>
      <c r="D58" s="50"/>
      <c r="E58" s="59">
        <f t="shared" si="5"/>
        <v>60997525.555000305</v>
      </c>
      <c r="F58" s="54"/>
      <c r="G58" s="54"/>
      <c r="H58" s="59">
        <v>3164901163.2150002</v>
      </c>
      <c r="I58" s="54"/>
      <c r="J58" s="54"/>
      <c r="K58" s="59">
        <f t="shared" si="6"/>
        <v>604272404.88399994</v>
      </c>
      <c r="L58" s="54"/>
      <c r="M58" s="54"/>
      <c r="N58" s="59">
        <v>1380412387.283</v>
      </c>
      <c r="O58" s="54"/>
      <c r="P58" s="54"/>
      <c r="Q58" s="59">
        <v>16317.644</v>
      </c>
      <c r="R58" s="54"/>
      <c r="S58" s="54"/>
      <c r="T58" s="59">
        <f t="shared" si="4"/>
        <v>97668.081999999995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65" customHeight="1">
      <c r="A59" s="47"/>
      <c r="B59" s="58" t="s">
        <v>76</v>
      </c>
      <c r="C59" s="49"/>
      <c r="D59" s="50"/>
      <c r="E59" s="59">
        <f t="shared" si="5"/>
        <v>6790146.2329998016</v>
      </c>
      <c r="F59" s="54"/>
      <c r="G59" s="54"/>
      <c r="H59" s="59">
        <v>3171691309.448</v>
      </c>
      <c r="I59" s="54"/>
      <c r="J59" s="54"/>
      <c r="K59" s="59">
        <f t="shared" si="6"/>
        <v>74065480.551000118</v>
      </c>
      <c r="L59" s="54"/>
      <c r="M59" s="54"/>
      <c r="N59" s="59">
        <v>1454477867.8340001</v>
      </c>
      <c r="O59" s="54"/>
      <c r="P59" s="54"/>
      <c r="Q59" s="59">
        <v>15397.748</v>
      </c>
      <c r="R59" s="54"/>
      <c r="S59" s="54"/>
      <c r="T59" s="59">
        <f t="shared" si="4"/>
        <v>113065.82999999999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77</v>
      </c>
      <c r="C60" s="49"/>
      <c r="D60" s="50"/>
      <c r="E60" s="59">
        <f t="shared" si="5"/>
        <v>1171391.9580001831</v>
      </c>
      <c r="F60" s="54"/>
      <c r="G60" s="54"/>
      <c r="H60" s="59">
        <v>3172862701.4060001</v>
      </c>
      <c r="I60" s="54"/>
      <c r="J60" s="54"/>
      <c r="K60" s="59">
        <f t="shared" si="6"/>
        <v>806423683.62899971</v>
      </c>
      <c r="L60" s="54"/>
      <c r="M60" s="54"/>
      <c r="N60" s="59">
        <v>2260901551.4629998</v>
      </c>
      <c r="O60" s="54"/>
      <c r="P60" s="54"/>
      <c r="Q60" s="59">
        <v>16049.26</v>
      </c>
      <c r="R60" s="54"/>
      <c r="S60" s="54"/>
      <c r="T60" s="59">
        <f t="shared" si="4"/>
        <v>129115.08999999998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78</v>
      </c>
      <c r="C61" s="49"/>
      <c r="D61" s="50"/>
      <c r="E61" s="59">
        <f t="shared" si="5"/>
        <v>267486.31399965286</v>
      </c>
      <c r="F61" s="54"/>
      <c r="G61" s="54"/>
      <c r="H61" s="59">
        <v>3173130187.7199998</v>
      </c>
      <c r="I61" s="54"/>
      <c r="J61" s="54"/>
      <c r="K61" s="59">
        <f t="shared" si="6"/>
        <v>6719099.8680000305</v>
      </c>
      <c r="L61" s="54"/>
      <c r="M61" s="54"/>
      <c r="N61" s="59">
        <v>2267620651.3309999</v>
      </c>
      <c r="O61" s="54"/>
      <c r="P61" s="54"/>
      <c r="Q61" s="59">
        <v>17759.286</v>
      </c>
      <c r="R61" s="54"/>
      <c r="S61" s="54"/>
      <c r="T61" s="59">
        <f t="shared" si="4"/>
        <v>146874.37599999999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65" customHeight="1">
      <c r="A62" s="47"/>
      <c r="B62" s="58" t="s">
        <v>79</v>
      </c>
      <c r="C62" s="49"/>
      <c r="D62" s="50"/>
      <c r="E62" s="59">
        <f t="shared" si="5"/>
        <v>227411.64300012589</v>
      </c>
      <c r="F62" s="54"/>
      <c r="G62" s="54"/>
      <c r="H62" s="59">
        <v>3173357599.3629999</v>
      </c>
      <c r="I62" s="54"/>
      <c r="J62" s="54"/>
      <c r="K62" s="59">
        <f t="shared" si="6"/>
        <v>85317980.117000103</v>
      </c>
      <c r="L62" s="54"/>
      <c r="M62" s="54"/>
      <c r="N62" s="59">
        <v>2352938631.448</v>
      </c>
      <c r="O62" s="54"/>
      <c r="P62" s="54"/>
      <c r="Q62" s="59">
        <v>13285.07</v>
      </c>
      <c r="R62" s="54"/>
      <c r="S62" s="54"/>
      <c r="T62" s="59">
        <f t="shared" si="4"/>
        <v>160159.446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80</v>
      </c>
      <c r="C63" s="49"/>
      <c r="D63" s="50"/>
      <c r="E63" s="59">
        <f t="shared" si="5"/>
        <v>49211.420000076294</v>
      </c>
      <c r="F63" s="54"/>
      <c r="G63" s="54"/>
      <c r="H63" s="59">
        <v>3173406810.783</v>
      </c>
      <c r="I63" s="54"/>
      <c r="J63" s="54"/>
      <c r="K63" s="59">
        <f t="shared" si="6"/>
        <v>782244440.86000013</v>
      </c>
      <c r="L63" s="54"/>
      <c r="M63" s="54"/>
      <c r="N63" s="59">
        <v>3135183072.3080001</v>
      </c>
      <c r="O63" s="54"/>
      <c r="P63" s="54"/>
      <c r="Q63" s="59">
        <v>16403.544000000002</v>
      </c>
      <c r="R63" s="54"/>
      <c r="S63" s="54"/>
      <c r="T63" s="59">
        <f t="shared" si="4"/>
        <v>176562.99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81</v>
      </c>
      <c r="C64" s="49"/>
      <c r="D64" s="50"/>
      <c r="E64" s="59">
        <f t="shared" si="5"/>
        <v>526455.26200008392</v>
      </c>
      <c r="F64" s="54"/>
      <c r="G64" s="54"/>
      <c r="H64" s="59">
        <v>3173933266.0450001</v>
      </c>
      <c r="I64" s="54"/>
      <c r="J64" s="54"/>
      <c r="K64" s="59">
        <f t="shared" si="6"/>
        <v>13131264.499000072</v>
      </c>
      <c r="L64" s="54"/>
      <c r="M64" s="54"/>
      <c r="N64" s="59">
        <v>3148314336.8070002</v>
      </c>
      <c r="O64" s="54"/>
      <c r="P64" s="54"/>
      <c r="Q64" s="59">
        <v>14686.082</v>
      </c>
      <c r="R64" s="54"/>
      <c r="S64" s="54"/>
      <c r="T64" s="59">
        <f t="shared" si="4"/>
        <v>191249.07199999999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40.15" customHeight="1">
      <c r="A67" s="131" t="s">
        <v>84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</row>
    <row r="68" spans="1:42" s="75" customFormat="1" ht="18.600000000000001" customHeight="1">
      <c r="A68" s="76"/>
      <c r="B68" s="76"/>
      <c r="C68" s="77" t="s">
        <v>12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Q34 B25:B34 F34:K34 E25:K33 E34 Q25:Q33" unlockedFormula="1"/>
    <ignoredError sqref="B22 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view="pageBreakPreview" zoomScale="80" zoomScaleNormal="100" zoomScaleSheetLayoutView="80" workbookViewId="0">
      <selection activeCell="K1" sqref="K1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4" customWidth="1"/>
    <col min="4" max="5" width="4.25" style="83" customWidth="1"/>
    <col min="6" max="6" width="18.625" style="83" customWidth="1"/>
    <col min="7" max="8" width="4.25" style="83" customWidth="1"/>
    <col min="9" max="9" width="18.625" style="84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0"/>
    </row>
    <row r="2" spans="1:13" ht="22.5" customHeight="1">
      <c r="A2" s="119" t="s">
        <v>67</v>
      </c>
      <c r="B2" s="118"/>
      <c r="C2" s="123"/>
      <c r="D2" s="118"/>
      <c r="E2" s="118"/>
      <c r="F2" s="118"/>
      <c r="G2" s="118"/>
      <c r="H2" s="118"/>
      <c r="I2" s="123"/>
      <c r="J2" s="118"/>
    </row>
    <row r="3" spans="1:13" ht="19.899999999999999" customHeight="1">
      <c r="A3" s="133" t="s">
        <v>66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3" ht="18.600000000000001" customHeight="1">
      <c r="I4" s="134" t="s">
        <v>92</v>
      </c>
      <c r="J4" s="134"/>
    </row>
    <row r="5" spans="1:13" ht="39" customHeight="1">
      <c r="A5" s="117"/>
      <c r="B5" s="116" t="s">
        <v>65</v>
      </c>
      <c r="C5" s="124"/>
      <c r="D5" s="115"/>
      <c r="E5" s="115"/>
      <c r="F5" s="115"/>
      <c r="G5" s="115"/>
      <c r="H5" s="115"/>
      <c r="I5" s="124"/>
      <c r="J5" s="114"/>
    </row>
    <row r="6" spans="1:13">
      <c r="A6" s="95" t="s">
        <v>64</v>
      </c>
      <c r="B6" s="112"/>
      <c r="C6" s="125"/>
      <c r="D6" s="113"/>
      <c r="E6" s="112"/>
      <c r="F6" s="112"/>
      <c r="G6" s="113"/>
      <c r="H6" s="112"/>
      <c r="I6" s="125"/>
      <c r="J6" s="111"/>
    </row>
    <row r="7" spans="1:13" s="105" customFormat="1" ht="18.600000000000001" customHeight="1">
      <c r="A7" s="110"/>
      <c r="B7" s="107"/>
      <c r="C7" s="126" t="s">
        <v>63</v>
      </c>
      <c r="D7" s="108"/>
      <c r="E7" s="107"/>
      <c r="F7" s="109" t="s">
        <v>62</v>
      </c>
      <c r="G7" s="108"/>
      <c r="H7" s="107"/>
      <c r="I7" s="126" t="s">
        <v>5</v>
      </c>
      <c r="J7" s="106"/>
    </row>
    <row r="8" spans="1:13" s="100" customFormat="1" ht="18.600000000000001" customHeight="1">
      <c r="A8" s="99"/>
      <c r="B8" s="104"/>
      <c r="C8" s="127"/>
      <c r="D8" s="103" t="s">
        <v>61</v>
      </c>
      <c r="E8" s="102"/>
      <c r="F8" s="102"/>
      <c r="G8" s="103" t="s">
        <v>61</v>
      </c>
      <c r="H8" s="102"/>
      <c r="I8" s="130"/>
      <c r="J8" s="101" t="s">
        <v>61</v>
      </c>
    </row>
    <row r="9" spans="1:13" ht="16.899999999999999" customHeight="1">
      <c r="A9" s="99"/>
      <c r="B9" s="94"/>
      <c r="C9" s="128"/>
      <c r="D9" s="94"/>
      <c r="E9" s="94"/>
      <c r="F9" s="94"/>
      <c r="G9" s="94"/>
      <c r="H9" s="94"/>
      <c r="I9" s="92"/>
      <c r="J9" s="91"/>
    </row>
    <row r="10" spans="1:13" ht="13.15" customHeight="1">
      <c r="A10" s="95" t="s">
        <v>60</v>
      </c>
      <c r="B10" s="94"/>
      <c r="C10" s="92">
        <f>'附表2表(1)'!E21</f>
        <v>3173936264.8039999</v>
      </c>
      <c r="D10" s="93"/>
      <c r="E10" s="93"/>
      <c r="F10" s="92">
        <f>'附表2表(1)'!K21</f>
        <v>3148315461.7659998</v>
      </c>
      <c r="G10" s="92"/>
      <c r="H10" s="92"/>
      <c r="I10" s="92">
        <v>180567.02100000001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59</v>
      </c>
      <c r="B12" s="94"/>
      <c r="C12" s="92">
        <v>88743783.486000001</v>
      </c>
      <c r="D12" s="93"/>
      <c r="E12" s="93"/>
      <c r="F12" s="92">
        <v>88172692.552000001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58</v>
      </c>
      <c r="B13" s="94"/>
      <c r="C13" s="92">
        <v>17781819.706999999</v>
      </c>
      <c r="D13" s="93"/>
      <c r="E13" s="93"/>
      <c r="F13" s="92">
        <v>17626166.850000001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57</v>
      </c>
      <c r="B14" s="94"/>
      <c r="C14" s="92">
        <v>18441868.469999999</v>
      </c>
      <c r="D14" s="93"/>
      <c r="E14" s="93"/>
      <c r="F14" s="92">
        <v>18321419.136</v>
      </c>
      <c r="G14" s="92"/>
      <c r="H14" s="92"/>
      <c r="I14" s="92">
        <v>0</v>
      </c>
      <c r="J14" s="91"/>
    </row>
    <row r="15" spans="1:13" ht="12" customHeight="1">
      <c r="A15" s="95" t="s">
        <v>56</v>
      </c>
      <c r="B15" s="94"/>
      <c r="C15" s="92">
        <v>41677218.111000001</v>
      </c>
      <c r="D15" s="93"/>
      <c r="E15" s="93"/>
      <c r="F15" s="92">
        <v>41209312.163999997</v>
      </c>
      <c r="G15" s="92"/>
      <c r="H15" s="92"/>
      <c r="I15" s="92">
        <v>0</v>
      </c>
      <c r="J15" s="91"/>
    </row>
    <row r="16" spans="1:13" ht="12" customHeight="1">
      <c r="A16" s="95" t="s">
        <v>55</v>
      </c>
      <c r="B16" s="94"/>
      <c r="C16" s="92">
        <v>15051177.343</v>
      </c>
      <c r="D16" s="93"/>
      <c r="E16" s="93"/>
      <c r="F16" s="92">
        <v>14938852.978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2"/>
      <c r="J17" s="96"/>
      <c r="L17" s="83"/>
      <c r="M17" s="83"/>
    </row>
    <row r="18" spans="1:13" ht="12" customHeight="1">
      <c r="A18" s="95" t="s">
        <v>54</v>
      </c>
      <c r="B18" s="94"/>
      <c r="C18" s="92">
        <v>17243377.901999999</v>
      </c>
      <c r="D18" s="93"/>
      <c r="E18" s="93"/>
      <c r="F18" s="92">
        <v>17144610.010000002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53</v>
      </c>
      <c r="B19" s="94"/>
      <c r="C19" s="92">
        <v>32772525.030999999</v>
      </c>
      <c r="D19" s="93"/>
      <c r="E19" s="93"/>
      <c r="F19" s="92">
        <v>32348809.614</v>
      </c>
      <c r="G19" s="92"/>
      <c r="H19" s="92"/>
      <c r="I19" s="92">
        <v>563.20000000000005</v>
      </c>
      <c r="J19" s="91"/>
    </row>
    <row r="20" spans="1:13" ht="12" customHeight="1">
      <c r="A20" s="95" t="s">
        <v>52</v>
      </c>
      <c r="B20" s="94"/>
      <c r="C20" s="92">
        <v>53448290.833999999</v>
      </c>
      <c r="D20" s="93"/>
      <c r="E20" s="93"/>
      <c r="F20" s="92">
        <v>52952122.736000001</v>
      </c>
      <c r="G20" s="92"/>
      <c r="H20" s="92"/>
      <c r="I20" s="92">
        <v>-38.106000000000002</v>
      </c>
      <c r="J20" s="91"/>
    </row>
    <row r="21" spans="1:13" ht="12" customHeight="1">
      <c r="A21" s="95" t="s">
        <v>51</v>
      </c>
      <c r="B21" s="94"/>
      <c r="C21" s="92">
        <v>40442641.681999996</v>
      </c>
      <c r="D21" s="93"/>
      <c r="E21" s="93"/>
      <c r="F21" s="92">
        <v>40204152.754000001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50</v>
      </c>
      <c r="B22" s="94"/>
      <c r="C22" s="92">
        <v>38864901.07</v>
      </c>
      <c r="D22" s="93"/>
      <c r="E22" s="93"/>
      <c r="F22" s="92">
        <v>38470156.335000001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2"/>
      <c r="J23" s="96"/>
      <c r="L23" s="83"/>
      <c r="M23" s="83"/>
    </row>
    <row r="24" spans="1:13" ht="12" customHeight="1">
      <c r="A24" s="95" t="s">
        <v>49</v>
      </c>
      <c r="B24" s="94"/>
      <c r="C24" s="92">
        <v>100144492.884</v>
      </c>
      <c r="D24" s="93"/>
      <c r="E24" s="93"/>
      <c r="F24" s="92">
        <v>99052858.966999993</v>
      </c>
      <c r="G24" s="92"/>
      <c r="H24" s="92"/>
      <c r="I24" s="92">
        <v>7638.1779999999999</v>
      </c>
      <c r="J24" s="91"/>
    </row>
    <row r="25" spans="1:13" ht="12" customHeight="1">
      <c r="A25" s="95" t="s">
        <v>48</v>
      </c>
      <c r="B25" s="94"/>
      <c r="C25" s="92">
        <v>83923657.098000005</v>
      </c>
      <c r="D25" s="93"/>
      <c r="E25" s="93"/>
      <c r="F25" s="92">
        <v>82930013.383000001</v>
      </c>
      <c r="G25" s="92"/>
      <c r="H25" s="92"/>
      <c r="I25" s="92">
        <v>5540.7240000000002</v>
      </c>
      <c r="J25" s="91"/>
      <c r="M25" s="84"/>
    </row>
    <row r="26" spans="1:13" ht="12" customHeight="1">
      <c r="A26" s="95" t="s">
        <v>47</v>
      </c>
      <c r="B26" s="94"/>
      <c r="C26" s="92">
        <v>1020102506.715</v>
      </c>
      <c r="D26" s="93"/>
      <c r="E26" s="93"/>
      <c r="F26" s="92">
        <v>1013492861.484</v>
      </c>
      <c r="G26" s="92"/>
      <c r="H26" s="92"/>
      <c r="I26" s="92">
        <v>47916.775999999998</v>
      </c>
      <c r="J26" s="91"/>
    </row>
    <row r="27" spans="1:13" ht="12" customHeight="1">
      <c r="A27" s="95" t="s">
        <v>46</v>
      </c>
      <c r="B27" s="94"/>
      <c r="C27" s="92">
        <v>168053560.01699999</v>
      </c>
      <c r="D27" s="93"/>
      <c r="E27" s="93"/>
      <c r="F27" s="92">
        <v>166633257.671</v>
      </c>
      <c r="G27" s="92"/>
      <c r="H27" s="92"/>
      <c r="I27" s="92">
        <v>34640.332000000002</v>
      </c>
      <c r="J27" s="91"/>
    </row>
    <row r="28" spans="1:13" ht="12" customHeight="1">
      <c r="A28" s="95" t="s">
        <v>45</v>
      </c>
      <c r="B28" s="94"/>
      <c r="C28" s="92">
        <v>40856161.289999999</v>
      </c>
      <c r="D28" s="93"/>
      <c r="E28" s="93"/>
      <c r="F28" s="92">
        <v>40687741.884000003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2"/>
      <c r="J29" s="96"/>
      <c r="L29" s="83"/>
      <c r="M29" s="83"/>
    </row>
    <row r="30" spans="1:13" ht="12" customHeight="1">
      <c r="A30" s="95" t="s">
        <v>44</v>
      </c>
      <c r="B30" s="94"/>
      <c r="C30" s="92">
        <v>23305001.131999999</v>
      </c>
      <c r="D30" s="93"/>
      <c r="E30" s="93"/>
      <c r="F30" s="92">
        <v>21371469.118999999</v>
      </c>
      <c r="G30" s="92"/>
      <c r="H30" s="92"/>
      <c r="I30" s="92">
        <v>0</v>
      </c>
      <c r="J30" s="91"/>
      <c r="L30" s="84"/>
    </row>
    <row r="31" spans="1:13" ht="12" customHeight="1">
      <c r="A31" s="95" t="s">
        <v>43</v>
      </c>
      <c r="B31" s="94"/>
      <c r="C31" s="92">
        <v>22244731.140999999</v>
      </c>
      <c r="D31" s="93"/>
      <c r="E31" s="93"/>
      <c r="F31" s="92">
        <v>21321544.642999999</v>
      </c>
      <c r="G31" s="92"/>
      <c r="H31" s="92"/>
      <c r="I31" s="92">
        <v>0</v>
      </c>
      <c r="J31" s="91"/>
    </row>
    <row r="32" spans="1:13" ht="12" customHeight="1">
      <c r="A32" s="95" t="s">
        <v>42</v>
      </c>
      <c r="B32" s="94"/>
      <c r="C32" s="92">
        <v>15320722.408</v>
      </c>
      <c r="D32" s="93"/>
      <c r="E32" s="93"/>
      <c r="F32" s="92">
        <v>15234195.568</v>
      </c>
      <c r="G32" s="92"/>
      <c r="H32" s="92"/>
      <c r="I32" s="92">
        <v>35.200000000000003</v>
      </c>
      <c r="J32" s="91"/>
      <c r="M32" s="84"/>
    </row>
    <row r="33" spans="1:13" ht="12" customHeight="1">
      <c r="A33" s="95" t="s">
        <v>41</v>
      </c>
      <c r="B33" s="94"/>
      <c r="C33" s="92">
        <v>14477924.378</v>
      </c>
      <c r="D33" s="93"/>
      <c r="E33" s="93"/>
      <c r="F33" s="92">
        <v>14387796.669</v>
      </c>
      <c r="G33" s="92"/>
      <c r="H33" s="92"/>
      <c r="I33" s="92">
        <v>0</v>
      </c>
      <c r="J33" s="91"/>
    </row>
    <row r="34" spans="1:13" ht="12" customHeight="1">
      <c r="A34" s="95" t="s">
        <v>40</v>
      </c>
      <c r="B34" s="94"/>
      <c r="C34" s="92">
        <v>39781938.571999997</v>
      </c>
      <c r="D34" s="93"/>
      <c r="E34" s="93"/>
      <c r="F34" s="92">
        <v>39571657.696000002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2"/>
      <c r="J35" s="96"/>
      <c r="L35" s="83"/>
      <c r="M35" s="83"/>
    </row>
    <row r="36" spans="1:13" ht="12" customHeight="1">
      <c r="A36" s="95" t="s">
        <v>39</v>
      </c>
      <c r="B36" s="94"/>
      <c r="C36" s="92">
        <v>37289472.741999999</v>
      </c>
      <c r="D36" s="93"/>
      <c r="E36" s="93"/>
      <c r="F36" s="92">
        <v>37027934.840999998</v>
      </c>
      <c r="G36" s="92"/>
      <c r="H36" s="92"/>
      <c r="I36" s="92">
        <v>176</v>
      </c>
      <c r="J36" s="91"/>
    </row>
    <row r="37" spans="1:13" ht="12" customHeight="1">
      <c r="A37" s="95" t="s">
        <v>38</v>
      </c>
      <c r="B37" s="94"/>
      <c r="C37" s="92">
        <v>76257359.005999997</v>
      </c>
      <c r="D37" s="93"/>
      <c r="E37" s="93"/>
      <c r="F37" s="92">
        <v>75745241.996000007</v>
      </c>
      <c r="G37" s="92"/>
      <c r="H37" s="92"/>
      <c r="I37" s="92">
        <v>14.6</v>
      </c>
      <c r="J37" s="91"/>
    </row>
    <row r="38" spans="1:13" ht="12" customHeight="1">
      <c r="A38" s="95" t="s">
        <v>37</v>
      </c>
      <c r="B38" s="94"/>
      <c r="C38" s="92">
        <v>212374559.47299999</v>
      </c>
      <c r="D38" s="93"/>
      <c r="E38" s="93"/>
      <c r="F38" s="92">
        <v>211148423.54499999</v>
      </c>
      <c r="G38" s="92"/>
      <c r="H38" s="92"/>
      <c r="I38" s="92">
        <v>0</v>
      </c>
      <c r="J38" s="91"/>
      <c r="L38" s="84"/>
    </row>
    <row r="39" spans="1:13" ht="12" customHeight="1">
      <c r="A39" s="95" t="s">
        <v>36</v>
      </c>
      <c r="B39" s="94"/>
      <c r="C39" s="92">
        <v>32723448.464000002</v>
      </c>
      <c r="D39" s="93"/>
      <c r="E39" s="93"/>
      <c r="F39" s="92">
        <v>32434046.061999999</v>
      </c>
      <c r="G39" s="92"/>
      <c r="H39" s="92"/>
      <c r="I39" s="92">
        <v>98.26</v>
      </c>
      <c r="J39" s="91"/>
      <c r="M39" s="84"/>
    </row>
    <row r="40" spans="1:13" ht="12" customHeight="1">
      <c r="A40" s="95" t="s">
        <v>35</v>
      </c>
      <c r="B40" s="94"/>
      <c r="C40" s="92">
        <v>27516778.359000001</v>
      </c>
      <c r="D40" s="93"/>
      <c r="E40" s="93"/>
      <c r="F40" s="92">
        <v>27321062.673999999</v>
      </c>
      <c r="G40" s="92"/>
      <c r="H40" s="92"/>
      <c r="I40" s="92">
        <v>8067.134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2"/>
      <c r="J41" s="96"/>
      <c r="L41" s="83"/>
      <c r="M41" s="83"/>
    </row>
    <row r="42" spans="1:13" ht="12" customHeight="1">
      <c r="A42" s="95" t="s">
        <v>34</v>
      </c>
      <c r="B42" s="94"/>
      <c r="C42" s="92">
        <v>52409415.098999999</v>
      </c>
      <c r="D42" s="93"/>
      <c r="E42" s="93"/>
      <c r="F42" s="92">
        <v>52129930.423</v>
      </c>
      <c r="G42" s="92"/>
      <c r="H42" s="92"/>
      <c r="I42" s="92">
        <v>9551.8760000000002</v>
      </c>
      <c r="J42" s="91"/>
    </row>
    <row r="43" spans="1:13" ht="12" customHeight="1">
      <c r="A43" s="95" t="s">
        <v>33</v>
      </c>
      <c r="B43" s="94"/>
      <c r="C43" s="92">
        <v>270281372.38300002</v>
      </c>
      <c r="D43" s="93"/>
      <c r="E43" s="93"/>
      <c r="F43" s="92">
        <v>268232450.68200001</v>
      </c>
      <c r="G43" s="92"/>
      <c r="H43" s="92"/>
      <c r="I43" s="92">
        <v>53535.065999999999</v>
      </c>
      <c r="J43" s="91"/>
    </row>
    <row r="44" spans="1:13" ht="12" customHeight="1">
      <c r="A44" s="95" t="s">
        <v>32</v>
      </c>
      <c r="B44" s="94"/>
      <c r="C44" s="92">
        <v>96097368.251000002</v>
      </c>
      <c r="D44" s="93"/>
      <c r="E44" s="93"/>
      <c r="F44" s="92">
        <v>95424278.694000006</v>
      </c>
      <c r="G44" s="92"/>
      <c r="H44" s="92"/>
      <c r="I44" s="92">
        <v>10061.214</v>
      </c>
      <c r="J44" s="91"/>
    </row>
    <row r="45" spans="1:13" ht="12" customHeight="1">
      <c r="A45" s="95" t="s">
        <v>31</v>
      </c>
      <c r="B45" s="94"/>
      <c r="C45" s="92">
        <v>14277278.903999999</v>
      </c>
      <c r="D45" s="93"/>
      <c r="E45" s="93"/>
      <c r="F45" s="92">
        <v>14146389.466</v>
      </c>
      <c r="G45" s="92"/>
      <c r="H45" s="92"/>
      <c r="I45" s="92">
        <v>5803.7839999999997</v>
      </c>
      <c r="J45" s="91"/>
    </row>
    <row r="46" spans="1:13" ht="12" customHeight="1">
      <c r="A46" s="95" t="s">
        <v>30</v>
      </c>
      <c r="B46" s="94"/>
      <c r="C46" s="92">
        <v>13473571.715</v>
      </c>
      <c r="D46" s="93"/>
      <c r="E46" s="93"/>
      <c r="F46" s="92">
        <v>13397081.305</v>
      </c>
      <c r="G46" s="92"/>
      <c r="H46" s="92"/>
      <c r="I46" s="92">
        <v>797.75800000000004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2"/>
      <c r="J47" s="96"/>
    </row>
    <row r="48" spans="1:13" ht="12" customHeight="1">
      <c r="A48" s="95" t="s">
        <v>29</v>
      </c>
      <c r="B48" s="94"/>
      <c r="C48" s="92">
        <v>8288190.824</v>
      </c>
      <c r="D48" s="93"/>
      <c r="E48" s="93"/>
      <c r="F48" s="92">
        <v>8232666.8399999999</v>
      </c>
      <c r="G48" s="92"/>
      <c r="H48" s="92"/>
      <c r="I48" s="92">
        <v>0</v>
      </c>
      <c r="J48" s="91"/>
    </row>
    <row r="49" spans="1:13" ht="12" customHeight="1">
      <c r="A49" s="95" t="s">
        <v>28</v>
      </c>
      <c r="B49" s="94"/>
      <c r="C49" s="92">
        <v>10764281.266000001</v>
      </c>
      <c r="D49" s="93"/>
      <c r="E49" s="93"/>
      <c r="F49" s="92">
        <v>10719440.865</v>
      </c>
      <c r="G49" s="92"/>
      <c r="H49" s="92"/>
      <c r="I49" s="92">
        <v>39.86</v>
      </c>
      <c r="J49" s="91"/>
    </row>
    <row r="50" spans="1:13" ht="12" customHeight="1">
      <c r="A50" s="95" t="s">
        <v>27</v>
      </c>
      <c r="B50" s="94"/>
      <c r="C50" s="92">
        <v>35804344.781000003</v>
      </c>
      <c r="D50" s="93"/>
      <c r="E50" s="93"/>
      <c r="F50" s="92">
        <v>35502514.267999999</v>
      </c>
      <c r="G50" s="92"/>
      <c r="H50" s="92"/>
      <c r="I50" s="92">
        <v>0</v>
      </c>
      <c r="J50" s="91"/>
    </row>
    <row r="51" spans="1:13" ht="12" customHeight="1">
      <c r="A51" s="95" t="s">
        <v>26</v>
      </c>
      <c r="B51" s="94"/>
      <c r="C51" s="92">
        <v>62573222.704000004</v>
      </c>
      <c r="D51" s="93"/>
      <c r="E51" s="93"/>
      <c r="F51" s="92">
        <v>62132880.664999999</v>
      </c>
      <c r="G51" s="92"/>
      <c r="H51" s="92"/>
      <c r="I51" s="92">
        <v>341.4</v>
      </c>
      <c r="J51" s="91"/>
    </row>
    <row r="52" spans="1:13" ht="12" customHeight="1">
      <c r="A52" s="95" t="s">
        <v>25</v>
      </c>
      <c r="B52" s="94"/>
      <c r="C52" s="92">
        <v>24996686.304000001</v>
      </c>
      <c r="D52" s="93"/>
      <c r="E52" s="93"/>
      <c r="F52" s="92">
        <v>24857579.752999999</v>
      </c>
      <c r="G52" s="92"/>
      <c r="H52" s="92"/>
      <c r="I52" s="92">
        <v>0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2"/>
      <c r="J53" s="96"/>
      <c r="L53" s="83"/>
      <c r="M53" s="83"/>
    </row>
    <row r="54" spans="1:13" ht="12" customHeight="1">
      <c r="A54" s="95" t="s">
        <v>24</v>
      </c>
      <c r="B54" s="94"/>
      <c r="C54" s="92">
        <v>12060327.977</v>
      </c>
      <c r="D54" s="93"/>
      <c r="E54" s="93"/>
      <c r="F54" s="92">
        <v>12001710.120999999</v>
      </c>
      <c r="G54" s="92"/>
      <c r="H54" s="92"/>
      <c r="I54" s="92">
        <v>181.59200000000001</v>
      </c>
      <c r="J54" s="91"/>
      <c r="M54" s="84"/>
    </row>
    <row r="55" spans="1:13" ht="12" customHeight="1">
      <c r="A55" s="95" t="s">
        <v>23</v>
      </c>
      <c r="B55" s="94"/>
      <c r="C55" s="92">
        <v>18720193.092</v>
      </c>
      <c r="D55" s="93"/>
      <c r="E55" s="93"/>
      <c r="F55" s="92">
        <v>18607087.462000001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22</v>
      </c>
      <c r="B56" s="94"/>
      <c r="C56" s="92">
        <v>22503855.789000001</v>
      </c>
      <c r="D56" s="93"/>
      <c r="E56" s="93"/>
      <c r="F56" s="92">
        <v>22331527.122000001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21</v>
      </c>
      <c r="B57" s="94"/>
      <c r="C57" s="92">
        <v>10298899.460999999</v>
      </c>
      <c r="D57" s="93"/>
      <c r="E57" s="93"/>
      <c r="F57" s="92">
        <v>10228625.181</v>
      </c>
      <c r="G57" s="92"/>
      <c r="H57" s="92"/>
      <c r="I57" s="92">
        <v>1917.046</v>
      </c>
      <c r="J57" s="91"/>
    </row>
    <row r="58" spans="1:13" ht="12" customHeight="1">
      <c r="A58" s="95" t="s">
        <v>20</v>
      </c>
      <c r="B58" s="94"/>
      <c r="C58" s="92">
        <v>102052894.654</v>
      </c>
      <c r="D58" s="93"/>
      <c r="E58" s="93"/>
      <c r="F58" s="92">
        <v>101434054.54700001</v>
      </c>
      <c r="G58" s="92"/>
      <c r="H58" s="92"/>
      <c r="I58" s="92">
        <v>2292.6619999999998</v>
      </c>
      <c r="J58" s="91"/>
    </row>
    <row r="59" spans="1:13" s="84" customFormat="1" ht="12" customHeight="1">
      <c r="A59" s="97"/>
      <c r="B59" s="92"/>
      <c r="C59" s="93"/>
      <c r="D59" s="93"/>
      <c r="E59" s="93"/>
      <c r="F59" s="93"/>
      <c r="G59" s="92"/>
      <c r="H59" s="92"/>
      <c r="I59" s="92"/>
      <c r="J59" s="96"/>
      <c r="L59" s="83"/>
      <c r="M59" s="83"/>
    </row>
    <row r="60" spans="1:13" ht="12" customHeight="1">
      <c r="A60" s="95" t="s">
        <v>19</v>
      </c>
      <c r="B60" s="94"/>
      <c r="C60" s="92">
        <v>13190240.748</v>
      </c>
      <c r="D60" s="93"/>
      <c r="E60" s="93"/>
      <c r="F60" s="92">
        <v>13139639.422</v>
      </c>
      <c r="G60" s="92"/>
      <c r="H60" s="92"/>
      <c r="I60" s="92">
        <v>0</v>
      </c>
      <c r="J60" s="91"/>
    </row>
    <row r="61" spans="1:13" ht="12" customHeight="1">
      <c r="A61" s="95" t="s">
        <v>18</v>
      </c>
      <c r="B61" s="94"/>
      <c r="C61" s="92">
        <v>19107843.647</v>
      </c>
      <c r="D61" s="93"/>
      <c r="E61" s="93"/>
      <c r="F61" s="92">
        <v>18943985.438000001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17</v>
      </c>
      <c r="B62" s="94"/>
      <c r="C62" s="92">
        <v>28891688.394000001</v>
      </c>
      <c r="D62" s="93"/>
      <c r="E62" s="93"/>
      <c r="F62" s="92">
        <v>28571750.111000001</v>
      </c>
      <c r="G62" s="92"/>
      <c r="H62" s="92"/>
      <c r="I62" s="92">
        <v>0</v>
      </c>
      <c r="J62" s="91"/>
    </row>
    <row r="63" spans="1:13" ht="12" customHeight="1">
      <c r="A63" s="95" t="s">
        <v>16</v>
      </c>
      <c r="B63" s="94"/>
      <c r="C63" s="92">
        <v>18262752.872000001</v>
      </c>
      <c r="D63" s="93"/>
      <c r="E63" s="93"/>
      <c r="F63" s="92">
        <v>18101570.616</v>
      </c>
      <c r="G63" s="92"/>
      <c r="H63" s="92"/>
      <c r="I63" s="92">
        <v>0</v>
      </c>
      <c r="J63" s="91"/>
    </row>
    <row r="64" spans="1:13" ht="12" customHeight="1">
      <c r="A64" s="95" t="s">
        <v>15</v>
      </c>
      <c r="B64" s="94"/>
      <c r="C64" s="92">
        <v>15232735.759</v>
      </c>
      <c r="D64" s="93"/>
      <c r="E64" s="93"/>
      <c r="F64" s="92">
        <v>15141627.954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3"/>
      <c r="D65" s="93"/>
      <c r="E65" s="93"/>
      <c r="F65" s="93"/>
      <c r="G65" s="92"/>
      <c r="H65" s="92"/>
      <c r="I65" s="92"/>
      <c r="J65" s="96"/>
      <c r="M65" s="83"/>
    </row>
    <row r="66" spans="1:13" ht="12" customHeight="1">
      <c r="A66" s="95" t="s">
        <v>14</v>
      </c>
      <c r="B66" s="94"/>
      <c r="C66" s="92">
        <v>24074053.589000002</v>
      </c>
      <c r="D66" s="93"/>
      <c r="E66" s="93"/>
      <c r="F66" s="92">
        <v>23811896.984999999</v>
      </c>
      <c r="G66" s="92"/>
      <c r="H66" s="92"/>
      <c r="I66" s="92">
        <v>2074.5160000000001</v>
      </c>
      <c r="J66" s="91"/>
    </row>
    <row r="67" spans="1:13" ht="12" customHeight="1">
      <c r="A67" s="95" t="s">
        <v>13</v>
      </c>
      <c r="B67" s="94"/>
      <c r="C67" s="92">
        <v>21732130.517000001</v>
      </c>
      <c r="D67" s="93"/>
      <c r="E67" s="93"/>
      <c r="F67" s="92">
        <v>21477247.556000002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129"/>
      <c r="D68" s="89"/>
      <c r="E68" s="89"/>
      <c r="F68" s="89"/>
      <c r="G68" s="89"/>
      <c r="H68" s="89"/>
      <c r="I68" s="129"/>
      <c r="J68" s="88"/>
      <c r="M68" s="84"/>
    </row>
    <row r="69" spans="1:13" ht="5.0999999999999996" customHeight="1">
      <c r="A69" s="86"/>
    </row>
    <row r="70" spans="1:13" ht="40.5" customHeight="1">
      <c r="A70" s="135" t="s">
        <v>85</v>
      </c>
      <c r="B70" s="136"/>
      <c r="C70" s="136"/>
      <c r="D70" s="136"/>
      <c r="E70" s="136"/>
      <c r="F70" s="136"/>
      <c r="G70" s="136"/>
      <c r="H70" s="136"/>
      <c r="I70" s="136"/>
      <c r="J70" s="136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65" customHeight="1">
      <c r="A73" s="86"/>
    </row>
    <row r="74" spans="1:13" ht="11.65" customHeight="1">
      <c r="A74" s="86"/>
      <c r="M74" s="84"/>
    </row>
    <row r="75" spans="1:13" ht="11.65" customHeight="1">
      <c r="A75" s="86"/>
    </row>
    <row r="76" spans="1:13" ht="11.6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2022-10-24T10:05:43Z</dcterms:created>
  <dcterms:modified xsi:type="dcterms:W3CDTF">2024-10-28T03:21:14Z</dcterms:modified>
</cp:coreProperties>
</file>