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A1099E3-3DBF-4F7B-9A9C-460F1C108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E21" i="3"/>
  <c r="E21" i="2"/>
  <c r="K34" i="3"/>
  <c r="B25" i="3" l="1"/>
  <c r="B26" i="3"/>
  <c r="B27" i="3"/>
  <c r="B28" i="3"/>
  <c r="B29" i="3"/>
  <c r="B30" i="3"/>
  <c r="B31" i="3"/>
  <c r="B32" i="3"/>
  <c r="B33" i="3"/>
  <c r="B34" i="3"/>
  <c r="K26" i="1" l="1"/>
  <c r="K27" i="1"/>
  <c r="K28" i="1"/>
  <c r="K29" i="1"/>
  <c r="K30" i="1"/>
  <c r="K31" i="1"/>
  <c r="K32" i="1"/>
  <c r="K33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K26" i="2"/>
  <c r="K27" i="2"/>
  <c r="K28" i="2"/>
  <c r="K29" i="2"/>
  <c r="K30" i="2"/>
  <c r="K31" i="2"/>
  <c r="K32" i="2"/>
  <c r="K33" i="2"/>
  <c r="K25" i="2"/>
  <c r="H26" i="2"/>
  <c r="H27" i="2"/>
  <c r="H28" i="2"/>
  <c r="H29" i="2"/>
  <c r="H30" i="2"/>
  <c r="H31" i="2"/>
  <c r="H32" i="2"/>
  <c r="H33" i="2"/>
  <c r="H25" i="2"/>
  <c r="E26" i="2"/>
  <c r="E27" i="2"/>
  <c r="E28" i="2"/>
  <c r="E29" i="2"/>
  <c r="E30" i="2"/>
  <c r="E31" i="2"/>
  <c r="E32" i="2"/>
  <c r="E33" i="2"/>
  <c r="E25" i="2"/>
  <c r="H26" i="3"/>
  <c r="H27" i="3"/>
  <c r="H28" i="3"/>
  <c r="H29" i="3"/>
  <c r="H30" i="3"/>
  <c r="H31" i="3"/>
  <c r="H32" i="3"/>
  <c r="H33" i="3"/>
  <c r="H25" i="3"/>
  <c r="E26" i="3"/>
  <c r="E27" i="3"/>
  <c r="E28" i="3"/>
  <c r="E29" i="3"/>
  <c r="E30" i="3"/>
  <c r="E31" i="3"/>
  <c r="E32" i="3"/>
  <c r="E33" i="3"/>
  <c r="E25" i="3"/>
  <c r="E21" i="1" l="1"/>
  <c r="E34" i="1" s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E34" i="3" l="1"/>
  <c r="H34" i="3"/>
  <c r="E34" i="2"/>
  <c r="H21" i="2"/>
  <c r="H34" i="2" s="1"/>
  <c r="K21" i="2"/>
  <c r="K34" i="2" s="1"/>
  <c r="N34" i="2"/>
  <c r="Q34" i="2"/>
  <c r="H34" i="1" l="1"/>
  <c r="K21" i="1"/>
  <c r="K34" i="1" s="1"/>
  <c r="H21" i="1"/>
</calcChain>
</file>

<file path=xl/sharedStrings.xml><?xml version="1.0" encoding="utf-8"?>
<sst xmlns="http://schemas.openxmlformats.org/spreadsheetml/2006/main" count="172" uniqueCount="50">
  <si>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</si>
  <si>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</si>
  <si>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</si>
  <si>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</si>
  <si>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</si>
  <si>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</si>
  <si>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</si>
  <si>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</si>
  <si>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</si>
  <si>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</si>
  <si>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</si>
  <si>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</si>
  <si>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</si>
  <si>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</si>
  <si>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</si>
  <si>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</si>
  <si>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</si>
  <si>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</si>
  <si>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</si>
  <si>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</si>
  <si>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</si>
  <si>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</si>
  <si>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</si>
  <si>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</si>
  <si>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</si>
  <si>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</si>
  <si>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</si>
  <si>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</si>
  <si>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</si>
  <si>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</si>
  <si>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</si>
  <si>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</si>
  <si>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</si>
  <si>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</si>
  <si>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</si>
  <si>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</si>
  <si>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</si>
  <si>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</si>
  <si>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</si>
  <si>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</si>
  <si>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</si>
  <si>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</si>
  <si>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</si>
  <si>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</si>
  <si>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</si>
  <si>
    <t>４</t>
  </si>
  <si>
    <t>令和４年度</t>
    <rPh sb="0" eb="2">
      <t>レイワ</t>
    </rPh>
    <rPh sb="3" eb="5">
      <t>ネンド</t>
    </rPh>
    <phoneticPr fontId="4"/>
  </si>
  <si>
    <t>5</t>
    <phoneticPr fontId="4"/>
  </si>
  <si>
    <t>令和５年度</t>
    <rPh sb="0" eb="2">
      <t>レイワ</t>
    </rPh>
    <rPh sb="3" eb="5">
      <t>ネンド</t>
    </rPh>
    <phoneticPr fontId="4"/>
  </si>
  <si>
    <t>－平成26年度～令和５年度－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</si>
</sst>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7"/>
  <sheetViews>
    <sheetView tabSelected="1" view="pageBreakPreview" zoomScale="90" zoomScaleNormal="100" zoomScaleSheetLayoutView="90" workbookViewId="0">
      <pane ySplit="10" topLeftCell="A11" activePane="bottomLeft" state="frozen"/>
      <selection activeCell="E33" sqref="E33:K33"/>
      <selection pane="bottomLeft" activeCell="M1" sqref="M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49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4" t="s">
        <v>39</v>
      </c>
      <c r="F6" s="97"/>
      <c r="G6" s="98"/>
      <c r="H6" s="104" t="s">
        <v>38</v>
      </c>
      <c r="I6" s="97"/>
      <c r="J6" s="98"/>
      <c r="K6" s="104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5"/>
      <c r="F7" s="95"/>
      <c r="G7" s="96"/>
      <c r="H7" s="105"/>
      <c r="I7" s="95"/>
      <c r="J7" s="96"/>
      <c r="K7" s="105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5"/>
      <c r="F8" s="95"/>
      <c r="G8" s="96"/>
      <c r="H8" s="105"/>
      <c r="I8" s="95"/>
      <c r="J8" s="96"/>
      <c r="K8" s="105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6"/>
      <c r="F9" s="93"/>
      <c r="G9" s="94"/>
      <c r="H9" s="106"/>
      <c r="I9" s="93"/>
      <c r="J9" s="94"/>
      <c r="K9" s="106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26</v>
      </c>
      <c r="C12" s="45"/>
      <c r="D12" s="46"/>
      <c r="E12" s="86">
        <v>101151</v>
      </c>
      <c r="F12" s="45"/>
      <c r="G12" s="45"/>
      <c r="H12" s="86">
        <v>77254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27</v>
      </c>
      <c r="C13" s="45"/>
      <c r="D13" s="46"/>
      <c r="E13" s="86">
        <v>109202</v>
      </c>
      <c r="F13" s="45"/>
      <c r="G13" s="45"/>
      <c r="H13" s="86">
        <v>79873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28</v>
      </c>
      <c r="C14" s="45"/>
      <c r="D14" s="46"/>
      <c r="E14" s="86">
        <v>119780</v>
      </c>
      <c r="F14" s="45"/>
      <c r="G14" s="45"/>
      <c r="H14" s="86">
        <v>75307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29</v>
      </c>
      <c r="C15" s="45"/>
      <c r="D15" s="46"/>
      <c r="E15" s="86">
        <v>121363</v>
      </c>
      <c r="F15" s="45"/>
      <c r="G15" s="45"/>
      <c r="H15" s="86">
        <v>76330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30</v>
      </c>
      <c r="C16" s="45"/>
      <c r="D16" s="46"/>
      <c r="E16" s="86">
        <v>98508</v>
      </c>
      <c r="F16" s="45"/>
      <c r="G16" s="45"/>
      <c r="H16" s="86">
        <v>77539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 t="s">
        <v>42</v>
      </c>
      <c r="C17" s="45"/>
      <c r="D17" s="46"/>
      <c r="E17" s="86">
        <v>95846</v>
      </c>
      <c r="F17" s="45"/>
      <c r="G17" s="45"/>
      <c r="H17" s="86">
        <v>77418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43</v>
      </c>
      <c r="C18" s="45"/>
      <c r="D18" s="46"/>
      <c r="E18" s="86">
        <v>116305</v>
      </c>
      <c r="F18" s="45"/>
      <c r="G18" s="45"/>
      <c r="H18" s="86">
        <v>74125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44</v>
      </c>
      <c r="C19" s="45"/>
      <c r="D19" s="46"/>
      <c r="E19" s="86">
        <v>101485</v>
      </c>
      <c r="F19" s="45"/>
      <c r="G19" s="45"/>
      <c r="H19" s="86">
        <v>72374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45</v>
      </c>
      <c r="C20" s="45"/>
      <c r="D20" s="46"/>
      <c r="E20" s="86">
        <v>91397</v>
      </c>
      <c r="F20" s="45"/>
      <c r="G20" s="45"/>
      <c r="H20" s="86">
        <v>76646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47</v>
      </c>
      <c r="C21" s="45"/>
      <c r="D21" s="46"/>
      <c r="E21" s="86">
        <f>SUM(E54:E65)</f>
        <v>92601</v>
      </c>
      <c r="F21" s="45"/>
      <c r="G21" s="45"/>
      <c r="H21" s="86">
        <f>SUM(H54:H65)</f>
        <v>92718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26</v>
      </c>
      <c r="C25" s="45"/>
      <c r="D25" s="46"/>
      <c r="E25" s="86">
        <f>E12/12</f>
        <v>8429.25</v>
      </c>
      <c r="F25" s="45"/>
      <c r="G25" s="45"/>
      <c r="H25" s="86">
        <f>H12/12</f>
        <v>6437.833333333333</v>
      </c>
      <c r="I25" s="45"/>
      <c r="J25" s="45"/>
      <c r="K25" s="86">
        <v>2096556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27</v>
      </c>
      <c r="C26" s="45"/>
      <c r="D26" s="46"/>
      <c r="E26" s="86">
        <f t="shared" ref="E26:E34" si="1">E13/12</f>
        <v>9100.1666666666661</v>
      </c>
      <c r="F26" s="45"/>
      <c r="G26" s="45"/>
      <c r="H26" s="86">
        <f t="shared" ref="H26:H34" si="2">H13/12</f>
        <v>6656.083333333333</v>
      </c>
      <c r="I26" s="45"/>
      <c r="J26" s="45"/>
      <c r="K26" s="86">
        <v>2125382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28</v>
      </c>
      <c r="C27" s="45"/>
      <c r="D27" s="46"/>
      <c r="E27" s="86">
        <f t="shared" si="1"/>
        <v>9981.6666666666661</v>
      </c>
      <c r="F27" s="45"/>
      <c r="G27" s="45"/>
      <c r="H27" s="86">
        <f t="shared" si="2"/>
        <v>6275.583333333333</v>
      </c>
      <c r="I27" s="45"/>
      <c r="J27" s="45"/>
      <c r="K27" s="86">
        <v>2163600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29</v>
      </c>
      <c r="C28" s="45"/>
      <c r="D28" s="46"/>
      <c r="E28" s="86">
        <f t="shared" si="1"/>
        <v>10113.583333333334</v>
      </c>
      <c r="F28" s="45"/>
      <c r="G28" s="45"/>
      <c r="H28" s="86">
        <f t="shared" si="2"/>
        <v>6360.833333333333</v>
      </c>
      <c r="I28" s="45"/>
      <c r="J28" s="45"/>
      <c r="K28" s="86">
        <v>2218628.5833333335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30</v>
      </c>
      <c r="C29" s="45"/>
      <c r="D29" s="46"/>
      <c r="E29" s="86">
        <f t="shared" si="1"/>
        <v>8209</v>
      </c>
      <c r="F29" s="45"/>
      <c r="G29" s="45"/>
      <c r="H29" s="86">
        <f t="shared" si="2"/>
        <v>6461.583333333333</v>
      </c>
      <c r="I29" s="45"/>
      <c r="J29" s="45"/>
      <c r="K29" s="86">
        <v>2246618.6666666665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 t="str">
        <f t="shared" si="0"/>
        <v>令和元年度</v>
      </c>
      <c r="C30" s="45"/>
      <c r="D30" s="46"/>
      <c r="E30" s="86">
        <f t="shared" si="1"/>
        <v>7987.166666666667</v>
      </c>
      <c r="F30" s="45"/>
      <c r="G30" s="45"/>
      <c r="H30" s="86">
        <f t="shared" si="2"/>
        <v>6451.5</v>
      </c>
      <c r="I30" s="45"/>
      <c r="J30" s="45"/>
      <c r="K30" s="86">
        <v>2267252.75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２</v>
      </c>
      <c r="C31" s="45"/>
      <c r="D31" s="46"/>
      <c r="E31" s="86">
        <f t="shared" si="1"/>
        <v>9692.0833333333339</v>
      </c>
      <c r="F31" s="45"/>
      <c r="G31" s="45"/>
      <c r="H31" s="86">
        <f t="shared" si="2"/>
        <v>6177.083333333333</v>
      </c>
      <c r="I31" s="45"/>
      <c r="J31" s="45"/>
      <c r="K31" s="86">
        <v>2303427.3333333335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３</v>
      </c>
      <c r="C32" s="45"/>
      <c r="D32" s="46"/>
      <c r="E32" s="86">
        <f t="shared" si="1"/>
        <v>8457.0833333333339</v>
      </c>
      <c r="F32" s="45"/>
      <c r="G32" s="45"/>
      <c r="H32" s="86">
        <f t="shared" si="2"/>
        <v>6031.166666666667</v>
      </c>
      <c r="I32" s="45"/>
      <c r="J32" s="45"/>
      <c r="K32" s="86">
        <v>2340950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４</v>
      </c>
      <c r="C33" s="45"/>
      <c r="D33" s="46"/>
      <c r="E33" s="86">
        <f t="shared" si="1"/>
        <v>7616.416666666667</v>
      </c>
      <c r="F33" s="45"/>
      <c r="G33" s="45"/>
      <c r="H33" s="86">
        <f t="shared" si="2"/>
        <v>6387.166666666667</v>
      </c>
      <c r="I33" s="45"/>
      <c r="J33" s="45"/>
      <c r="K33" s="86">
        <v>2364631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5</v>
      </c>
      <c r="C34" s="45"/>
      <c r="D34" s="46"/>
      <c r="E34" s="86">
        <f t="shared" si="1"/>
        <v>7716.75</v>
      </c>
      <c r="F34" s="45"/>
      <c r="G34" s="45"/>
      <c r="H34" s="86">
        <f t="shared" si="2"/>
        <v>7726.5</v>
      </c>
      <c r="I34" s="45"/>
      <c r="J34" s="45"/>
      <c r="K34" s="86">
        <f>AVERAGE(K54:K65)</f>
        <v>2373713.4166666665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46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11143</v>
      </c>
      <c r="F38" s="45"/>
      <c r="G38" s="45"/>
      <c r="H38" s="86">
        <v>7613</v>
      </c>
      <c r="I38" s="45"/>
      <c r="J38" s="45"/>
      <c r="K38" s="86">
        <v>2358741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9311</v>
      </c>
      <c r="F39" s="45"/>
      <c r="G39" s="45"/>
      <c r="H39" s="86">
        <v>5370</v>
      </c>
      <c r="I39" s="45"/>
      <c r="J39" s="45"/>
      <c r="K39" s="86">
        <v>2362886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8732</v>
      </c>
      <c r="F40" s="45"/>
      <c r="G40" s="45"/>
      <c r="H40" s="86">
        <v>5283</v>
      </c>
      <c r="I40" s="45"/>
      <c r="J40" s="45"/>
      <c r="K40" s="86">
        <v>2366596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7634</v>
      </c>
      <c r="F41" s="45"/>
      <c r="G41" s="45"/>
      <c r="H41" s="86">
        <v>4792</v>
      </c>
      <c r="I41" s="45"/>
      <c r="J41" s="45"/>
      <c r="K41" s="86">
        <v>2369630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7152</v>
      </c>
      <c r="F42" s="45"/>
      <c r="G42" s="45"/>
      <c r="H42" s="86">
        <v>4461</v>
      </c>
      <c r="I42" s="45"/>
      <c r="J42" s="45"/>
      <c r="K42" s="86">
        <v>2372462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6920</v>
      </c>
      <c r="F43" s="45"/>
      <c r="G43" s="45"/>
      <c r="H43" s="86">
        <v>25814</v>
      </c>
      <c r="I43" s="45"/>
      <c r="J43" s="45"/>
      <c r="K43" s="86">
        <v>2353708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7066</v>
      </c>
      <c r="F44" s="45"/>
      <c r="G44" s="45"/>
      <c r="H44" s="86">
        <v>3812</v>
      </c>
      <c r="I44" s="45"/>
      <c r="J44" s="45"/>
      <c r="K44" s="86">
        <v>2357383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6769</v>
      </c>
      <c r="F45" s="45"/>
      <c r="G45" s="45"/>
      <c r="H45" s="86">
        <v>3688</v>
      </c>
      <c r="I45" s="45"/>
      <c r="J45" s="45"/>
      <c r="K45" s="86">
        <v>2360789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5867</v>
      </c>
      <c r="F46" s="45"/>
      <c r="G46" s="45"/>
      <c r="H46" s="86">
        <v>3004</v>
      </c>
      <c r="I46" s="45"/>
      <c r="J46" s="45"/>
      <c r="K46" s="86">
        <v>2363789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6469</v>
      </c>
      <c r="F47" s="45"/>
      <c r="G47" s="45"/>
      <c r="H47" s="86">
        <v>3730</v>
      </c>
      <c r="I47" s="45"/>
      <c r="J47" s="45"/>
      <c r="K47" s="86">
        <v>2366704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7007</v>
      </c>
      <c r="F48" s="45"/>
      <c r="G48" s="45"/>
      <c r="H48" s="86">
        <v>3518</v>
      </c>
      <c r="I48" s="45"/>
      <c r="J48" s="45"/>
      <c r="K48" s="86">
        <v>2370458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7327</v>
      </c>
      <c r="F49" s="45"/>
      <c r="G49" s="45"/>
      <c r="H49" s="86">
        <v>5561</v>
      </c>
      <c r="I49" s="45"/>
      <c r="J49" s="45"/>
      <c r="K49" s="86">
        <v>2372421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02" t="s">
        <v>48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10469</v>
      </c>
      <c r="F54" s="45"/>
      <c r="G54" s="45"/>
      <c r="H54" s="86">
        <v>8281</v>
      </c>
      <c r="I54" s="45"/>
      <c r="J54" s="45"/>
      <c r="K54" s="86">
        <v>2374933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9253</v>
      </c>
      <c r="F55" s="45"/>
      <c r="G55" s="45"/>
      <c r="H55" s="86">
        <v>6385</v>
      </c>
      <c r="I55" s="45"/>
      <c r="J55" s="45"/>
      <c r="K55" s="86">
        <v>2378124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8433</v>
      </c>
      <c r="F56" s="45"/>
      <c r="G56" s="45"/>
      <c r="H56" s="86">
        <v>6390</v>
      </c>
      <c r="I56" s="45"/>
      <c r="J56" s="45"/>
      <c r="K56" s="86">
        <v>2380468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7330</v>
      </c>
      <c r="F57" s="45"/>
      <c r="G57" s="45"/>
      <c r="H57" s="86">
        <v>5734</v>
      </c>
      <c r="I57" s="45"/>
      <c r="J57" s="45"/>
      <c r="K57" s="86">
        <v>2382279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7142</v>
      </c>
      <c r="F58" s="45"/>
      <c r="G58" s="45"/>
      <c r="H58" s="86">
        <v>5331</v>
      </c>
      <c r="I58" s="45"/>
      <c r="J58" s="45"/>
      <c r="K58" s="86">
        <v>2384300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7074</v>
      </c>
      <c r="F59" s="45"/>
      <c r="G59" s="45"/>
      <c r="H59" s="86">
        <v>29082</v>
      </c>
      <c r="I59" s="45"/>
      <c r="J59" s="45"/>
      <c r="K59" s="86">
        <v>2362444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8281</v>
      </c>
      <c r="F60" s="45"/>
      <c r="G60" s="45"/>
      <c r="H60" s="86">
        <v>6457</v>
      </c>
      <c r="I60" s="45"/>
      <c r="J60" s="45"/>
      <c r="K60" s="86">
        <v>2364745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7119</v>
      </c>
      <c r="F61" s="45"/>
      <c r="G61" s="45"/>
      <c r="H61" s="86">
        <v>5322</v>
      </c>
      <c r="I61" s="45"/>
      <c r="J61" s="45"/>
      <c r="K61" s="86">
        <v>2366868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6164</v>
      </c>
      <c r="F62" s="45"/>
      <c r="G62" s="45"/>
      <c r="H62" s="86">
        <v>4463</v>
      </c>
      <c r="I62" s="45"/>
      <c r="J62" s="45"/>
      <c r="K62" s="86">
        <v>2368781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7103</v>
      </c>
      <c r="F63" s="45"/>
      <c r="G63" s="45"/>
      <c r="H63" s="86">
        <v>4794</v>
      </c>
      <c r="I63" s="45"/>
      <c r="J63" s="45"/>
      <c r="K63" s="86">
        <v>2371393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7101</v>
      </c>
      <c r="F64" s="45"/>
      <c r="G64" s="45"/>
      <c r="H64" s="86">
        <v>4018</v>
      </c>
      <c r="I64" s="45"/>
      <c r="J64" s="45"/>
      <c r="K64" s="86">
        <v>2374651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7132</v>
      </c>
      <c r="F65" s="45"/>
      <c r="G65" s="45"/>
      <c r="H65" s="86">
        <v>6461</v>
      </c>
      <c r="I65" s="45"/>
      <c r="J65" s="45"/>
      <c r="K65" s="86">
        <v>2375575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F34:G34 B25:B26 B27:B34 E25:E34 I34:K34 H25:H34 E21:K21" unlockedFormula="1"/>
    <ignoredError sqref="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J78"/>
  <sheetViews>
    <sheetView view="pageBreakPreview" zoomScale="90" zoomScaleNormal="100" zoomScaleSheetLayoutView="90" workbookViewId="0">
      <selection activeCell="S1" sqref="S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49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7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7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8"/>
      <c r="F7" s="80"/>
      <c r="G7" s="79"/>
      <c r="H7" s="78"/>
      <c r="I7" s="26"/>
      <c r="J7" s="77"/>
      <c r="K7" s="76" t="s">
        <v>17</v>
      </c>
      <c r="L7" s="75"/>
      <c r="M7" s="23"/>
      <c r="N7" s="108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8"/>
      <c r="G8" s="21"/>
      <c r="H8" s="74" t="s">
        <v>16</v>
      </c>
      <c r="I8" s="32"/>
      <c r="J8" s="73"/>
      <c r="K8" s="72" t="s">
        <v>15</v>
      </c>
      <c r="L8" s="71"/>
      <c r="M8" s="27"/>
      <c r="N8" s="108"/>
      <c r="O8" s="27"/>
      <c r="P8" s="70"/>
      <c r="Q8" s="110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9"/>
      <c r="F9" s="36"/>
      <c r="G9" s="34"/>
      <c r="H9" s="36"/>
      <c r="I9" s="37"/>
      <c r="J9" s="34"/>
      <c r="K9" s="36"/>
      <c r="L9" s="37"/>
      <c r="M9" s="36"/>
      <c r="N9" s="109"/>
      <c r="O9" s="36"/>
      <c r="P9" s="34"/>
      <c r="Q9" s="111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02">
        <v>26</v>
      </c>
      <c r="C12" s="45"/>
      <c r="D12" s="46"/>
      <c r="E12" s="45">
        <v>7896355</v>
      </c>
      <c r="F12" s="45"/>
      <c r="G12" s="45"/>
      <c r="H12" s="45">
        <v>7229400</v>
      </c>
      <c r="I12" s="45"/>
      <c r="J12" s="45"/>
      <c r="K12" s="45">
        <v>505139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27</v>
      </c>
      <c r="C13" s="45"/>
      <c r="D13" s="46"/>
      <c r="E13" s="45">
        <v>7958668</v>
      </c>
      <c r="F13" s="45"/>
      <c r="G13" s="45"/>
      <c r="H13" s="45">
        <v>7238637</v>
      </c>
      <c r="I13" s="45"/>
      <c r="J13" s="45"/>
      <c r="K13" s="45">
        <v>451882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28</v>
      </c>
      <c r="C14" s="45"/>
      <c r="D14" s="46"/>
      <c r="E14" s="45">
        <v>8379439</v>
      </c>
      <c r="F14" s="45"/>
      <c r="G14" s="45"/>
      <c r="H14" s="45">
        <v>7277952</v>
      </c>
      <c r="I14" s="45"/>
      <c r="J14" s="45"/>
      <c r="K14" s="45">
        <v>414507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29</v>
      </c>
      <c r="C15" s="45"/>
      <c r="D15" s="46"/>
      <c r="E15" s="45">
        <v>8435631</v>
      </c>
      <c r="F15" s="45"/>
      <c r="G15" s="45"/>
      <c r="H15" s="45">
        <v>7479500</v>
      </c>
      <c r="I15" s="45"/>
      <c r="J15" s="45"/>
      <c r="K15" s="45">
        <v>389974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>
        <v>30</v>
      </c>
      <c r="C16" s="45"/>
      <c r="D16" s="46"/>
      <c r="E16" s="45">
        <v>8366931</v>
      </c>
      <c r="F16" s="45"/>
      <c r="G16" s="45"/>
      <c r="H16" s="45">
        <v>7703388</v>
      </c>
      <c r="I16" s="45"/>
      <c r="J16" s="45"/>
      <c r="K16" s="45">
        <v>398210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 t="s">
        <v>42</v>
      </c>
      <c r="C17" s="45"/>
      <c r="D17" s="46"/>
      <c r="E17" s="45">
        <v>8275019</v>
      </c>
      <c r="F17" s="45"/>
      <c r="G17" s="45"/>
      <c r="H17" s="45">
        <v>7686949</v>
      </c>
      <c r="I17" s="45"/>
      <c r="J17" s="45"/>
      <c r="K17" s="45">
        <v>419293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 t="s">
        <v>43</v>
      </c>
      <c r="C18" s="45"/>
      <c r="D18" s="46"/>
      <c r="E18" s="45">
        <v>7554999</v>
      </c>
      <c r="F18" s="45"/>
      <c r="G18" s="45"/>
      <c r="H18" s="45">
        <v>7301299</v>
      </c>
      <c r="I18" s="45"/>
      <c r="J18" s="45"/>
      <c r="K18" s="45">
        <v>536132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102" t="s">
        <v>44</v>
      </c>
      <c r="C19" s="45"/>
      <c r="D19" s="46"/>
      <c r="E19" s="45">
        <v>7486193</v>
      </c>
      <c r="F19" s="45"/>
      <c r="G19" s="45"/>
      <c r="H19" s="48">
        <v>7381543</v>
      </c>
      <c r="I19" s="45"/>
      <c r="J19" s="45"/>
      <c r="K19" s="48">
        <v>381425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103" t="s">
        <v>45</v>
      </c>
      <c r="C20" s="45"/>
      <c r="D20" s="46"/>
      <c r="E20" s="48">
        <v>7904856</v>
      </c>
      <c r="F20" s="45"/>
      <c r="G20" s="45"/>
      <c r="H20" s="45">
        <v>7765168</v>
      </c>
      <c r="I20" s="45"/>
      <c r="J20" s="45"/>
      <c r="K20" s="45">
        <v>360776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103" t="s">
        <v>47</v>
      </c>
      <c r="C21" s="45"/>
      <c r="D21" s="46"/>
      <c r="E21" s="45">
        <f>SUM(E54:E65)</f>
        <v>7937443</v>
      </c>
      <c r="H21" s="45">
        <f>SUM(H54:H65)</f>
        <v>7691896</v>
      </c>
      <c r="I21" s="45"/>
      <c r="J21" s="45"/>
      <c r="K21" s="45">
        <f>SUM(K54:K65)</f>
        <v>391407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02">
        <f>B12</f>
        <v>26</v>
      </c>
      <c r="C25" s="45"/>
      <c r="D25" s="46"/>
      <c r="E25" s="45">
        <f>E12/12</f>
        <v>658029.58333333337</v>
      </c>
      <c r="F25" s="45"/>
      <c r="G25" s="45"/>
      <c r="H25" s="45">
        <f>H12/12</f>
        <v>602450</v>
      </c>
      <c r="I25" s="45"/>
      <c r="J25" s="45"/>
      <c r="K25" s="45">
        <f>K12/12</f>
        <v>42094.916666666664</v>
      </c>
      <c r="L25" s="45"/>
      <c r="M25" s="45"/>
      <c r="N25" s="45">
        <v>40136401</v>
      </c>
      <c r="O25" s="45"/>
      <c r="P25" s="45"/>
      <c r="Q25" s="45">
        <v>16640182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27</v>
      </c>
      <c r="C26" s="45"/>
      <c r="D26" s="46"/>
      <c r="E26" s="45">
        <f t="shared" ref="E26:E34" si="1">E13/12</f>
        <v>663222.33333333337</v>
      </c>
      <c r="F26" s="45"/>
      <c r="G26" s="45"/>
      <c r="H26" s="45">
        <f t="shared" ref="H26:H34" si="2">H13/12</f>
        <v>603219.75</v>
      </c>
      <c r="I26" s="45"/>
      <c r="J26" s="45"/>
      <c r="K26" s="45">
        <f t="shared" ref="K26:K34" si="3">K13/12</f>
        <v>37656.833333333336</v>
      </c>
      <c r="L26" s="45"/>
      <c r="M26" s="45"/>
      <c r="N26" s="45">
        <v>40854296</v>
      </c>
      <c r="O26" s="45"/>
      <c r="P26" s="45"/>
      <c r="Q26" s="45">
        <v>17095281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28</v>
      </c>
      <c r="C27" s="45"/>
      <c r="D27" s="46"/>
      <c r="E27" s="45">
        <f t="shared" si="1"/>
        <v>698286.58333333337</v>
      </c>
      <c r="F27" s="45"/>
      <c r="G27" s="45"/>
      <c r="H27" s="45">
        <f t="shared" si="2"/>
        <v>606496</v>
      </c>
      <c r="I27" s="45"/>
      <c r="J27" s="45"/>
      <c r="K27" s="45">
        <f t="shared" si="3"/>
        <v>34542.25</v>
      </c>
      <c r="L27" s="45"/>
      <c r="M27" s="45"/>
      <c r="N27" s="45">
        <v>41552335.25</v>
      </c>
      <c r="O27" s="45"/>
      <c r="P27" s="45"/>
      <c r="Q27" s="45">
        <v>17490384.333333332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29</v>
      </c>
      <c r="C28" s="45"/>
      <c r="D28" s="46"/>
      <c r="E28" s="45">
        <f t="shared" si="1"/>
        <v>702969.25</v>
      </c>
      <c r="F28" s="45"/>
      <c r="G28" s="45"/>
      <c r="H28" s="45">
        <f t="shared" si="2"/>
        <v>623291.66666666663</v>
      </c>
      <c r="I28" s="45"/>
      <c r="J28" s="45"/>
      <c r="K28" s="45">
        <f t="shared" si="3"/>
        <v>32497.833333333332</v>
      </c>
      <c r="L28" s="45"/>
      <c r="M28" s="45"/>
      <c r="N28" s="45">
        <v>42831945.583333336</v>
      </c>
      <c r="O28" s="45"/>
      <c r="P28" s="45"/>
      <c r="Q28" s="45">
        <v>18050446.833333332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>
        <f t="shared" si="0"/>
        <v>30</v>
      </c>
      <c r="C29" s="45"/>
      <c r="D29" s="46"/>
      <c r="E29" s="45">
        <f t="shared" si="1"/>
        <v>697244.25</v>
      </c>
      <c r="F29" s="45"/>
      <c r="G29" s="45"/>
      <c r="H29" s="45">
        <f t="shared" si="2"/>
        <v>641949</v>
      </c>
      <c r="I29" s="45"/>
      <c r="J29" s="45"/>
      <c r="K29" s="45">
        <f t="shared" si="3"/>
        <v>33184.166666666664</v>
      </c>
      <c r="L29" s="45"/>
      <c r="M29" s="45"/>
      <c r="N29" s="45">
        <v>43502920.583333336</v>
      </c>
      <c r="O29" s="45"/>
      <c r="P29" s="45"/>
      <c r="Q29" s="45">
        <v>18446528.333333332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 t="str">
        <f t="shared" si="0"/>
        <v>令和元年度</v>
      </c>
      <c r="C30" s="45"/>
      <c r="D30" s="46"/>
      <c r="E30" s="45">
        <f t="shared" si="1"/>
        <v>689584.91666666663</v>
      </c>
      <c r="F30" s="45"/>
      <c r="G30" s="45"/>
      <c r="H30" s="45">
        <f t="shared" si="2"/>
        <v>640579.08333333337</v>
      </c>
      <c r="I30" s="45"/>
      <c r="J30" s="45"/>
      <c r="K30" s="45">
        <f t="shared" si="3"/>
        <v>34941.083333333336</v>
      </c>
      <c r="L30" s="45"/>
      <c r="M30" s="45"/>
      <c r="N30" s="45">
        <v>44131438.083333336</v>
      </c>
      <c r="O30" s="45"/>
      <c r="P30" s="45"/>
      <c r="Q30" s="45">
        <v>18831496.166666668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 t="str">
        <f t="shared" si="0"/>
        <v>２</v>
      </c>
      <c r="C31" s="45"/>
      <c r="D31" s="46"/>
      <c r="E31" s="45">
        <f t="shared" si="1"/>
        <v>629583.25</v>
      </c>
      <c r="F31" s="45"/>
      <c r="G31" s="45"/>
      <c r="H31" s="45">
        <f t="shared" si="2"/>
        <v>608441.58333333337</v>
      </c>
      <c r="I31" s="45"/>
      <c r="J31" s="45"/>
      <c r="K31" s="45">
        <f t="shared" si="3"/>
        <v>44677.666666666664</v>
      </c>
      <c r="L31" s="45"/>
      <c r="M31" s="45"/>
      <c r="N31" s="48">
        <v>44351502.75</v>
      </c>
      <c r="O31" s="45"/>
      <c r="P31" s="45"/>
      <c r="Q31" s="48">
        <v>19012668.083333332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 t="str">
        <f t="shared" si="0"/>
        <v>３</v>
      </c>
      <c r="C32" s="45"/>
      <c r="D32" s="46"/>
      <c r="E32" s="45">
        <f t="shared" si="1"/>
        <v>623849.41666666663</v>
      </c>
      <c r="F32" s="45"/>
      <c r="G32" s="45"/>
      <c r="H32" s="45">
        <f t="shared" si="2"/>
        <v>615128.58333333337</v>
      </c>
      <c r="I32" s="45"/>
      <c r="J32" s="45"/>
      <c r="K32" s="45">
        <f t="shared" si="3"/>
        <v>31785.416666666668</v>
      </c>
      <c r="L32" s="45"/>
      <c r="M32" s="45"/>
      <c r="N32" s="45">
        <v>44632257.083333336</v>
      </c>
      <c r="O32" s="45"/>
      <c r="P32" s="45"/>
      <c r="Q32" s="45">
        <v>19265246.333333332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 t="str">
        <f t="shared" si="0"/>
        <v>４</v>
      </c>
      <c r="C33" s="45"/>
      <c r="D33" s="46"/>
      <c r="E33" s="45">
        <f t="shared" si="1"/>
        <v>658738</v>
      </c>
      <c r="F33" s="45"/>
      <c r="G33" s="45"/>
      <c r="H33" s="45">
        <f t="shared" si="2"/>
        <v>647097.33333333337</v>
      </c>
      <c r="I33" s="45"/>
      <c r="J33" s="45"/>
      <c r="K33" s="45">
        <f t="shared" si="3"/>
        <v>30064.666666666668</v>
      </c>
      <c r="L33" s="45"/>
      <c r="M33" s="45"/>
      <c r="N33" s="45">
        <v>44708108.083333336</v>
      </c>
      <c r="O33" s="45"/>
      <c r="P33" s="45"/>
      <c r="Q33" s="45">
        <v>19355467.5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102" t="str">
        <f t="shared" si="0"/>
        <v>5</v>
      </c>
      <c r="C34" s="45"/>
      <c r="D34" s="46"/>
      <c r="E34" s="45">
        <f t="shared" si="1"/>
        <v>661453.58333333337</v>
      </c>
      <c r="F34" s="45"/>
      <c r="G34" s="45"/>
      <c r="H34" s="45">
        <f t="shared" si="2"/>
        <v>640991.33333333337</v>
      </c>
      <c r="I34" s="45"/>
      <c r="J34" s="45"/>
      <c r="K34" s="45">
        <f t="shared" si="3"/>
        <v>32617.25</v>
      </c>
      <c r="L34" s="45"/>
      <c r="M34" s="45"/>
      <c r="N34" s="45">
        <f>AVERAGE(N54:N65)</f>
        <v>44892050</v>
      </c>
      <c r="O34" s="45"/>
      <c r="P34" s="45"/>
      <c r="Q34" s="45">
        <f>AVERAGE(Q54:Q65)</f>
        <v>19464033.583333332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02" t="s">
        <v>46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923758</v>
      </c>
      <c r="F38" s="45"/>
      <c r="G38" s="45"/>
      <c r="H38" s="45">
        <v>1236714</v>
      </c>
      <c r="I38" s="45"/>
      <c r="J38" s="45"/>
      <c r="K38" s="45">
        <v>68686</v>
      </c>
      <c r="L38" s="45"/>
      <c r="M38" s="45"/>
      <c r="N38" s="45">
        <v>44125121</v>
      </c>
      <c r="O38" s="45"/>
      <c r="P38" s="45"/>
      <c r="Q38" s="50">
        <v>19041675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1124093</v>
      </c>
      <c r="F39" s="45"/>
      <c r="G39" s="45"/>
      <c r="H39" s="45">
        <v>637252</v>
      </c>
      <c r="I39" s="45"/>
      <c r="J39" s="45"/>
      <c r="K39" s="45">
        <v>25355</v>
      </c>
      <c r="L39" s="45"/>
      <c r="M39" s="45"/>
      <c r="N39" s="45">
        <v>44611305</v>
      </c>
      <c r="O39" s="45"/>
      <c r="P39" s="45"/>
      <c r="Q39" s="45">
        <v>19292191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889019</v>
      </c>
      <c r="F40" s="45"/>
      <c r="G40" s="45"/>
      <c r="H40" s="45">
        <v>577310</v>
      </c>
      <c r="I40" s="45"/>
      <c r="J40" s="45"/>
      <c r="K40" s="45">
        <v>24117</v>
      </c>
      <c r="L40" s="45"/>
      <c r="M40" s="45"/>
      <c r="N40" s="45">
        <v>44921390</v>
      </c>
      <c r="O40" s="45"/>
      <c r="P40" s="45"/>
      <c r="Q40" s="45">
        <v>19457361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617855</v>
      </c>
      <c r="F41" s="45"/>
      <c r="G41" s="45"/>
      <c r="H41" s="45">
        <v>597499</v>
      </c>
      <c r="I41" s="45"/>
      <c r="J41" s="45"/>
      <c r="K41" s="45">
        <v>27805</v>
      </c>
      <c r="L41" s="45"/>
      <c r="M41" s="45"/>
      <c r="N41" s="45">
        <v>44940495</v>
      </c>
      <c r="O41" s="45"/>
      <c r="P41" s="45"/>
      <c r="Q41" s="45">
        <v>19474930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560763</v>
      </c>
      <c r="F42" s="45"/>
      <c r="G42" s="45"/>
      <c r="H42" s="45">
        <v>580645</v>
      </c>
      <c r="I42" s="45"/>
      <c r="J42" s="45"/>
      <c r="K42" s="45">
        <v>24938</v>
      </c>
      <c r="L42" s="45"/>
      <c r="M42" s="45"/>
      <c r="N42" s="45">
        <v>44920375</v>
      </c>
      <c r="O42" s="45"/>
      <c r="P42" s="45"/>
      <c r="Q42" s="45">
        <v>19463987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516955</v>
      </c>
      <c r="F43" s="45"/>
      <c r="G43" s="45"/>
      <c r="H43" s="45">
        <v>571392</v>
      </c>
      <c r="I43" s="45"/>
      <c r="J43" s="45"/>
      <c r="K43" s="45">
        <v>24850</v>
      </c>
      <c r="L43" s="45"/>
      <c r="M43" s="45"/>
      <c r="N43" s="45">
        <v>44864864</v>
      </c>
      <c r="O43" s="45"/>
      <c r="P43" s="45"/>
      <c r="Q43" s="45">
        <v>19437612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584920</v>
      </c>
      <c r="F44" s="45"/>
      <c r="G44" s="45"/>
      <c r="H44" s="45">
        <v>725309</v>
      </c>
      <c r="I44" s="45"/>
      <c r="J44" s="45"/>
      <c r="K44" s="45">
        <v>31254</v>
      </c>
      <c r="L44" s="45"/>
      <c r="M44" s="45"/>
      <c r="N44" s="45">
        <v>44723052</v>
      </c>
      <c r="O44" s="45"/>
      <c r="P44" s="45"/>
      <c r="Q44" s="45">
        <v>19351727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619861</v>
      </c>
      <c r="F45" s="45"/>
      <c r="G45" s="45"/>
      <c r="H45" s="45">
        <v>545387</v>
      </c>
      <c r="I45" s="45"/>
      <c r="J45" s="45"/>
      <c r="K45" s="45">
        <v>22460</v>
      </c>
      <c r="L45" s="45"/>
      <c r="M45" s="45"/>
      <c r="N45" s="45">
        <v>44796523</v>
      </c>
      <c r="O45" s="45"/>
      <c r="P45" s="45"/>
      <c r="Q45" s="45">
        <v>19394207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487961</v>
      </c>
      <c r="F46" s="45"/>
      <c r="G46" s="45"/>
      <c r="H46" s="45">
        <v>487788</v>
      </c>
      <c r="I46" s="45"/>
      <c r="J46" s="45"/>
      <c r="K46" s="45">
        <v>22528</v>
      </c>
      <c r="L46" s="45"/>
      <c r="M46" s="45"/>
      <c r="N46" s="45">
        <v>44795422</v>
      </c>
      <c r="O46" s="45"/>
      <c r="P46" s="45"/>
      <c r="Q46" s="45">
        <v>19406043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480829</v>
      </c>
      <c r="F47" s="45"/>
      <c r="G47" s="45"/>
      <c r="H47" s="45">
        <v>651851</v>
      </c>
      <c r="I47" s="45"/>
      <c r="J47" s="45"/>
      <c r="K47" s="45">
        <v>30748</v>
      </c>
      <c r="L47" s="45"/>
      <c r="M47" s="45"/>
      <c r="N47" s="45">
        <v>44623399</v>
      </c>
      <c r="O47" s="45"/>
      <c r="P47" s="45"/>
      <c r="Q47" s="45">
        <v>19321757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520851</v>
      </c>
      <c r="F48" s="45"/>
      <c r="G48" s="45"/>
      <c r="H48" s="45">
        <v>532659</v>
      </c>
      <c r="I48" s="45"/>
      <c r="J48" s="45"/>
      <c r="K48" s="45">
        <v>25554</v>
      </c>
      <c r="L48" s="45"/>
      <c r="M48" s="45"/>
      <c r="N48" s="45">
        <v>44610080</v>
      </c>
      <c r="O48" s="45"/>
      <c r="P48" s="45"/>
      <c r="Q48" s="45">
        <v>19320719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577991</v>
      </c>
      <c r="F49" s="45"/>
      <c r="G49" s="45"/>
      <c r="H49" s="45">
        <v>621362</v>
      </c>
      <c r="I49" s="45"/>
      <c r="J49" s="45"/>
      <c r="K49" s="45">
        <v>32481</v>
      </c>
      <c r="L49" s="45"/>
      <c r="M49" s="45"/>
      <c r="N49" s="45">
        <v>44565271</v>
      </c>
      <c r="O49" s="45"/>
      <c r="P49" s="45"/>
      <c r="Q49" s="45">
        <v>19303401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02" t="s">
        <v>48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925117</v>
      </c>
      <c r="F54" s="45"/>
      <c r="G54" s="45"/>
      <c r="H54" s="45">
        <v>1241583</v>
      </c>
      <c r="I54" s="45"/>
      <c r="J54" s="45"/>
      <c r="K54" s="45">
        <v>71776</v>
      </c>
      <c r="L54" s="45"/>
      <c r="M54" s="45"/>
      <c r="N54" s="45">
        <v>44247555</v>
      </c>
      <c r="O54" s="45"/>
      <c r="P54" s="45"/>
      <c r="Q54" s="45">
        <v>19111618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1205563</v>
      </c>
      <c r="F55" s="45"/>
      <c r="G55" s="45"/>
      <c r="H55" s="45">
        <v>669014</v>
      </c>
      <c r="I55" s="45"/>
      <c r="J55" s="45"/>
      <c r="K55" s="45">
        <v>29968</v>
      </c>
      <c r="L55" s="45"/>
      <c r="M55" s="45"/>
      <c r="N55" s="45">
        <v>44783134</v>
      </c>
      <c r="O55" s="45"/>
      <c r="P55" s="45"/>
      <c r="Q55" s="45">
        <v>19384569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847556</v>
      </c>
      <c r="F56" s="45"/>
      <c r="G56" s="45"/>
      <c r="H56" s="45">
        <v>566072</v>
      </c>
      <c r="I56" s="45"/>
      <c r="J56" s="45"/>
      <c r="K56" s="45">
        <v>27579</v>
      </c>
      <c r="L56" s="45"/>
      <c r="M56" s="45"/>
      <c r="N56" s="45">
        <v>45063454</v>
      </c>
      <c r="O56" s="45"/>
      <c r="P56" s="45"/>
      <c r="Q56" s="45">
        <v>19535980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628126</v>
      </c>
      <c r="F57" s="45"/>
      <c r="G57" s="45"/>
      <c r="H57" s="45">
        <v>609158</v>
      </c>
      <c r="I57" s="45"/>
      <c r="J57" s="45"/>
      <c r="K57" s="45">
        <v>31644</v>
      </c>
      <c r="L57" s="45"/>
      <c r="M57" s="45"/>
      <c r="N57" s="45">
        <v>45080807</v>
      </c>
      <c r="O57" s="45"/>
      <c r="P57" s="45"/>
      <c r="Q57" s="45">
        <v>19552987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561056</v>
      </c>
      <c r="F58" s="45"/>
      <c r="G58" s="45"/>
      <c r="H58" s="45">
        <v>576722</v>
      </c>
      <c r="I58" s="45"/>
      <c r="J58" s="45"/>
      <c r="K58" s="45">
        <v>26183</v>
      </c>
      <c r="L58" s="45"/>
      <c r="M58" s="45"/>
      <c r="N58" s="45">
        <v>45063541</v>
      </c>
      <c r="O58" s="45"/>
      <c r="P58" s="45"/>
      <c r="Q58" s="45">
        <v>19546047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540621</v>
      </c>
      <c r="F59" s="45"/>
      <c r="G59" s="45"/>
      <c r="H59" s="45">
        <v>576829</v>
      </c>
      <c r="I59" s="45"/>
      <c r="J59" s="45"/>
      <c r="K59" s="45">
        <v>27249</v>
      </c>
      <c r="L59" s="45"/>
      <c r="M59" s="45"/>
      <c r="N59" s="45">
        <v>45025799</v>
      </c>
      <c r="O59" s="45"/>
      <c r="P59" s="45"/>
      <c r="Q59" s="45">
        <v>19530816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601453</v>
      </c>
      <c r="F60" s="45"/>
      <c r="G60" s="45"/>
      <c r="H60" s="45">
        <v>682759</v>
      </c>
      <c r="I60" s="45"/>
      <c r="J60" s="45"/>
      <c r="K60" s="45">
        <v>35241</v>
      </c>
      <c r="L60" s="45"/>
      <c r="M60" s="45"/>
      <c r="N60" s="45">
        <v>44943072</v>
      </c>
      <c r="O60" s="45"/>
      <c r="P60" s="45"/>
      <c r="Q60" s="45">
        <v>19484914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591363</v>
      </c>
      <c r="F61" s="45"/>
      <c r="G61" s="45"/>
      <c r="H61" s="45">
        <v>526034</v>
      </c>
      <c r="I61" s="45"/>
      <c r="J61" s="45"/>
      <c r="K61" s="45">
        <v>26428</v>
      </c>
      <c r="L61" s="45"/>
      <c r="M61" s="45"/>
      <c r="N61" s="45">
        <v>45007293</v>
      </c>
      <c r="O61" s="45"/>
      <c r="P61" s="45"/>
      <c r="Q61" s="45">
        <v>19523278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486302</v>
      </c>
      <c r="F62" s="45"/>
      <c r="G62" s="45"/>
      <c r="H62" s="45">
        <v>478971</v>
      </c>
      <c r="I62" s="45"/>
      <c r="J62" s="45"/>
      <c r="K62" s="45">
        <v>24723</v>
      </c>
      <c r="L62" s="45"/>
      <c r="M62" s="45"/>
      <c r="N62" s="45">
        <v>45012700</v>
      </c>
      <c r="O62" s="45"/>
      <c r="P62" s="45"/>
      <c r="Q62" s="45">
        <v>19537974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494002</v>
      </c>
      <c r="F63" s="45"/>
      <c r="G63" s="45"/>
      <c r="H63" s="45">
        <v>660728</v>
      </c>
      <c r="I63" s="45"/>
      <c r="J63" s="45"/>
      <c r="K63" s="45">
        <v>32113</v>
      </c>
      <c r="L63" s="45"/>
      <c r="M63" s="45"/>
      <c r="N63" s="45">
        <v>44844917</v>
      </c>
      <c r="O63" s="45"/>
      <c r="P63" s="45"/>
      <c r="Q63" s="45">
        <v>19455706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530230</v>
      </c>
      <c r="F64" s="45"/>
      <c r="G64" s="45"/>
      <c r="H64" s="45">
        <v>535666</v>
      </c>
      <c r="I64" s="45"/>
      <c r="J64" s="45"/>
      <c r="K64" s="45">
        <v>28069</v>
      </c>
      <c r="L64" s="45"/>
      <c r="M64" s="45"/>
      <c r="N64" s="45">
        <v>44838077</v>
      </c>
      <c r="O64" s="45"/>
      <c r="P64" s="45"/>
      <c r="Q64" s="45">
        <v>19460027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526054</v>
      </c>
      <c r="F65" s="45"/>
      <c r="G65" s="45"/>
      <c r="H65" s="45">
        <v>568360</v>
      </c>
      <c r="I65" s="45"/>
      <c r="J65" s="45"/>
      <c r="K65" s="45">
        <v>30434</v>
      </c>
      <c r="L65" s="45"/>
      <c r="M65" s="45"/>
      <c r="N65" s="45">
        <v>44794251</v>
      </c>
      <c r="O65" s="45"/>
      <c r="P65" s="45"/>
      <c r="Q65" s="45">
        <v>19444487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F34:G34 E25:E34 I34:J34 H25:H34 L34:Q34 K25:K34" unlockedFormula="1"/>
    <ignoredError sqref="B18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pageSetUpPr fitToPage="1"/>
  </sheetPr>
  <dimension ref="A3:AD79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49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26</v>
      </c>
      <c r="C12" s="45"/>
      <c r="D12" s="46"/>
      <c r="E12" s="45">
        <v>4210222</v>
      </c>
      <c r="F12" s="45"/>
      <c r="G12" s="45"/>
      <c r="H12" s="45">
        <v>282907</v>
      </c>
      <c r="I12" s="45"/>
      <c r="J12" s="45"/>
      <c r="K12" s="45">
        <v>129182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27</v>
      </c>
      <c r="C13" s="45"/>
      <c r="D13" s="46"/>
      <c r="E13" s="45">
        <v>4192940</v>
      </c>
      <c r="F13" s="45"/>
      <c r="G13" s="45"/>
      <c r="H13" s="45">
        <v>297876</v>
      </c>
      <c r="I13" s="45"/>
      <c r="J13" s="45"/>
      <c r="K13" s="45">
        <v>118632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28</v>
      </c>
      <c r="C14" s="45"/>
      <c r="D14" s="46"/>
      <c r="E14" s="45">
        <v>4129924</v>
      </c>
      <c r="F14" s="45"/>
      <c r="G14" s="45"/>
      <c r="H14" s="45">
        <v>309336</v>
      </c>
      <c r="I14" s="45"/>
      <c r="J14" s="45"/>
      <c r="K14" s="45">
        <v>107504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29</v>
      </c>
      <c r="C15" s="45"/>
      <c r="D15" s="46"/>
      <c r="E15" s="45">
        <v>4126917</v>
      </c>
      <c r="F15" s="45"/>
      <c r="G15" s="45"/>
      <c r="H15" s="45">
        <v>398053</v>
      </c>
      <c r="I15" s="45"/>
      <c r="J15" s="45"/>
      <c r="K15" s="45">
        <v>97716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30</v>
      </c>
      <c r="C16" s="45"/>
      <c r="D16" s="46"/>
      <c r="E16" s="45">
        <v>4240590</v>
      </c>
      <c r="F16" s="45"/>
      <c r="G16" s="45"/>
      <c r="H16" s="45">
        <v>446618</v>
      </c>
      <c r="I16" s="45"/>
      <c r="J16" s="45"/>
      <c r="K16" s="45">
        <v>91548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 t="s">
        <v>42</v>
      </c>
      <c r="C17" s="45"/>
      <c r="D17" s="46"/>
      <c r="E17" s="45">
        <v>4250351</v>
      </c>
      <c r="F17" s="45"/>
      <c r="G17" s="45"/>
      <c r="H17" s="45">
        <v>480987</v>
      </c>
      <c r="I17" s="45"/>
      <c r="J17" s="45"/>
      <c r="K17" s="45">
        <v>83680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 t="s">
        <v>43</v>
      </c>
      <c r="C18" s="45"/>
      <c r="D18" s="46"/>
      <c r="E18" s="45">
        <v>4069984</v>
      </c>
      <c r="F18" s="45"/>
      <c r="G18" s="45"/>
      <c r="H18" s="45">
        <v>571912</v>
      </c>
      <c r="I18" s="45"/>
      <c r="J18" s="45"/>
      <c r="K18" s="45">
        <v>77383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 t="s">
        <v>44</v>
      </c>
      <c r="C19" s="45"/>
      <c r="D19" s="46"/>
      <c r="E19" s="45">
        <v>4043695</v>
      </c>
      <c r="F19" s="45"/>
      <c r="G19" s="45"/>
      <c r="H19" s="45">
        <v>576400</v>
      </c>
      <c r="I19" s="45"/>
      <c r="J19" s="45"/>
      <c r="K19" s="45">
        <v>72298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45</v>
      </c>
      <c r="C20" s="45"/>
      <c r="D20" s="46"/>
      <c r="E20" s="45">
        <v>4267030</v>
      </c>
      <c r="F20" s="45"/>
      <c r="G20" s="45"/>
      <c r="H20" s="45">
        <v>595370</v>
      </c>
      <c r="I20" s="45"/>
      <c r="J20" s="45"/>
      <c r="K20" s="45">
        <v>66871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3" t="s">
        <v>47</v>
      </c>
      <c r="C21" s="45"/>
      <c r="D21" s="46"/>
      <c r="E21" s="39">
        <f>SUM(E54:E65)</f>
        <v>4363349</v>
      </c>
      <c r="F21" s="45"/>
      <c r="G21" s="45"/>
      <c r="H21" s="45">
        <f>SUM(H54:H65)</f>
        <v>613880</v>
      </c>
      <c r="I21" s="45"/>
      <c r="J21" s="45"/>
      <c r="K21" s="45">
        <f>SUM(K54:K65)</f>
        <v>63076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26</v>
      </c>
      <c r="C25" s="45"/>
      <c r="D25" s="46"/>
      <c r="E25" s="45">
        <f>E12/12</f>
        <v>350851.83333333331</v>
      </c>
      <c r="F25" s="45"/>
      <c r="G25" s="45"/>
      <c r="H25" s="45">
        <f>H12/12</f>
        <v>23575.583333333332</v>
      </c>
      <c r="I25" s="45"/>
      <c r="J25" s="45"/>
      <c r="K25" s="45">
        <f>K12/12</f>
        <v>10765.166666666666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27</v>
      </c>
      <c r="C26" s="45"/>
      <c r="D26" s="46"/>
      <c r="E26" s="45">
        <f t="shared" ref="E26:E34" si="1">E13/12</f>
        <v>349411.66666666669</v>
      </c>
      <c r="F26" s="45"/>
      <c r="G26" s="45"/>
      <c r="H26" s="45">
        <f t="shared" ref="H26:H33" si="2">H13/12</f>
        <v>24823</v>
      </c>
      <c r="I26" s="45"/>
      <c r="J26" s="45"/>
      <c r="K26" s="45">
        <f t="shared" ref="K26:K34" si="3">K13/12</f>
        <v>9886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28</v>
      </c>
      <c r="C27" s="45"/>
      <c r="D27" s="46"/>
      <c r="E27" s="45">
        <f t="shared" si="1"/>
        <v>344160.33333333331</v>
      </c>
      <c r="F27" s="45"/>
      <c r="G27" s="45"/>
      <c r="H27" s="45">
        <f t="shared" si="2"/>
        <v>25778</v>
      </c>
      <c r="I27" s="45"/>
      <c r="J27" s="45"/>
      <c r="K27" s="45">
        <f t="shared" si="3"/>
        <v>8958.6666666666661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29</v>
      </c>
      <c r="C28" s="45"/>
      <c r="D28" s="46"/>
      <c r="E28" s="45">
        <f t="shared" si="1"/>
        <v>343909.75</v>
      </c>
      <c r="F28" s="45"/>
      <c r="G28" s="45"/>
      <c r="H28" s="45">
        <f t="shared" si="2"/>
        <v>33171.083333333336</v>
      </c>
      <c r="I28" s="45"/>
      <c r="J28" s="45"/>
      <c r="K28" s="45">
        <f t="shared" si="3"/>
        <v>8143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30</v>
      </c>
      <c r="C29" s="45"/>
      <c r="D29" s="46"/>
      <c r="E29" s="45">
        <f t="shared" si="1"/>
        <v>353382.5</v>
      </c>
      <c r="F29" s="45"/>
      <c r="G29" s="45"/>
      <c r="H29" s="45">
        <f t="shared" si="2"/>
        <v>37218.166666666664</v>
      </c>
      <c r="I29" s="45"/>
      <c r="J29" s="45"/>
      <c r="K29" s="45">
        <f t="shared" si="3"/>
        <v>7629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 t="str">
        <f t="shared" si="0"/>
        <v>令和元年度</v>
      </c>
      <c r="C30" s="45"/>
      <c r="D30" s="46"/>
      <c r="E30" s="45">
        <f t="shared" si="1"/>
        <v>354195.91666666669</v>
      </c>
      <c r="F30" s="45"/>
      <c r="G30" s="45"/>
      <c r="H30" s="45">
        <f t="shared" si="2"/>
        <v>40082.25</v>
      </c>
      <c r="I30" s="45"/>
      <c r="J30" s="45"/>
      <c r="K30" s="45">
        <f t="shared" si="3"/>
        <v>6973.333333333333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 t="str">
        <f t="shared" si="0"/>
        <v>２</v>
      </c>
      <c r="C31" s="45"/>
      <c r="D31" s="46"/>
      <c r="E31" s="45">
        <f t="shared" si="1"/>
        <v>339165.33333333331</v>
      </c>
      <c r="F31" s="45"/>
      <c r="G31" s="45"/>
      <c r="H31" s="45">
        <f t="shared" si="2"/>
        <v>47659.333333333336</v>
      </c>
      <c r="I31" s="45"/>
      <c r="J31" s="45"/>
      <c r="K31" s="45">
        <f t="shared" si="3"/>
        <v>6448.583333333333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 t="str">
        <f t="shared" si="0"/>
        <v>３</v>
      </c>
      <c r="C32" s="45"/>
      <c r="D32" s="46"/>
      <c r="E32" s="45">
        <f t="shared" si="1"/>
        <v>336974.58333333331</v>
      </c>
      <c r="F32" s="45"/>
      <c r="G32" s="45"/>
      <c r="H32" s="45">
        <f t="shared" si="2"/>
        <v>48033.333333333336</v>
      </c>
      <c r="I32" s="45"/>
      <c r="J32" s="45"/>
      <c r="K32" s="45">
        <f t="shared" si="3"/>
        <v>6024.833333333333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４</v>
      </c>
      <c r="C33" s="45"/>
      <c r="D33" s="46"/>
      <c r="E33" s="45">
        <f t="shared" si="1"/>
        <v>355585.83333333331</v>
      </c>
      <c r="F33" s="45"/>
      <c r="G33" s="45"/>
      <c r="H33" s="45">
        <f t="shared" si="2"/>
        <v>49614.166666666664</v>
      </c>
      <c r="I33" s="45"/>
      <c r="J33" s="45"/>
      <c r="K33" s="45">
        <f t="shared" si="3"/>
        <v>5572.583333333333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5</v>
      </c>
      <c r="C34" s="45"/>
      <c r="D34" s="46"/>
      <c r="E34" s="45">
        <f t="shared" si="1"/>
        <v>363612.41666666669</v>
      </c>
      <c r="F34" s="45"/>
      <c r="G34" s="45"/>
      <c r="H34" s="45">
        <f>AVERAGE(H54:H65)</f>
        <v>51156.666666666664</v>
      </c>
      <c r="I34" s="45"/>
      <c r="J34" s="45"/>
      <c r="K34" s="45">
        <f t="shared" si="3"/>
        <v>5256.333333333333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46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655619</v>
      </c>
      <c r="F38" s="45"/>
      <c r="G38" s="45"/>
      <c r="H38" s="45">
        <v>152095</v>
      </c>
      <c r="I38" s="45"/>
      <c r="J38" s="45"/>
      <c r="K38" s="45">
        <v>4381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336399</v>
      </c>
      <c r="F39" s="45"/>
      <c r="G39" s="45"/>
      <c r="H39" s="45">
        <v>43790</v>
      </c>
      <c r="I39" s="45"/>
      <c r="J39" s="45"/>
      <c r="K39" s="45">
        <v>2193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310119</v>
      </c>
      <c r="F40" s="45"/>
      <c r="G40" s="45"/>
      <c r="H40" s="45">
        <v>38169</v>
      </c>
      <c r="I40" s="45"/>
      <c r="J40" s="45"/>
      <c r="K40" s="45">
        <v>3150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337507</v>
      </c>
      <c r="F41" s="45"/>
      <c r="G41" s="45"/>
      <c r="H41" s="45">
        <v>40606</v>
      </c>
      <c r="I41" s="45"/>
      <c r="J41" s="45"/>
      <c r="K41" s="45">
        <v>2170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334279</v>
      </c>
      <c r="F42" s="45"/>
      <c r="G42" s="45"/>
      <c r="H42" s="45">
        <v>36961</v>
      </c>
      <c r="I42" s="45"/>
      <c r="J42" s="45"/>
      <c r="K42" s="45">
        <v>1034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328876</v>
      </c>
      <c r="F43" s="45"/>
      <c r="G43" s="45"/>
      <c r="H43" s="45">
        <v>36352</v>
      </c>
      <c r="I43" s="45"/>
      <c r="J43" s="45"/>
      <c r="K43" s="45">
        <v>738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378566</v>
      </c>
      <c r="F44" s="45"/>
      <c r="G44" s="45"/>
      <c r="H44" s="45">
        <v>53996</v>
      </c>
      <c r="I44" s="45"/>
      <c r="J44" s="45"/>
      <c r="K44" s="45">
        <v>1484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294037</v>
      </c>
      <c r="F45" s="45"/>
      <c r="G45" s="45"/>
      <c r="H45" s="45">
        <v>35483</v>
      </c>
      <c r="I45" s="45"/>
      <c r="J45" s="45"/>
      <c r="K45" s="45">
        <v>9648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254934</v>
      </c>
      <c r="F46" s="45"/>
      <c r="G46" s="45"/>
      <c r="H46" s="45">
        <v>33730</v>
      </c>
      <c r="I46" s="45"/>
      <c r="J46" s="45"/>
      <c r="K46" s="45">
        <v>23000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372179</v>
      </c>
      <c r="F47" s="45"/>
      <c r="G47" s="45"/>
      <c r="H47" s="45">
        <v>46092</v>
      </c>
      <c r="I47" s="45"/>
      <c r="J47" s="45"/>
      <c r="K47" s="45">
        <v>9141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307551</v>
      </c>
      <c r="F48" s="45"/>
      <c r="G48" s="45"/>
      <c r="H48" s="45">
        <v>34546</v>
      </c>
      <c r="I48" s="45"/>
      <c r="J48" s="45"/>
      <c r="K48" s="45">
        <v>3478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356964</v>
      </c>
      <c r="F49" s="45"/>
      <c r="G49" s="45"/>
      <c r="H49" s="45">
        <v>43550</v>
      </c>
      <c r="I49" s="45"/>
      <c r="J49" s="45"/>
      <c r="K49" s="45">
        <v>6454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15">
      <c r="A53" s="43"/>
      <c r="B53" s="102" t="s">
        <v>48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680133</v>
      </c>
      <c r="F54" s="45"/>
      <c r="G54" s="45"/>
      <c r="H54" s="45">
        <v>152804</v>
      </c>
      <c r="I54" s="45"/>
      <c r="J54" s="45"/>
      <c r="K54" s="45">
        <v>4061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361314</v>
      </c>
      <c r="F55" s="45"/>
      <c r="G55" s="45"/>
      <c r="H55" s="45">
        <v>48898</v>
      </c>
      <c r="I55" s="45"/>
      <c r="J55" s="45"/>
      <c r="K55" s="45">
        <v>2118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315190</v>
      </c>
      <c r="F56" s="45"/>
      <c r="G56" s="45"/>
      <c r="H56" s="45">
        <v>39848</v>
      </c>
      <c r="I56" s="45"/>
      <c r="J56" s="45"/>
      <c r="K56" s="45">
        <v>3144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351911</v>
      </c>
      <c r="F57" s="45"/>
      <c r="G57" s="45"/>
      <c r="H57" s="45">
        <v>43090</v>
      </c>
      <c r="I57" s="45"/>
      <c r="J57" s="45"/>
      <c r="K57" s="45">
        <v>2090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341357</v>
      </c>
      <c r="F58" s="45"/>
      <c r="G58" s="45"/>
      <c r="H58" s="45">
        <v>38671</v>
      </c>
      <c r="I58" s="45"/>
      <c r="J58" s="45"/>
      <c r="K58" s="45">
        <v>853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342109</v>
      </c>
      <c r="F59" s="45"/>
      <c r="G59" s="45"/>
      <c r="H59" s="45">
        <v>38664</v>
      </c>
      <c r="I59" s="45"/>
      <c r="J59" s="45"/>
      <c r="K59" s="45">
        <v>732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383937</v>
      </c>
      <c r="F60" s="45"/>
      <c r="G60" s="45"/>
      <c r="H60" s="45">
        <v>51993</v>
      </c>
      <c r="I60" s="45"/>
      <c r="J60" s="45"/>
      <c r="K60" s="45">
        <v>1525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298659</v>
      </c>
      <c r="F61" s="45"/>
      <c r="G61" s="45"/>
      <c r="H61" s="45">
        <v>35761</v>
      </c>
      <c r="I61" s="45"/>
      <c r="J61" s="45"/>
      <c r="K61" s="45">
        <v>9860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259718</v>
      </c>
      <c r="F62" s="45"/>
      <c r="G62" s="45"/>
      <c r="H62" s="45">
        <v>34937</v>
      </c>
      <c r="I62" s="45"/>
      <c r="J62" s="45"/>
      <c r="K62" s="45">
        <v>21615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382807</v>
      </c>
      <c r="F63" s="45"/>
      <c r="G63" s="45"/>
      <c r="H63" s="45">
        <v>49488</v>
      </c>
      <c r="I63" s="45"/>
      <c r="J63" s="45"/>
      <c r="K63" s="45">
        <v>8299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315421</v>
      </c>
      <c r="F64" s="45"/>
      <c r="G64" s="45"/>
      <c r="H64" s="45">
        <v>37584</v>
      </c>
      <c r="I64" s="45"/>
      <c r="J64" s="45"/>
      <c r="K64" s="45">
        <v>3531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330793</v>
      </c>
      <c r="F65" s="45"/>
      <c r="G65" s="45"/>
      <c r="H65" s="45">
        <v>42142</v>
      </c>
      <c r="I65" s="45"/>
      <c r="J65" s="45"/>
      <c r="K65" s="45">
        <v>5248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4 F34:J34 B25:B34 F21:K21 E25:E34 H25:H33 K25:K34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2022-10-24T09:51:28Z</dcterms:created>
  <dcterms:modified xsi:type="dcterms:W3CDTF">2024-10-28T02:58:49Z</dcterms:modified>
</cp:coreProperties>
</file>