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B752CE1E-8312-4545-B5EA-C1E239DB0154}" xr6:coauthVersionLast="47" xr6:coauthVersionMax="47" xr10:uidLastSave="{00000000-0000-0000-0000-000000000000}"/>
  <bookViews>
    <workbookView xWindow="28275" yWindow="4215" windowWidth="21600" windowHeight="11385" xr2:uid="{00000000-000D-0000-FFFF-FFFF00000000}"/>
  </bookViews>
  <sheets>
    <sheet name="17表(1)" sheetId="3" r:id="rId1"/>
    <sheet name="17表(2)" sheetId="2" r:id="rId2"/>
    <sheet name="17表(3)" sheetId="1" r:id="rId3"/>
  </sheets>
  <definedNames>
    <definedName name="_xlnm.Print_Area" localSheetId="0">'17表(1)'!$A$1:$L$67</definedName>
    <definedName name="_xlnm.Print_Area" localSheetId="1">'17表(2)'!$A$1:$R$67</definedName>
    <definedName name="_xlnm.Print_Area" localSheetId="2">'17表(3)'!$A$1:$L$70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3" l="1"/>
  <c r="B25" i="3" l="1"/>
  <c r="B26" i="3"/>
  <c r="B27" i="3"/>
  <c r="B28" i="3"/>
  <c r="B29" i="3"/>
  <c r="B30" i="3"/>
  <c r="B31" i="3"/>
  <c r="B32" i="3"/>
  <c r="B33" i="3"/>
  <c r="B34" i="3"/>
  <c r="K26" i="1" l="1"/>
  <c r="K27" i="1"/>
  <c r="K28" i="1"/>
  <c r="K29" i="1"/>
  <c r="K30" i="1"/>
  <c r="K31" i="1"/>
  <c r="K32" i="1"/>
  <c r="K33" i="1"/>
  <c r="K25" i="1"/>
  <c r="H26" i="1"/>
  <c r="H27" i="1"/>
  <c r="H28" i="1"/>
  <c r="H29" i="1"/>
  <c r="H30" i="1"/>
  <c r="H31" i="1"/>
  <c r="H32" i="1"/>
  <c r="H33" i="1"/>
  <c r="H25" i="1"/>
  <c r="E26" i="1"/>
  <c r="E27" i="1"/>
  <c r="E28" i="1"/>
  <c r="E29" i="1"/>
  <c r="E30" i="1"/>
  <c r="E31" i="1"/>
  <c r="E32" i="1"/>
  <c r="E33" i="1"/>
  <c r="E25" i="1"/>
  <c r="K26" i="2"/>
  <c r="K27" i="2"/>
  <c r="K28" i="2"/>
  <c r="K29" i="2"/>
  <c r="K30" i="2"/>
  <c r="K31" i="2"/>
  <c r="K32" i="2"/>
  <c r="K33" i="2"/>
  <c r="K25" i="2"/>
  <c r="H26" i="2"/>
  <c r="H27" i="2"/>
  <c r="H28" i="2"/>
  <c r="H29" i="2"/>
  <c r="H30" i="2"/>
  <c r="H31" i="2"/>
  <c r="H32" i="2"/>
  <c r="H33" i="2"/>
  <c r="H25" i="2"/>
  <c r="E26" i="2"/>
  <c r="E27" i="2"/>
  <c r="E28" i="2"/>
  <c r="E29" i="2"/>
  <c r="E30" i="2"/>
  <c r="E31" i="2"/>
  <c r="E32" i="2"/>
  <c r="E33" i="2"/>
  <c r="E25" i="2"/>
  <c r="H26" i="3"/>
  <c r="H27" i="3"/>
  <c r="H28" i="3"/>
  <c r="H29" i="3"/>
  <c r="H30" i="3"/>
  <c r="H31" i="3"/>
  <c r="H32" i="3"/>
  <c r="H33" i="3"/>
  <c r="H25" i="3"/>
  <c r="E26" i="3"/>
  <c r="E27" i="3"/>
  <c r="E28" i="3"/>
  <c r="E29" i="3"/>
  <c r="E30" i="3"/>
  <c r="E31" i="3"/>
  <c r="E32" i="3"/>
  <c r="E33" i="3"/>
  <c r="E25" i="3"/>
  <c r="E21" i="1" l="1"/>
  <c r="E34" i="1" s="1"/>
  <c r="B34" i="1" l="1"/>
  <c r="B33" i="1"/>
  <c r="B32" i="1"/>
  <c r="B31" i="1"/>
  <c r="B30" i="1"/>
  <c r="B29" i="1"/>
  <c r="B28" i="1"/>
  <c r="B27" i="1"/>
  <c r="B26" i="1"/>
  <c r="B25" i="1"/>
  <c r="B26" i="2"/>
  <c r="B27" i="2"/>
  <c r="B28" i="2"/>
  <c r="B29" i="2"/>
  <c r="B30" i="2"/>
  <c r="B31" i="2"/>
  <c r="B32" i="2"/>
  <c r="B33" i="2"/>
  <c r="B34" i="2"/>
  <c r="B25" i="2"/>
  <c r="E21" i="3" l="1"/>
  <c r="E34" i="3" s="1"/>
  <c r="H21" i="3"/>
  <c r="H34" i="3" s="1"/>
  <c r="E21" i="2"/>
  <c r="E34" i="2" s="1"/>
  <c r="H21" i="2"/>
  <c r="H34" i="2" s="1"/>
  <c r="K21" i="2"/>
  <c r="K34" i="2" s="1"/>
  <c r="N34" i="2"/>
  <c r="Q34" i="2"/>
  <c r="H34" i="1" l="1"/>
  <c r="K21" i="1"/>
  <c r="K34" i="1" s="1"/>
  <c r="H21" i="1"/>
</calcChain>
</file>

<file path=xl/sharedStrings.xml><?xml version="1.0" encoding="utf-8"?>
<sst xmlns="http://schemas.openxmlformats.org/spreadsheetml/2006/main" count="169" uniqueCount="51">
  <si>
    <t>第17表(3)　適　　　 用　　　 状 　　　況</t>
    <phoneticPr fontId="5"/>
  </si>
  <si>
    <t>　　　　　　　　　　　　　　　　　　　　　　　　　　（年度及び月別）</t>
  </si>
  <si>
    <t>事項別</t>
  </si>
  <si>
    <t>離　　職　　票　　交　　付　　枚　　数</t>
  </si>
  <si>
    <t>年度</t>
  </si>
  <si>
    <t>一般</t>
  </si>
  <si>
    <t>高年齢</t>
  </si>
  <si>
    <t>特例</t>
  </si>
  <si>
    <t>及び年月</t>
  </si>
  <si>
    <t>枚</t>
  </si>
  <si>
    <t>年度計</t>
  </si>
  <si>
    <t>年度平均</t>
  </si>
  <si>
    <t>＊</t>
  </si>
  <si>
    <t>人</t>
  </si>
  <si>
    <t>うち女</t>
    <rPh sb="2" eb="3">
      <t>オンナ</t>
    </rPh>
    <phoneticPr fontId="5"/>
  </si>
  <si>
    <t>都合による離職</t>
    <phoneticPr fontId="5"/>
  </si>
  <si>
    <t>全　　数</t>
  </si>
  <si>
    <t>うち事業主の</t>
    <phoneticPr fontId="5"/>
  </si>
  <si>
    <t>被保険者数</t>
    <rPh sb="0" eb="4">
      <t>ヒホケンシャ</t>
    </rPh>
    <rPh sb="4" eb="5">
      <t>スウ</t>
    </rPh>
    <phoneticPr fontId="5"/>
  </si>
  <si>
    <t>被保険者資格喪失者数</t>
  </si>
  <si>
    <t>被保険者資格取得者数</t>
    <rPh sb="0" eb="4">
      <t>ヒホケンシャ</t>
    </rPh>
    <rPh sb="4" eb="6">
      <t>シカク</t>
    </rPh>
    <rPh sb="6" eb="9">
      <t>シュトクシャ</t>
    </rPh>
    <rPh sb="9" eb="10">
      <t>スウ</t>
    </rPh>
    <phoneticPr fontId="5"/>
  </si>
  <si>
    <t>　　　　　　　　　　　　　　　　　 〔 一般 ＋ 高年齢 ＋ 特例 〕 （年度及び月別）</t>
  </si>
  <si>
    <t>第17表(2)　適　　　 用　　　 状 　　　況</t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</si>
  <si>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</si>
  <si>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</si>
  <si>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</si>
  <si>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</si>
  <si>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</si>
  <si>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</si>
  <si>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</si>
  <si>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</si>
  <si>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</si>
  <si>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</si>
  <si>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</si>
  <si>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</si>
  <si>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＊　</t>
  </si>
  <si>
    <t>所　</t>
  </si>
  <si>
    <t>適用事業所数</t>
    <rPh sb="0" eb="2">
      <t>テキヨウ</t>
    </rPh>
    <rPh sb="2" eb="5">
      <t>ジギョウショ</t>
    </rPh>
    <rPh sb="5" eb="6">
      <t>スウ</t>
    </rPh>
    <phoneticPr fontId="5"/>
  </si>
  <si>
    <t>保険関係消滅事業所数</t>
    <rPh sb="0" eb="2">
      <t>ホケン</t>
    </rPh>
    <rPh sb="2" eb="4">
      <t>カンケイ</t>
    </rPh>
    <rPh sb="4" eb="6">
      <t>ショウメツ</t>
    </rPh>
    <rPh sb="6" eb="9">
      <t>ジギョウショ</t>
    </rPh>
    <rPh sb="9" eb="10">
      <t>スウ</t>
    </rPh>
    <phoneticPr fontId="5"/>
  </si>
  <si>
    <t>保険関係新規成立事業所数</t>
    <rPh sb="0" eb="2">
      <t>ホケン</t>
    </rPh>
    <rPh sb="2" eb="4">
      <t>カンケイ</t>
    </rPh>
    <rPh sb="4" eb="6">
      <t>シンキ</t>
    </rPh>
    <rPh sb="6" eb="8">
      <t>セイリツ</t>
    </rPh>
    <rPh sb="8" eb="11">
      <t>ジギョウショ</t>
    </rPh>
    <rPh sb="11" eb="12">
      <t>スウ</t>
    </rPh>
    <phoneticPr fontId="5"/>
  </si>
  <si>
    <t>　　　　　　　　　　　　　　　　　　　　           （年度及び月別）</t>
  </si>
  <si>
    <t>　　 １（適用関係）　　　 第17表(1)　適　　　 用　　　 状 　　　況</t>
    <phoneticPr fontId="5"/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</si>
  <si>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</si>
  <si>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</si>
  <si>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３</t>
    <phoneticPr fontId="4"/>
  </si>
  <si>
    <t>令和３年度</t>
    <rPh sb="0" eb="2">
      <t>レイワ</t>
    </rPh>
    <rPh sb="3" eb="5">
      <t>ネンド</t>
    </rPh>
    <phoneticPr fontId="4"/>
  </si>
  <si>
    <t>３</t>
  </si>
  <si>
    <t>４</t>
  </si>
  <si>
    <t>４</t>
    <phoneticPr fontId="4"/>
  </si>
  <si>
    <t>－平成25年度～令和４年度－</t>
    <rPh sb="8" eb="10">
      <t>レイワ</t>
    </rPh>
    <phoneticPr fontId="4"/>
  </si>
  <si>
    <t>令和４年度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</si>
</sst>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　&quot;;[Red]\-#,##0&quot;　&quot;"/>
    <numFmt numFmtId="177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2">
    <xf numFmtId="0" fontId="0" fillId="0" borderId="0" xfId="0">
      <alignment vertical="center"/>
    </xf>
    <xf numFmtId="38" fontId="3" fillId="0" borderId="0" xfId="1" quotePrefix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1" fillId="0" borderId="0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0" xfId="1" applyFont="1" applyFill="1" applyBorder="1" applyProtection="1"/>
    <xf numFmtId="38" fontId="11" fillId="0" borderId="8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6" xfId="1" applyFont="1" applyFill="1" applyBorder="1" applyProtection="1"/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0" xfId="1" quotePrefix="1" applyFont="1" applyFill="1" applyBorder="1" applyAlignment="1" applyProtection="1">
      <alignment horizontal="left"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0" fillId="0" borderId="0" xfId="1" applyFont="1" applyFill="1" applyBorder="1" applyAlignment="1" applyProtection="1">
      <alignment horizontal="right"/>
      <protection locked="0"/>
    </xf>
    <xf numFmtId="38" fontId="11" fillId="0" borderId="7" xfId="1" quotePrefix="1" applyFont="1" applyFill="1" applyBorder="1" applyAlignment="1" applyProtection="1">
      <alignment horizontal="left" vertical="center"/>
    </xf>
    <xf numFmtId="38" fontId="11" fillId="0" borderId="1" xfId="1" applyFont="1" applyFill="1" applyBorder="1" applyProtection="1"/>
    <xf numFmtId="38" fontId="11" fillId="0" borderId="8" xfId="1" applyFont="1" applyFill="1" applyBorder="1" applyAlignment="1" applyProtection="1"/>
    <xf numFmtId="38" fontId="7" fillId="0" borderId="0" xfId="1" applyFont="1" applyFill="1" applyBorder="1" applyAlignment="1" applyProtection="1">
      <alignment horizontal="distributed" vertical="top"/>
    </xf>
    <xf numFmtId="38" fontId="11" fillId="0" borderId="6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/>
    <xf numFmtId="38" fontId="7" fillId="0" borderId="2" xfId="1" applyFont="1" applyFill="1" applyBorder="1" applyAlignment="1" applyProtection="1">
      <alignment horizontal="distributed"/>
    </xf>
    <xf numFmtId="38" fontId="11" fillId="0" borderId="1" xfId="1" applyFont="1" applyFill="1" applyBorder="1" applyAlignment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/>
    <xf numFmtId="38" fontId="11" fillId="0" borderId="5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horizontal="centerContinuous" vertical="center"/>
    </xf>
    <xf numFmtId="176" fontId="10" fillId="0" borderId="0" xfId="1" applyNumberFormat="1" applyFont="1" applyFill="1" applyBorder="1" applyAlignment="1" applyProtection="1">
      <protection locked="0"/>
    </xf>
    <xf numFmtId="176" fontId="8" fillId="0" borderId="0" xfId="1" applyNumberFormat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quotePrefix="1" applyNumberFormat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11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quotePrefix="1" applyFont="1" applyFill="1" applyBorder="1" applyAlignment="1" applyProtection="1">
      <alignment horizontal="left"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distributed" vertical="center"/>
    </xf>
    <xf numFmtId="38" fontId="11" fillId="0" borderId="1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10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77"/>
  <sheetViews>
    <sheetView tabSelected="1" view="pageBreakPreview" zoomScale="90" zoomScaleNormal="100" zoomScaleSheetLayoutView="90" workbookViewId="0">
      <pane ySplit="10" topLeftCell="A11" activePane="bottomLeft" state="frozen"/>
      <selection activeCell="E33" sqref="E33:K33"/>
      <selection pane="bottomLeft" activeCell="M20" sqref="M19:M20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01" t="s">
        <v>41</v>
      </c>
      <c r="B3" s="100"/>
      <c r="C3" s="99"/>
      <c r="D3" s="99"/>
    </row>
    <row r="4" spans="1:30" ht="21" customHeight="1" x14ac:dyDescent="0.15">
      <c r="A4" s="7" t="s">
        <v>40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49</v>
      </c>
    </row>
    <row r="5" spans="1:30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98"/>
      <c r="E6" s="104" t="s">
        <v>39</v>
      </c>
      <c r="F6" s="97"/>
      <c r="G6" s="98"/>
      <c r="H6" s="104" t="s">
        <v>38</v>
      </c>
      <c r="I6" s="97"/>
      <c r="J6" s="98"/>
      <c r="K6" s="104" t="s">
        <v>37</v>
      </c>
      <c r="L6" s="9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96"/>
      <c r="E7" s="105"/>
      <c r="F7" s="95"/>
      <c r="G7" s="96"/>
      <c r="H7" s="105"/>
      <c r="I7" s="95"/>
      <c r="J7" s="96"/>
      <c r="K7" s="105"/>
      <c r="L7" s="9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96"/>
      <c r="E8" s="105"/>
      <c r="F8" s="95"/>
      <c r="G8" s="96"/>
      <c r="H8" s="105"/>
      <c r="I8" s="95"/>
      <c r="J8" s="96"/>
      <c r="K8" s="105"/>
      <c r="L8" s="9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x14ac:dyDescent="0.15">
      <c r="A9" s="21"/>
      <c r="B9" s="35" t="s">
        <v>8</v>
      </c>
      <c r="C9" s="36"/>
      <c r="D9" s="94"/>
      <c r="E9" s="106"/>
      <c r="F9" s="93"/>
      <c r="G9" s="94"/>
      <c r="H9" s="106"/>
      <c r="I9" s="93"/>
      <c r="J9" s="94"/>
      <c r="K9" s="106"/>
      <c r="L9" s="9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92"/>
      <c r="D10" s="38"/>
      <c r="E10" s="91" t="s">
        <v>36</v>
      </c>
      <c r="H10" s="91" t="s">
        <v>36</v>
      </c>
      <c r="K10" s="91" t="s">
        <v>36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86"/>
      <c r="F11" s="45"/>
      <c r="G11" s="45"/>
      <c r="H11" s="86"/>
      <c r="I11" s="45"/>
      <c r="J11" s="45"/>
      <c r="K11" s="86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102">
        <v>25</v>
      </c>
      <c r="C12" s="45"/>
      <c r="D12" s="46"/>
      <c r="E12" s="86">
        <v>99017</v>
      </c>
      <c r="F12" s="45"/>
      <c r="G12" s="45"/>
      <c r="H12" s="86">
        <v>83394</v>
      </c>
      <c r="I12" s="45"/>
      <c r="J12" s="45"/>
      <c r="K12" s="90" t="s">
        <v>35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49">
        <v>26</v>
      </c>
      <c r="C13" s="45"/>
      <c r="D13" s="46"/>
      <c r="E13" s="86">
        <v>101151</v>
      </c>
      <c r="F13" s="45"/>
      <c r="G13" s="45"/>
      <c r="H13" s="86">
        <v>77254</v>
      </c>
      <c r="I13" s="45"/>
      <c r="J13" s="45"/>
      <c r="K13" s="90" t="s">
        <v>35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49">
        <v>27</v>
      </c>
      <c r="C14" s="45"/>
      <c r="D14" s="46"/>
      <c r="E14" s="86">
        <v>109202</v>
      </c>
      <c r="F14" s="45"/>
      <c r="G14" s="45"/>
      <c r="H14" s="86">
        <v>79873</v>
      </c>
      <c r="I14" s="45"/>
      <c r="J14" s="45"/>
      <c r="K14" s="90" t="s">
        <v>35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49">
        <v>28</v>
      </c>
      <c r="C15" s="45"/>
      <c r="D15" s="46"/>
      <c r="E15" s="86">
        <v>119780</v>
      </c>
      <c r="F15" s="45"/>
      <c r="G15" s="45"/>
      <c r="H15" s="86">
        <v>75307</v>
      </c>
      <c r="I15" s="45"/>
      <c r="J15" s="45"/>
      <c r="K15" s="90" t="s">
        <v>35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49">
        <v>29</v>
      </c>
      <c r="C16" s="45"/>
      <c r="D16" s="46"/>
      <c r="E16" s="86">
        <v>121363</v>
      </c>
      <c r="F16" s="45"/>
      <c r="G16" s="45"/>
      <c r="H16" s="86">
        <v>76330</v>
      </c>
      <c r="I16" s="45"/>
      <c r="J16" s="45"/>
      <c r="K16" s="90" t="s">
        <v>35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49">
        <v>30</v>
      </c>
      <c r="C17" s="45"/>
      <c r="D17" s="46"/>
      <c r="E17" s="86">
        <v>98508</v>
      </c>
      <c r="F17" s="45"/>
      <c r="G17" s="45"/>
      <c r="H17" s="86">
        <v>77539</v>
      </c>
      <c r="I17" s="45"/>
      <c r="J17" s="45"/>
      <c r="K17" s="90" t="s">
        <v>35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49" t="s">
        <v>42</v>
      </c>
      <c r="C18" s="45"/>
      <c r="D18" s="46"/>
      <c r="E18" s="86">
        <v>95846</v>
      </c>
      <c r="F18" s="45"/>
      <c r="G18" s="45"/>
      <c r="H18" s="86">
        <v>77418</v>
      </c>
      <c r="I18" s="45"/>
      <c r="J18" s="45"/>
      <c r="K18" s="90" t="s">
        <v>35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49" t="s">
        <v>43</v>
      </c>
      <c r="C19" s="45"/>
      <c r="D19" s="46"/>
      <c r="E19" s="86">
        <v>116305</v>
      </c>
      <c r="F19" s="45"/>
      <c r="G19" s="45"/>
      <c r="H19" s="86">
        <v>74125</v>
      </c>
      <c r="I19" s="45"/>
      <c r="J19" s="45"/>
      <c r="K19" s="90" t="s">
        <v>35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102" t="s">
        <v>46</v>
      </c>
      <c r="C20" s="45"/>
      <c r="D20" s="46"/>
      <c r="E20" s="86">
        <v>101485</v>
      </c>
      <c r="F20" s="45"/>
      <c r="G20" s="45"/>
      <c r="H20" s="86">
        <v>72374</v>
      </c>
      <c r="I20" s="45"/>
      <c r="J20" s="45"/>
      <c r="K20" s="90" t="s">
        <v>35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103" t="s">
        <v>48</v>
      </c>
      <c r="C21" s="45"/>
      <c r="D21" s="46"/>
      <c r="E21" s="86">
        <f>SUM(E54:E65)</f>
        <v>91397</v>
      </c>
      <c r="F21" s="45"/>
      <c r="G21" s="45"/>
      <c r="H21" s="86">
        <f>SUM(H54:H65)</f>
        <v>76646</v>
      </c>
      <c r="I21" s="45"/>
      <c r="J21" s="45"/>
      <c r="K21" s="90" t="s">
        <v>35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2.75" customHeight="1" x14ac:dyDescent="0.15">
      <c r="A22" s="43"/>
      <c r="B22" s="49"/>
      <c r="C22" s="45"/>
      <c r="D22" s="46"/>
      <c r="E22" s="86"/>
      <c r="F22" s="45"/>
      <c r="G22" s="45"/>
      <c r="H22" s="86"/>
      <c r="I22" s="45"/>
      <c r="J22" s="45"/>
      <c r="K22" s="90"/>
      <c r="L22" s="4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86"/>
      <c r="F23" s="45"/>
      <c r="G23" s="45"/>
      <c r="H23" s="86"/>
      <c r="I23" s="45"/>
      <c r="J23" s="45"/>
      <c r="K23" s="86"/>
      <c r="L23" s="4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86"/>
      <c r="F24" s="45"/>
      <c r="G24" s="45"/>
      <c r="H24" s="86"/>
      <c r="I24" s="45"/>
      <c r="J24" s="45"/>
      <c r="K24" s="86"/>
      <c r="L24" s="4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102">
        <f>B12</f>
        <v>25</v>
      </c>
      <c r="C25" s="45"/>
      <c r="D25" s="46"/>
      <c r="E25" s="86">
        <f>E12/12</f>
        <v>8251.4166666666661</v>
      </c>
      <c r="F25" s="45"/>
      <c r="G25" s="45"/>
      <c r="H25" s="86">
        <f>H12/12</f>
        <v>6949.5</v>
      </c>
      <c r="I25" s="45"/>
      <c r="J25" s="45"/>
      <c r="K25" s="86">
        <v>2076028</v>
      </c>
      <c r="L25" s="4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49">
        <f t="shared" ref="B26:B34" si="0">B13</f>
        <v>26</v>
      </c>
      <c r="C26" s="45"/>
      <c r="D26" s="46"/>
      <c r="E26" s="86">
        <f t="shared" ref="E26:E34" si="1">E13/12</f>
        <v>8429.25</v>
      </c>
      <c r="F26" s="45"/>
      <c r="G26" s="45"/>
      <c r="H26" s="86">
        <f t="shared" ref="H26:H34" si="2">H13/12</f>
        <v>6437.833333333333</v>
      </c>
      <c r="I26" s="45"/>
      <c r="J26" s="45"/>
      <c r="K26" s="86">
        <v>2096556</v>
      </c>
      <c r="L26" s="4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49">
        <f t="shared" si="0"/>
        <v>27</v>
      </c>
      <c r="C27" s="45"/>
      <c r="D27" s="46"/>
      <c r="E27" s="86">
        <f t="shared" si="1"/>
        <v>9100.1666666666661</v>
      </c>
      <c r="F27" s="45"/>
      <c r="G27" s="45"/>
      <c r="H27" s="86">
        <f t="shared" si="2"/>
        <v>6656.083333333333</v>
      </c>
      <c r="I27" s="45"/>
      <c r="J27" s="45"/>
      <c r="K27" s="86">
        <v>2125382</v>
      </c>
      <c r="L27" s="4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49">
        <f t="shared" si="0"/>
        <v>28</v>
      </c>
      <c r="C28" s="45"/>
      <c r="D28" s="46"/>
      <c r="E28" s="86">
        <f t="shared" si="1"/>
        <v>9981.6666666666661</v>
      </c>
      <c r="F28" s="45"/>
      <c r="G28" s="45"/>
      <c r="H28" s="86">
        <f t="shared" si="2"/>
        <v>6275.583333333333</v>
      </c>
      <c r="I28" s="45"/>
      <c r="J28" s="45"/>
      <c r="K28" s="86">
        <v>2163600</v>
      </c>
      <c r="L28" s="4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49">
        <f t="shared" si="0"/>
        <v>29</v>
      </c>
      <c r="C29" s="45"/>
      <c r="D29" s="46"/>
      <c r="E29" s="86">
        <f t="shared" si="1"/>
        <v>10113.583333333334</v>
      </c>
      <c r="F29" s="45"/>
      <c r="G29" s="45"/>
      <c r="H29" s="86">
        <f t="shared" si="2"/>
        <v>6360.833333333333</v>
      </c>
      <c r="I29" s="45"/>
      <c r="J29" s="45"/>
      <c r="K29" s="86">
        <v>2218628.5833333335</v>
      </c>
      <c r="L29" s="4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49">
        <f t="shared" si="0"/>
        <v>30</v>
      </c>
      <c r="C30" s="45"/>
      <c r="D30" s="46"/>
      <c r="E30" s="86">
        <f t="shared" si="1"/>
        <v>8209</v>
      </c>
      <c r="F30" s="45"/>
      <c r="G30" s="45"/>
      <c r="H30" s="86">
        <f t="shared" si="2"/>
        <v>6461.583333333333</v>
      </c>
      <c r="I30" s="45"/>
      <c r="J30" s="45"/>
      <c r="K30" s="86">
        <v>2246618.6666666665</v>
      </c>
      <c r="L30" s="4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49" t="str">
        <f t="shared" si="0"/>
        <v>令和元年度</v>
      </c>
      <c r="C31" s="45"/>
      <c r="D31" s="46"/>
      <c r="E31" s="86">
        <f t="shared" si="1"/>
        <v>7987.166666666667</v>
      </c>
      <c r="F31" s="45"/>
      <c r="G31" s="45"/>
      <c r="H31" s="86">
        <f t="shared" si="2"/>
        <v>6451.5</v>
      </c>
      <c r="I31" s="45"/>
      <c r="J31" s="45"/>
      <c r="K31" s="86">
        <v>2267252.75</v>
      </c>
      <c r="L31" s="4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49" t="str">
        <f t="shared" si="0"/>
        <v>２</v>
      </c>
      <c r="C32" s="45"/>
      <c r="D32" s="46"/>
      <c r="E32" s="86">
        <f t="shared" si="1"/>
        <v>9692.0833333333339</v>
      </c>
      <c r="F32" s="45"/>
      <c r="G32" s="45"/>
      <c r="H32" s="86">
        <f t="shared" si="2"/>
        <v>6177.083333333333</v>
      </c>
      <c r="I32" s="45"/>
      <c r="J32" s="45"/>
      <c r="K32" s="86">
        <v>2303427.3333333335</v>
      </c>
      <c r="L32" s="4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49" t="str">
        <f t="shared" si="0"/>
        <v>３</v>
      </c>
      <c r="C33" s="45"/>
      <c r="D33" s="46"/>
      <c r="E33" s="86">
        <f t="shared" si="1"/>
        <v>8457.0833333333339</v>
      </c>
      <c r="F33" s="45"/>
      <c r="G33" s="45"/>
      <c r="H33" s="86">
        <f t="shared" si="2"/>
        <v>6031.166666666667</v>
      </c>
      <c r="I33" s="45"/>
      <c r="J33" s="45"/>
      <c r="K33" s="86">
        <v>2340950</v>
      </c>
      <c r="L33" s="4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102" t="str">
        <f t="shared" si="0"/>
        <v>４</v>
      </c>
      <c r="C34" s="45"/>
      <c r="D34" s="46"/>
      <c r="E34" s="86">
        <f t="shared" si="1"/>
        <v>7616.416666666667</v>
      </c>
      <c r="F34" s="45"/>
      <c r="G34" s="45"/>
      <c r="H34" s="86">
        <f t="shared" si="2"/>
        <v>6387.166666666667</v>
      </c>
      <c r="I34" s="45"/>
      <c r="J34" s="45"/>
      <c r="K34" s="86">
        <f>AVERAGE(K54:K65)</f>
        <v>2364630.5833333335</v>
      </c>
      <c r="L34" s="4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49"/>
      <c r="C35" s="45"/>
      <c r="D35" s="46"/>
      <c r="E35" s="86"/>
      <c r="F35" s="45"/>
      <c r="G35" s="45"/>
      <c r="H35" s="86"/>
      <c r="I35" s="45"/>
      <c r="J35" s="45"/>
      <c r="K35" s="86"/>
      <c r="L35" s="4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86"/>
      <c r="F36" s="45"/>
      <c r="G36" s="45"/>
      <c r="H36" s="86"/>
      <c r="I36" s="45"/>
      <c r="J36" s="45"/>
      <c r="K36" s="86"/>
      <c r="L36" s="4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102" t="s">
        <v>45</v>
      </c>
      <c r="C37" s="45"/>
      <c r="D37" s="46"/>
      <c r="E37" s="86"/>
      <c r="F37" s="45"/>
      <c r="G37" s="45"/>
      <c r="H37" s="86"/>
      <c r="I37" s="45"/>
      <c r="J37" s="45"/>
      <c r="K37" s="86"/>
      <c r="L37" s="4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0" t="s">
        <v>34</v>
      </c>
      <c r="C38" s="45"/>
      <c r="D38" s="46"/>
      <c r="E38" s="86">
        <v>12888</v>
      </c>
      <c r="F38" s="45"/>
      <c r="G38" s="45"/>
      <c r="H38" s="86">
        <v>7937</v>
      </c>
      <c r="I38" s="45"/>
      <c r="J38" s="45"/>
      <c r="K38" s="86">
        <v>2327827</v>
      </c>
      <c r="L38" s="4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0" t="s">
        <v>33</v>
      </c>
      <c r="C39" s="45"/>
      <c r="D39" s="46"/>
      <c r="E39" s="86">
        <v>10041</v>
      </c>
      <c r="F39" s="45"/>
      <c r="G39" s="45"/>
      <c r="H39" s="86">
        <v>4809</v>
      </c>
      <c r="I39" s="45"/>
      <c r="J39" s="45"/>
      <c r="K39" s="86">
        <v>2333286</v>
      </c>
      <c r="L39" s="4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0" t="s">
        <v>32</v>
      </c>
      <c r="C40" s="45"/>
      <c r="D40" s="46"/>
      <c r="E40" s="86">
        <v>10163</v>
      </c>
      <c r="F40" s="45"/>
      <c r="G40" s="45"/>
      <c r="H40" s="86">
        <v>5195</v>
      </c>
      <c r="I40" s="45"/>
      <c r="J40" s="45"/>
      <c r="K40" s="86">
        <v>2338493</v>
      </c>
      <c r="L40" s="4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0" t="s">
        <v>31</v>
      </c>
      <c r="C41" s="45"/>
      <c r="D41" s="46"/>
      <c r="E41" s="86">
        <v>8520</v>
      </c>
      <c r="F41" s="45"/>
      <c r="G41" s="45"/>
      <c r="H41" s="86">
        <v>4529</v>
      </c>
      <c r="I41" s="45"/>
      <c r="J41" s="45"/>
      <c r="K41" s="86">
        <v>2342665</v>
      </c>
      <c r="L41" s="4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0" t="s">
        <v>30</v>
      </c>
      <c r="C42" s="45"/>
      <c r="D42" s="46"/>
      <c r="E42" s="86">
        <v>7848</v>
      </c>
      <c r="F42" s="45"/>
      <c r="G42" s="45"/>
      <c r="H42" s="86">
        <v>4080</v>
      </c>
      <c r="I42" s="45"/>
      <c r="J42" s="45"/>
      <c r="K42" s="86">
        <v>2346641</v>
      </c>
      <c r="L42" s="4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0" t="s">
        <v>29</v>
      </c>
      <c r="C43" s="45"/>
      <c r="D43" s="46"/>
      <c r="E43" s="86">
        <v>8222</v>
      </c>
      <c r="F43" s="45"/>
      <c r="G43" s="45"/>
      <c r="H43" s="86">
        <v>24951</v>
      </c>
      <c r="I43" s="45"/>
      <c r="J43" s="45"/>
      <c r="K43" s="86">
        <v>2330049</v>
      </c>
      <c r="L43" s="4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0" t="s">
        <v>28</v>
      </c>
      <c r="C44" s="45"/>
      <c r="D44" s="46"/>
      <c r="E44" s="86">
        <v>8187</v>
      </c>
      <c r="F44" s="45"/>
      <c r="G44" s="45"/>
      <c r="H44" s="86">
        <v>3484</v>
      </c>
      <c r="I44" s="45"/>
      <c r="J44" s="45"/>
      <c r="K44" s="86">
        <v>2335432</v>
      </c>
      <c r="L44" s="4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0" t="s">
        <v>27</v>
      </c>
      <c r="C45" s="45"/>
      <c r="D45" s="46"/>
      <c r="E45" s="86">
        <v>7354</v>
      </c>
      <c r="F45" s="45"/>
      <c r="G45" s="45"/>
      <c r="H45" s="86">
        <v>3278</v>
      </c>
      <c r="I45" s="45"/>
      <c r="J45" s="45"/>
      <c r="K45" s="86">
        <v>2339760</v>
      </c>
      <c r="L45" s="4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0" t="s">
        <v>26</v>
      </c>
      <c r="C46" s="45"/>
      <c r="D46" s="46"/>
      <c r="E46" s="86">
        <v>6348</v>
      </c>
      <c r="F46" s="45"/>
      <c r="G46" s="45"/>
      <c r="H46" s="86">
        <v>3066</v>
      </c>
      <c r="I46" s="45"/>
      <c r="J46" s="45"/>
      <c r="K46" s="86">
        <v>2343372</v>
      </c>
      <c r="L46" s="4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0" t="s">
        <v>25</v>
      </c>
      <c r="C47" s="45"/>
      <c r="D47" s="46"/>
      <c r="E47" s="86">
        <v>6984</v>
      </c>
      <c r="F47" s="45"/>
      <c r="G47" s="45"/>
      <c r="H47" s="86">
        <v>3527</v>
      </c>
      <c r="I47" s="45"/>
      <c r="J47" s="45"/>
      <c r="K47" s="86">
        <v>2347195</v>
      </c>
      <c r="L47" s="4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0" t="s">
        <v>24</v>
      </c>
      <c r="C48" s="45"/>
      <c r="D48" s="46"/>
      <c r="E48" s="86">
        <v>7189</v>
      </c>
      <c r="F48" s="45"/>
      <c r="G48" s="45"/>
      <c r="H48" s="86">
        <v>2775</v>
      </c>
      <c r="I48" s="45"/>
      <c r="J48" s="45"/>
      <c r="K48" s="86">
        <v>2351760</v>
      </c>
      <c r="L48" s="4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0" t="s">
        <v>23</v>
      </c>
      <c r="C49" s="45"/>
      <c r="D49" s="46"/>
      <c r="E49" s="86">
        <v>7741</v>
      </c>
      <c r="F49" s="45"/>
      <c r="G49" s="45"/>
      <c r="H49" s="86">
        <v>4743</v>
      </c>
      <c r="I49" s="45"/>
      <c r="J49" s="45"/>
      <c r="K49" s="86">
        <v>2354920</v>
      </c>
      <c r="L49" s="4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1"/>
      <c r="C50" s="51"/>
      <c r="D50" s="43"/>
      <c r="E50" s="89"/>
      <c r="F50" s="51"/>
      <c r="G50" s="51"/>
      <c r="H50" s="89"/>
      <c r="I50" s="51"/>
      <c r="J50" s="51"/>
      <c r="K50" s="89"/>
      <c r="L50" s="5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3"/>
      <c r="B51" s="54"/>
      <c r="C51" s="54"/>
      <c r="D51" s="53"/>
      <c r="E51" s="88"/>
      <c r="F51" s="54"/>
      <c r="G51" s="54"/>
      <c r="H51" s="88"/>
      <c r="I51" s="54"/>
      <c r="J51" s="54"/>
      <c r="K51" s="88"/>
      <c r="L51" s="55"/>
    </row>
    <row r="52" spans="1:30" s="5" customFormat="1" ht="12.6" customHeight="1" x14ac:dyDescent="0.15">
      <c r="A52" s="56"/>
      <c r="B52" s="44"/>
      <c r="C52" s="57"/>
      <c r="D52" s="56"/>
      <c r="E52" s="87"/>
      <c r="F52" s="57"/>
      <c r="G52" s="57"/>
      <c r="H52" s="87"/>
      <c r="I52" s="57"/>
      <c r="J52" s="57"/>
      <c r="K52" s="87"/>
      <c r="L52" s="58"/>
    </row>
    <row r="53" spans="1:30" s="48" customFormat="1" x14ac:dyDescent="0.15">
      <c r="A53" s="43"/>
      <c r="B53" s="102" t="s">
        <v>50</v>
      </c>
      <c r="C53" s="45"/>
      <c r="D53" s="46"/>
      <c r="E53" s="86"/>
      <c r="F53" s="45"/>
      <c r="G53" s="45"/>
      <c r="H53" s="86"/>
      <c r="I53" s="45"/>
      <c r="J53" s="45"/>
      <c r="K53" s="86"/>
      <c r="L53" s="4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0" t="s">
        <v>34</v>
      </c>
      <c r="C54" s="45"/>
      <c r="D54" s="46"/>
      <c r="E54" s="86">
        <v>11143</v>
      </c>
      <c r="F54" s="45"/>
      <c r="G54" s="45"/>
      <c r="H54" s="86">
        <v>7613</v>
      </c>
      <c r="I54" s="45"/>
      <c r="J54" s="45"/>
      <c r="K54" s="86">
        <v>2358741</v>
      </c>
      <c r="L54" s="4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0" t="s">
        <v>33</v>
      </c>
      <c r="C55" s="45"/>
      <c r="D55" s="46"/>
      <c r="E55" s="86">
        <v>9311</v>
      </c>
      <c r="F55" s="45"/>
      <c r="G55" s="45"/>
      <c r="H55" s="86">
        <v>5370</v>
      </c>
      <c r="I55" s="45"/>
      <c r="J55" s="45"/>
      <c r="K55" s="86">
        <v>2362886</v>
      </c>
      <c r="L55" s="4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0" t="s">
        <v>32</v>
      </c>
      <c r="C56" s="45"/>
      <c r="D56" s="46"/>
      <c r="E56" s="86">
        <v>8732</v>
      </c>
      <c r="F56" s="45"/>
      <c r="G56" s="45"/>
      <c r="H56" s="86">
        <v>5283</v>
      </c>
      <c r="I56" s="45"/>
      <c r="J56" s="45"/>
      <c r="K56" s="86">
        <v>2366596</v>
      </c>
      <c r="L56" s="4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0" t="s">
        <v>31</v>
      </c>
      <c r="C57" s="45"/>
      <c r="D57" s="46"/>
      <c r="E57" s="86">
        <v>7634</v>
      </c>
      <c r="F57" s="45"/>
      <c r="G57" s="45"/>
      <c r="H57" s="86">
        <v>4792</v>
      </c>
      <c r="I57" s="45"/>
      <c r="J57" s="45"/>
      <c r="K57" s="86">
        <v>2369630</v>
      </c>
      <c r="L57" s="4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0" t="s">
        <v>30</v>
      </c>
      <c r="C58" s="45"/>
      <c r="D58" s="46"/>
      <c r="E58" s="86">
        <v>7152</v>
      </c>
      <c r="F58" s="45"/>
      <c r="G58" s="45"/>
      <c r="H58" s="86">
        <v>4461</v>
      </c>
      <c r="I58" s="45"/>
      <c r="J58" s="45"/>
      <c r="K58" s="86">
        <v>2372462</v>
      </c>
      <c r="L58" s="4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0" t="s">
        <v>29</v>
      </c>
      <c r="C59" s="45"/>
      <c r="D59" s="46"/>
      <c r="E59" s="86">
        <v>6920</v>
      </c>
      <c r="F59" s="45"/>
      <c r="G59" s="45"/>
      <c r="H59" s="86">
        <v>25814</v>
      </c>
      <c r="I59" s="45"/>
      <c r="J59" s="45"/>
      <c r="K59" s="86">
        <v>2353708</v>
      </c>
      <c r="L59" s="4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0" t="s">
        <v>28</v>
      </c>
      <c r="C60" s="45"/>
      <c r="D60" s="46"/>
      <c r="E60" s="86">
        <v>7066</v>
      </c>
      <c r="F60" s="45"/>
      <c r="G60" s="45"/>
      <c r="H60" s="86">
        <v>3812</v>
      </c>
      <c r="I60" s="45"/>
      <c r="J60" s="45"/>
      <c r="K60" s="86">
        <v>2357383</v>
      </c>
      <c r="L60" s="4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0" t="s">
        <v>27</v>
      </c>
      <c r="C61" s="45"/>
      <c r="D61" s="46"/>
      <c r="E61" s="86">
        <v>6769</v>
      </c>
      <c r="F61" s="45"/>
      <c r="G61" s="45"/>
      <c r="H61" s="86">
        <v>3688</v>
      </c>
      <c r="I61" s="45"/>
      <c r="J61" s="45"/>
      <c r="K61" s="86">
        <v>2360789</v>
      </c>
      <c r="L61" s="4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0" t="s">
        <v>26</v>
      </c>
      <c r="C62" s="45"/>
      <c r="D62" s="46"/>
      <c r="E62" s="86">
        <v>5867</v>
      </c>
      <c r="F62" s="45"/>
      <c r="G62" s="45"/>
      <c r="H62" s="86">
        <v>3004</v>
      </c>
      <c r="I62" s="45"/>
      <c r="J62" s="45"/>
      <c r="K62" s="86">
        <v>2363789</v>
      </c>
      <c r="L62" s="4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0" t="s">
        <v>25</v>
      </c>
      <c r="C63" s="45"/>
      <c r="D63" s="46"/>
      <c r="E63" s="86">
        <v>6469</v>
      </c>
      <c r="F63" s="45"/>
      <c r="G63" s="45"/>
      <c r="H63" s="86">
        <v>3730</v>
      </c>
      <c r="I63" s="45"/>
      <c r="J63" s="45"/>
      <c r="K63" s="86">
        <v>2366704</v>
      </c>
      <c r="L63" s="4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0" t="s">
        <v>24</v>
      </c>
      <c r="C64" s="45"/>
      <c r="D64" s="46"/>
      <c r="E64" s="86">
        <v>7007</v>
      </c>
      <c r="F64" s="45"/>
      <c r="G64" s="45"/>
      <c r="H64" s="86">
        <v>3518</v>
      </c>
      <c r="I64" s="45"/>
      <c r="J64" s="45"/>
      <c r="K64" s="86">
        <v>2370458</v>
      </c>
      <c r="L64" s="4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0" t="s">
        <v>23</v>
      </c>
      <c r="C65" s="45"/>
      <c r="D65" s="46"/>
      <c r="E65" s="86">
        <v>7327</v>
      </c>
      <c r="F65" s="45"/>
      <c r="G65" s="45"/>
      <c r="H65" s="86">
        <v>5561</v>
      </c>
      <c r="I65" s="45"/>
      <c r="J65" s="45"/>
      <c r="K65" s="86">
        <v>2372421</v>
      </c>
      <c r="L65" s="4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30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3" spans="1:30" x14ac:dyDescent="0.15">
      <c r="B73" s="51"/>
      <c r="C73" s="54"/>
      <c r="D73" s="54"/>
      <c r="E73" s="54"/>
      <c r="F73" s="54"/>
      <c r="G73" s="54"/>
      <c r="H73" s="54"/>
      <c r="I73" s="54"/>
      <c r="J73" s="54"/>
      <c r="K73" s="54"/>
    </row>
    <row r="74" spans="1:30" x14ac:dyDescent="0.15">
      <c r="B74" s="51"/>
      <c r="C74" s="54"/>
      <c r="D74" s="54"/>
      <c r="E74" s="54"/>
      <c r="F74" s="54"/>
      <c r="G74" s="54"/>
      <c r="H74" s="54"/>
      <c r="I74" s="54"/>
      <c r="J74" s="54"/>
      <c r="K74" s="54"/>
    </row>
    <row r="75" spans="1:30" x14ac:dyDescent="0.15">
      <c r="B75" s="51"/>
    </row>
    <row r="76" spans="1:30" x14ac:dyDescent="0.15">
      <c r="B76" s="51"/>
    </row>
    <row r="77" spans="1:30" x14ac:dyDescent="0.15">
      <c r="B77" s="51"/>
    </row>
  </sheetData>
  <mergeCells count="3">
    <mergeCell ref="E6:E9"/>
    <mergeCell ref="H6:H9"/>
    <mergeCell ref="K6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E21:H21 F34:G34 B25:B26 B27:B34 E25:E34 I34:J34 H25:H34" unlockedFormula="1"/>
    <ignoredError sqref="B19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J78"/>
  <sheetViews>
    <sheetView view="pageBreakPreview" zoomScale="90" zoomScaleNormal="100" zoomScaleSheetLayoutView="90" workbookViewId="0">
      <selection activeCell="S23" sqref="S23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3.5" style="6" customWidth="1"/>
    <col min="5" max="5" width="19.75" style="6" customWidth="1"/>
    <col min="6" max="7" width="3.5" style="6" customWidth="1"/>
    <col min="8" max="8" width="11.625" style="6" customWidth="1"/>
    <col min="9" max="10" width="3.5" style="6" customWidth="1"/>
    <col min="11" max="11" width="11.625" style="6" customWidth="1"/>
    <col min="12" max="13" width="3.5" style="6" customWidth="1"/>
    <col min="14" max="14" width="11.625" style="6" customWidth="1"/>
    <col min="15" max="16" width="3.5" style="6" customWidth="1"/>
    <col min="17" max="17" width="11.625" style="6" customWidth="1"/>
    <col min="18" max="18" width="3.5" style="6" customWidth="1"/>
    <col min="19" max="36" width="8.875" style="5" customWidth="1"/>
    <col min="37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3.5" style="6" customWidth="1"/>
    <col min="261" max="261" width="19.75" style="6" customWidth="1"/>
    <col min="262" max="263" width="3.5" style="6" customWidth="1"/>
    <col min="264" max="264" width="11.625" style="6" customWidth="1"/>
    <col min="265" max="266" width="3.5" style="6" customWidth="1"/>
    <col min="267" max="267" width="11.625" style="6" customWidth="1"/>
    <col min="268" max="269" width="3.5" style="6" customWidth="1"/>
    <col min="270" max="270" width="11.625" style="6" customWidth="1"/>
    <col min="271" max="272" width="3.5" style="6" customWidth="1"/>
    <col min="273" max="273" width="11.625" style="6" customWidth="1"/>
    <col min="274" max="274" width="3.5" style="6" customWidth="1"/>
    <col min="275" max="292" width="8.875" style="6" customWidth="1"/>
    <col min="293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3.5" style="6" customWidth="1"/>
    <col min="517" max="517" width="19.75" style="6" customWidth="1"/>
    <col min="518" max="519" width="3.5" style="6" customWidth="1"/>
    <col min="520" max="520" width="11.625" style="6" customWidth="1"/>
    <col min="521" max="522" width="3.5" style="6" customWidth="1"/>
    <col min="523" max="523" width="11.625" style="6" customWidth="1"/>
    <col min="524" max="525" width="3.5" style="6" customWidth="1"/>
    <col min="526" max="526" width="11.625" style="6" customWidth="1"/>
    <col min="527" max="528" width="3.5" style="6" customWidth="1"/>
    <col min="529" max="529" width="11.625" style="6" customWidth="1"/>
    <col min="530" max="530" width="3.5" style="6" customWidth="1"/>
    <col min="531" max="548" width="8.875" style="6" customWidth="1"/>
    <col min="549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3.5" style="6" customWidth="1"/>
    <col min="773" max="773" width="19.75" style="6" customWidth="1"/>
    <col min="774" max="775" width="3.5" style="6" customWidth="1"/>
    <col min="776" max="776" width="11.625" style="6" customWidth="1"/>
    <col min="777" max="778" width="3.5" style="6" customWidth="1"/>
    <col min="779" max="779" width="11.625" style="6" customWidth="1"/>
    <col min="780" max="781" width="3.5" style="6" customWidth="1"/>
    <col min="782" max="782" width="11.625" style="6" customWidth="1"/>
    <col min="783" max="784" width="3.5" style="6" customWidth="1"/>
    <col min="785" max="785" width="11.625" style="6" customWidth="1"/>
    <col min="786" max="786" width="3.5" style="6" customWidth="1"/>
    <col min="787" max="804" width="8.875" style="6" customWidth="1"/>
    <col min="805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3.5" style="6" customWidth="1"/>
    <col min="1029" max="1029" width="19.75" style="6" customWidth="1"/>
    <col min="1030" max="1031" width="3.5" style="6" customWidth="1"/>
    <col min="1032" max="1032" width="11.625" style="6" customWidth="1"/>
    <col min="1033" max="1034" width="3.5" style="6" customWidth="1"/>
    <col min="1035" max="1035" width="11.625" style="6" customWidth="1"/>
    <col min="1036" max="1037" width="3.5" style="6" customWidth="1"/>
    <col min="1038" max="1038" width="11.625" style="6" customWidth="1"/>
    <col min="1039" max="1040" width="3.5" style="6" customWidth="1"/>
    <col min="1041" max="1041" width="11.625" style="6" customWidth="1"/>
    <col min="1042" max="1042" width="3.5" style="6" customWidth="1"/>
    <col min="1043" max="1060" width="8.875" style="6" customWidth="1"/>
    <col min="1061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3.5" style="6" customWidth="1"/>
    <col min="1285" max="1285" width="19.75" style="6" customWidth="1"/>
    <col min="1286" max="1287" width="3.5" style="6" customWidth="1"/>
    <col min="1288" max="1288" width="11.625" style="6" customWidth="1"/>
    <col min="1289" max="1290" width="3.5" style="6" customWidth="1"/>
    <col min="1291" max="1291" width="11.625" style="6" customWidth="1"/>
    <col min="1292" max="1293" width="3.5" style="6" customWidth="1"/>
    <col min="1294" max="1294" width="11.625" style="6" customWidth="1"/>
    <col min="1295" max="1296" width="3.5" style="6" customWidth="1"/>
    <col min="1297" max="1297" width="11.625" style="6" customWidth="1"/>
    <col min="1298" max="1298" width="3.5" style="6" customWidth="1"/>
    <col min="1299" max="1316" width="8.875" style="6" customWidth="1"/>
    <col min="1317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3.5" style="6" customWidth="1"/>
    <col min="1541" max="1541" width="19.75" style="6" customWidth="1"/>
    <col min="1542" max="1543" width="3.5" style="6" customWidth="1"/>
    <col min="1544" max="1544" width="11.625" style="6" customWidth="1"/>
    <col min="1545" max="1546" width="3.5" style="6" customWidth="1"/>
    <col min="1547" max="1547" width="11.625" style="6" customWidth="1"/>
    <col min="1548" max="1549" width="3.5" style="6" customWidth="1"/>
    <col min="1550" max="1550" width="11.625" style="6" customWidth="1"/>
    <col min="1551" max="1552" width="3.5" style="6" customWidth="1"/>
    <col min="1553" max="1553" width="11.625" style="6" customWidth="1"/>
    <col min="1554" max="1554" width="3.5" style="6" customWidth="1"/>
    <col min="1555" max="1572" width="8.875" style="6" customWidth="1"/>
    <col min="1573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3.5" style="6" customWidth="1"/>
    <col min="1797" max="1797" width="19.75" style="6" customWidth="1"/>
    <col min="1798" max="1799" width="3.5" style="6" customWidth="1"/>
    <col min="1800" max="1800" width="11.625" style="6" customWidth="1"/>
    <col min="1801" max="1802" width="3.5" style="6" customWidth="1"/>
    <col min="1803" max="1803" width="11.625" style="6" customWidth="1"/>
    <col min="1804" max="1805" width="3.5" style="6" customWidth="1"/>
    <col min="1806" max="1806" width="11.625" style="6" customWidth="1"/>
    <col min="1807" max="1808" width="3.5" style="6" customWidth="1"/>
    <col min="1809" max="1809" width="11.625" style="6" customWidth="1"/>
    <col min="1810" max="1810" width="3.5" style="6" customWidth="1"/>
    <col min="1811" max="1828" width="8.875" style="6" customWidth="1"/>
    <col min="1829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3.5" style="6" customWidth="1"/>
    <col min="2053" max="2053" width="19.75" style="6" customWidth="1"/>
    <col min="2054" max="2055" width="3.5" style="6" customWidth="1"/>
    <col min="2056" max="2056" width="11.625" style="6" customWidth="1"/>
    <col min="2057" max="2058" width="3.5" style="6" customWidth="1"/>
    <col min="2059" max="2059" width="11.625" style="6" customWidth="1"/>
    <col min="2060" max="2061" width="3.5" style="6" customWidth="1"/>
    <col min="2062" max="2062" width="11.625" style="6" customWidth="1"/>
    <col min="2063" max="2064" width="3.5" style="6" customWidth="1"/>
    <col min="2065" max="2065" width="11.625" style="6" customWidth="1"/>
    <col min="2066" max="2066" width="3.5" style="6" customWidth="1"/>
    <col min="2067" max="2084" width="8.875" style="6" customWidth="1"/>
    <col min="2085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3.5" style="6" customWidth="1"/>
    <col min="2309" max="2309" width="19.75" style="6" customWidth="1"/>
    <col min="2310" max="2311" width="3.5" style="6" customWidth="1"/>
    <col min="2312" max="2312" width="11.625" style="6" customWidth="1"/>
    <col min="2313" max="2314" width="3.5" style="6" customWidth="1"/>
    <col min="2315" max="2315" width="11.625" style="6" customWidth="1"/>
    <col min="2316" max="2317" width="3.5" style="6" customWidth="1"/>
    <col min="2318" max="2318" width="11.625" style="6" customWidth="1"/>
    <col min="2319" max="2320" width="3.5" style="6" customWidth="1"/>
    <col min="2321" max="2321" width="11.625" style="6" customWidth="1"/>
    <col min="2322" max="2322" width="3.5" style="6" customWidth="1"/>
    <col min="2323" max="2340" width="8.875" style="6" customWidth="1"/>
    <col min="2341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3.5" style="6" customWidth="1"/>
    <col min="2565" max="2565" width="19.75" style="6" customWidth="1"/>
    <col min="2566" max="2567" width="3.5" style="6" customWidth="1"/>
    <col min="2568" max="2568" width="11.625" style="6" customWidth="1"/>
    <col min="2569" max="2570" width="3.5" style="6" customWidth="1"/>
    <col min="2571" max="2571" width="11.625" style="6" customWidth="1"/>
    <col min="2572" max="2573" width="3.5" style="6" customWidth="1"/>
    <col min="2574" max="2574" width="11.625" style="6" customWidth="1"/>
    <col min="2575" max="2576" width="3.5" style="6" customWidth="1"/>
    <col min="2577" max="2577" width="11.625" style="6" customWidth="1"/>
    <col min="2578" max="2578" width="3.5" style="6" customWidth="1"/>
    <col min="2579" max="2596" width="8.875" style="6" customWidth="1"/>
    <col min="2597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3.5" style="6" customWidth="1"/>
    <col min="2821" max="2821" width="19.75" style="6" customWidth="1"/>
    <col min="2822" max="2823" width="3.5" style="6" customWidth="1"/>
    <col min="2824" max="2824" width="11.625" style="6" customWidth="1"/>
    <col min="2825" max="2826" width="3.5" style="6" customWidth="1"/>
    <col min="2827" max="2827" width="11.625" style="6" customWidth="1"/>
    <col min="2828" max="2829" width="3.5" style="6" customWidth="1"/>
    <col min="2830" max="2830" width="11.625" style="6" customWidth="1"/>
    <col min="2831" max="2832" width="3.5" style="6" customWidth="1"/>
    <col min="2833" max="2833" width="11.625" style="6" customWidth="1"/>
    <col min="2834" max="2834" width="3.5" style="6" customWidth="1"/>
    <col min="2835" max="2852" width="8.875" style="6" customWidth="1"/>
    <col min="2853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3.5" style="6" customWidth="1"/>
    <col min="3077" max="3077" width="19.75" style="6" customWidth="1"/>
    <col min="3078" max="3079" width="3.5" style="6" customWidth="1"/>
    <col min="3080" max="3080" width="11.625" style="6" customWidth="1"/>
    <col min="3081" max="3082" width="3.5" style="6" customWidth="1"/>
    <col min="3083" max="3083" width="11.625" style="6" customWidth="1"/>
    <col min="3084" max="3085" width="3.5" style="6" customWidth="1"/>
    <col min="3086" max="3086" width="11.625" style="6" customWidth="1"/>
    <col min="3087" max="3088" width="3.5" style="6" customWidth="1"/>
    <col min="3089" max="3089" width="11.625" style="6" customWidth="1"/>
    <col min="3090" max="3090" width="3.5" style="6" customWidth="1"/>
    <col min="3091" max="3108" width="8.875" style="6" customWidth="1"/>
    <col min="3109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3.5" style="6" customWidth="1"/>
    <col min="3333" max="3333" width="19.75" style="6" customWidth="1"/>
    <col min="3334" max="3335" width="3.5" style="6" customWidth="1"/>
    <col min="3336" max="3336" width="11.625" style="6" customWidth="1"/>
    <col min="3337" max="3338" width="3.5" style="6" customWidth="1"/>
    <col min="3339" max="3339" width="11.625" style="6" customWidth="1"/>
    <col min="3340" max="3341" width="3.5" style="6" customWidth="1"/>
    <col min="3342" max="3342" width="11.625" style="6" customWidth="1"/>
    <col min="3343" max="3344" width="3.5" style="6" customWidth="1"/>
    <col min="3345" max="3345" width="11.625" style="6" customWidth="1"/>
    <col min="3346" max="3346" width="3.5" style="6" customWidth="1"/>
    <col min="3347" max="3364" width="8.875" style="6" customWidth="1"/>
    <col min="3365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3.5" style="6" customWidth="1"/>
    <col min="3589" max="3589" width="19.75" style="6" customWidth="1"/>
    <col min="3590" max="3591" width="3.5" style="6" customWidth="1"/>
    <col min="3592" max="3592" width="11.625" style="6" customWidth="1"/>
    <col min="3593" max="3594" width="3.5" style="6" customWidth="1"/>
    <col min="3595" max="3595" width="11.625" style="6" customWidth="1"/>
    <col min="3596" max="3597" width="3.5" style="6" customWidth="1"/>
    <col min="3598" max="3598" width="11.625" style="6" customWidth="1"/>
    <col min="3599" max="3600" width="3.5" style="6" customWidth="1"/>
    <col min="3601" max="3601" width="11.625" style="6" customWidth="1"/>
    <col min="3602" max="3602" width="3.5" style="6" customWidth="1"/>
    <col min="3603" max="3620" width="8.875" style="6" customWidth="1"/>
    <col min="3621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3.5" style="6" customWidth="1"/>
    <col min="3845" max="3845" width="19.75" style="6" customWidth="1"/>
    <col min="3846" max="3847" width="3.5" style="6" customWidth="1"/>
    <col min="3848" max="3848" width="11.625" style="6" customWidth="1"/>
    <col min="3849" max="3850" width="3.5" style="6" customWidth="1"/>
    <col min="3851" max="3851" width="11.625" style="6" customWidth="1"/>
    <col min="3852" max="3853" width="3.5" style="6" customWidth="1"/>
    <col min="3854" max="3854" width="11.625" style="6" customWidth="1"/>
    <col min="3855" max="3856" width="3.5" style="6" customWidth="1"/>
    <col min="3857" max="3857" width="11.625" style="6" customWidth="1"/>
    <col min="3858" max="3858" width="3.5" style="6" customWidth="1"/>
    <col min="3859" max="3876" width="8.875" style="6" customWidth="1"/>
    <col min="3877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3.5" style="6" customWidth="1"/>
    <col min="4101" max="4101" width="19.75" style="6" customWidth="1"/>
    <col min="4102" max="4103" width="3.5" style="6" customWidth="1"/>
    <col min="4104" max="4104" width="11.625" style="6" customWidth="1"/>
    <col min="4105" max="4106" width="3.5" style="6" customWidth="1"/>
    <col min="4107" max="4107" width="11.625" style="6" customWidth="1"/>
    <col min="4108" max="4109" width="3.5" style="6" customWidth="1"/>
    <col min="4110" max="4110" width="11.625" style="6" customWidth="1"/>
    <col min="4111" max="4112" width="3.5" style="6" customWidth="1"/>
    <col min="4113" max="4113" width="11.625" style="6" customWidth="1"/>
    <col min="4114" max="4114" width="3.5" style="6" customWidth="1"/>
    <col min="4115" max="4132" width="8.875" style="6" customWidth="1"/>
    <col min="4133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3.5" style="6" customWidth="1"/>
    <col min="4357" max="4357" width="19.75" style="6" customWidth="1"/>
    <col min="4358" max="4359" width="3.5" style="6" customWidth="1"/>
    <col min="4360" max="4360" width="11.625" style="6" customWidth="1"/>
    <col min="4361" max="4362" width="3.5" style="6" customWidth="1"/>
    <col min="4363" max="4363" width="11.625" style="6" customWidth="1"/>
    <col min="4364" max="4365" width="3.5" style="6" customWidth="1"/>
    <col min="4366" max="4366" width="11.625" style="6" customWidth="1"/>
    <col min="4367" max="4368" width="3.5" style="6" customWidth="1"/>
    <col min="4369" max="4369" width="11.625" style="6" customWidth="1"/>
    <col min="4370" max="4370" width="3.5" style="6" customWidth="1"/>
    <col min="4371" max="4388" width="8.875" style="6" customWidth="1"/>
    <col min="4389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3.5" style="6" customWidth="1"/>
    <col min="4613" max="4613" width="19.75" style="6" customWidth="1"/>
    <col min="4614" max="4615" width="3.5" style="6" customWidth="1"/>
    <col min="4616" max="4616" width="11.625" style="6" customWidth="1"/>
    <col min="4617" max="4618" width="3.5" style="6" customWidth="1"/>
    <col min="4619" max="4619" width="11.625" style="6" customWidth="1"/>
    <col min="4620" max="4621" width="3.5" style="6" customWidth="1"/>
    <col min="4622" max="4622" width="11.625" style="6" customWidth="1"/>
    <col min="4623" max="4624" width="3.5" style="6" customWidth="1"/>
    <col min="4625" max="4625" width="11.625" style="6" customWidth="1"/>
    <col min="4626" max="4626" width="3.5" style="6" customWidth="1"/>
    <col min="4627" max="4644" width="8.875" style="6" customWidth="1"/>
    <col min="4645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3.5" style="6" customWidth="1"/>
    <col min="4869" max="4869" width="19.75" style="6" customWidth="1"/>
    <col min="4870" max="4871" width="3.5" style="6" customWidth="1"/>
    <col min="4872" max="4872" width="11.625" style="6" customWidth="1"/>
    <col min="4873" max="4874" width="3.5" style="6" customWidth="1"/>
    <col min="4875" max="4875" width="11.625" style="6" customWidth="1"/>
    <col min="4876" max="4877" width="3.5" style="6" customWidth="1"/>
    <col min="4878" max="4878" width="11.625" style="6" customWidth="1"/>
    <col min="4879" max="4880" width="3.5" style="6" customWidth="1"/>
    <col min="4881" max="4881" width="11.625" style="6" customWidth="1"/>
    <col min="4882" max="4882" width="3.5" style="6" customWidth="1"/>
    <col min="4883" max="4900" width="8.875" style="6" customWidth="1"/>
    <col min="4901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3.5" style="6" customWidth="1"/>
    <col min="5125" max="5125" width="19.75" style="6" customWidth="1"/>
    <col min="5126" max="5127" width="3.5" style="6" customWidth="1"/>
    <col min="5128" max="5128" width="11.625" style="6" customWidth="1"/>
    <col min="5129" max="5130" width="3.5" style="6" customWidth="1"/>
    <col min="5131" max="5131" width="11.625" style="6" customWidth="1"/>
    <col min="5132" max="5133" width="3.5" style="6" customWidth="1"/>
    <col min="5134" max="5134" width="11.625" style="6" customWidth="1"/>
    <col min="5135" max="5136" width="3.5" style="6" customWidth="1"/>
    <col min="5137" max="5137" width="11.625" style="6" customWidth="1"/>
    <col min="5138" max="5138" width="3.5" style="6" customWidth="1"/>
    <col min="5139" max="5156" width="8.875" style="6" customWidth="1"/>
    <col min="5157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3.5" style="6" customWidth="1"/>
    <col min="5381" max="5381" width="19.75" style="6" customWidth="1"/>
    <col min="5382" max="5383" width="3.5" style="6" customWidth="1"/>
    <col min="5384" max="5384" width="11.625" style="6" customWidth="1"/>
    <col min="5385" max="5386" width="3.5" style="6" customWidth="1"/>
    <col min="5387" max="5387" width="11.625" style="6" customWidth="1"/>
    <col min="5388" max="5389" width="3.5" style="6" customWidth="1"/>
    <col min="5390" max="5390" width="11.625" style="6" customWidth="1"/>
    <col min="5391" max="5392" width="3.5" style="6" customWidth="1"/>
    <col min="5393" max="5393" width="11.625" style="6" customWidth="1"/>
    <col min="5394" max="5394" width="3.5" style="6" customWidth="1"/>
    <col min="5395" max="5412" width="8.875" style="6" customWidth="1"/>
    <col min="5413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3.5" style="6" customWidth="1"/>
    <col min="5637" max="5637" width="19.75" style="6" customWidth="1"/>
    <col min="5638" max="5639" width="3.5" style="6" customWidth="1"/>
    <col min="5640" max="5640" width="11.625" style="6" customWidth="1"/>
    <col min="5641" max="5642" width="3.5" style="6" customWidth="1"/>
    <col min="5643" max="5643" width="11.625" style="6" customWidth="1"/>
    <col min="5644" max="5645" width="3.5" style="6" customWidth="1"/>
    <col min="5646" max="5646" width="11.625" style="6" customWidth="1"/>
    <col min="5647" max="5648" width="3.5" style="6" customWidth="1"/>
    <col min="5649" max="5649" width="11.625" style="6" customWidth="1"/>
    <col min="5650" max="5650" width="3.5" style="6" customWidth="1"/>
    <col min="5651" max="5668" width="8.875" style="6" customWidth="1"/>
    <col min="5669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3.5" style="6" customWidth="1"/>
    <col min="5893" max="5893" width="19.75" style="6" customWidth="1"/>
    <col min="5894" max="5895" width="3.5" style="6" customWidth="1"/>
    <col min="5896" max="5896" width="11.625" style="6" customWidth="1"/>
    <col min="5897" max="5898" width="3.5" style="6" customWidth="1"/>
    <col min="5899" max="5899" width="11.625" style="6" customWidth="1"/>
    <col min="5900" max="5901" width="3.5" style="6" customWidth="1"/>
    <col min="5902" max="5902" width="11.625" style="6" customWidth="1"/>
    <col min="5903" max="5904" width="3.5" style="6" customWidth="1"/>
    <col min="5905" max="5905" width="11.625" style="6" customWidth="1"/>
    <col min="5906" max="5906" width="3.5" style="6" customWidth="1"/>
    <col min="5907" max="5924" width="8.875" style="6" customWidth="1"/>
    <col min="5925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3.5" style="6" customWidth="1"/>
    <col min="6149" max="6149" width="19.75" style="6" customWidth="1"/>
    <col min="6150" max="6151" width="3.5" style="6" customWidth="1"/>
    <col min="6152" max="6152" width="11.625" style="6" customWidth="1"/>
    <col min="6153" max="6154" width="3.5" style="6" customWidth="1"/>
    <col min="6155" max="6155" width="11.625" style="6" customWidth="1"/>
    <col min="6156" max="6157" width="3.5" style="6" customWidth="1"/>
    <col min="6158" max="6158" width="11.625" style="6" customWidth="1"/>
    <col min="6159" max="6160" width="3.5" style="6" customWidth="1"/>
    <col min="6161" max="6161" width="11.625" style="6" customWidth="1"/>
    <col min="6162" max="6162" width="3.5" style="6" customWidth="1"/>
    <col min="6163" max="6180" width="8.875" style="6" customWidth="1"/>
    <col min="6181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3.5" style="6" customWidth="1"/>
    <col min="6405" max="6405" width="19.75" style="6" customWidth="1"/>
    <col min="6406" max="6407" width="3.5" style="6" customWidth="1"/>
    <col min="6408" max="6408" width="11.625" style="6" customWidth="1"/>
    <col min="6409" max="6410" width="3.5" style="6" customWidth="1"/>
    <col min="6411" max="6411" width="11.625" style="6" customWidth="1"/>
    <col min="6412" max="6413" width="3.5" style="6" customWidth="1"/>
    <col min="6414" max="6414" width="11.625" style="6" customWidth="1"/>
    <col min="6415" max="6416" width="3.5" style="6" customWidth="1"/>
    <col min="6417" max="6417" width="11.625" style="6" customWidth="1"/>
    <col min="6418" max="6418" width="3.5" style="6" customWidth="1"/>
    <col min="6419" max="6436" width="8.875" style="6" customWidth="1"/>
    <col min="6437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3.5" style="6" customWidth="1"/>
    <col min="6661" max="6661" width="19.75" style="6" customWidth="1"/>
    <col min="6662" max="6663" width="3.5" style="6" customWidth="1"/>
    <col min="6664" max="6664" width="11.625" style="6" customWidth="1"/>
    <col min="6665" max="6666" width="3.5" style="6" customWidth="1"/>
    <col min="6667" max="6667" width="11.625" style="6" customWidth="1"/>
    <col min="6668" max="6669" width="3.5" style="6" customWidth="1"/>
    <col min="6670" max="6670" width="11.625" style="6" customWidth="1"/>
    <col min="6671" max="6672" width="3.5" style="6" customWidth="1"/>
    <col min="6673" max="6673" width="11.625" style="6" customWidth="1"/>
    <col min="6674" max="6674" width="3.5" style="6" customWidth="1"/>
    <col min="6675" max="6692" width="8.875" style="6" customWidth="1"/>
    <col min="6693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3.5" style="6" customWidth="1"/>
    <col min="6917" max="6917" width="19.75" style="6" customWidth="1"/>
    <col min="6918" max="6919" width="3.5" style="6" customWidth="1"/>
    <col min="6920" max="6920" width="11.625" style="6" customWidth="1"/>
    <col min="6921" max="6922" width="3.5" style="6" customWidth="1"/>
    <col min="6923" max="6923" width="11.625" style="6" customWidth="1"/>
    <col min="6924" max="6925" width="3.5" style="6" customWidth="1"/>
    <col min="6926" max="6926" width="11.625" style="6" customWidth="1"/>
    <col min="6927" max="6928" width="3.5" style="6" customWidth="1"/>
    <col min="6929" max="6929" width="11.625" style="6" customWidth="1"/>
    <col min="6930" max="6930" width="3.5" style="6" customWidth="1"/>
    <col min="6931" max="6948" width="8.875" style="6" customWidth="1"/>
    <col min="6949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3.5" style="6" customWidth="1"/>
    <col min="7173" max="7173" width="19.75" style="6" customWidth="1"/>
    <col min="7174" max="7175" width="3.5" style="6" customWidth="1"/>
    <col min="7176" max="7176" width="11.625" style="6" customWidth="1"/>
    <col min="7177" max="7178" width="3.5" style="6" customWidth="1"/>
    <col min="7179" max="7179" width="11.625" style="6" customWidth="1"/>
    <col min="7180" max="7181" width="3.5" style="6" customWidth="1"/>
    <col min="7182" max="7182" width="11.625" style="6" customWidth="1"/>
    <col min="7183" max="7184" width="3.5" style="6" customWidth="1"/>
    <col min="7185" max="7185" width="11.625" style="6" customWidth="1"/>
    <col min="7186" max="7186" width="3.5" style="6" customWidth="1"/>
    <col min="7187" max="7204" width="8.875" style="6" customWidth="1"/>
    <col min="7205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3.5" style="6" customWidth="1"/>
    <col min="7429" max="7429" width="19.75" style="6" customWidth="1"/>
    <col min="7430" max="7431" width="3.5" style="6" customWidth="1"/>
    <col min="7432" max="7432" width="11.625" style="6" customWidth="1"/>
    <col min="7433" max="7434" width="3.5" style="6" customWidth="1"/>
    <col min="7435" max="7435" width="11.625" style="6" customWidth="1"/>
    <col min="7436" max="7437" width="3.5" style="6" customWidth="1"/>
    <col min="7438" max="7438" width="11.625" style="6" customWidth="1"/>
    <col min="7439" max="7440" width="3.5" style="6" customWidth="1"/>
    <col min="7441" max="7441" width="11.625" style="6" customWidth="1"/>
    <col min="7442" max="7442" width="3.5" style="6" customWidth="1"/>
    <col min="7443" max="7460" width="8.875" style="6" customWidth="1"/>
    <col min="7461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3.5" style="6" customWidth="1"/>
    <col min="7685" max="7685" width="19.75" style="6" customWidth="1"/>
    <col min="7686" max="7687" width="3.5" style="6" customWidth="1"/>
    <col min="7688" max="7688" width="11.625" style="6" customWidth="1"/>
    <col min="7689" max="7690" width="3.5" style="6" customWidth="1"/>
    <col min="7691" max="7691" width="11.625" style="6" customWidth="1"/>
    <col min="7692" max="7693" width="3.5" style="6" customWidth="1"/>
    <col min="7694" max="7694" width="11.625" style="6" customWidth="1"/>
    <col min="7695" max="7696" width="3.5" style="6" customWidth="1"/>
    <col min="7697" max="7697" width="11.625" style="6" customWidth="1"/>
    <col min="7698" max="7698" width="3.5" style="6" customWidth="1"/>
    <col min="7699" max="7716" width="8.875" style="6" customWidth="1"/>
    <col min="7717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3.5" style="6" customWidth="1"/>
    <col min="7941" max="7941" width="19.75" style="6" customWidth="1"/>
    <col min="7942" max="7943" width="3.5" style="6" customWidth="1"/>
    <col min="7944" max="7944" width="11.625" style="6" customWidth="1"/>
    <col min="7945" max="7946" width="3.5" style="6" customWidth="1"/>
    <col min="7947" max="7947" width="11.625" style="6" customWidth="1"/>
    <col min="7948" max="7949" width="3.5" style="6" customWidth="1"/>
    <col min="7950" max="7950" width="11.625" style="6" customWidth="1"/>
    <col min="7951" max="7952" width="3.5" style="6" customWidth="1"/>
    <col min="7953" max="7953" width="11.625" style="6" customWidth="1"/>
    <col min="7954" max="7954" width="3.5" style="6" customWidth="1"/>
    <col min="7955" max="7972" width="8.875" style="6" customWidth="1"/>
    <col min="7973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3.5" style="6" customWidth="1"/>
    <col min="8197" max="8197" width="19.75" style="6" customWidth="1"/>
    <col min="8198" max="8199" width="3.5" style="6" customWidth="1"/>
    <col min="8200" max="8200" width="11.625" style="6" customWidth="1"/>
    <col min="8201" max="8202" width="3.5" style="6" customWidth="1"/>
    <col min="8203" max="8203" width="11.625" style="6" customWidth="1"/>
    <col min="8204" max="8205" width="3.5" style="6" customWidth="1"/>
    <col min="8206" max="8206" width="11.625" style="6" customWidth="1"/>
    <col min="8207" max="8208" width="3.5" style="6" customWidth="1"/>
    <col min="8209" max="8209" width="11.625" style="6" customWidth="1"/>
    <col min="8210" max="8210" width="3.5" style="6" customWidth="1"/>
    <col min="8211" max="8228" width="8.875" style="6" customWidth="1"/>
    <col min="8229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3.5" style="6" customWidth="1"/>
    <col min="8453" max="8453" width="19.75" style="6" customWidth="1"/>
    <col min="8454" max="8455" width="3.5" style="6" customWidth="1"/>
    <col min="8456" max="8456" width="11.625" style="6" customWidth="1"/>
    <col min="8457" max="8458" width="3.5" style="6" customWidth="1"/>
    <col min="8459" max="8459" width="11.625" style="6" customWidth="1"/>
    <col min="8460" max="8461" width="3.5" style="6" customWidth="1"/>
    <col min="8462" max="8462" width="11.625" style="6" customWidth="1"/>
    <col min="8463" max="8464" width="3.5" style="6" customWidth="1"/>
    <col min="8465" max="8465" width="11.625" style="6" customWidth="1"/>
    <col min="8466" max="8466" width="3.5" style="6" customWidth="1"/>
    <col min="8467" max="8484" width="8.875" style="6" customWidth="1"/>
    <col min="8485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3.5" style="6" customWidth="1"/>
    <col min="8709" max="8709" width="19.75" style="6" customWidth="1"/>
    <col min="8710" max="8711" width="3.5" style="6" customWidth="1"/>
    <col min="8712" max="8712" width="11.625" style="6" customWidth="1"/>
    <col min="8713" max="8714" width="3.5" style="6" customWidth="1"/>
    <col min="8715" max="8715" width="11.625" style="6" customWidth="1"/>
    <col min="8716" max="8717" width="3.5" style="6" customWidth="1"/>
    <col min="8718" max="8718" width="11.625" style="6" customWidth="1"/>
    <col min="8719" max="8720" width="3.5" style="6" customWidth="1"/>
    <col min="8721" max="8721" width="11.625" style="6" customWidth="1"/>
    <col min="8722" max="8722" width="3.5" style="6" customWidth="1"/>
    <col min="8723" max="8740" width="8.875" style="6" customWidth="1"/>
    <col min="8741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3.5" style="6" customWidth="1"/>
    <col min="8965" max="8965" width="19.75" style="6" customWidth="1"/>
    <col min="8966" max="8967" width="3.5" style="6" customWidth="1"/>
    <col min="8968" max="8968" width="11.625" style="6" customWidth="1"/>
    <col min="8969" max="8970" width="3.5" style="6" customWidth="1"/>
    <col min="8971" max="8971" width="11.625" style="6" customWidth="1"/>
    <col min="8972" max="8973" width="3.5" style="6" customWidth="1"/>
    <col min="8974" max="8974" width="11.625" style="6" customWidth="1"/>
    <col min="8975" max="8976" width="3.5" style="6" customWidth="1"/>
    <col min="8977" max="8977" width="11.625" style="6" customWidth="1"/>
    <col min="8978" max="8978" width="3.5" style="6" customWidth="1"/>
    <col min="8979" max="8996" width="8.875" style="6" customWidth="1"/>
    <col min="8997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3.5" style="6" customWidth="1"/>
    <col min="9221" max="9221" width="19.75" style="6" customWidth="1"/>
    <col min="9222" max="9223" width="3.5" style="6" customWidth="1"/>
    <col min="9224" max="9224" width="11.625" style="6" customWidth="1"/>
    <col min="9225" max="9226" width="3.5" style="6" customWidth="1"/>
    <col min="9227" max="9227" width="11.625" style="6" customWidth="1"/>
    <col min="9228" max="9229" width="3.5" style="6" customWidth="1"/>
    <col min="9230" max="9230" width="11.625" style="6" customWidth="1"/>
    <col min="9231" max="9232" width="3.5" style="6" customWidth="1"/>
    <col min="9233" max="9233" width="11.625" style="6" customWidth="1"/>
    <col min="9234" max="9234" width="3.5" style="6" customWidth="1"/>
    <col min="9235" max="9252" width="8.875" style="6" customWidth="1"/>
    <col min="9253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3.5" style="6" customWidth="1"/>
    <col min="9477" max="9477" width="19.75" style="6" customWidth="1"/>
    <col min="9478" max="9479" width="3.5" style="6" customWidth="1"/>
    <col min="9480" max="9480" width="11.625" style="6" customWidth="1"/>
    <col min="9481" max="9482" width="3.5" style="6" customWidth="1"/>
    <col min="9483" max="9483" width="11.625" style="6" customWidth="1"/>
    <col min="9484" max="9485" width="3.5" style="6" customWidth="1"/>
    <col min="9486" max="9486" width="11.625" style="6" customWidth="1"/>
    <col min="9487" max="9488" width="3.5" style="6" customWidth="1"/>
    <col min="9489" max="9489" width="11.625" style="6" customWidth="1"/>
    <col min="9490" max="9490" width="3.5" style="6" customWidth="1"/>
    <col min="9491" max="9508" width="8.875" style="6" customWidth="1"/>
    <col min="9509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3.5" style="6" customWidth="1"/>
    <col min="9733" max="9733" width="19.75" style="6" customWidth="1"/>
    <col min="9734" max="9735" width="3.5" style="6" customWidth="1"/>
    <col min="9736" max="9736" width="11.625" style="6" customWidth="1"/>
    <col min="9737" max="9738" width="3.5" style="6" customWidth="1"/>
    <col min="9739" max="9739" width="11.625" style="6" customWidth="1"/>
    <col min="9740" max="9741" width="3.5" style="6" customWidth="1"/>
    <col min="9742" max="9742" width="11.625" style="6" customWidth="1"/>
    <col min="9743" max="9744" width="3.5" style="6" customWidth="1"/>
    <col min="9745" max="9745" width="11.625" style="6" customWidth="1"/>
    <col min="9746" max="9746" width="3.5" style="6" customWidth="1"/>
    <col min="9747" max="9764" width="8.875" style="6" customWidth="1"/>
    <col min="9765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3.5" style="6" customWidth="1"/>
    <col min="9989" max="9989" width="19.75" style="6" customWidth="1"/>
    <col min="9990" max="9991" width="3.5" style="6" customWidth="1"/>
    <col min="9992" max="9992" width="11.625" style="6" customWidth="1"/>
    <col min="9993" max="9994" width="3.5" style="6" customWidth="1"/>
    <col min="9995" max="9995" width="11.625" style="6" customWidth="1"/>
    <col min="9996" max="9997" width="3.5" style="6" customWidth="1"/>
    <col min="9998" max="9998" width="11.625" style="6" customWidth="1"/>
    <col min="9999" max="10000" width="3.5" style="6" customWidth="1"/>
    <col min="10001" max="10001" width="11.625" style="6" customWidth="1"/>
    <col min="10002" max="10002" width="3.5" style="6" customWidth="1"/>
    <col min="10003" max="10020" width="8.875" style="6" customWidth="1"/>
    <col min="10021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3.5" style="6" customWidth="1"/>
    <col min="10245" max="10245" width="19.75" style="6" customWidth="1"/>
    <col min="10246" max="10247" width="3.5" style="6" customWidth="1"/>
    <col min="10248" max="10248" width="11.625" style="6" customWidth="1"/>
    <col min="10249" max="10250" width="3.5" style="6" customWidth="1"/>
    <col min="10251" max="10251" width="11.625" style="6" customWidth="1"/>
    <col min="10252" max="10253" width="3.5" style="6" customWidth="1"/>
    <col min="10254" max="10254" width="11.625" style="6" customWidth="1"/>
    <col min="10255" max="10256" width="3.5" style="6" customWidth="1"/>
    <col min="10257" max="10257" width="11.625" style="6" customWidth="1"/>
    <col min="10258" max="10258" width="3.5" style="6" customWidth="1"/>
    <col min="10259" max="10276" width="8.875" style="6" customWidth="1"/>
    <col min="10277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3.5" style="6" customWidth="1"/>
    <col min="10501" max="10501" width="19.75" style="6" customWidth="1"/>
    <col min="10502" max="10503" width="3.5" style="6" customWidth="1"/>
    <col min="10504" max="10504" width="11.625" style="6" customWidth="1"/>
    <col min="10505" max="10506" width="3.5" style="6" customWidth="1"/>
    <col min="10507" max="10507" width="11.625" style="6" customWidth="1"/>
    <col min="10508" max="10509" width="3.5" style="6" customWidth="1"/>
    <col min="10510" max="10510" width="11.625" style="6" customWidth="1"/>
    <col min="10511" max="10512" width="3.5" style="6" customWidth="1"/>
    <col min="10513" max="10513" width="11.625" style="6" customWidth="1"/>
    <col min="10514" max="10514" width="3.5" style="6" customWidth="1"/>
    <col min="10515" max="10532" width="8.875" style="6" customWidth="1"/>
    <col min="10533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3.5" style="6" customWidth="1"/>
    <col min="10757" max="10757" width="19.75" style="6" customWidth="1"/>
    <col min="10758" max="10759" width="3.5" style="6" customWidth="1"/>
    <col min="10760" max="10760" width="11.625" style="6" customWidth="1"/>
    <col min="10761" max="10762" width="3.5" style="6" customWidth="1"/>
    <col min="10763" max="10763" width="11.625" style="6" customWidth="1"/>
    <col min="10764" max="10765" width="3.5" style="6" customWidth="1"/>
    <col min="10766" max="10766" width="11.625" style="6" customWidth="1"/>
    <col min="10767" max="10768" width="3.5" style="6" customWidth="1"/>
    <col min="10769" max="10769" width="11.625" style="6" customWidth="1"/>
    <col min="10770" max="10770" width="3.5" style="6" customWidth="1"/>
    <col min="10771" max="10788" width="8.875" style="6" customWidth="1"/>
    <col min="10789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3.5" style="6" customWidth="1"/>
    <col min="11013" max="11013" width="19.75" style="6" customWidth="1"/>
    <col min="11014" max="11015" width="3.5" style="6" customWidth="1"/>
    <col min="11016" max="11016" width="11.625" style="6" customWidth="1"/>
    <col min="11017" max="11018" width="3.5" style="6" customWidth="1"/>
    <col min="11019" max="11019" width="11.625" style="6" customWidth="1"/>
    <col min="11020" max="11021" width="3.5" style="6" customWidth="1"/>
    <col min="11022" max="11022" width="11.625" style="6" customWidth="1"/>
    <col min="11023" max="11024" width="3.5" style="6" customWidth="1"/>
    <col min="11025" max="11025" width="11.625" style="6" customWidth="1"/>
    <col min="11026" max="11026" width="3.5" style="6" customWidth="1"/>
    <col min="11027" max="11044" width="8.875" style="6" customWidth="1"/>
    <col min="11045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3.5" style="6" customWidth="1"/>
    <col min="11269" max="11269" width="19.75" style="6" customWidth="1"/>
    <col min="11270" max="11271" width="3.5" style="6" customWidth="1"/>
    <col min="11272" max="11272" width="11.625" style="6" customWidth="1"/>
    <col min="11273" max="11274" width="3.5" style="6" customWidth="1"/>
    <col min="11275" max="11275" width="11.625" style="6" customWidth="1"/>
    <col min="11276" max="11277" width="3.5" style="6" customWidth="1"/>
    <col min="11278" max="11278" width="11.625" style="6" customWidth="1"/>
    <col min="11279" max="11280" width="3.5" style="6" customWidth="1"/>
    <col min="11281" max="11281" width="11.625" style="6" customWidth="1"/>
    <col min="11282" max="11282" width="3.5" style="6" customWidth="1"/>
    <col min="11283" max="11300" width="8.875" style="6" customWidth="1"/>
    <col min="11301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3.5" style="6" customWidth="1"/>
    <col min="11525" max="11525" width="19.75" style="6" customWidth="1"/>
    <col min="11526" max="11527" width="3.5" style="6" customWidth="1"/>
    <col min="11528" max="11528" width="11.625" style="6" customWidth="1"/>
    <col min="11529" max="11530" width="3.5" style="6" customWidth="1"/>
    <col min="11531" max="11531" width="11.625" style="6" customWidth="1"/>
    <col min="11532" max="11533" width="3.5" style="6" customWidth="1"/>
    <col min="11534" max="11534" width="11.625" style="6" customWidth="1"/>
    <col min="11535" max="11536" width="3.5" style="6" customWidth="1"/>
    <col min="11537" max="11537" width="11.625" style="6" customWidth="1"/>
    <col min="11538" max="11538" width="3.5" style="6" customWidth="1"/>
    <col min="11539" max="11556" width="8.875" style="6" customWidth="1"/>
    <col min="11557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3.5" style="6" customWidth="1"/>
    <col min="11781" max="11781" width="19.75" style="6" customWidth="1"/>
    <col min="11782" max="11783" width="3.5" style="6" customWidth="1"/>
    <col min="11784" max="11784" width="11.625" style="6" customWidth="1"/>
    <col min="11785" max="11786" width="3.5" style="6" customWidth="1"/>
    <col min="11787" max="11787" width="11.625" style="6" customWidth="1"/>
    <col min="11788" max="11789" width="3.5" style="6" customWidth="1"/>
    <col min="11790" max="11790" width="11.625" style="6" customWidth="1"/>
    <col min="11791" max="11792" width="3.5" style="6" customWidth="1"/>
    <col min="11793" max="11793" width="11.625" style="6" customWidth="1"/>
    <col min="11794" max="11794" width="3.5" style="6" customWidth="1"/>
    <col min="11795" max="11812" width="8.875" style="6" customWidth="1"/>
    <col min="11813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3.5" style="6" customWidth="1"/>
    <col min="12037" max="12037" width="19.75" style="6" customWidth="1"/>
    <col min="12038" max="12039" width="3.5" style="6" customWidth="1"/>
    <col min="12040" max="12040" width="11.625" style="6" customWidth="1"/>
    <col min="12041" max="12042" width="3.5" style="6" customWidth="1"/>
    <col min="12043" max="12043" width="11.625" style="6" customWidth="1"/>
    <col min="12044" max="12045" width="3.5" style="6" customWidth="1"/>
    <col min="12046" max="12046" width="11.625" style="6" customWidth="1"/>
    <col min="12047" max="12048" width="3.5" style="6" customWidth="1"/>
    <col min="12049" max="12049" width="11.625" style="6" customWidth="1"/>
    <col min="12050" max="12050" width="3.5" style="6" customWidth="1"/>
    <col min="12051" max="12068" width="8.875" style="6" customWidth="1"/>
    <col min="12069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3.5" style="6" customWidth="1"/>
    <col min="12293" max="12293" width="19.75" style="6" customWidth="1"/>
    <col min="12294" max="12295" width="3.5" style="6" customWidth="1"/>
    <col min="12296" max="12296" width="11.625" style="6" customWidth="1"/>
    <col min="12297" max="12298" width="3.5" style="6" customWidth="1"/>
    <col min="12299" max="12299" width="11.625" style="6" customWidth="1"/>
    <col min="12300" max="12301" width="3.5" style="6" customWidth="1"/>
    <col min="12302" max="12302" width="11.625" style="6" customWidth="1"/>
    <col min="12303" max="12304" width="3.5" style="6" customWidth="1"/>
    <col min="12305" max="12305" width="11.625" style="6" customWidth="1"/>
    <col min="12306" max="12306" width="3.5" style="6" customWidth="1"/>
    <col min="12307" max="12324" width="8.875" style="6" customWidth="1"/>
    <col min="12325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3.5" style="6" customWidth="1"/>
    <col min="12549" max="12549" width="19.75" style="6" customWidth="1"/>
    <col min="12550" max="12551" width="3.5" style="6" customWidth="1"/>
    <col min="12552" max="12552" width="11.625" style="6" customWidth="1"/>
    <col min="12553" max="12554" width="3.5" style="6" customWidth="1"/>
    <col min="12555" max="12555" width="11.625" style="6" customWidth="1"/>
    <col min="12556" max="12557" width="3.5" style="6" customWidth="1"/>
    <col min="12558" max="12558" width="11.625" style="6" customWidth="1"/>
    <col min="12559" max="12560" width="3.5" style="6" customWidth="1"/>
    <col min="12561" max="12561" width="11.625" style="6" customWidth="1"/>
    <col min="12562" max="12562" width="3.5" style="6" customWidth="1"/>
    <col min="12563" max="12580" width="8.875" style="6" customWidth="1"/>
    <col min="12581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3.5" style="6" customWidth="1"/>
    <col min="12805" max="12805" width="19.75" style="6" customWidth="1"/>
    <col min="12806" max="12807" width="3.5" style="6" customWidth="1"/>
    <col min="12808" max="12808" width="11.625" style="6" customWidth="1"/>
    <col min="12809" max="12810" width="3.5" style="6" customWidth="1"/>
    <col min="12811" max="12811" width="11.625" style="6" customWidth="1"/>
    <col min="12812" max="12813" width="3.5" style="6" customWidth="1"/>
    <col min="12814" max="12814" width="11.625" style="6" customWidth="1"/>
    <col min="12815" max="12816" width="3.5" style="6" customWidth="1"/>
    <col min="12817" max="12817" width="11.625" style="6" customWidth="1"/>
    <col min="12818" max="12818" width="3.5" style="6" customWidth="1"/>
    <col min="12819" max="12836" width="8.875" style="6" customWidth="1"/>
    <col min="12837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3.5" style="6" customWidth="1"/>
    <col min="13061" max="13061" width="19.75" style="6" customWidth="1"/>
    <col min="13062" max="13063" width="3.5" style="6" customWidth="1"/>
    <col min="13064" max="13064" width="11.625" style="6" customWidth="1"/>
    <col min="13065" max="13066" width="3.5" style="6" customWidth="1"/>
    <col min="13067" max="13067" width="11.625" style="6" customWidth="1"/>
    <col min="13068" max="13069" width="3.5" style="6" customWidth="1"/>
    <col min="13070" max="13070" width="11.625" style="6" customWidth="1"/>
    <col min="13071" max="13072" width="3.5" style="6" customWidth="1"/>
    <col min="13073" max="13073" width="11.625" style="6" customWidth="1"/>
    <col min="13074" max="13074" width="3.5" style="6" customWidth="1"/>
    <col min="13075" max="13092" width="8.875" style="6" customWidth="1"/>
    <col min="13093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3.5" style="6" customWidth="1"/>
    <col min="13317" max="13317" width="19.75" style="6" customWidth="1"/>
    <col min="13318" max="13319" width="3.5" style="6" customWidth="1"/>
    <col min="13320" max="13320" width="11.625" style="6" customWidth="1"/>
    <col min="13321" max="13322" width="3.5" style="6" customWidth="1"/>
    <col min="13323" max="13323" width="11.625" style="6" customWidth="1"/>
    <col min="13324" max="13325" width="3.5" style="6" customWidth="1"/>
    <col min="13326" max="13326" width="11.625" style="6" customWidth="1"/>
    <col min="13327" max="13328" width="3.5" style="6" customWidth="1"/>
    <col min="13329" max="13329" width="11.625" style="6" customWidth="1"/>
    <col min="13330" max="13330" width="3.5" style="6" customWidth="1"/>
    <col min="13331" max="13348" width="8.875" style="6" customWidth="1"/>
    <col min="13349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3.5" style="6" customWidth="1"/>
    <col min="13573" max="13573" width="19.75" style="6" customWidth="1"/>
    <col min="13574" max="13575" width="3.5" style="6" customWidth="1"/>
    <col min="13576" max="13576" width="11.625" style="6" customWidth="1"/>
    <col min="13577" max="13578" width="3.5" style="6" customWidth="1"/>
    <col min="13579" max="13579" width="11.625" style="6" customWidth="1"/>
    <col min="13580" max="13581" width="3.5" style="6" customWidth="1"/>
    <col min="13582" max="13582" width="11.625" style="6" customWidth="1"/>
    <col min="13583" max="13584" width="3.5" style="6" customWidth="1"/>
    <col min="13585" max="13585" width="11.625" style="6" customWidth="1"/>
    <col min="13586" max="13586" width="3.5" style="6" customWidth="1"/>
    <col min="13587" max="13604" width="8.875" style="6" customWidth="1"/>
    <col min="13605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3.5" style="6" customWidth="1"/>
    <col min="13829" max="13829" width="19.75" style="6" customWidth="1"/>
    <col min="13830" max="13831" width="3.5" style="6" customWidth="1"/>
    <col min="13832" max="13832" width="11.625" style="6" customWidth="1"/>
    <col min="13833" max="13834" width="3.5" style="6" customWidth="1"/>
    <col min="13835" max="13835" width="11.625" style="6" customWidth="1"/>
    <col min="13836" max="13837" width="3.5" style="6" customWidth="1"/>
    <col min="13838" max="13838" width="11.625" style="6" customWidth="1"/>
    <col min="13839" max="13840" width="3.5" style="6" customWidth="1"/>
    <col min="13841" max="13841" width="11.625" style="6" customWidth="1"/>
    <col min="13842" max="13842" width="3.5" style="6" customWidth="1"/>
    <col min="13843" max="13860" width="8.875" style="6" customWidth="1"/>
    <col min="13861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3.5" style="6" customWidth="1"/>
    <col min="14085" max="14085" width="19.75" style="6" customWidth="1"/>
    <col min="14086" max="14087" width="3.5" style="6" customWidth="1"/>
    <col min="14088" max="14088" width="11.625" style="6" customWidth="1"/>
    <col min="14089" max="14090" width="3.5" style="6" customWidth="1"/>
    <col min="14091" max="14091" width="11.625" style="6" customWidth="1"/>
    <col min="14092" max="14093" width="3.5" style="6" customWidth="1"/>
    <col min="14094" max="14094" width="11.625" style="6" customWidth="1"/>
    <col min="14095" max="14096" width="3.5" style="6" customWidth="1"/>
    <col min="14097" max="14097" width="11.625" style="6" customWidth="1"/>
    <col min="14098" max="14098" width="3.5" style="6" customWidth="1"/>
    <col min="14099" max="14116" width="8.875" style="6" customWidth="1"/>
    <col min="14117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3.5" style="6" customWidth="1"/>
    <col min="14341" max="14341" width="19.75" style="6" customWidth="1"/>
    <col min="14342" max="14343" width="3.5" style="6" customWidth="1"/>
    <col min="14344" max="14344" width="11.625" style="6" customWidth="1"/>
    <col min="14345" max="14346" width="3.5" style="6" customWidth="1"/>
    <col min="14347" max="14347" width="11.625" style="6" customWidth="1"/>
    <col min="14348" max="14349" width="3.5" style="6" customWidth="1"/>
    <col min="14350" max="14350" width="11.625" style="6" customWidth="1"/>
    <col min="14351" max="14352" width="3.5" style="6" customWidth="1"/>
    <col min="14353" max="14353" width="11.625" style="6" customWidth="1"/>
    <col min="14354" max="14354" width="3.5" style="6" customWidth="1"/>
    <col min="14355" max="14372" width="8.875" style="6" customWidth="1"/>
    <col min="14373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3.5" style="6" customWidth="1"/>
    <col min="14597" max="14597" width="19.75" style="6" customWidth="1"/>
    <col min="14598" max="14599" width="3.5" style="6" customWidth="1"/>
    <col min="14600" max="14600" width="11.625" style="6" customWidth="1"/>
    <col min="14601" max="14602" width="3.5" style="6" customWidth="1"/>
    <col min="14603" max="14603" width="11.625" style="6" customWidth="1"/>
    <col min="14604" max="14605" width="3.5" style="6" customWidth="1"/>
    <col min="14606" max="14606" width="11.625" style="6" customWidth="1"/>
    <col min="14607" max="14608" width="3.5" style="6" customWidth="1"/>
    <col min="14609" max="14609" width="11.625" style="6" customWidth="1"/>
    <col min="14610" max="14610" width="3.5" style="6" customWidth="1"/>
    <col min="14611" max="14628" width="8.875" style="6" customWidth="1"/>
    <col min="14629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3.5" style="6" customWidth="1"/>
    <col min="14853" max="14853" width="19.75" style="6" customWidth="1"/>
    <col min="14854" max="14855" width="3.5" style="6" customWidth="1"/>
    <col min="14856" max="14856" width="11.625" style="6" customWidth="1"/>
    <col min="14857" max="14858" width="3.5" style="6" customWidth="1"/>
    <col min="14859" max="14859" width="11.625" style="6" customWidth="1"/>
    <col min="14860" max="14861" width="3.5" style="6" customWidth="1"/>
    <col min="14862" max="14862" width="11.625" style="6" customWidth="1"/>
    <col min="14863" max="14864" width="3.5" style="6" customWidth="1"/>
    <col min="14865" max="14865" width="11.625" style="6" customWidth="1"/>
    <col min="14866" max="14866" width="3.5" style="6" customWidth="1"/>
    <col min="14867" max="14884" width="8.875" style="6" customWidth="1"/>
    <col min="14885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3.5" style="6" customWidth="1"/>
    <col min="15109" max="15109" width="19.75" style="6" customWidth="1"/>
    <col min="15110" max="15111" width="3.5" style="6" customWidth="1"/>
    <col min="15112" max="15112" width="11.625" style="6" customWidth="1"/>
    <col min="15113" max="15114" width="3.5" style="6" customWidth="1"/>
    <col min="15115" max="15115" width="11.625" style="6" customWidth="1"/>
    <col min="15116" max="15117" width="3.5" style="6" customWidth="1"/>
    <col min="15118" max="15118" width="11.625" style="6" customWidth="1"/>
    <col min="15119" max="15120" width="3.5" style="6" customWidth="1"/>
    <col min="15121" max="15121" width="11.625" style="6" customWidth="1"/>
    <col min="15122" max="15122" width="3.5" style="6" customWidth="1"/>
    <col min="15123" max="15140" width="8.875" style="6" customWidth="1"/>
    <col min="15141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3.5" style="6" customWidth="1"/>
    <col min="15365" max="15365" width="19.75" style="6" customWidth="1"/>
    <col min="15366" max="15367" width="3.5" style="6" customWidth="1"/>
    <col min="15368" max="15368" width="11.625" style="6" customWidth="1"/>
    <col min="15369" max="15370" width="3.5" style="6" customWidth="1"/>
    <col min="15371" max="15371" width="11.625" style="6" customWidth="1"/>
    <col min="15372" max="15373" width="3.5" style="6" customWidth="1"/>
    <col min="15374" max="15374" width="11.625" style="6" customWidth="1"/>
    <col min="15375" max="15376" width="3.5" style="6" customWidth="1"/>
    <col min="15377" max="15377" width="11.625" style="6" customWidth="1"/>
    <col min="15378" max="15378" width="3.5" style="6" customWidth="1"/>
    <col min="15379" max="15396" width="8.875" style="6" customWidth="1"/>
    <col min="15397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3.5" style="6" customWidth="1"/>
    <col min="15621" max="15621" width="19.75" style="6" customWidth="1"/>
    <col min="15622" max="15623" width="3.5" style="6" customWidth="1"/>
    <col min="15624" max="15624" width="11.625" style="6" customWidth="1"/>
    <col min="15625" max="15626" width="3.5" style="6" customWidth="1"/>
    <col min="15627" max="15627" width="11.625" style="6" customWidth="1"/>
    <col min="15628" max="15629" width="3.5" style="6" customWidth="1"/>
    <col min="15630" max="15630" width="11.625" style="6" customWidth="1"/>
    <col min="15631" max="15632" width="3.5" style="6" customWidth="1"/>
    <col min="15633" max="15633" width="11.625" style="6" customWidth="1"/>
    <col min="15634" max="15634" width="3.5" style="6" customWidth="1"/>
    <col min="15635" max="15652" width="8.875" style="6" customWidth="1"/>
    <col min="15653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3.5" style="6" customWidth="1"/>
    <col min="15877" max="15877" width="19.75" style="6" customWidth="1"/>
    <col min="15878" max="15879" width="3.5" style="6" customWidth="1"/>
    <col min="15880" max="15880" width="11.625" style="6" customWidth="1"/>
    <col min="15881" max="15882" width="3.5" style="6" customWidth="1"/>
    <col min="15883" max="15883" width="11.625" style="6" customWidth="1"/>
    <col min="15884" max="15885" width="3.5" style="6" customWidth="1"/>
    <col min="15886" max="15886" width="11.625" style="6" customWidth="1"/>
    <col min="15887" max="15888" width="3.5" style="6" customWidth="1"/>
    <col min="15889" max="15889" width="11.625" style="6" customWidth="1"/>
    <col min="15890" max="15890" width="3.5" style="6" customWidth="1"/>
    <col min="15891" max="15908" width="8.875" style="6" customWidth="1"/>
    <col min="15909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3.5" style="6" customWidth="1"/>
    <col min="16133" max="16133" width="19.75" style="6" customWidth="1"/>
    <col min="16134" max="16135" width="3.5" style="6" customWidth="1"/>
    <col min="16136" max="16136" width="11.625" style="6" customWidth="1"/>
    <col min="16137" max="16138" width="3.5" style="6" customWidth="1"/>
    <col min="16139" max="16139" width="11.625" style="6" customWidth="1"/>
    <col min="16140" max="16141" width="3.5" style="6" customWidth="1"/>
    <col min="16142" max="16142" width="11.625" style="6" customWidth="1"/>
    <col min="16143" max="16144" width="3.5" style="6" customWidth="1"/>
    <col min="16145" max="16145" width="11.625" style="6" customWidth="1"/>
    <col min="16146" max="16146" width="3.5" style="6" customWidth="1"/>
    <col min="16147" max="16164" width="8.875" style="6" customWidth="1"/>
    <col min="16165" max="16384" width="8.875" style="6"/>
  </cols>
  <sheetData>
    <row r="3" spans="1:36" ht="17.25" x14ac:dyDescent="0.15">
      <c r="A3" s="2" t="s">
        <v>22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6" ht="21" customHeight="1" x14ac:dyDescent="0.15">
      <c r="A4" s="7" t="s">
        <v>21</v>
      </c>
      <c r="B4" s="8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0" t="s">
        <v>49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1" customFormat="1" ht="12.6" customHeight="1" x14ac:dyDescent="0.15">
      <c r="A6" s="14"/>
      <c r="B6" s="15" t="s">
        <v>2</v>
      </c>
      <c r="C6" s="16"/>
      <c r="D6" s="85"/>
      <c r="E6" s="107" t="s">
        <v>20</v>
      </c>
      <c r="F6" s="84"/>
      <c r="G6" s="17" t="s">
        <v>19</v>
      </c>
      <c r="H6" s="18"/>
      <c r="I6" s="19"/>
      <c r="J6" s="19"/>
      <c r="K6" s="19"/>
      <c r="L6" s="83"/>
      <c r="M6" s="82"/>
      <c r="N6" s="107" t="s">
        <v>18</v>
      </c>
      <c r="O6" s="82"/>
      <c r="P6" s="82"/>
      <c r="Q6" s="16"/>
      <c r="R6" s="8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1" customFormat="1" x14ac:dyDescent="0.15">
      <c r="A7" s="21"/>
      <c r="D7" s="21"/>
      <c r="E7" s="108"/>
      <c r="F7" s="80"/>
      <c r="G7" s="79"/>
      <c r="H7" s="78"/>
      <c r="I7" s="26"/>
      <c r="J7" s="77"/>
      <c r="K7" s="76" t="s">
        <v>17</v>
      </c>
      <c r="L7" s="75"/>
      <c r="M7" s="23"/>
      <c r="N7" s="108"/>
      <c r="O7" s="23"/>
      <c r="P7" s="27"/>
      <c r="Q7" s="22"/>
      <c r="R7" s="2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11" customFormat="1" x14ac:dyDescent="0.15">
      <c r="A8" s="21"/>
      <c r="B8" s="29" t="s">
        <v>4</v>
      </c>
      <c r="D8" s="21"/>
      <c r="E8" s="108"/>
      <c r="G8" s="21"/>
      <c r="H8" s="74" t="s">
        <v>16</v>
      </c>
      <c r="I8" s="32"/>
      <c r="J8" s="73"/>
      <c r="K8" s="72" t="s">
        <v>15</v>
      </c>
      <c r="L8" s="71"/>
      <c r="M8" s="27"/>
      <c r="N8" s="108"/>
      <c r="O8" s="27"/>
      <c r="P8" s="70"/>
      <c r="Q8" s="110" t="s">
        <v>14</v>
      </c>
      <c r="R8" s="6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1" customFormat="1" ht="15" customHeight="1" x14ac:dyDescent="0.15">
      <c r="A9" s="34"/>
      <c r="B9" s="35" t="s">
        <v>8</v>
      </c>
      <c r="C9" s="36"/>
      <c r="D9" s="34"/>
      <c r="E9" s="109"/>
      <c r="F9" s="36"/>
      <c r="G9" s="34"/>
      <c r="H9" s="36"/>
      <c r="I9" s="37"/>
      <c r="J9" s="34"/>
      <c r="K9" s="36"/>
      <c r="L9" s="37"/>
      <c r="M9" s="36"/>
      <c r="N9" s="109"/>
      <c r="O9" s="36"/>
      <c r="P9" s="34"/>
      <c r="Q9" s="111"/>
      <c r="R9" s="3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39" customFormat="1" ht="21.6" customHeight="1" x14ac:dyDescent="0.15">
      <c r="A10" s="38"/>
      <c r="D10" s="38"/>
      <c r="E10" s="40" t="s">
        <v>13</v>
      </c>
      <c r="H10" s="40" t="s">
        <v>13</v>
      </c>
      <c r="K10" s="40" t="s">
        <v>13</v>
      </c>
      <c r="N10" s="40" t="s">
        <v>13</v>
      </c>
      <c r="Q10" s="40" t="s">
        <v>13</v>
      </c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7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48" customFormat="1" ht="12.75" customHeight="1" x14ac:dyDescent="0.15">
      <c r="A12" s="43"/>
      <c r="B12" s="102">
        <v>25</v>
      </c>
      <c r="C12" s="45"/>
      <c r="D12" s="46"/>
      <c r="E12" s="45">
        <v>7708110</v>
      </c>
      <c r="F12" s="45"/>
      <c r="G12" s="45"/>
      <c r="H12" s="45">
        <v>7117471</v>
      </c>
      <c r="I12" s="45"/>
      <c r="J12" s="45"/>
      <c r="K12" s="45">
        <v>538738</v>
      </c>
      <c r="L12" s="45"/>
      <c r="M12" s="45"/>
      <c r="N12" s="68" t="s">
        <v>12</v>
      </c>
      <c r="O12" s="45"/>
      <c r="P12" s="45"/>
      <c r="Q12" s="68" t="s">
        <v>12</v>
      </c>
      <c r="R12" s="4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48" customFormat="1" ht="12.75" customHeight="1" x14ac:dyDescent="0.15">
      <c r="A13" s="43"/>
      <c r="B13" s="49">
        <v>26</v>
      </c>
      <c r="C13" s="45"/>
      <c r="D13" s="46"/>
      <c r="E13" s="45">
        <v>7896355</v>
      </c>
      <c r="F13" s="45"/>
      <c r="G13" s="45"/>
      <c r="H13" s="45">
        <v>7229400</v>
      </c>
      <c r="I13" s="45"/>
      <c r="J13" s="45"/>
      <c r="K13" s="45">
        <v>505139</v>
      </c>
      <c r="L13" s="45"/>
      <c r="M13" s="45"/>
      <c r="N13" s="68" t="s">
        <v>12</v>
      </c>
      <c r="O13" s="45"/>
      <c r="P13" s="45"/>
      <c r="Q13" s="68" t="s">
        <v>12</v>
      </c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8" customFormat="1" ht="12.75" customHeight="1" x14ac:dyDescent="0.15">
      <c r="A14" s="43"/>
      <c r="B14" s="49">
        <v>27</v>
      </c>
      <c r="C14" s="45"/>
      <c r="D14" s="46"/>
      <c r="E14" s="45">
        <v>7958668</v>
      </c>
      <c r="F14" s="45"/>
      <c r="G14" s="45"/>
      <c r="H14" s="45">
        <v>7238637</v>
      </c>
      <c r="I14" s="45"/>
      <c r="J14" s="45"/>
      <c r="K14" s="45">
        <v>451882</v>
      </c>
      <c r="L14" s="45"/>
      <c r="M14" s="45"/>
      <c r="N14" s="68" t="s">
        <v>12</v>
      </c>
      <c r="O14" s="45"/>
      <c r="P14" s="45"/>
      <c r="Q14" s="68" t="s">
        <v>12</v>
      </c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8" customFormat="1" ht="13.35" customHeight="1" x14ac:dyDescent="0.15">
      <c r="A15" s="43"/>
      <c r="B15" s="49">
        <v>28</v>
      </c>
      <c r="C15" s="45"/>
      <c r="D15" s="46"/>
      <c r="E15" s="45">
        <v>8379439</v>
      </c>
      <c r="F15" s="45"/>
      <c r="G15" s="45"/>
      <c r="H15" s="45">
        <v>7277952</v>
      </c>
      <c r="I15" s="45"/>
      <c r="J15" s="45"/>
      <c r="K15" s="45">
        <v>414507</v>
      </c>
      <c r="L15" s="45"/>
      <c r="M15" s="45"/>
      <c r="N15" s="68" t="s">
        <v>12</v>
      </c>
      <c r="O15" s="45"/>
      <c r="P15" s="45"/>
      <c r="Q15" s="68" t="s">
        <v>12</v>
      </c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48" customFormat="1" ht="26.25" customHeight="1" x14ac:dyDescent="0.15">
      <c r="A16" s="43"/>
      <c r="B16" s="49">
        <v>29</v>
      </c>
      <c r="C16" s="45"/>
      <c r="D16" s="46"/>
      <c r="E16" s="45">
        <v>8435631</v>
      </c>
      <c r="F16" s="45"/>
      <c r="G16" s="45"/>
      <c r="H16" s="45">
        <v>7479500</v>
      </c>
      <c r="I16" s="45"/>
      <c r="J16" s="45"/>
      <c r="K16" s="45">
        <v>389974</v>
      </c>
      <c r="L16" s="45"/>
      <c r="M16" s="45"/>
      <c r="N16" s="68" t="s">
        <v>12</v>
      </c>
      <c r="O16" s="45"/>
      <c r="P16" s="45"/>
      <c r="Q16" s="68" t="s">
        <v>12</v>
      </c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48" customFormat="1" ht="13.15" customHeight="1" x14ac:dyDescent="0.15">
      <c r="A17" s="43"/>
      <c r="B17" s="49">
        <v>30</v>
      </c>
      <c r="C17" s="45"/>
      <c r="D17" s="46"/>
      <c r="E17" s="45">
        <v>8366931</v>
      </c>
      <c r="F17" s="45"/>
      <c r="G17" s="45"/>
      <c r="H17" s="45">
        <v>7703388</v>
      </c>
      <c r="I17" s="45"/>
      <c r="J17" s="45"/>
      <c r="K17" s="45">
        <v>398210</v>
      </c>
      <c r="L17" s="45"/>
      <c r="M17" s="45"/>
      <c r="N17" s="68" t="s">
        <v>12</v>
      </c>
      <c r="O17" s="45"/>
      <c r="P17" s="45"/>
      <c r="Q17" s="68" t="s">
        <v>12</v>
      </c>
      <c r="R17" s="4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48" customFormat="1" ht="13.15" customHeight="1" x14ac:dyDescent="0.15">
      <c r="A18" s="43"/>
      <c r="B18" s="49" t="s">
        <v>42</v>
      </c>
      <c r="C18" s="45"/>
      <c r="D18" s="46"/>
      <c r="E18" s="45">
        <v>8275019</v>
      </c>
      <c r="F18" s="45"/>
      <c r="G18" s="45"/>
      <c r="H18" s="45">
        <v>7686949</v>
      </c>
      <c r="I18" s="45"/>
      <c r="J18" s="45"/>
      <c r="K18" s="45">
        <v>419293</v>
      </c>
      <c r="L18" s="45"/>
      <c r="M18" s="45"/>
      <c r="N18" s="68" t="s">
        <v>12</v>
      </c>
      <c r="O18" s="45"/>
      <c r="P18" s="45"/>
      <c r="Q18" s="68" t="s">
        <v>12</v>
      </c>
      <c r="R18" s="4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48" customFormat="1" ht="13.15" customHeight="1" x14ac:dyDescent="0.15">
      <c r="A19" s="43"/>
      <c r="B19" s="102" t="s">
        <v>43</v>
      </c>
      <c r="C19" s="45"/>
      <c r="D19" s="46"/>
      <c r="E19" s="45">
        <v>7554999</v>
      </c>
      <c r="F19" s="45"/>
      <c r="G19" s="45"/>
      <c r="H19" s="48">
        <v>7301299</v>
      </c>
      <c r="I19" s="45"/>
      <c r="J19" s="45"/>
      <c r="K19" s="48">
        <v>536132</v>
      </c>
      <c r="L19" s="45"/>
      <c r="M19" s="45"/>
      <c r="N19" s="68" t="s">
        <v>12</v>
      </c>
      <c r="O19" s="45"/>
      <c r="P19" s="45"/>
      <c r="Q19" s="68" t="s">
        <v>12</v>
      </c>
      <c r="R19" s="4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48" customFormat="1" ht="13.15" customHeight="1" x14ac:dyDescent="0.15">
      <c r="A20" s="43"/>
      <c r="B20" s="103" t="s">
        <v>44</v>
      </c>
      <c r="C20" s="45"/>
      <c r="D20" s="46"/>
      <c r="E20" s="48">
        <v>7486193</v>
      </c>
      <c r="F20" s="45"/>
      <c r="G20" s="45"/>
      <c r="H20" s="45">
        <v>7381543</v>
      </c>
      <c r="I20" s="45"/>
      <c r="J20" s="45"/>
      <c r="K20" s="45">
        <v>381425</v>
      </c>
      <c r="L20" s="45"/>
      <c r="M20" s="45"/>
      <c r="N20" s="68" t="s">
        <v>12</v>
      </c>
      <c r="O20" s="45"/>
      <c r="P20" s="45"/>
      <c r="Q20" s="68" t="s">
        <v>12</v>
      </c>
      <c r="R20" s="47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48" customFormat="1" ht="26.25" customHeight="1" x14ac:dyDescent="0.15">
      <c r="A21" s="43"/>
      <c r="B21" s="103" t="s">
        <v>48</v>
      </c>
      <c r="C21" s="45"/>
      <c r="D21" s="46"/>
      <c r="E21" s="45">
        <f>SUM(E54:E65)</f>
        <v>7904856</v>
      </c>
      <c r="H21" s="45">
        <f>SUM(H54:H65)</f>
        <v>7765168</v>
      </c>
      <c r="I21" s="45"/>
      <c r="J21" s="45"/>
      <c r="K21" s="45">
        <f>SUM(K54:K65)</f>
        <v>360776</v>
      </c>
      <c r="L21" s="45"/>
      <c r="M21" s="45"/>
      <c r="N21" s="68" t="s">
        <v>12</v>
      </c>
      <c r="O21" s="45"/>
      <c r="P21" s="45"/>
      <c r="Q21" s="68" t="s">
        <v>12</v>
      </c>
      <c r="R21" s="4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48" customFormat="1" ht="13.15" customHeight="1" x14ac:dyDescent="0.15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68"/>
      <c r="O22" s="45"/>
      <c r="P22" s="45"/>
      <c r="Q22" s="68"/>
      <c r="R22" s="47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48" customFormat="1" ht="12.75" customHeight="1" x14ac:dyDescent="0.15">
      <c r="A25" s="43"/>
      <c r="B25" s="102">
        <f>B12</f>
        <v>25</v>
      </c>
      <c r="C25" s="45"/>
      <c r="D25" s="46"/>
      <c r="E25" s="45">
        <f>E12/12</f>
        <v>642342.5</v>
      </c>
      <c r="F25" s="45"/>
      <c r="G25" s="45"/>
      <c r="H25" s="45">
        <f>H12/12</f>
        <v>593122.58333333337</v>
      </c>
      <c r="I25" s="45"/>
      <c r="J25" s="45"/>
      <c r="K25" s="45">
        <f>K12/12</f>
        <v>44894.833333333336</v>
      </c>
      <c r="L25" s="45"/>
      <c r="M25" s="45"/>
      <c r="N25" s="45">
        <v>39493865</v>
      </c>
      <c r="O25" s="45"/>
      <c r="P25" s="45"/>
      <c r="Q25" s="45">
        <v>16252745</v>
      </c>
      <c r="R25" s="4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48" customFormat="1" ht="12.75" customHeight="1" x14ac:dyDescent="0.15">
      <c r="A26" s="43"/>
      <c r="B26" s="49">
        <f t="shared" ref="B26:B34" si="0">B13</f>
        <v>26</v>
      </c>
      <c r="C26" s="45"/>
      <c r="D26" s="46"/>
      <c r="E26" s="45">
        <f t="shared" ref="E26:E34" si="1">E13/12</f>
        <v>658029.58333333337</v>
      </c>
      <c r="F26" s="45"/>
      <c r="G26" s="45"/>
      <c r="H26" s="45">
        <f t="shared" ref="H26:H34" si="2">H13/12</f>
        <v>602450</v>
      </c>
      <c r="I26" s="45"/>
      <c r="J26" s="45"/>
      <c r="K26" s="45">
        <f t="shared" ref="K26:K34" si="3">K13/12</f>
        <v>42094.916666666664</v>
      </c>
      <c r="L26" s="45"/>
      <c r="M26" s="45"/>
      <c r="N26" s="45">
        <v>40136401</v>
      </c>
      <c r="O26" s="45"/>
      <c r="P26" s="45"/>
      <c r="Q26" s="45">
        <v>16640182</v>
      </c>
      <c r="R26" s="47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48" customFormat="1" ht="12.75" customHeight="1" x14ac:dyDescent="0.15">
      <c r="A27" s="43"/>
      <c r="B27" s="49">
        <f t="shared" si="0"/>
        <v>27</v>
      </c>
      <c r="C27" s="45"/>
      <c r="D27" s="46"/>
      <c r="E27" s="45">
        <f t="shared" si="1"/>
        <v>663222.33333333337</v>
      </c>
      <c r="F27" s="45"/>
      <c r="G27" s="45"/>
      <c r="H27" s="45">
        <f t="shared" si="2"/>
        <v>603219.75</v>
      </c>
      <c r="I27" s="45"/>
      <c r="J27" s="45"/>
      <c r="K27" s="45">
        <f t="shared" si="3"/>
        <v>37656.833333333336</v>
      </c>
      <c r="L27" s="45"/>
      <c r="M27" s="45"/>
      <c r="N27" s="45">
        <v>40854296</v>
      </c>
      <c r="O27" s="45"/>
      <c r="P27" s="45"/>
      <c r="Q27" s="45">
        <v>17095281</v>
      </c>
      <c r="R27" s="4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48" customFormat="1" ht="13.35" customHeight="1" x14ac:dyDescent="0.15">
      <c r="A28" s="43"/>
      <c r="B28" s="49">
        <f t="shared" si="0"/>
        <v>28</v>
      </c>
      <c r="C28" s="45"/>
      <c r="D28" s="46"/>
      <c r="E28" s="45">
        <f t="shared" si="1"/>
        <v>698286.58333333337</v>
      </c>
      <c r="F28" s="45"/>
      <c r="G28" s="45"/>
      <c r="H28" s="45">
        <f t="shared" si="2"/>
        <v>606496</v>
      </c>
      <c r="I28" s="45"/>
      <c r="J28" s="45"/>
      <c r="K28" s="45">
        <f t="shared" si="3"/>
        <v>34542.25</v>
      </c>
      <c r="L28" s="45"/>
      <c r="M28" s="45"/>
      <c r="N28" s="45">
        <v>41552335.25</v>
      </c>
      <c r="O28" s="45"/>
      <c r="P28" s="45"/>
      <c r="Q28" s="45">
        <v>17490384.333333332</v>
      </c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48" customFormat="1" ht="26.25" customHeight="1" x14ac:dyDescent="0.15">
      <c r="A29" s="43"/>
      <c r="B29" s="49">
        <f t="shared" si="0"/>
        <v>29</v>
      </c>
      <c r="C29" s="45"/>
      <c r="D29" s="46"/>
      <c r="E29" s="45">
        <f t="shared" si="1"/>
        <v>702969.25</v>
      </c>
      <c r="F29" s="45"/>
      <c r="G29" s="45"/>
      <c r="H29" s="45">
        <f t="shared" si="2"/>
        <v>623291.66666666663</v>
      </c>
      <c r="I29" s="45"/>
      <c r="J29" s="45"/>
      <c r="K29" s="45">
        <f t="shared" si="3"/>
        <v>32497.833333333332</v>
      </c>
      <c r="L29" s="45"/>
      <c r="M29" s="45"/>
      <c r="N29" s="45">
        <v>42831945.583333336</v>
      </c>
      <c r="O29" s="45"/>
      <c r="P29" s="45"/>
      <c r="Q29" s="45">
        <v>18050446.833333332</v>
      </c>
      <c r="R29" s="4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48" customFormat="1" ht="12" customHeight="1" x14ac:dyDescent="0.15">
      <c r="A30" s="43"/>
      <c r="B30" s="49">
        <f t="shared" si="0"/>
        <v>30</v>
      </c>
      <c r="C30" s="45"/>
      <c r="D30" s="46"/>
      <c r="E30" s="45">
        <f t="shared" si="1"/>
        <v>697244.25</v>
      </c>
      <c r="F30" s="45"/>
      <c r="G30" s="45"/>
      <c r="H30" s="45">
        <f t="shared" si="2"/>
        <v>641949</v>
      </c>
      <c r="I30" s="45"/>
      <c r="J30" s="45"/>
      <c r="K30" s="45">
        <f t="shared" si="3"/>
        <v>33184.166666666664</v>
      </c>
      <c r="L30" s="45"/>
      <c r="M30" s="45"/>
      <c r="N30" s="45">
        <v>43502920.583333336</v>
      </c>
      <c r="O30" s="45"/>
      <c r="P30" s="45"/>
      <c r="Q30" s="45">
        <v>18446528.333333332</v>
      </c>
      <c r="R30" s="47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48" customFormat="1" ht="12" customHeight="1" x14ac:dyDescent="0.15">
      <c r="A31" s="43"/>
      <c r="B31" s="49" t="str">
        <f t="shared" si="0"/>
        <v>令和元年度</v>
      </c>
      <c r="C31" s="45"/>
      <c r="D31" s="46"/>
      <c r="E31" s="45">
        <f t="shared" si="1"/>
        <v>689584.91666666663</v>
      </c>
      <c r="F31" s="45"/>
      <c r="G31" s="45"/>
      <c r="H31" s="45">
        <f t="shared" si="2"/>
        <v>640579.08333333337</v>
      </c>
      <c r="I31" s="45"/>
      <c r="J31" s="45"/>
      <c r="K31" s="45">
        <f t="shared" si="3"/>
        <v>34941.083333333336</v>
      </c>
      <c r="L31" s="45"/>
      <c r="M31" s="45"/>
      <c r="N31" s="48">
        <v>44131438.083333336</v>
      </c>
      <c r="O31" s="45"/>
      <c r="P31" s="45"/>
      <c r="Q31" s="48">
        <v>18831496.166666668</v>
      </c>
      <c r="R31" s="4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48" customFormat="1" ht="12" customHeight="1" x14ac:dyDescent="0.15">
      <c r="A32" s="43"/>
      <c r="B32" s="49" t="str">
        <f t="shared" si="0"/>
        <v>２</v>
      </c>
      <c r="C32" s="45"/>
      <c r="D32" s="46"/>
      <c r="E32" s="45">
        <f t="shared" si="1"/>
        <v>629583.25</v>
      </c>
      <c r="F32" s="45"/>
      <c r="G32" s="45"/>
      <c r="H32" s="45">
        <f t="shared" si="2"/>
        <v>608441.58333333337</v>
      </c>
      <c r="I32" s="45"/>
      <c r="J32" s="45"/>
      <c r="K32" s="45">
        <f t="shared" si="3"/>
        <v>44677.666666666664</v>
      </c>
      <c r="L32" s="45"/>
      <c r="M32" s="45"/>
      <c r="N32" s="45">
        <v>44351502.75</v>
      </c>
      <c r="O32" s="45"/>
      <c r="P32" s="45"/>
      <c r="Q32" s="45">
        <v>19012668.083333332</v>
      </c>
      <c r="R32" s="4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48" customFormat="1" ht="13.5" customHeight="1" x14ac:dyDescent="0.15">
      <c r="A33" s="43"/>
      <c r="B33" s="49" t="str">
        <f t="shared" si="0"/>
        <v>３</v>
      </c>
      <c r="C33" s="45"/>
      <c r="D33" s="46"/>
      <c r="E33" s="45">
        <f t="shared" si="1"/>
        <v>623849.41666666663</v>
      </c>
      <c r="F33" s="45"/>
      <c r="G33" s="45"/>
      <c r="H33" s="45">
        <f t="shared" si="2"/>
        <v>615128.58333333337</v>
      </c>
      <c r="I33" s="45"/>
      <c r="J33" s="45"/>
      <c r="K33" s="45">
        <f t="shared" si="3"/>
        <v>31785.416666666668</v>
      </c>
      <c r="L33" s="45"/>
      <c r="M33" s="45"/>
      <c r="N33" s="45">
        <v>44632257.083333336</v>
      </c>
      <c r="O33" s="45"/>
      <c r="P33" s="45"/>
      <c r="Q33" s="45">
        <v>19265246.333333332</v>
      </c>
      <c r="R33" s="4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48" customFormat="1" ht="26.25" customHeight="1" x14ac:dyDescent="0.15">
      <c r="A34" s="43"/>
      <c r="B34" s="102" t="str">
        <f t="shared" si="0"/>
        <v>４</v>
      </c>
      <c r="C34" s="45"/>
      <c r="D34" s="46"/>
      <c r="E34" s="45">
        <f t="shared" si="1"/>
        <v>658738</v>
      </c>
      <c r="F34" s="45"/>
      <c r="G34" s="45"/>
      <c r="H34" s="45">
        <f t="shared" si="2"/>
        <v>647097.33333333337</v>
      </c>
      <c r="I34" s="45"/>
      <c r="J34" s="45"/>
      <c r="K34" s="45">
        <f t="shared" si="3"/>
        <v>30064.666666666668</v>
      </c>
      <c r="L34" s="45"/>
      <c r="M34" s="45"/>
      <c r="N34" s="45">
        <f>AVERAGE(N54:N65)</f>
        <v>44708108.083333336</v>
      </c>
      <c r="O34" s="45"/>
      <c r="P34" s="45"/>
      <c r="Q34" s="45">
        <f>AVERAGE(Q54:Q65)</f>
        <v>19355467.5</v>
      </c>
      <c r="R34" s="4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48" customFormat="1" ht="12" customHeight="1" x14ac:dyDescent="0.15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48" customFormat="1" x14ac:dyDescent="0.15">
      <c r="A37" s="43"/>
      <c r="B37" s="102" t="s">
        <v>45</v>
      </c>
      <c r="C37" s="45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48" customFormat="1" ht="13.15" customHeight="1" x14ac:dyDescent="0.15">
      <c r="A38" s="43"/>
      <c r="B38" s="50" t="s">
        <v>34</v>
      </c>
      <c r="C38" s="45"/>
      <c r="D38" s="46"/>
      <c r="E38" s="45">
        <v>1150542</v>
      </c>
      <c r="F38" s="45"/>
      <c r="G38" s="45"/>
      <c r="H38" s="45">
        <v>1243830</v>
      </c>
      <c r="I38" s="45"/>
      <c r="J38" s="45"/>
      <c r="K38" s="45">
        <v>85391</v>
      </c>
      <c r="L38" s="45"/>
      <c r="M38" s="45"/>
      <c r="N38" s="45">
        <v>44255107</v>
      </c>
      <c r="O38" s="45"/>
      <c r="P38" s="45"/>
      <c r="Q38" s="50">
        <v>19014001</v>
      </c>
      <c r="R38" s="4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48" customFormat="1" ht="13.15" customHeight="1" x14ac:dyDescent="0.15">
      <c r="A39" s="43"/>
      <c r="B39" s="50" t="s">
        <v>33</v>
      </c>
      <c r="C39" s="45"/>
      <c r="D39" s="46"/>
      <c r="E39" s="45">
        <v>943504</v>
      </c>
      <c r="F39" s="45"/>
      <c r="G39" s="45"/>
      <c r="H39" s="45">
        <v>564874</v>
      </c>
      <c r="I39" s="45"/>
      <c r="J39" s="45"/>
      <c r="K39" s="45">
        <v>27133</v>
      </c>
      <c r="L39" s="45"/>
      <c r="M39" s="45"/>
      <c r="N39" s="45">
        <v>44632810</v>
      </c>
      <c r="O39" s="45"/>
      <c r="P39" s="45"/>
      <c r="Q39" s="45">
        <v>19213084</v>
      </c>
      <c r="R39" s="4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48" customFormat="1" ht="13.15" customHeight="1" x14ac:dyDescent="0.15">
      <c r="A40" s="43"/>
      <c r="B40" s="50" t="s">
        <v>32</v>
      </c>
      <c r="C40" s="45"/>
      <c r="D40" s="46"/>
      <c r="E40" s="45">
        <v>779722</v>
      </c>
      <c r="F40" s="45"/>
      <c r="G40" s="45"/>
      <c r="H40" s="45">
        <v>556201</v>
      </c>
      <c r="I40" s="45"/>
      <c r="J40" s="45"/>
      <c r="K40" s="45">
        <v>28367</v>
      </c>
      <c r="L40" s="45"/>
      <c r="M40" s="45"/>
      <c r="N40" s="45">
        <v>44854811</v>
      </c>
      <c r="O40" s="45"/>
      <c r="P40" s="45"/>
      <c r="Q40" s="45">
        <v>19347924</v>
      </c>
      <c r="R40" s="47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48" customFormat="1" ht="26.45" customHeight="1" x14ac:dyDescent="0.15">
      <c r="A41" s="43"/>
      <c r="B41" s="50" t="s">
        <v>31</v>
      </c>
      <c r="C41" s="45"/>
      <c r="D41" s="46"/>
      <c r="E41" s="45">
        <v>560086</v>
      </c>
      <c r="F41" s="45"/>
      <c r="G41" s="45"/>
      <c r="H41" s="45">
        <v>569388</v>
      </c>
      <c r="I41" s="45"/>
      <c r="J41" s="45"/>
      <c r="K41" s="45">
        <v>31312</v>
      </c>
      <c r="L41" s="45"/>
      <c r="M41" s="45"/>
      <c r="N41" s="45">
        <v>44843896</v>
      </c>
      <c r="O41" s="45"/>
      <c r="P41" s="45"/>
      <c r="Q41" s="45">
        <v>19358261</v>
      </c>
      <c r="R41" s="47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48" customFormat="1" ht="13.15" customHeight="1" x14ac:dyDescent="0.15">
      <c r="A42" s="43"/>
      <c r="B42" s="50" t="s">
        <v>30</v>
      </c>
      <c r="C42" s="45"/>
      <c r="D42" s="46"/>
      <c r="E42" s="45">
        <v>491576</v>
      </c>
      <c r="F42" s="45"/>
      <c r="G42" s="45"/>
      <c r="H42" s="45">
        <v>553396</v>
      </c>
      <c r="I42" s="45"/>
      <c r="J42" s="45"/>
      <c r="K42" s="45">
        <v>23985</v>
      </c>
      <c r="L42" s="45"/>
      <c r="M42" s="45"/>
      <c r="N42" s="45">
        <v>44780572</v>
      </c>
      <c r="O42" s="45"/>
      <c r="P42" s="45"/>
      <c r="Q42" s="45">
        <v>19332579</v>
      </c>
      <c r="R42" s="4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48" customFormat="1" ht="13.15" customHeight="1" x14ac:dyDescent="0.15">
      <c r="A43" s="43"/>
      <c r="B43" s="50" t="s">
        <v>29</v>
      </c>
      <c r="C43" s="45"/>
      <c r="D43" s="46"/>
      <c r="E43" s="45">
        <v>492938</v>
      </c>
      <c r="F43" s="45"/>
      <c r="G43" s="45"/>
      <c r="H43" s="45">
        <v>551926</v>
      </c>
      <c r="I43" s="45"/>
      <c r="J43" s="45"/>
      <c r="K43" s="45">
        <v>25408</v>
      </c>
      <c r="L43" s="45"/>
      <c r="M43" s="45"/>
      <c r="N43" s="45">
        <v>44720499</v>
      </c>
      <c r="O43" s="45"/>
      <c r="P43" s="45"/>
      <c r="Q43" s="45">
        <v>19306528</v>
      </c>
      <c r="R43" s="4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48" customFormat="1" ht="26.45" customHeight="1" x14ac:dyDescent="0.15">
      <c r="A44" s="43"/>
      <c r="B44" s="50" t="s">
        <v>28</v>
      </c>
      <c r="C44" s="45"/>
      <c r="D44" s="46"/>
      <c r="E44" s="45">
        <v>589918</v>
      </c>
      <c r="F44" s="45"/>
      <c r="G44" s="45"/>
      <c r="H44" s="45">
        <v>630499</v>
      </c>
      <c r="I44" s="45"/>
      <c r="J44" s="45"/>
      <c r="K44" s="45">
        <v>34786</v>
      </c>
      <c r="L44" s="45"/>
      <c r="M44" s="45"/>
      <c r="N44" s="45">
        <v>44678749</v>
      </c>
      <c r="O44" s="45"/>
      <c r="P44" s="45"/>
      <c r="Q44" s="45">
        <v>19291712</v>
      </c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48" customFormat="1" ht="13.15" customHeight="1" x14ac:dyDescent="0.15">
      <c r="A45" s="43"/>
      <c r="B45" s="50" t="s">
        <v>27</v>
      </c>
      <c r="C45" s="45"/>
      <c r="D45" s="46"/>
      <c r="E45" s="45">
        <v>523780</v>
      </c>
      <c r="F45" s="45"/>
      <c r="G45" s="45"/>
      <c r="H45" s="45">
        <v>507193</v>
      </c>
      <c r="I45" s="45"/>
      <c r="J45" s="45"/>
      <c r="K45" s="45">
        <v>22513</v>
      </c>
      <c r="L45" s="45"/>
      <c r="M45" s="45"/>
      <c r="N45" s="45">
        <v>44694078</v>
      </c>
      <c r="O45" s="45"/>
      <c r="P45" s="45"/>
      <c r="Q45" s="45">
        <v>19307926</v>
      </c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48" customFormat="1" ht="13.15" customHeight="1" x14ac:dyDescent="0.15">
      <c r="A46" s="43"/>
      <c r="B46" s="50" t="s">
        <v>26</v>
      </c>
      <c r="C46" s="45"/>
      <c r="D46" s="46"/>
      <c r="E46" s="45">
        <v>463555</v>
      </c>
      <c r="F46" s="45"/>
      <c r="G46" s="45"/>
      <c r="H46" s="45">
        <v>477435</v>
      </c>
      <c r="I46" s="45"/>
      <c r="J46" s="45"/>
      <c r="K46" s="45">
        <v>22856</v>
      </c>
      <c r="L46" s="45"/>
      <c r="M46" s="45"/>
      <c r="N46" s="45">
        <v>44679160</v>
      </c>
      <c r="O46" s="45"/>
      <c r="P46" s="45"/>
      <c r="Q46" s="45">
        <v>19314835</v>
      </c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48" customFormat="1" ht="26.45" customHeight="1" x14ac:dyDescent="0.15">
      <c r="A47" s="43"/>
      <c r="B47" s="50" t="s">
        <v>25</v>
      </c>
      <c r="C47" s="45"/>
      <c r="D47" s="46"/>
      <c r="E47" s="45">
        <v>477494</v>
      </c>
      <c r="F47" s="45"/>
      <c r="G47" s="45"/>
      <c r="H47" s="45">
        <v>638933</v>
      </c>
      <c r="I47" s="45"/>
      <c r="J47" s="45"/>
      <c r="K47" s="45">
        <v>29966</v>
      </c>
      <c r="L47" s="45"/>
      <c r="M47" s="45"/>
      <c r="N47" s="45">
        <v>44516716</v>
      </c>
      <c r="O47" s="45"/>
      <c r="P47" s="45"/>
      <c r="Q47" s="45">
        <v>19236471</v>
      </c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48" customFormat="1" ht="13.15" customHeight="1" x14ac:dyDescent="0.15">
      <c r="A48" s="43"/>
      <c r="B48" s="50" t="s">
        <v>24</v>
      </c>
      <c r="C48" s="45"/>
      <c r="D48" s="46"/>
      <c r="E48" s="45">
        <v>471945</v>
      </c>
      <c r="F48" s="45"/>
      <c r="G48" s="45"/>
      <c r="H48" s="45">
        <v>496044</v>
      </c>
      <c r="I48" s="45"/>
      <c r="J48" s="45"/>
      <c r="K48" s="45">
        <v>21900</v>
      </c>
      <c r="L48" s="45"/>
      <c r="M48" s="45"/>
      <c r="N48" s="45">
        <v>44491462</v>
      </c>
      <c r="O48" s="45"/>
      <c r="P48" s="45"/>
      <c r="Q48" s="45">
        <v>19237318</v>
      </c>
      <c r="R48" s="4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48" customFormat="1" ht="13.15" customHeight="1" x14ac:dyDescent="0.15">
      <c r="A49" s="43"/>
      <c r="B49" s="50" t="s">
        <v>23</v>
      </c>
      <c r="C49" s="45"/>
      <c r="D49" s="46"/>
      <c r="E49" s="45">
        <v>541133</v>
      </c>
      <c r="F49" s="45"/>
      <c r="G49" s="45"/>
      <c r="H49" s="45">
        <v>591824</v>
      </c>
      <c r="I49" s="45"/>
      <c r="J49" s="45"/>
      <c r="K49" s="45">
        <v>27808</v>
      </c>
      <c r="L49" s="45"/>
      <c r="M49" s="45"/>
      <c r="N49" s="45">
        <v>44439225</v>
      </c>
      <c r="O49" s="45"/>
      <c r="P49" s="45"/>
      <c r="Q49" s="45">
        <v>19222317</v>
      </c>
      <c r="R49" s="4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48" customFormat="1" ht="12" customHeight="1" x14ac:dyDescent="0.15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 x14ac:dyDescent="0.15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</row>
    <row r="52" spans="1:36" s="5" customFormat="1" ht="12.6" customHeight="1" x14ac:dyDescent="0.15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</row>
    <row r="53" spans="1:36" s="48" customFormat="1" x14ac:dyDescent="0.15">
      <c r="A53" s="43"/>
      <c r="B53" s="102" t="s">
        <v>50</v>
      </c>
      <c r="C53" s="45"/>
      <c r="D53" s="46"/>
      <c r="R53" s="4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48" customFormat="1" ht="13.15" customHeight="1" x14ac:dyDescent="0.15">
      <c r="A54" s="43"/>
      <c r="B54" s="50" t="s">
        <v>34</v>
      </c>
      <c r="C54" s="45"/>
      <c r="D54" s="46"/>
      <c r="E54" s="45">
        <v>923758</v>
      </c>
      <c r="F54" s="45"/>
      <c r="G54" s="45"/>
      <c r="H54" s="45">
        <v>1236714</v>
      </c>
      <c r="I54" s="45"/>
      <c r="J54" s="45"/>
      <c r="K54" s="45">
        <v>68686</v>
      </c>
      <c r="L54" s="45"/>
      <c r="M54" s="45"/>
      <c r="N54" s="45">
        <v>44125121</v>
      </c>
      <c r="O54" s="45"/>
      <c r="P54" s="45"/>
      <c r="Q54" s="45">
        <v>19041675</v>
      </c>
      <c r="R54" s="47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48" customFormat="1" ht="13.15" customHeight="1" x14ac:dyDescent="0.15">
      <c r="A55" s="43"/>
      <c r="B55" s="50" t="s">
        <v>33</v>
      </c>
      <c r="C55" s="45"/>
      <c r="D55" s="46"/>
      <c r="E55" s="45">
        <v>1124093</v>
      </c>
      <c r="F55" s="45"/>
      <c r="G55" s="45"/>
      <c r="H55" s="45">
        <v>637252</v>
      </c>
      <c r="I55" s="45"/>
      <c r="J55" s="45"/>
      <c r="K55" s="45">
        <v>25355</v>
      </c>
      <c r="L55" s="45"/>
      <c r="M55" s="45"/>
      <c r="N55" s="45">
        <v>44611305</v>
      </c>
      <c r="O55" s="45"/>
      <c r="P55" s="45"/>
      <c r="Q55" s="45">
        <v>19292191</v>
      </c>
      <c r="R55" s="47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48" customFormat="1" ht="13.15" customHeight="1" x14ac:dyDescent="0.15">
      <c r="A56" s="43"/>
      <c r="B56" s="50" t="s">
        <v>32</v>
      </c>
      <c r="C56" s="45"/>
      <c r="D56" s="46"/>
      <c r="E56" s="45">
        <v>889019</v>
      </c>
      <c r="F56" s="45"/>
      <c r="G56" s="45"/>
      <c r="H56" s="45">
        <v>577310</v>
      </c>
      <c r="I56" s="45"/>
      <c r="J56" s="45"/>
      <c r="K56" s="45">
        <v>24117</v>
      </c>
      <c r="L56" s="45"/>
      <c r="M56" s="45"/>
      <c r="N56" s="45">
        <v>44921390</v>
      </c>
      <c r="O56" s="45"/>
      <c r="P56" s="45"/>
      <c r="Q56" s="45">
        <v>19457361</v>
      </c>
      <c r="R56" s="47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48" customFormat="1" ht="26.45" customHeight="1" x14ac:dyDescent="0.15">
      <c r="A57" s="43"/>
      <c r="B57" s="50" t="s">
        <v>31</v>
      </c>
      <c r="C57" s="45"/>
      <c r="D57" s="46"/>
      <c r="E57" s="45">
        <v>617855</v>
      </c>
      <c r="F57" s="45"/>
      <c r="G57" s="45"/>
      <c r="H57" s="45">
        <v>597499</v>
      </c>
      <c r="I57" s="45"/>
      <c r="J57" s="45"/>
      <c r="K57" s="45">
        <v>27805</v>
      </c>
      <c r="L57" s="45"/>
      <c r="M57" s="45"/>
      <c r="N57" s="45">
        <v>44940495</v>
      </c>
      <c r="O57" s="45"/>
      <c r="P57" s="45"/>
      <c r="Q57" s="45">
        <v>19474930</v>
      </c>
      <c r="R57" s="4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48" customFormat="1" ht="13.15" customHeight="1" x14ac:dyDescent="0.15">
      <c r="A58" s="43"/>
      <c r="B58" s="50" t="s">
        <v>30</v>
      </c>
      <c r="C58" s="45"/>
      <c r="D58" s="46"/>
      <c r="E58" s="45">
        <v>560763</v>
      </c>
      <c r="F58" s="45"/>
      <c r="G58" s="45"/>
      <c r="H58" s="45">
        <v>580645</v>
      </c>
      <c r="I58" s="45"/>
      <c r="J58" s="45"/>
      <c r="K58" s="45">
        <v>24938</v>
      </c>
      <c r="L58" s="45"/>
      <c r="M58" s="45"/>
      <c r="N58" s="45">
        <v>44920375</v>
      </c>
      <c r="O58" s="45"/>
      <c r="P58" s="45"/>
      <c r="Q58" s="45">
        <v>19463987</v>
      </c>
      <c r="R58" s="47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48" customFormat="1" ht="13.15" customHeight="1" x14ac:dyDescent="0.15">
      <c r="A59" s="43"/>
      <c r="B59" s="50" t="s">
        <v>29</v>
      </c>
      <c r="C59" s="45"/>
      <c r="D59" s="46"/>
      <c r="E59" s="45">
        <v>516955</v>
      </c>
      <c r="F59" s="45"/>
      <c r="G59" s="45"/>
      <c r="H59" s="45">
        <v>571392</v>
      </c>
      <c r="I59" s="45"/>
      <c r="J59" s="45"/>
      <c r="K59" s="45">
        <v>24850</v>
      </c>
      <c r="L59" s="45"/>
      <c r="M59" s="45"/>
      <c r="N59" s="45">
        <v>44864864</v>
      </c>
      <c r="O59" s="45"/>
      <c r="P59" s="45"/>
      <c r="Q59" s="45">
        <v>19437612</v>
      </c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48" customFormat="1" ht="26.45" customHeight="1" x14ac:dyDescent="0.15">
      <c r="A60" s="43"/>
      <c r="B60" s="50" t="s">
        <v>28</v>
      </c>
      <c r="C60" s="45"/>
      <c r="D60" s="46"/>
      <c r="E60" s="45">
        <v>584920</v>
      </c>
      <c r="F60" s="45"/>
      <c r="G60" s="45"/>
      <c r="H60" s="45">
        <v>725309</v>
      </c>
      <c r="I60" s="45"/>
      <c r="J60" s="45"/>
      <c r="K60" s="45">
        <v>31254</v>
      </c>
      <c r="L60" s="45"/>
      <c r="M60" s="45"/>
      <c r="N60" s="45">
        <v>44723052</v>
      </c>
      <c r="O60" s="45"/>
      <c r="P60" s="45"/>
      <c r="Q60" s="45">
        <v>19351727</v>
      </c>
      <c r="R60" s="47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48" customFormat="1" ht="13.15" customHeight="1" x14ac:dyDescent="0.15">
      <c r="A61" s="43"/>
      <c r="B61" s="50" t="s">
        <v>27</v>
      </c>
      <c r="C61" s="45"/>
      <c r="D61" s="46"/>
      <c r="E61" s="45">
        <v>619861</v>
      </c>
      <c r="F61" s="45"/>
      <c r="G61" s="45"/>
      <c r="H61" s="45">
        <v>545387</v>
      </c>
      <c r="I61" s="45"/>
      <c r="J61" s="45"/>
      <c r="K61" s="45">
        <v>22460</v>
      </c>
      <c r="L61" s="45"/>
      <c r="M61" s="45"/>
      <c r="N61" s="45">
        <v>44796523</v>
      </c>
      <c r="O61" s="45"/>
      <c r="P61" s="45"/>
      <c r="Q61" s="45">
        <v>19394207</v>
      </c>
      <c r="R61" s="47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48" customFormat="1" ht="13.15" customHeight="1" x14ac:dyDescent="0.15">
      <c r="A62" s="43"/>
      <c r="B62" s="50" t="s">
        <v>26</v>
      </c>
      <c r="C62" s="45"/>
      <c r="D62" s="46"/>
      <c r="E62" s="45">
        <v>487961</v>
      </c>
      <c r="F62" s="45"/>
      <c r="G62" s="45"/>
      <c r="H62" s="45">
        <v>487788</v>
      </c>
      <c r="I62" s="45"/>
      <c r="J62" s="45"/>
      <c r="K62" s="45">
        <v>22528</v>
      </c>
      <c r="L62" s="45"/>
      <c r="M62" s="45"/>
      <c r="N62" s="45">
        <v>44795422</v>
      </c>
      <c r="O62" s="45"/>
      <c r="P62" s="45"/>
      <c r="Q62" s="45">
        <v>19406043</v>
      </c>
      <c r="R62" s="47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48" customFormat="1" ht="26.45" customHeight="1" x14ac:dyDescent="0.15">
      <c r="A63" s="43"/>
      <c r="B63" s="50" t="s">
        <v>25</v>
      </c>
      <c r="C63" s="45"/>
      <c r="D63" s="46"/>
      <c r="E63" s="45">
        <v>480829</v>
      </c>
      <c r="F63" s="45"/>
      <c r="G63" s="45"/>
      <c r="H63" s="45">
        <v>651851</v>
      </c>
      <c r="I63" s="45"/>
      <c r="J63" s="45"/>
      <c r="K63" s="45">
        <v>30748</v>
      </c>
      <c r="L63" s="45"/>
      <c r="M63" s="45"/>
      <c r="N63" s="45">
        <v>44623399</v>
      </c>
      <c r="O63" s="45"/>
      <c r="P63" s="45"/>
      <c r="Q63" s="45">
        <v>19321757</v>
      </c>
      <c r="R63" s="47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48" customFormat="1" ht="13.15" customHeight="1" x14ac:dyDescent="0.15">
      <c r="A64" s="43"/>
      <c r="B64" s="50" t="s">
        <v>24</v>
      </c>
      <c r="C64" s="45"/>
      <c r="D64" s="46"/>
      <c r="E64" s="45">
        <v>520851</v>
      </c>
      <c r="F64" s="45"/>
      <c r="G64" s="45"/>
      <c r="H64" s="45">
        <v>532659</v>
      </c>
      <c r="I64" s="45"/>
      <c r="J64" s="45"/>
      <c r="K64" s="45">
        <v>25554</v>
      </c>
      <c r="L64" s="45"/>
      <c r="M64" s="45"/>
      <c r="N64" s="45">
        <v>44610080</v>
      </c>
      <c r="O64" s="45"/>
      <c r="P64" s="45"/>
      <c r="Q64" s="45">
        <v>19320719</v>
      </c>
      <c r="R64" s="47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48" customFormat="1" ht="13.15" customHeight="1" x14ac:dyDescent="0.15">
      <c r="A65" s="43"/>
      <c r="B65" s="50" t="s">
        <v>23</v>
      </c>
      <c r="C65" s="45"/>
      <c r="D65" s="46"/>
      <c r="E65" s="45">
        <v>577991</v>
      </c>
      <c r="F65" s="45"/>
      <c r="G65" s="45"/>
      <c r="H65" s="45">
        <v>621362</v>
      </c>
      <c r="I65" s="45"/>
      <c r="J65" s="45"/>
      <c r="K65" s="45">
        <v>32481</v>
      </c>
      <c r="L65" s="45"/>
      <c r="M65" s="45"/>
      <c r="N65" s="45">
        <v>44565271</v>
      </c>
      <c r="O65" s="45"/>
      <c r="P65" s="45"/>
      <c r="Q65" s="45">
        <v>19303401</v>
      </c>
      <c r="R65" s="47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1"/>
    </row>
    <row r="67" spans="1:36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36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36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4" spans="1:36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36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36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36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36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</sheetData>
  <mergeCells count="3">
    <mergeCell ref="E6:E9"/>
    <mergeCell ref="N6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Q24 B25:B34 F34:G34 E25:E34 I34:J34 H25:H34 L34:Q34 K25:K34" unlockedFormula="1"/>
    <ignoredError sqref="B19: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4">
    <pageSetUpPr fitToPage="1"/>
  </sheetPr>
  <dimension ref="A3:AD79"/>
  <sheetViews>
    <sheetView view="pageBreakPreview" zoomScale="80" zoomScaleNormal="80" zoomScaleSheetLayoutView="80" workbookViewId="0">
      <selection activeCell="P62" sqref="P62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8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8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8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8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8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8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8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8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8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8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8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8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8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8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8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8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8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8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8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8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8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8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8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8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8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8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8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8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8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8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8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8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8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8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8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8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8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8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8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8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8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8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8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8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8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8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8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8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8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8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8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8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8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8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8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8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8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8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8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8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8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8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8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8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" t="s">
        <v>0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</row>
    <row r="4" spans="1:30" ht="21" customHeight="1" x14ac:dyDescent="0.15">
      <c r="A4" s="7" t="s">
        <v>1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49</v>
      </c>
    </row>
    <row r="5" spans="1:30" s="11" customFormat="1" ht="10.15" customHeight="1" x14ac:dyDescent="0.15">
      <c r="C5" s="12"/>
      <c r="D5" s="12"/>
      <c r="E5" s="12"/>
      <c r="F5" s="13"/>
      <c r="G5" s="13"/>
      <c r="H5" s="13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9"/>
      <c r="G6" s="19"/>
      <c r="H6" s="19"/>
      <c r="I6" s="19"/>
      <c r="J6" s="19"/>
      <c r="K6" s="18"/>
      <c r="L6" s="2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14"/>
      <c r="E7" s="22"/>
      <c r="F7" s="23"/>
      <c r="G7" s="24"/>
      <c r="H7" s="25"/>
      <c r="I7" s="26"/>
      <c r="J7" s="27"/>
      <c r="K7" s="22"/>
      <c r="L7" s="2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21"/>
      <c r="E8" s="30" t="s">
        <v>5</v>
      </c>
      <c r="F8" s="27"/>
      <c r="G8" s="31"/>
      <c r="H8" s="30" t="s">
        <v>6</v>
      </c>
      <c r="I8" s="32"/>
      <c r="J8" s="27"/>
      <c r="K8" s="30" t="s">
        <v>7</v>
      </c>
      <c r="L8" s="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ht="18" customHeight="1" x14ac:dyDescent="0.15">
      <c r="A9" s="34"/>
      <c r="B9" s="35" t="s">
        <v>8</v>
      </c>
      <c r="C9" s="36"/>
      <c r="D9" s="34"/>
      <c r="E9" s="36"/>
      <c r="F9" s="36"/>
      <c r="G9" s="34"/>
      <c r="H9" s="36"/>
      <c r="I9" s="37"/>
      <c r="J9" s="36"/>
      <c r="K9" s="36"/>
      <c r="L9" s="3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38"/>
      <c r="D10" s="38"/>
      <c r="E10" s="40" t="s">
        <v>9</v>
      </c>
      <c r="H10" s="40" t="s">
        <v>9</v>
      </c>
      <c r="K10" s="40" t="s">
        <v>9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102">
        <v>25</v>
      </c>
      <c r="C12" s="45"/>
      <c r="D12" s="46"/>
      <c r="E12" s="45">
        <v>4239578</v>
      </c>
      <c r="F12" s="45"/>
      <c r="G12" s="45"/>
      <c r="H12" s="45">
        <v>249977</v>
      </c>
      <c r="I12" s="45"/>
      <c r="J12" s="45"/>
      <c r="K12" s="45">
        <v>138672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49">
        <v>26</v>
      </c>
      <c r="C13" s="45"/>
      <c r="D13" s="46"/>
      <c r="E13" s="45">
        <v>4210222</v>
      </c>
      <c r="F13" s="45"/>
      <c r="G13" s="45"/>
      <c r="H13" s="45">
        <v>282907</v>
      </c>
      <c r="I13" s="45"/>
      <c r="J13" s="45"/>
      <c r="K13" s="45">
        <v>129182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49">
        <v>27</v>
      </c>
      <c r="C14" s="45"/>
      <c r="D14" s="46"/>
      <c r="E14" s="45">
        <v>4192940</v>
      </c>
      <c r="F14" s="45"/>
      <c r="G14" s="45"/>
      <c r="H14" s="45">
        <v>297876</v>
      </c>
      <c r="I14" s="45"/>
      <c r="J14" s="45"/>
      <c r="K14" s="45">
        <v>118632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49">
        <v>28</v>
      </c>
      <c r="C15" s="45"/>
      <c r="D15" s="46"/>
      <c r="E15" s="45">
        <v>4129924</v>
      </c>
      <c r="F15" s="45"/>
      <c r="G15" s="45"/>
      <c r="H15" s="45">
        <v>309336</v>
      </c>
      <c r="I15" s="45"/>
      <c r="J15" s="45"/>
      <c r="K15" s="45">
        <v>107504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49">
        <v>29</v>
      </c>
      <c r="C16" s="45"/>
      <c r="D16" s="46"/>
      <c r="E16" s="45">
        <v>4126917</v>
      </c>
      <c r="F16" s="45"/>
      <c r="G16" s="45"/>
      <c r="H16" s="45">
        <v>398053</v>
      </c>
      <c r="I16" s="45"/>
      <c r="J16" s="45"/>
      <c r="K16" s="45">
        <v>97716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49">
        <v>30</v>
      </c>
      <c r="C17" s="45"/>
      <c r="D17" s="46"/>
      <c r="E17" s="45">
        <v>4240590</v>
      </c>
      <c r="F17" s="45"/>
      <c r="G17" s="45"/>
      <c r="H17" s="45">
        <v>446618</v>
      </c>
      <c r="I17" s="45"/>
      <c r="J17" s="45"/>
      <c r="K17" s="45">
        <v>91548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49" t="s">
        <v>42</v>
      </c>
      <c r="C18" s="45"/>
      <c r="D18" s="46"/>
      <c r="E18" s="45">
        <v>4250351</v>
      </c>
      <c r="F18" s="45"/>
      <c r="G18" s="45"/>
      <c r="H18" s="45">
        <v>480987</v>
      </c>
      <c r="I18" s="45"/>
      <c r="J18" s="45"/>
      <c r="K18" s="45">
        <v>83680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49" t="s">
        <v>43</v>
      </c>
      <c r="C19" s="45"/>
      <c r="D19" s="46"/>
      <c r="E19" s="45">
        <v>4069984</v>
      </c>
      <c r="F19" s="45"/>
      <c r="G19" s="45"/>
      <c r="H19" s="45">
        <v>571912</v>
      </c>
      <c r="I19" s="45"/>
      <c r="J19" s="45"/>
      <c r="K19" s="45">
        <v>77383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102" t="s">
        <v>46</v>
      </c>
      <c r="C20" s="45"/>
      <c r="D20" s="46"/>
      <c r="E20" s="45">
        <v>4043695</v>
      </c>
      <c r="F20" s="45"/>
      <c r="G20" s="45"/>
      <c r="H20" s="45">
        <v>576400</v>
      </c>
      <c r="I20" s="45"/>
      <c r="J20" s="45"/>
      <c r="K20" s="45">
        <v>72298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103" t="s">
        <v>47</v>
      </c>
      <c r="C21" s="45"/>
      <c r="D21" s="46"/>
      <c r="E21" s="39">
        <f>SUM(E54:E65)</f>
        <v>4267030</v>
      </c>
      <c r="F21" s="45"/>
      <c r="G21" s="45"/>
      <c r="H21" s="45">
        <f>SUM(H54:H65)</f>
        <v>595370</v>
      </c>
      <c r="I21" s="45"/>
      <c r="J21" s="45"/>
      <c r="K21" s="45">
        <f>SUM(K54:K65)</f>
        <v>66871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3.15" customHeight="1" x14ac:dyDescent="0.15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7"/>
      <c r="M22" s="5"/>
      <c r="N22" s="4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7"/>
      <c r="M23" s="5"/>
      <c r="N23" s="4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7"/>
      <c r="M24" s="5"/>
      <c r="N24" s="4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102">
        <f>B12</f>
        <v>25</v>
      </c>
      <c r="C25" s="45"/>
      <c r="D25" s="46"/>
      <c r="E25" s="45">
        <f>E12/12</f>
        <v>353298.16666666669</v>
      </c>
      <c r="F25" s="45"/>
      <c r="G25" s="45"/>
      <c r="H25" s="45">
        <f>H12/12</f>
        <v>20831.416666666668</v>
      </c>
      <c r="I25" s="45"/>
      <c r="J25" s="45"/>
      <c r="K25" s="45">
        <f>K12/12</f>
        <v>11556</v>
      </c>
      <c r="L25" s="47"/>
      <c r="M25" s="5"/>
      <c r="N25" s="4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49">
        <f t="shared" ref="B26:B34" si="0">B13</f>
        <v>26</v>
      </c>
      <c r="C26" s="45"/>
      <c r="D26" s="46"/>
      <c r="E26" s="45">
        <f t="shared" ref="E26:E34" si="1">E13/12</f>
        <v>350851.83333333331</v>
      </c>
      <c r="F26" s="45"/>
      <c r="G26" s="45"/>
      <c r="H26" s="45">
        <f t="shared" ref="H26:H33" si="2">H13/12</f>
        <v>23575.583333333332</v>
      </c>
      <c r="I26" s="45"/>
      <c r="J26" s="45"/>
      <c r="K26" s="45">
        <f t="shared" ref="K26:K34" si="3">K13/12</f>
        <v>10765.166666666666</v>
      </c>
      <c r="L26" s="47"/>
      <c r="M26" s="5"/>
      <c r="N26" s="4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49">
        <f t="shared" si="0"/>
        <v>27</v>
      </c>
      <c r="C27" s="45"/>
      <c r="D27" s="46"/>
      <c r="E27" s="45">
        <f t="shared" si="1"/>
        <v>349411.66666666669</v>
      </c>
      <c r="F27" s="45"/>
      <c r="G27" s="45"/>
      <c r="H27" s="45">
        <f t="shared" si="2"/>
        <v>24823</v>
      </c>
      <c r="I27" s="45"/>
      <c r="J27" s="45"/>
      <c r="K27" s="45">
        <f t="shared" si="3"/>
        <v>9886</v>
      </c>
      <c r="L27" s="47"/>
      <c r="M27" s="5"/>
      <c r="N27" s="4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49">
        <f t="shared" si="0"/>
        <v>28</v>
      </c>
      <c r="C28" s="45"/>
      <c r="D28" s="46"/>
      <c r="E28" s="45">
        <f t="shared" si="1"/>
        <v>344160.33333333331</v>
      </c>
      <c r="F28" s="45"/>
      <c r="G28" s="45"/>
      <c r="H28" s="45">
        <f t="shared" si="2"/>
        <v>25778</v>
      </c>
      <c r="I28" s="45"/>
      <c r="J28" s="45"/>
      <c r="K28" s="45">
        <f t="shared" si="3"/>
        <v>8958.6666666666661</v>
      </c>
      <c r="L28" s="47"/>
      <c r="M28" s="5"/>
      <c r="N28" s="4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49">
        <f t="shared" si="0"/>
        <v>29</v>
      </c>
      <c r="C29" s="45"/>
      <c r="D29" s="46"/>
      <c r="E29" s="45">
        <f t="shared" si="1"/>
        <v>343909.75</v>
      </c>
      <c r="F29" s="45"/>
      <c r="G29" s="45"/>
      <c r="H29" s="45">
        <f t="shared" si="2"/>
        <v>33171.083333333336</v>
      </c>
      <c r="I29" s="45"/>
      <c r="J29" s="45"/>
      <c r="K29" s="45">
        <f t="shared" si="3"/>
        <v>8143</v>
      </c>
      <c r="L29" s="47"/>
      <c r="M29" s="5"/>
      <c r="N29" s="4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49">
        <f t="shared" si="0"/>
        <v>30</v>
      </c>
      <c r="C30" s="45"/>
      <c r="D30" s="46"/>
      <c r="E30" s="45">
        <f t="shared" si="1"/>
        <v>353382.5</v>
      </c>
      <c r="F30" s="45"/>
      <c r="G30" s="45"/>
      <c r="H30" s="45">
        <f t="shared" si="2"/>
        <v>37218.166666666664</v>
      </c>
      <c r="I30" s="45"/>
      <c r="J30" s="45"/>
      <c r="K30" s="45">
        <f t="shared" si="3"/>
        <v>7629</v>
      </c>
      <c r="L30" s="47"/>
      <c r="M30" s="5"/>
      <c r="N30" s="4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49" t="str">
        <f t="shared" si="0"/>
        <v>令和元年度</v>
      </c>
      <c r="C31" s="45"/>
      <c r="D31" s="46"/>
      <c r="E31" s="45">
        <f t="shared" si="1"/>
        <v>354195.91666666669</v>
      </c>
      <c r="F31" s="45"/>
      <c r="G31" s="45"/>
      <c r="H31" s="45">
        <f t="shared" si="2"/>
        <v>40082.25</v>
      </c>
      <c r="I31" s="45"/>
      <c r="J31" s="45"/>
      <c r="K31" s="45">
        <f t="shared" si="3"/>
        <v>6973.333333333333</v>
      </c>
      <c r="L31" s="47"/>
      <c r="M31" s="5"/>
      <c r="N31" s="4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49" t="str">
        <f t="shared" si="0"/>
        <v>２</v>
      </c>
      <c r="C32" s="45"/>
      <c r="D32" s="46"/>
      <c r="E32" s="45">
        <f t="shared" si="1"/>
        <v>339165.33333333331</v>
      </c>
      <c r="F32" s="45"/>
      <c r="G32" s="45"/>
      <c r="H32" s="45">
        <f t="shared" si="2"/>
        <v>47659.333333333336</v>
      </c>
      <c r="I32" s="45"/>
      <c r="J32" s="45"/>
      <c r="K32" s="45">
        <f t="shared" si="3"/>
        <v>6448.583333333333</v>
      </c>
      <c r="L32" s="47"/>
      <c r="M32" s="5"/>
      <c r="N32" s="4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49" t="str">
        <f t="shared" si="0"/>
        <v>３</v>
      </c>
      <c r="C33" s="45"/>
      <c r="D33" s="46"/>
      <c r="E33" s="45">
        <f t="shared" si="1"/>
        <v>336974.58333333331</v>
      </c>
      <c r="F33" s="45"/>
      <c r="G33" s="45"/>
      <c r="H33" s="45">
        <f t="shared" si="2"/>
        <v>48033.333333333336</v>
      </c>
      <c r="I33" s="45"/>
      <c r="J33" s="45"/>
      <c r="K33" s="45">
        <f t="shared" si="3"/>
        <v>6024.833333333333</v>
      </c>
      <c r="L33" s="47"/>
      <c r="M33" s="5"/>
      <c r="N33" s="4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102" t="str">
        <f t="shared" si="0"/>
        <v>４</v>
      </c>
      <c r="C34" s="45"/>
      <c r="D34" s="46"/>
      <c r="E34" s="45">
        <f t="shared" si="1"/>
        <v>355585.83333333331</v>
      </c>
      <c r="F34" s="45"/>
      <c r="G34" s="45"/>
      <c r="H34" s="45">
        <f>AVERAGE(H54:H65)</f>
        <v>49614.166666666664</v>
      </c>
      <c r="I34" s="45"/>
      <c r="J34" s="45"/>
      <c r="K34" s="45">
        <f t="shared" si="3"/>
        <v>5572.583333333333</v>
      </c>
      <c r="L34" s="47"/>
      <c r="M34" s="5"/>
      <c r="N34" s="4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7"/>
      <c r="M35" s="5"/>
      <c r="N35" s="4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7"/>
      <c r="M36" s="5"/>
      <c r="N36" s="4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102" t="s">
        <v>45</v>
      </c>
      <c r="C37" s="45"/>
      <c r="D37" s="46"/>
      <c r="F37" s="45"/>
      <c r="G37" s="45"/>
      <c r="H37" s="45"/>
      <c r="I37" s="45"/>
      <c r="J37" s="45"/>
      <c r="K37" s="45"/>
      <c r="L37" s="47"/>
      <c r="M37" s="5"/>
      <c r="N37" s="4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0" t="s">
        <v>34</v>
      </c>
      <c r="C38" s="45"/>
      <c r="D38" s="46"/>
      <c r="E38" s="45">
        <v>649182</v>
      </c>
      <c r="F38" s="45"/>
      <c r="G38" s="45"/>
      <c r="H38" s="45">
        <v>154698</v>
      </c>
      <c r="I38" s="45"/>
      <c r="J38" s="45"/>
      <c r="K38" s="45">
        <v>4796</v>
      </c>
      <c r="L38" s="47"/>
      <c r="M38" s="5"/>
      <c r="N38" s="4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0" t="s">
        <v>33</v>
      </c>
      <c r="C39" s="45"/>
      <c r="D39" s="46"/>
      <c r="E39" s="45">
        <v>301998</v>
      </c>
      <c r="F39" s="45"/>
      <c r="G39" s="45"/>
      <c r="H39" s="45">
        <v>40623</v>
      </c>
      <c r="I39" s="45"/>
      <c r="J39" s="45"/>
      <c r="K39" s="45">
        <v>2415</v>
      </c>
      <c r="L39" s="47"/>
      <c r="M39" s="5"/>
      <c r="N39" s="4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0" t="s">
        <v>32</v>
      </c>
      <c r="C40" s="45"/>
      <c r="D40" s="46"/>
      <c r="E40" s="45">
        <v>295901</v>
      </c>
      <c r="F40" s="45"/>
      <c r="G40" s="45"/>
      <c r="H40" s="45">
        <v>36712</v>
      </c>
      <c r="I40" s="45"/>
      <c r="J40" s="45"/>
      <c r="K40" s="45">
        <v>3351</v>
      </c>
      <c r="L40" s="47"/>
      <c r="M40" s="5"/>
      <c r="N40" s="4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0" t="s">
        <v>31</v>
      </c>
      <c r="C41" s="45"/>
      <c r="D41" s="46"/>
      <c r="E41" s="45">
        <v>319395</v>
      </c>
      <c r="F41" s="45"/>
      <c r="G41" s="45"/>
      <c r="H41" s="45">
        <v>40580</v>
      </c>
      <c r="I41" s="45"/>
      <c r="J41" s="45"/>
      <c r="K41" s="45">
        <v>2521</v>
      </c>
      <c r="L41" s="47"/>
      <c r="M41" s="5"/>
      <c r="N41" s="4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0" t="s">
        <v>30</v>
      </c>
      <c r="C42" s="45"/>
      <c r="D42" s="46"/>
      <c r="E42" s="45">
        <v>306376</v>
      </c>
      <c r="F42" s="45"/>
      <c r="G42" s="45"/>
      <c r="H42" s="45">
        <v>35167</v>
      </c>
      <c r="I42" s="45"/>
      <c r="J42" s="45"/>
      <c r="K42" s="45">
        <v>1003</v>
      </c>
      <c r="L42" s="47"/>
      <c r="M42" s="5"/>
      <c r="N42" s="4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0" t="s">
        <v>29</v>
      </c>
      <c r="C43" s="45"/>
      <c r="D43" s="46"/>
      <c r="E43" s="45">
        <v>316734</v>
      </c>
      <c r="F43" s="45"/>
      <c r="G43" s="45"/>
      <c r="H43" s="45">
        <v>35832</v>
      </c>
      <c r="I43" s="45"/>
      <c r="J43" s="45"/>
      <c r="K43" s="45">
        <v>768</v>
      </c>
      <c r="L43" s="47"/>
      <c r="M43" s="5"/>
      <c r="N43" s="4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0" t="s">
        <v>28</v>
      </c>
      <c r="C44" s="45"/>
      <c r="D44" s="46"/>
      <c r="E44" s="45">
        <v>347198</v>
      </c>
      <c r="F44" s="45"/>
      <c r="G44" s="45"/>
      <c r="H44" s="45">
        <v>47421</v>
      </c>
      <c r="I44" s="45"/>
      <c r="J44" s="45"/>
      <c r="K44" s="45">
        <v>1518</v>
      </c>
      <c r="L44" s="47"/>
      <c r="M44" s="5"/>
      <c r="N44" s="4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0" t="s">
        <v>27</v>
      </c>
      <c r="C45" s="45"/>
      <c r="D45" s="46"/>
      <c r="E45" s="45">
        <v>276236</v>
      </c>
      <c r="F45" s="45"/>
      <c r="G45" s="45"/>
      <c r="H45" s="45">
        <v>33029</v>
      </c>
      <c r="I45" s="45"/>
      <c r="J45" s="45"/>
      <c r="K45" s="45">
        <v>10189</v>
      </c>
      <c r="L45" s="47"/>
      <c r="M45" s="5"/>
      <c r="N45" s="4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0" t="s">
        <v>26</v>
      </c>
      <c r="C46" s="45"/>
      <c r="D46" s="46"/>
      <c r="E46" s="45">
        <v>249879</v>
      </c>
      <c r="F46" s="45"/>
      <c r="G46" s="45"/>
      <c r="H46" s="45">
        <v>32743</v>
      </c>
      <c r="I46" s="45"/>
      <c r="J46" s="45"/>
      <c r="K46" s="45">
        <v>24653</v>
      </c>
      <c r="L46" s="47"/>
      <c r="M46" s="5"/>
      <c r="N46" s="4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0" t="s">
        <v>25</v>
      </c>
      <c r="C47" s="45"/>
      <c r="D47" s="46"/>
      <c r="E47" s="45">
        <v>360585</v>
      </c>
      <c r="F47" s="45"/>
      <c r="G47" s="45"/>
      <c r="H47" s="45">
        <v>46544</v>
      </c>
      <c r="I47" s="45"/>
      <c r="J47" s="45"/>
      <c r="K47" s="45">
        <v>9841</v>
      </c>
      <c r="L47" s="47"/>
      <c r="M47" s="5"/>
      <c r="N47" s="4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0" t="s">
        <v>24</v>
      </c>
      <c r="C48" s="45"/>
      <c r="D48" s="46"/>
      <c r="E48" s="45">
        <v>283431</v>
      </c>
      <c r="F48" s="45"/>
      <c r="G48" s="45"/>
      <c r="H48" s="45">
        <v>31829</v>
      </c>
      <c r="I48" s="45"/>
      <c r="J48" s="45"/>
      <c r="K48" s="45">
        <v>4112</v>
      </c>
      <c r="L48" s="47"/>
      <c r="M48" s="5"/>
      <c r="N48" s="4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0" t="s">
        <v>23</v>
      </c>
      <c r="C49" s="45"/>
      <c r="D49" s="46"/>
      <c r="E49" s="45">
        <v>336780</v>
      </c>
      <c r="F49" s="45"/>
      <c r="G49" s="45"/>
      <c r="H49" s="45">
        <v>41222</v>
      </c>
      <c r="I49" s="45"/>
      <c r="J49" s="45"/>
      <c r="K49" s="45">
        <v>7131</v>
      </c>
      <c r="L49" s="47"/>
      <c r="M49" s="5"/>
      <c r="N49" s="4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2"/>
      <c r="M50" s="5"/>
      <c r="N50" s="4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5"/>
      <c r="N51" s="42"/>
    </row>
    <row r="52" spans="1:30" s="5" customFormat="1" ht="12.6" customHeight="1" x14ac:dyDescent="0.15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8"/>
      <c r="N52" s="42"/>
    </row>
    <row r="53" spans="1:30" s="48" customFormat="1" x14ac:dyDescent="0.15">
      <c r="A53" s="43"/>
      <c r="B53" s="102" t="s">
        <v>50</v>
      </c>
      <c r="C53" s="45"/>
      <c r="D53" s="46"/>
      <c r="F53" s="45"/>
      <c r="G53" s="45"/>
      <c r="H53" s="45"/>
      <c r="I53" s="45"/>
      <c r="J53" s="45"/>
      <c r="K53" s="45"/>
      <c r="L53" s="47"/>
      <c r="M53" s="5"/>
      <c r="N53" s="4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0" t="s">
        <v>34</v>
      </c>
      <c r="C54" s="45"/>
      <c r="D54" s="46"/>
      <c r="E54" s="45">
        <v>655619</v>
      </c>
      <c r="F54" s="45"/>
      <c r="G54" s="45"/>
      <c r="H54" s="45">
        <v>152095</v>
      </c>
      <c r="I54" s="45"/>
      <c r="J54" s="45"/>
      <c r="K54" s="45">
        <v>4381</v>
      </c>
      <c r="L54" s="47"/>
      <c r="M54" s="5"/>
      <c r="N54" s="4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0" t="s">
        <v>33</v>
      </c>
      <c r="C55" s="45"/>
      <c r="D55" s="46"/>
      <c r="E55" s="45">
        <v>336399</v>
      </c>
      <c r="F55" s="45"/>
      <c r="G55" s="45"/>
      <c r="H55" s="45">
        <v>43790</v>
      </c>
      <c r="I55" s="45"/>
      <c r="J55" s="45"/>
      <c r="K55" s="45">
        <v>2193</v>
      </c>
      <c r="L55" s="47"/>
      <c r="M55" s="5"/>
      <c r="N55" s="4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0" t="s">
        <v>32</v>
      </c>
      <c r="C56" s="45"/>
      <c r="D56" s="46"/>
      <c r="E56" s="45">
        <v>310119</v>
      </c>
      <c r="F56" s="45"/>
      <c r="G56" s="45"/>
      <c r="H56" s="45">
        <v>38169</v>
      </c>
      <c r="I56" s="45"/>
      <c r="J56" s="45"/>
      <c r="K56" s="45">
        <v>3150</v>
      </c>
      <c r="L56" s="47"/>
      <c r="M56" s="5"/>
      <c r="N56" s="4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0" t="s">
        <v>31</v>
      </c>
      <c r="C57" s="45"/>
      <c r="D57" s="46"/>
      <c r="E57" s="45">
        <v>337507</v>
      </c>
      <c r="F57" s="45"/>
      <c r="G57" s="45"/>
      <c r="H57" s="45">
        <v>40606</v>
      </c>
      <c r="I57" s="45"/>
      <c r="J57" s="45"/>
      <c r="K57" s="45">
        <v>2170</v>
      </c>
      <c r="L57" s="47"/>
      <c r="M57" s="5"/>
      <c r="N57" s="4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0" t="s">
        <v>30</v>
      </c>
      <c r="C58" s="45"/>
      <c r="D58" s="46"/>
      <c r="E58" s="45">
        <v>334279</v>
      </c>
      <c r="F58" s="45"/>
      <c r="G58" s="45"/>
      <c r="H58" s="45">
        <v>36961</v>
      </c>
      <c r="I58" s="45"/>
      <c r="J58" s="45"/>
      <c r="K58" s="45">
        <v>1034</v>
      </c>
      <c r="L58" s="47"/>
      <c r="M58" s="5"/>
      <c r="N58" s="4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0" t="s">
        <v>29</v>
      </c>
      <c r="C59" s="45"/>
      <c r="D59" s="46"/>
      <c r="E59" s="45">
        <v>328876</v>
      </c>
      <c r="F59" s="45"/>
      <c r="G59" s="45"/>
      <c r="H59" s="45">
        <v>36352</v>
      </c>
      <c r="I59" s="45"/>
      <c r="J59" s="45"/>
      <c r="K59" s="45">
        <v>738</v>
      </c>
      <c r="L59" s="47"/>
      <c r="M59" s="5"/>
      <c r="N59" s="4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0" t="s">
        <v>28</v>
      </c>
      <c r="C60" s="45"/>
      <c r="D60" s="46"/>
      <c r="E60" s="45">
        <v>378566</v>
      </c>
      <c r="F60" s="45"/>
      <c r="G60" s="45"/>
      <c r="H60" s="45">
        <v>53996</v>
      </c>
      <c r="I60" s="45"/>
      <c r="J60" s="45"/>
      <c r="K60" s="45">
        <v>1484</v>
      </c>
      <c r="L60" s="47"/>
      <c r="M60" s="5"/>
      <c r="N60" s="4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0" t="s">
        <v>27</v>
      </c>
      <c r="C61" s="45"/>
      <c r="D61" s="46"/>
      <c r="E61" s="45">
        <v>294037</v>
      </c>
      <c r="F61" s="45"/>
      <c r="G61" s="45"/>
      <c r="H61" s="45">
        <v>35483</v>
      </c>
      <c r="I61" s="45"/>
      <c r="J61" s="45"/>
      <c r="K61" s="45">
        <v>9648</v>
      </c>
      <c r="L61" s="47"/>
      <c r="M61" s="5"/>
      <c r="N61" s="4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0" t="s">
        <v>26</v>
      </c>
      <c r="C62" s="45"/>
      <c r="D62" s="46"/>
      <c r="E62" s="45">
        <v>254934</v>
      </c>
      <c r="F62" s="45"/>
      <c r="G62" s="45"/>
      <c r="H62" s="45">
        <v>33730</v>
      </c>
      <c r="I62" s="45"/>
      <c r="J62" s="45"/>
      <c r="K62" s="45">
        <v>23000</v>
      </c>
      <c r="L62" s="47"/>
      <c r="M62" s="5"/>
      <c r="N62" s="4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0" t="s">
        <v>25</v>
      </c>
      <c r="C63" s="45"/>
      <c r="D63" s="46"/>
      <c r="E63" s="45">
        <v>372179</v>
      </c>
      <c r="F63" s="45"/>
      <c r="G63" s="45"/>
      <c r="H63" s="45">
        <v>46092</v>
      </c>
      <c r="I63" s="45"/>
      <c r="J63" s="45"/>
      <c r="K63" s="45">
        <v>9141</v>
      </c>
      <c r="L63" s="47"/>
      <c r="M63" s="5"/>
      <c r="N63" s="4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0" t="s">
        <v>24</v>
      </c>
      <c r="C64" s="45"/>
      <c r="D64" s="46"/>
      <c r="E64" s="45">
        <v>307551</v>
      </c>
      <c r="F64" s="45"/>
      <c r="G64" s="45"/>
      <c r="H64" s="45">
        <v>34546</v>
      </c>
      <c r="I64" s="45"/>
      <c r="J64" s="45"/>
      <c r="K64" s="45">
        <v>3478</v>
      </c>
      <c r="L64" s="47"/>
      <c r="M64" s="5"/>
      <c r="N64" s="4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0" t="s">
        <v>23</v>
      </c>
      <c r="C65" s="45"/>
      <c r="D65" s="46"/>
      <c r="E65" s="45">
        <v>356964</v>
      </c>
      <c r="F65" s="45"/>
      <c r="G65" s="45"/>
      <c r="H65" s="45">
        <v>43550</v>
      </c>
      <c r="I65" s="45"/>
      <c r="J65" s="45"/>
      <c r="K65" s="45">
        <v>6454</v>
      </c>
      <c r="L65" s="47"/>
      <c r="M65" s="5"/>
      <c r="N65" s="4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s="65" customFormat="1" ht="13.5" customHeight="1" x14ac:dyDescent="0.15">
      <c r="A68" s="62"/>
      <c r="B68" s="62"/>
      <c r="C68" s="62"/>
      <c r="D68" s="63"/>
      <c r="E68" s="62"/>
      <c r="F68" s="62"/>
      <c r="G68" s="62"/>
      <c r="H68" s="62"/>
      <c r="I68" s="62"/>
      <c r="J68" s="62"/>
      <c r="K68" s="62"/>
      <c r="L68" s="62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ht="13.35" customHeight="1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5" spans="1:30" x14ac:dyDescent="0.15">
      <c r="B75" s="51"/>
      <c r="C75" s="66"/>
      <c r="D75" s="66"/>
      <c r="E75" s="67"/>
      <c r="F75" s="67"/>
      <c r="G75" s="67"/>
      <c r="H75" s="67"/>
      <c r="I75" s="67"/>
      <c r="J75" s="67"/>
      <c r="K75" s="67"/>
    </row>
    <row r="76" spans="1:30" x14ac:dyDescent="0.15">
      <c r="B76" s="51"/>
      <c r="C76" s="54"/>
      <c r="D76" s="54"/>
      <c r="E76" s="62"/>
      <c r="F76" s="62"/>
      <c r="G76" s="62"/>
      <c r="H76" s="62"/>
      <c r="I76" s="62"/>
      <c r="J76" s="62"/>
      <c r="K76" s="62"/>
      <c r="L76" s="54"/>
    </row>
    <row r="77" spans="1:30" x14ac:dyDescent="0.15">
      <c r="C77" s="54"/>
      <c r="D77" s="54"/>
      <c r="E77" s="62"/>
      <c r="F77" s="54"/>
      <c r="G77" s="54"/>
      <c r="H77" s="54"/>
      <c r="I77" s="54"/>
      <c r="J77" s="54"/>
      <c r="K77" s="54"/>
      <c r="L77" s="54"/>
    </row>
    <row r="78" spans="1:30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1:30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K24 F34:J34 B25:B34 F21:K21 E25:E34 H25:H33 K25:K34" unlockedFormula="1"/>
    <ignoredError sqref="B19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73A16-39C5-4129-8D97-EDDB612AE2B8}"/>
</file>

<file path=customXml/itemProps2.xml><?xml version="1.0" encoding="utf-8"?>
<ds:datastoreItem xmlns:ds="http://schemas.openxmlformats.org/officeDocument/2006/customXml" ds:itemID="{FD685890-28E2-4266-8460-022648901F5A}"/>
</file>

<file path=customXml/itemProps3.xml><?xml version="1.0" encoding="utf-8"?>
<ds:datastoreItem xmlns:ds="http://schemas.openxmlformats.org/officeDocument/2006/customXml" ds:itemID="{43BDBE3A-34F7-4642-9C4A-F11033ED0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17表(1)</vt:lpstr>
      <vt:lpstr>17表(2)</vt:lpstr>
      <vt:lpstr>17表(3)</vt:lpstr>
      <vt:lpstr>'17表(1)'!Print_Area</vt:lpstr>
      <vt:lpstr>'17表(2)'!Print_Area</vt:lpstr>
      <vt:lpstr>'17表(3)'!Print_Area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2022-10-24T09:51:28Z</dcterms:created>
  <dcterms:modified xsi:type="dcterms:W3CDTF">2023-09-06T04:29:35Z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