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2年報作成\2.確報版\☆分割\"/>
    </mc:Choice>
  </mc:AlternateContent>
  <bookViews>
    <workbookView xWindow="600" yWindow="45" windowWidth="19395" windowHeight="6915" activeTab="3"/>
  </bookViews>
  <sheets>
    <sheet name="23表（１）" sheetId="3" r:id="rId1"/>
    <sheet name="23表 (2)" sheetId="2" r:id="rId2"/>
    <sheet name="23表 (3)" sheetId="1" r:id="rId3"/>
    <sheet name="23表（4）" sheetId="5" r:id="rId4"/>
  </sheets>
  <definedNames>
    <definedName name="_xlnm.Print_Area" localSheetId="1">'23表 (2)'!$A$1:$I$76</definedName>
    <definedName name="_xlnm.Print_Area" localSheetId="2">'23表 (3)'!$A$1:$I$74</definedName>
    <definedName name="_xlnm.Print_Area" localSheetId="0">'23表（１）'!$A$1:$I$71</definedName>
    <definedName name="_xlnm.Print_Area" localSheetId="3">'23表（4）'!$A$1:$I$72</definedName>
  </definedNames>
  <calcPr calcId="162913"/>
</workbook>
</file>

<file path=xl/calcChain.xml><?xml version="1.0" encoding="utf-8"?>
<calcChain xmlns="http://schemas.openxmlformats.org/spreadsheetml/2006/main">
  <c r="G31" i="2" l="1"/>
  <c r="G30" i="2"/>
  <c r="G29" i="2"/>
  <c r="G28" i="2"/>
  <c r="G27" i="2"/>
  <c r="G26" i="2"/>
  <c r="D56" i="5" l="1"/>
  <c r="D57" i="5"/>
  <c r="D58" i="5"/>
  <c r="D59" i="5"/>
  <c r="D60" i="5"/>
  <c r="D61" i="5"/>
  <c r="D62" i="5"/>
  <c r="D63" i="5"/>
  <c r="D64" i="5"/>
  <c r="D65" i="5"/>
  <c r="D66" i="5"/>
  <c r="D67" i="5"/>
  <c r="I27" i="5" l="1"/>
  <c r="I13" i="5"/>
  <c r="H13" i="5"/>
  <c r="H27" i="5" s="1"/>
  <c r="F13" i="5"/>
  <c r="F27" i="5" s="1"/>
  <c r="E13" i="5"/>
  <c r="E27" i="5" s="1"/>
  <c r="G57" i="5"/>
  <c r="G58" i="5"/>
  <c r="G59" i="5"/>
  <c r="G60" i="5"/>
  <c r="G61" i="5"/>
  <c r="G62" i="5"/>
  <c r="G63" i="5"/>
  <c r="G64" i="5"/>
  <c r="G65" i="5"/>
  <c r="G66" i="5"/>
  <c r="G67" i="5"/>
  <c r="G56" i="5"/>
  <c r="D12" i="5"/>
  <c r="I27" i="1"/>
  <c r="I28" i="1"/>
  <c r="I29" i="1"/>
  <c r="I30" i="1"/>
  <c r="I31" i="1"/>
  <c r="E27" i="1"/>
  <c r="E28" i="1"/>
  <c r="E29" i="1"/>
  <c r="E30" i="1"/>
  <c r="I27" i="2"/>
  <c r="I28" i="2"/>
  <c r="I29" i="2"/>
  <c r="I30" i="2"/>
  <c r="I31" i="2"/>
  <c r="E27" i="2"/>
  <c r="E28" i="2"/>
  <c r="E30" i="2"/>
  <c r="B30" i="2"/>
  <c r="G27" i="5" l="1"/>
  <c r="G13" i="5"/>
  <c r="D13" i="5"/>
  <c r="D27" i="5"/>
  <c r="G12" i="5" l="1"/>
  <c r="G51" i="5" l="1"/>
  <c r="D51" i="5"/>
  <c r="G50" i="5"/>
  <c r="D50" i="5"/>
  <c r="G49" i="5"/>
  <c r="D49" i="5"/>
  <c r="G48" i="5"/>
  <c r="D48" i="5"/>
  <c r="G47" i="5"/>
  <c r="D47" i="5"/>
  <c r="G46" i="5"/>
  <c r="D46" i="5"/>
  <c r="B26" i="5"/>
  <c r="G31" i="1" l="1"/>
  <c r="E26" i="1"/>
  <c r="E17" i="1"/>
  <c r="E31" i="1" s="1"/>
  <c r="E31" i="2" l="1"/>
  <c r="E29" i="2"/>
  <c r="B31" i="2"/>
  <c r="G57" i="3"/>
  <c r="G58" i="3"/>
  <c r="G59" i="3"/>
  <c r="G60" i="3"/>
  <c r="G61" i="3"/>
  <c r="G62" i="3"/>
  <c r="G63" i="3"/>
  <c r="G64" i="3"/>
  <c r="G65" i="3"/>
  <c r="G66" i="3"/>
  <c r="G67" i="3"/>
  <c r="G56" i="3"/>
  <c r="D57" i="3"/>
  <c r="D58" i="3"/>
  <c r="D59" i="3"/>
  <c r="D60" i="3"/>
  <c r="D61" i="3"/>
  <c r="D62" i="3"/>
  <c r="D63" i="3"/>
  <c r="D64" i="3"/>
  <c r="D65" i="3"/>
  <c r="D66" i="3"/>
  <c r="D67" i="3"/>
  <c r="D56" i="3"/>
  <c r="G41" i="3" l="1"/>
  <c r="G42" i="3"/>
  <c r="G43" i="3"/>
  <c r="G44" i="3"/>
  <c r="G45" i="3"/>
  <c r="G46" i="3"/>
  <c r="G47" i="3"/>
  <c r="G48" i="3"/>
  <c r="G49" i="3"/>
  <c r="G50" i="3"/>
  <c r="G51" i="3"/>
  <c r="G40" i="3"/>
  <c r="D41" i="3"/>
  <c r="D42" i="3"/>
  <c r="D43" i="3"/>
  <c r="D44" i="3"/>
  <c r="D45" i="3"/>
  <c r="D46" i="3"/>
  <c r="D47" i="3"/>
  <c r="D48" i="3"/>
  <c r="D49" i="3"/>
  <c r="D50" i="3"/>
  <c r="D51" i="3"/>
  <c r="D40" i="3"/>
  <c r="D13" i="3"/>
  <c r="D14" i="3"/>
  <c r="D15" i="3"/>
  <c r="D16" i="3"/>
  <c r="D17" i="3"/>
  <c r="D18" i="3"/>
  <c r="D19" i="3"/>
  <c r="D20" i="3"/>
  <c r="D12" i="3"/>
  <c r="I26" i="1" l="1"/>
  <c r="I26" i="2"/>
  <c r="E26" i="2"/>
  <c r="G34" i="3"/>
  <c r="F34" i="3"/>
  <c r="E34" i="3"/>
  <c r="D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G27" i="3"/>
  <c r="F27" i="3"/>
  <c r="E27" i="3"/>
  <c r="D27" i="3"/>
  <c r="G26" i="3"/>
  <c r="F26" i="3"/>
  <c r="E26" i="3"/>
  <c r="D26" i="3"/>
  <c r="B28" i="3" l="1"/>
  <c r="B29" i="3"/>
  <c r="B30" i="3"/>
  <c r="B31" i="3"/>
  <c r="B32" i="3"/>
  <c r="B33" i="3"/>
  <c r="B34" i="3"/>
  <c r="B35" i="3"/>
  <c r="B27" i="3"/>
  <c r="B26" i="3"/>
  <c r="G35" i="3" l="1"/>
  <c r="E21" i="3"/>
  <c r="E35" i="3" s="1"/>
  <c r="F21" i="3"/>
  <c r="F35" i="3" s="1"/>
  <c r="D21" i="3"/>
  <c r="D35" i="3" s="1"/>
</calcChain>
</file>

<file path=xl/sharedStrings.xml><?xml version="1.0" encoding="utf-8"?>
<sst xmlns="http://schemas.openxmlformats.org/spreadsheetml/2006/main" count="290" uniqueCount="63">
  <si>
    <t>第23表（3）　教育訓練給付の状況〔教育訓練支援給付〕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キョウイク</t>
    </rPh>
    <rPh sb="20" eb="22">
      <t>クンレン</t>
    </rPh>
    <rPh sb="22" eb="24">
      <t>シエン</t>
    </rPh>
    <rPh sb="24" eb="26">
      <t>キュウフ</t>
    </rPh>
    <phoneticPr fontId="5"/>
  </si>
  <si>
    <t>　　　　　　　　　　　　　　　　　　　　        （年度及び月別）</t>
  </si>
  <si>
    <t>事項別</t>
  </si>
  <si>
    <t>初　回　受　給　者　数</t>
    <rPh sb="0" eb="1">
      <t>ハツ</t>
    </rPh>
    <rPh sb="2" eb="3">
      <t>カイ</t>
    </rPh>
    <rPh sb="4" eb="9">
      <t>ジュキュウシャ</t>
    </rPh>
    <rPh sb="10" eb="11">
      <t>スウ</t>
    </rPh>
    <phoneticPr fontId="5"/>
  </si>
  <si>
    <t>受　給　者　実　人　員</t>
    <rPh sb="0" eb="1">
      <t>ウケ</t>
    </rPh>
    <rPh sb="2" eb="3">
      <t>キュウ</t>
    </rPh>
    <rPh sb="4" eb="5">
      <t>シャ</t>
    </rPh>
    <rPh sb="6" eb="7">
      <t>ジツ</t>
    </rPh>
    <rPh sb="8" eb="9">
      <t>ヒト</t>
    </rPh>
    <rPh sb="10" eb="11">
      <t>イン</t>
    </rPh>
    <phoneticPr fontId="5"/>
  </si>
  <si>
    <t>年度</t>
  </si>
  <si>
    <t>及び年月</t>
  </si>
  <si>
    <t>人</t>
  </si>
  <si>
    <t>人</t>
    <rPh sb="0" eb="1">
      <t>ニン</t>
    </rPh>
    <phoneticPr fontId="12"/>
  </si>
  <si>
    <t>千円</t>
  </si>
  <si>
    <t>＊</t>
    <phoneticPr fontId="12"/>
  </si>
  <si>
    <t>〔注〕1)　教育訓練支援給付の施行は、平成26年10月１日、支給開始は平成27年４月である。</t>
    <rPh sb="6" eb="8">
      <t>キョウイク</t>
    </rPh>
    <rPh sb="8" eb="10">
      <t>クンレン</t>
    </rPh>
    <rPh sb="10" eb="12">
      <t>シエン</t>
    </rPh>
    <rPh sb="12" eb="14">
      <t>キュウフ</t>
    </rPh>
    <rPh sb="15" eb="17">
      <t>セコウ</t>
    </rPh>
    <rPh sb="19" eb="21">
      <t>ヘイセイ</t>
    </rPh>
    <rPh sb="23" eb="24">
      <t>ネン</t>
    </rPh>
    <rPh sb="26" eb="27">
      <t>ガツ</t>
    </rPh>
    <rPh sb="28" eb="29">
      <t>カ</t>
    </rPh>
    <rPh sb="30" eb="32">
      <t>シキュウ</t>
    </rPh>
    <rPh sb="32" eb="34">
      <t>カイシ</t>
    </rPh>
    <rPh sb="35" eb="37">
      <t>ヘイセイ</t>
    </rPh>
    <rPh sb="39" eb="40">
      <t>ネン</t>
    </rPh>
    <rPh sb="41" eb="42">
      <t>ガツ</t>
    </rPh>
    <phoneticPr fontId="5"/>
  </si>
  <si>
    <t>　　　2)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</si>
  <si>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〔注〕1)　専門実践教育訓練給付の施行は、平成26年10月１日、支給開始は平成27年４月である。</t>
    <rPh sb="6" eb="8">
      <t>センモン</t>
    </rPh>
    <rPh sb="8" eb="10">
      <t>ジッセン</t>
    </rPh>
    <rPh sb="10" eb="12">
      <t>キョウイク</t>
    </rPh>
    <rPh sb="12" eb="14">
      <t>クンレン</t>
    </rPh>
    <rPh sb="14" eb="16">
      <t>キュウフ</t>
    </rPh>
    <rPh sb="17" eb="19">
      <t>セコウ</t>
    </rPh>
    <rPh sb="21" eb="23">
      <t>ヘイセイ</t>
    </rPh>
    <rPh sb="25" eb="26">
      <t>ネン</t>
    </rPh>
    <rPh sb="28" eb="29">
      <t>ガツ</t>
    </rPh>
    <rPh sb="30" eb="31">
      <t>カ</t>
    </rPh>
    <rPh sb="32" eb="34">
      <t>シキュウ</t>
    </rPh>
    <rPh sb="34" eb="36">
      <t>カイシ</t>
    </rPh>
    <rPh sb="37" eb="39">
      <t>ヘイセイ</t>
    </rPh>
    <rPh sb="41" eb="42">
      <t>ネン</t>
    </rPh>
    <rPh sb="43" eb="44">
      <t>ガツ</t>
    </rPh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</si>
  <si>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</si>
  <si>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</si>
  <si>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</si>
  <si>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</si>
  <si>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</si>
  <si>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</si>
  <si>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</si>
  <si>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</si>
  <si>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</si>
  <si>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</si>
  <si>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</si>
  <si>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</si>
  <si>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平成27年度</t>
  </si>
  <si>
    <t>年度平均</t>
  </si>
  <si>
    <t>年度計</t>
  </si>
  <si>
    <t>第23表（2）　教育訓練給付の状況〔専門実践教育訓練給付〕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センモン</t>
    </rPh>
    <rPh sb="20" eb="22">
      <t>ジッセン</t>
    </rPh>
    <phoneticPr fontId="5"/>
  </si>
  <si>
    <t>＊</t>
  </si>
  <si>
    <t>女</t>
    <rPh sb="0" eb="1">
      <t>オンナ</t>
    </rPh>
    <phoneticPr fontId="5"/>
  </si>
  <si>
    <t>男</t>
    <rPh sb="0" eb="1">
      <t>オトコ</t>
    </rPh>
    <phoneticPr fontId="5"/>
  </si>
  <si>
    <t>支 給 金 額</t>
    <rPh sb="0" eb="3">
      <t>シキュウ</t>
    </rPh>
    <rPh sb="4" eb="7">
      <t>キンガク</t>
    </rPh>
    <phoneticPr fontId="5"/>
  </si>
  <si>
    <t>受　給　者　数</t>
    <rPh sb="0" eb="5">
      <t>ジュキュウシャ</t>
    </rPh>
    <rPh sb="6" eb="7">
      <t>スウ</t>
    </rPh>
    <phoneticPr fontId="5"/>
  </si>
  <si>
    <t>第23表（1）　教育訓練給付の状況〔一般教育訓練給付〕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イッパン</t>
    </rPh>
    <rPh sb="20" eb="22">
      <t>キョウイク</t>
    </rPh>
    <rPh sb="22" eb="24">
      <t>クンレン</t>
    </rPh>
    <phoneticPr fontId="5"/>
  </si>
  <si>
    <t>平成27年度</t>
    <phoneticPr fontId="4"/>
  </si>
  <si>
    <t>平成27年度</t>
    <phoneticPr fontId="4"/>
  </si>
  <si>
    <t>４月</t>
    <phoneticPr fontId="4"/>
  </si>
  <si>
    <t>1）</t>
  </si>
  <si>
    <t>支  給  金  額</t>
    <rPh sb="0" eb="1">
      <t>シ</t>
    </rPh>
    <rPh sb="3" eb="4">
      <t>キュウ</t>
    </rPh>
    <rPh sb="6" eb="7">
      <t>カネ</t>
    </rPh>
    <rPh sb="9" eb="10">
      <t>ガク</t>
    </rPh>
    <phoneticPr fontId="5"/>
  </si>
  <si>
    <t>2）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</si>
  <si>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</si>
  <si>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令和元年度</t>
    <rPh sb="0" eb="1">
      <t>レイワ</t>
    </rPh>
    <rPh sb="1" eb="2">
      <t>ガン</t>
    </rPh>
    <rPh sb="2" eb="4">
      <t>ネンド</t>
    </rPh>
    <phoneticPr fontId="4"/>
  </si>
  <si>
    <t>令和元年度</t>
    <rPh sb="0" eb="1">
      <t>レイワ</t>
    </rPh>
    <rPh sb="1" eb="2">
      <t>ガン</t>
    </rPh>
    <rPh sb="2" eb="4">
      <t>ネンド</t>
    </rPh>
    <phoneticPr fontId="10"/>
  </si>
  <si>
    <t>第23表（4）　教育訓練給付の状況〔特定一般教育訓練給付〕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トクテイ</t>
    </rPh>
    <rPh sb="20" eb="22">
      <t>イッパン</t>
    </rPh>
    <rPh sb="22" eb="24">
      <t>キョウイク</t>
    </rPh>
    <rPh sb="24" eb="26">
      <t>クンレン</t>
    </rPh>
    <phoneticPr fontId="5"/>
  </si>
  <si>
    <t>〔注〕1)　特定一般教育訓練給付の施行及び支給開始は令和元年10月である。</t>
    <rPh sb="6" eb="14">
      <t>トクテイイッパンキョウイククンレン</t>
    </rPh>
    <rPh sb="14" eb="16">
      <t>キュウフ</t>
    </rPh>
    <rPh sb="17" eb="19">
      <t>セコウ</t>
    </rPh>
    <rPh sb="19" eb="20">
      <t>オヨ</t>
    </rPh>
    <rPh sb="21" eb="23">
      <t>シキュウ</t>
    </rPh>
    <rPh sb="23" eb="25">
      <t>カイシ</t>
    </rPh>
    <rPh sb="26" eb="28">
      <t>レイワ</t>
    </rPh>
    <rPh sb="28" eb="29">
      <t>ガン</t>
    </rPh>
    <rPh sb="29" eb="30">
      <t>ネン</t>
    </rPh>
    <rPh sb="32" eb="33">
      <t>ガツ</t>
    </rPh>
    <phoneticPr fontId="5"/>
  </si>
  <si>
    <t>-</t>
    <phoneticPr fontId="4"/>
  </si>
  <si>
    <t>　　　3） 統計が年度途中からであるため、令和元年度平均は算出していない。</t>
    <rPh sb="6" eb="8">
      <t>トウケイ</t>
    </rPh>
    <rPh sb="9" eb="11">
      <t>ネンド</t>
    </rPh>
    <rPh sb="11" eb="13">
      <t>トチュウ</t>
    </rPh>
    <rPh sb="21" eb="23">
      <t>レイワ</t>
    </rPh>
    <rPh sb="23" eb="24">
      <t>ガン</t>
    </rPh>
    <rPh sb="24" eb="26">
      <t>ネンド</t>
    </rPh>
    <rPh sb="26" eb="28">
      <t>ヘイキン</t>
    </rPh>
    <rPh sb="29" eb="31">
      <t>サンシュツ</t>
    </rPh>
    <phoneticPr fontId="4"/>
  </si>
  <si>
    <t>２</t>
  </si>
  <si>
    <t>２</t>
    <phoneticPr fontId="4"/>
  </si>
  <si>
    <t>－平成23年度～令和２年度－</t>
    <rPh sb="8" eb="10">
      <t>レイワ</t>
    </rPh>
    <phoneticPr fontId="4"/>
  </si>
  <si>
    <t>令和２年度</t>
    <rPh sb="0" eb="2">
      <t>レイワ</t>
    </rPh>
    <rPh sb="3" eb="5">
      <t>ネンド</t>
    </rPh>
    <phoneticPr fontId="4"/>
  </si>
  <si>
    <t>令和２年度</t>
    <rPh sb="0" eb="1">
      <t>レイワ</t>
    </rPh>
    <rPh sb="1" eb="2">
      <t>ガン</t>
    </rPh>
    <rPh sb="3" eb="5">
      <t>ネンド</t>
    </rPh>
    <phoneticPr fontId="10"/>
  </si>
  <si>
    <t>－平成27年度～令和２年度－</t>
    <rPh sb="8" eb="10">
      <t>レイワ</t>
    </rPh>
    <phoneticPr fontId="10"/>
  </si>
  <si>
    <t>令和２年度</t>
    <rPh sb="0" eb="1">
      <t>レイワ</t>
    </rPh>
    <rPh sb="1" eb="2">
      <t>ガン</t>
    </rPh>
    <rPh sb="3" eb="5">
      <t>ネンド</t>
    </rPh>
    <phoneticPr fontId="4"/>
  </si>
  <si>
    <t>－令和元年度～令和２年度－</t>
    <rPh sb="1" eb="3">
      <t>レイワ</t>
    </rPh>
    <rPh sb="3" eb="5">
      <t>ガンネン</t>
    </rPh>
    <rPh sb="7" eb="9">
      <t>レイワ</t>
    </rPh>
    <phoneticPr fontId="10"/>
  </si>
  <si>
    <t>　　　3)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</si>
  <si>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受　給　者　数</t>
    <rPh sb="0" eb="1">
      <t>ウケ</t>
    </rPh>
    <rPh sb="2" eb="3">
      <t>キュウ</t>
    </rPh>
    <rPh sb="4" eb="5">
      <t>モノ</t>
    </rPh>
    <rPh sb="6" eb="7">
      <t>カズ</t>
    </rPh>
    <phoneticPr fontId="5"/>
  </si>
  <si>
    <t>3）</t>
    <phoneticPr fontId="4"/>
  </si>
  <si>
    <t>　　　2)　令和２年度より、事項を受給者実人員から「受給者数」と整理して年度計を掲載している。なお、集計方法</t>
    <rPh sb="6" eb="8">
      <t>レイワ</t>
    </rPh>
    <rPh sb="9" eb="11">
      <t>ネンド</t>
    </rPh>
    <rPh sb="14" eb="16">
      <t>ジコウ</t>
    </rPh>
    <rPh sb="17" eb="20">
      <t>ジュキュウシャ</t>
    </rPh>
    <rPh sb="20" eb="23">
      <t>ジツジンイン</t>
    </rPh>
    <rPh sb="26" eb="29">
      <t>ジュキュウシャ</t>
    </rPh>
    <rPh sb="29" eb="30">
      <t>スウ</t>
    </rPh>
    <rPh sb="32" eb="34">
      <t>セイリ</t>
    </rPh>
    <rPh sb="36" eb="37">
      <t>ネン</t>
    </rPh>
    <rPh sb="37" eb="39">
      <t>ドケイ</t>
    </rPh>
    <rPh sb="40" eb="42">
      <t>ケイサイ</t>
    </rPh>
    <rPh sb="50" eb="52">
      <t>シュウケイ</t>
    </rPh>
    <rPh sb="52" eb="54">
      <t>ホウホウ</t>
    </rPh>
    <phoneticPr fontId="5"/>
  </si>
  <si>
    <t>　　　　に変更はない。</t>
    <rPh sb="5" eb="7">
      <t>ヘンコウ</t>
    </rPh>
    <phoneticPr fontId="5"/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</si>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</sst>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;[Red]\-#,##0.000"/>
    <numFmt numFmtId="177" formatCode="&quot;平&quot;&quot;成&quot;General&quot;年&quot;&quot;度&quot;"/>
    <numFmt numFmtId="178" formatCode="&quot;令&quot;&quot;和&quot;General&quot;年&quot;&quot;度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>
      <alignment vertical="center"/>
    </xf>
    <xf numFmtId="0" fontId="14" fillId="0" borderId="0">
      <alignment vertical="center"/>
    </xf>
    <xf numFmtId="0" fontId="2" fillId="0" borderId="0"/>
    <xf numFmtId="0" fontId="15" fillId="0" borderId="0">
      <alignment vertical="center"/>
    </xf>
    <xf numFmtId="0" fontId="14" fillId="0" borderId="0"/>
    <xf numFmtId="0" fontId="2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93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176" fontId="8" fillId="0" borderId="0" xfId="1" applyNumberFormat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1" xfId="1" quotePrefix="1" applyFont="1" applyFill="1" applyBorder="1" applyAlignment="1" applyProtection="1">
      <alignment horizontal="right"/>
    </xf>
    <xf numFmtId="38" fontId="9" fillId="0" borderId="2" xfId="1" quotePrefix="1" applyFont="1" applyFill="1" applyBorder="1" applyAlignment="1" applyProtection="1">
      <alignment horizontal="right"/>
    </xf>
    <xf numFmtId="38" fontId="9" fillId="0" borderId="2" xfId="1" applyFont="1" applyFill="1" applyBorder="1" applyAlignment="1" applyProtection="1">
      <alignment horizontal="right"/>
    </xf>
    <xf numFmtId="38" fontId="9" fillId="0" borderId="5" xfId="1" applyFont="1" applyFill="1" applyBorder="1" applyAlignment="1" applyProtection="1">
      <alignment horizontal="right"/>
    </xf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6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6" xfId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4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6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9" fillId="0" borderId="0" xfId="1" applyFont="1" applyFill="1" applyBorder="1" applyProtection="1">
      <protection locked="0"/>
    </xf>
    <xf numFmtId="38" fontId="9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 vertical="top"/>
    </xf>
    <xf numFmtId="38" fontId="13" fillId="0" borderId="0" xfId="1" quotePrefix="1" applyFont="1" applyFill="1" applyBorder="1" applyAlignment="1" applyProtection="1">
      <alignment horizontal="left" vertical="center"/>
    </xf>
    <xf numFmtId="0" fontId="8" fillId="0" borderId="0" xfId="2" applyFont="1" applyFill="1" applyProtection="1"/>
    <xf numFmtId="0" fontId="8" fillId="0" borderId="0" xfId="2" applyFont="1" applyFill="1"/>
    <xf numFmtId="38" fontId="8" fillId="0" borderId="4" xfId="1" applyFont="1" applyFill="1" applyBorder="1"/>
    <xf numFmtId="49" fontId="8" fillId="0" borderId="0" xfId="1" applyNumberFormat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left" vertical="center"/>
    </xf>
    <xf numFmtId="38" fontId="8" fillId="0" borderId="6" xfId="1" applyFont="1" applyFill="1" applyBorder="1" applyProtection="1">
      <protection locked="0"/>
    </xf>
    <xf numFmtId="38" fontId="13" fillId="0" borderId="0" xfId="1" applyFont="1" applyFill="1"/>
    <xf numFmtId="38" fontId="9" fillId="0" borderId="4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 vertical="top"/>
    </xf>
    <xf numFmtId="38" fontId="9" fillId="0" borderId="4" xfId="1" applyFont="1" applyFill="1" applyBorder="1" applyAlignment="1" applyProtection="1">
      <alignment vertical="top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2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4" xfId="1" applyFont="1" applyFill="1" applyBorder="1" applyAlignment="1" applyProtection="1">
      <alignment horizontal="center" vertical="center"/>
    </xf>
    <xf numFmtId="178" fontId="9" fillId="0" borderId="0" xfId="1" applyNumberFormat="1" applyFont="1" applyFill="1" applyBorder="1" applyAlignment="1" applyProtection="1">
      <alignment horizontal="distributed"/>
      <protection locked="0"/>
    </xf>
    <xf numFmtId="49" fontId="9" fillId="0" borderId="0" xfId="1" applyNumberFormat="1" applyFont="1" applyFill="1" applyBorder="1" applyAlignment="1" applyProtection="1">
      <alignment horizontal="distributed"/>
      <protection locked="0"/>
    </xf>
    <xf numFmtId="49" fontId="9" fillId="0" borderId="0" xfId="1" quotePrefix="1" applyNumberFormat="1" applyFont="1" applyFill="1" applyBorder="1" applyAlignment="1" applyProtection="1">
      <alignment horizontal="distributed"/>
      <protection locked="0"/>
    </xf>
    <xf numFmtId="38" fontId="11" fillId="0" borderId="15" xfId="1" applyFont="1" applyFill="1" applyBorder="1" applyAlignment="1" applyProtection="1">
      <alignment horizontal="center" vertical="center"/>
    </xf>
    <xf numFmtId="38" fontId="11" fillId="0" borderId="14" xfId="1" applyFont="1" applyFill="1" applyBorder="1" applyAlignment="1" applyProtection="1">
      <alignment horizontal="center" vertical="center"/>
    </xf>
    <xf numFmtId="38" fontId="11" fillId="0" borderId="13" xfId="1" applyFont="1" applyFill="1" applyBorder="1" applyAlignment="1" applyProtection="1">
      <alignment horizontal="center" vertical="center"/>
    </xf>
    <xf numFmtId="38" fontId="11" fillId="0" borderId="12" xfId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right" vertical="center"/>
    </xf>
    <xf numFmtId="38" fontId="11" fillId="0" borderId="5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1" fillId="0" borderId="6" xfId="1" applyFont="1" applyFill="1" applyBorder="1" applyAlignment="1" applyProtection="1">
      <alignment horizontal="right" vertical="center"/>
    </xf>
    <xf numFmtId="38" fontId="9" fillId="0" borderId="11" xfId="1" applyFont="1" applyFill="1" applyBorder="1" applyAlignment="1" applyProtection="1">
      <alignment horizontal="center" vertical="center"/>
    </xf>
    <xf numFmtId="38" fontId="9" fillId="0" borderId="10" xfId="1" applyFont="1" applyFill="1" applyBorder="1" applyAlignment="1" applyProtection="1">
      <alignment horizontal="center" vertical="center"/>
    </xf>
    <xf numFmtId="38" fontId="11" fillId="0" borderId="11" xfId="1" applyFont="1" applyFill="1" applyBorder="1" applyAlignment="1" applyProtection="1">
      <alignment horizontal="center" vertical="center"/>
    </xf>
    <xf numFmtId="38" fontId="11" fillId="0" borderId="10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center" vertical="center"/>
    </xf>
    <xf numFmtId="38" fontId="11" fillId="0" borderId="5" xfId="1" applyFont="1" applyFill="1" applyBorder="1" applyAlignment="1" applyProtection="1">
      <alignment horizontal="center" vertical="center"/>
    </xf>
    <xf numFmtId="38" fontId="11" fillId="0" borderId="9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5"/>
  <sheetViews>
    <sheetView view="pageBreakPreview" zoomScale="78" zoomScaleNormal="100" zoomScaleSheetLayoutView="78" workbookViewId="0">
      <pane ySplit="9" topLeftCell="A10" activePane="bottomLeft" state="frozen"/>
      <selection pane="bottomLeft" activeCell="F63" sqref="F63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35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6" t="s">
        <v>51</v>
      </c>
    </row>
    <row r="5" spans="1:27" s="9" customFormat="1" ht="7.9" customHeight="1" x14ac:dyDescent="0.15">
      <c r="C5" s="10"/>
      <c r="D5" s="10"/>
      <c r="E5" s="10"/>
      <c r="F5" s="10"/>
      <c r="G5" s="10"/>
      <c r="H5" s="10"/>
      <c r="I5" s="1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15">
      <c r="A6" s="11"/>
      <c r="B6" s="12" t="s">
        <v>2</v>
      </c>
      <c r="C6" s="13"/>
      <c r="D6" s="65"/>
      <c r="E6" s="74"/>
      <c r="F6" s="75"/>
      <c r="G6" s="67" t="s">
        <v>39</v>
      </c>
      <c r="H6" s="78"/>
      <c r="I6" s="7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15">
      <c r="A7" s="14"/>
      <c r="D7" s="64" t="s">
        <v>34</v>
      </c>
      <c r="E7" s="76"/>
      <c r="F7" s="77"/>
      <c r="G7" s="63" t="s">
        <v>33</v>
      </c>
      <c r="H7" s="80"/>
      <c r="I7" s="8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15">
      <c r="A8" s="14"/>
      <c r="B8" s="16" t="s">
        <v>5</v>
      </c>
      <c r="D8" s="62"/>
      <c r="E8" s="82" t="s">
        <v>32</v>
      </c>
      <c r="F8" s="84" t="s">
        <v>31</v>
      </c>
      <c r="G8" s="61"/>
      <c r="H8" s="82" t="s">
        <v>32</v>
      </c>
      <c r="I8" s="84" t="s">
        <v>31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15">
      <c r="A9" s="14"/>
      <c r="B9" s="16" t="s">
        <v>6</v>
      </c>
      <c r="D9" s="60"/>
      <c r="E9" s="83"/>
      <c r="F9" s="85"/>
      <c r="G9" s="30"/>
      <c r="H9" s="83"/>
      <c r="I9" s="8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15">
      <c r="A10" s="17"/>
      <c r="B10" s="18"/>
      <c r="C10" s="18"/>
      <c r="D10" s="19" t="s">
        <v>7</v>
      </c>
      <c r="E10" s="20" t="s">
        <v>7</v>
      </c>
      <c r="F10" s="20" t="s">
        <v>7</v>
      </c>
      <c r="G10" s="21" t="s">
        <v>9</v>
      </c>
      <c r="H10" s="21" t="s">
        <v>9</v>
      </c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15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15">
      <c r="A12" s="25"/>
      <c r="B12" s="66">
        <v>23</v>
      </c>
      <c r="C12" s="27"/>
      <c r="D12" s="28">
        <f>SUM(E12:F12)</f>
        <v>122248</v>
      </c>
      <c r="E12" s="27">
        <v>54003</v>
      </c>
      <c r="F12" s="27">
        <v>68245</v>
      </c>
      <c r="G12" s="31">
        <v>4528523.915</v>
      </c>
      <c r="H12" s="31" t="s">
        <v>30</v>
      </c>
      <c r="I12" s="32" t="s">
        <v>30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15">
      <c r="A13" s="25"/>
      <c r="B13" s="33">
        <v>24</v>
      </c>
      <c r="C13" s="27"/>
      <c r="D13" s="28">
        <f t="shared" ref="D13:D20" si="0">SUM(E13:F13)</f>
        <v>130218</v>
      </c>
      <c r="E13" s="27">
        <v>59204</v>
      </c>
      <c r="F13" s="27">
        <v>71014</v>
      </c>
      <c r="G13" s="31">
        <v>4563936.0240000002</v>
      </c>
      <c r="H13" s="31" t="s">
        <v>30</v>
      </c>
      <c r="I13" s="32" t="s">
        <v>30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15">
      <c r="A14" s="25"/>
      <c r="B14" s="33">
        <v>25</v>
      </c>
      <c r="C14" s="27"/>
      <c r="D14" s="28">
        <f t="shared" si="0"/>
        <v>135944</v>
      </c>
      <c r="E14" s="27">
        <v>63038</v>
      </c>
      <c r="F14" s="27">
        <v>72906</v>
      </c>
      <c r="G14" s="31">
        <v>4640360.9009999996</v>
      </c>
      <c r="H14" s="31" t="s">
        <v>30</v>
      </c>
      <c r="I14" s="32" t="s">
        <v>30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15">
      <c r="A15" s="25"/>
      <c r="B15" s="33">
        <v>26</v>
      </c>
      <c r="C15" s="27"/>
      <c r="D15" s="28">
        <f t="shared" si="0"/>
        <v>121056</v>
      </c>
      <c r="E15" s="27">
        <v>60227</v>
      </c>
      <c r="F15" s="27">
        <v>60829</v>
      </c>
      <c r="G15" s="31">
        <v>4491390.5089999996</v>
      </c>
      <c r="H15" s="31" t="s">
        <v>30</v>
      </c>
      <c r="I15" s="32" t="s">
        <v>30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26.25" customHeight="1" x14ac:dyDescent="0.15">
      <c r="A16" s="25"/>
      <c r="B16" s="33">
        <v>27</v>
      </c>
      <c r="C16" s="27"/>
      <c r="D16" s="28">
        <f t="shared" si="0"/>
        <v>120117</v>
      </c>
      <c r="E16" s="27">
        <v>59954</v>
      </c>
      <c r="F16" s="27">
        <v>60163</v>
      </c>
      <c r="G16" s="31">
        <v>4441232.767</v>
      </c>
      <c r="H16" s="31" t="s">
        <v>30</v>
      </c>
      <c r="I16" s="32" t="s">
        <v>30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13.15" customHeight="1" x14ac:dyDescent="0.15">
      <c r="A17" s="25"/>
      <c r="B17" s="33">
        <v>28</v>
      </c>
      <c r="C17" s="27"/>
      <c r="D17" s="28">
        <f t="shared" si="0"/>
        <v>111790</v>
      </c>
      <c r="E17" s="27">
        <v>55870</v>
      </c>
      <c r="F17" s="27">
        <v>55920</v>
      </c>
      <c r="G17" s="31">
        <v>4230724.9970000004</v>
      </c>
      <c r="H17" s="31" t="s">
        <v>30</v>
      </c>
      <c r="I17" s="32" t="s">
        <v>30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3.15" customHeight="1" x14ac:dyDescent="0.15">
      <c r="A18" s="25"/>
      <c r="B18" s="33">
        <v>29</v>
      </c>
      <c r="C18" s="27"/>
      <c r="D18" s="28">
        <f t="shared" si="0"/>
        <v>99978</v>
      </c>
      <c r="E18" s="27">
        <v>51488</v>
      </c>
      <c r="F18" s="27">
        <v>48490</v>
      </c>
      <c r="G18" s="31">
        <v>3807125.872</v>
      </c>
      <c r="H18" s="31" t="s">
        <v>30</v>
      </c>
      <c r="I18" s="32" t="s">
        <v>30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3.15" customHeight="1" x14ac:dyDescent="0.15">
      <c r="A19" s="25"/>
      <c r="B19" s="33">
        <v>30</v>
      </c>
      <c r="C19" s="27"/>
      <c r="D19" s="28">
        <f t="shared" si="0"/>
        <v>92571</v>
      </c>
      <c r="E19" s="27">
        <v>49005</v>
      </c>
      <c r="F19" s="27">
        <v>43566</v>
      </c>
      <c r="G19" s="31">
        <v>3488394.8110000002</v>
      </c>
      <c r="H19" s="31" t="s">
        <v>30</v>
      </c>
      <c r="I19" s="32" t="s">
        <v>30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15">
      <c r="A20" s="25"/>
      <c r="B20" s="66" t="s">
        <v>42</v>
      </c>
      <c r="C20" s="27"/>
      <c r="D20" s="28">
        <f t="shared" si="0"/>
        <v>90776</v>
      </c>
      <c r="E20" s="27">
        <v>49397</v>
      </c>
      <c r="F20" s="27">
        <v>41379</v>
      </c>
      <c r="G20" s="31">
        <v>3514888.432</v>
      </c>
      <c r="H20" s="31" t="s">
        <v>30</v>
      </c>
      <c r="I20" s="32" t="s">
        <v>30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26.25" customHeight="1" x14ac:dyDescent="0.15">
      <c r="A21" s="25"/>
      <c r="B21" s="72" t="s">
        <v>50</v>
      </c>
      <c r="C21" s="27"/>
      <c r="D21" s="28">
        <f>SUM(D56:D67)</f>
        <v>89011</v>
      </c>
      <c r="E21" s="27">
        <f t="shared" ref="E21:F21" si="1">SUM(E56:E67)</f>
        <v>51198</v>
      </c>
      <c r="F21" s="27">
        <f t="shared" si="1"/>
        <v>37813</v>
      </c>
      <c r="G21" s="31">
        <v>3423677.1209999998</v>
      </c>
      <c r="H21" s="31" t="s">
        <v>30</v>
      </c>
      <c r="I21" s="32" t="s">
        <v>30</v>
      </c>
      <c r="J21" s="4"/>
      <c r="K21" s="4"/>
      <c r="L21" s="4"/>
      <c r="M21" s="4"/>
      <c r="N21" s="2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13.15" customHeight="1" x14ac:dyDescent="0.15">
      <c r="A22" s="25"/>
      <c r="B22" s="33"/>
      <c r="C22" s="27"/>
      <c r="D22" s="28"/>
      <c r="E22" s="27"/>
      <c r="F22" s="31"/>
      <c r="G22" s="31"/>
      <c r="H22" s="27"/>
      <c r="I22" s="2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15">
      <c r="A23" s="25"/>
      <c r="B23" s="27"/>
      <c r="C23" s="27"/>
      <c r="D23" s="28"/>
      <c r="E23" s="27"/>
      <c r="F23" s="27"/>
      <c r="G23" s="27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2" customHeight="1" x14ac:dyDescent="0.15">
      <c r="A24" s="25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x14ac:dyDescent="0.15">
      <c r="A25" s="25"/>
      <c r="B25" s="26" t="s">
        <v>27</v>
      </c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ht="12.75" customHeight="1" x14ac:dyDescent="0.15">
      <c r="A26" s="25"/>
      <c r="B26" s="66">
        <f>B12</f>
        <v>23</v>
      </c>
      <c r="C26" s="27"/>
      <c r="D26" s="28">
        <f t="shared" ref="D26:G26" si="2">D12/12</f>
        <v>10187.333333333334</v>
      </c>
      <c r="E26" s="27">
        <f t="shared" si="2"/>
        <v>4500.25</v>
      </c>
      <c r="F26" s="27">
        <f t="shared" si="2"/>
        <v>5687.083333333333</v>
      </c>
      <c r="G26" s="27">
        <f t="shared" si="2"/>
        <v>377376.99291666667</v>
      </c>
      <c r="H26" s="31" t="s">
        <v>30</v>
      </c>
      <c r="I26" s="32" t="s">
        <v>30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15">
      <c r="A27" s="25"/>
      <c r="B27" s="33">
        <f>B13</f>
        <v>24</v>
      </c>
      <c r="C27" s="27"/>
      <c r="D27" s="28">
        <f t="shared" ref="D27:G27" si="3">D13/12</f>
        <v>10851.5</v>
      </c>
      <c r="E27" s="27">
        <f t="shared" si="3"/>
        <v>4933.666666666667</v>
      </c>
      <c r="F27" s="27">
        <f t="shared" si="3"/>
        <v>5917.833333333333</v>
      </c>
      <c r="G27" s="27">
        <f t="shared" si="3"/>
        <v>380328.00200000004</v>
      </c>
      <c r="H27" s="31" t="s">
        <v>30</v>
      </c>
      <c r="I27" s="32" t="s">
        <v>30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15">
      <c r="A28" s="25"/>
      <c r="B28" s="33">
        <f t="shared" ref="B28:B35" si="4">B14</f>
        <v>25</v>
      </c>
      <c r="C28" s="27"/>
      <c r="D28" s="28">
        <f t="shared" ref="D28:G28" si="5">D14/12</f>
        <v>11328.666666666666</v>
      </c>
      <c r="E28" s="27">
        <f t="shared" si="5"/>
        <v>5253.166666666667</v>
      </c>
      <c r="F28" s="27">
        <f t="shared" si="5"/>
        <v>6075.5</v>
      </c>
      <c r="G28" s="27">
        <f t="shared" si="5"/>
        <v>386696.74174999999</v>
      </c>
      <c r="H28" s="31" t="s">
        <v>30</v>
      </c>
      <c r="I28" s="32" t="s">
        <v>30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2.75" customHeight="1" x14ac:dyDescent="0.15">
      <c r="A29" s="25"/>
      <c r="B29" s="33">
        <f t="shared" si="4"/>
        <v>26</v>
      </c>
      <c r="C29" s="27"/>
      <c r="D29" s="28">
        <f t="shared" ref="D29:G29" si="6">D15/12</f>
        <v>10088</v>
      </c>
      <c r="E29" s="27">
        <f t="shared" si="6"/>
        <v>5018.916666666667</v>
      </c>
      <c r="F29" s="27">
        <f t="shared" si="6"/>
        <v>5069.083333333333</v>
      </c>
      <c r="G29" s="27">
        <f t="shared" si="6"/>
        <v>374282.54241666663</v>
      </c>
      <c r="H29" s="31" t="s">
        <v>30</v>
      </c>
      <c r="I29" s="32" t="s">
        <v>30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26.25" customHeight="1" x14ac:dyDescent="0.15">
      <c r="A30" s="25"/>
      <c r="B30" s="33">
        <f t="shared" si="4"/>
        <v>27</v>
      </c>
      <c r="C30" s="27"/>
      <c r="D30" s="28">
        <f t="shared" ref="D30:G30" si="7">D16/12</f>
        <v>10009.75</v>
      </c>
      <c r="E30" s="27">
        <f t="shared" si="7"/>
        <v>4996.166666666667</v>
      </c>
      <c r="F30" s="27">
        <f t="shared" si="7"/>
        <v>5013.583333333333</v>
      </c>
      <c r="G30" s="27">
        <f t="shared" si="7"/>
        <v>370102.73058333335</v>
      </c>
      <c r="H30" s="31" t="s">
        <v>30</v>
      </c>
      <c r="I30" s="32" t="s">
        <v>30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3.15" customHeight="1" x14ac:dyDescent="0.15">
      <c r="A31" s="25"/>
      <c r="B31" s="33">
        <f t="shared" si="4"/>
        <v>28</v>
      </c>
      <c r="C31" s="27"/>
      <c r="D31" s="28">
        <f t="shared" ref="D31:G31" si="8">D17/12</f>
        <v>9315.8333333333339</v>
      </c>
      <c r="E31" s="27">
        <f t="shared" si="8"/>
        <v>4655.833333333333</v>
      </c>
      <c r="F31" s="27">
        <f t="shared" si="8"/>
        <v>4660</v>
      </c>
      <c r="G31" s="27">
        <f t="shared" si="8"/>
        <v>352560.4164166667</v>
      </c>
      <c r="H31" s="31" t="s">
        <v>30</v>
      </c>
      <c r="I31" s="32" t="s">
        <v>30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3.15" customHeight="1" x14ac:dyDescent="0.15">
      <c r="A32" s="25"/>
      <c r="B32" s="33">
        <f t="shared" si="4"/>
        <v>29</v>
      </c>
      <c r="C32" s="27"/>
      <c r="D32" s="28">
        <f t="shared" ref="D32:G32" si="9">D18/12</f>
        <v>8331.5</v>
      </c>
      <c r="E32" s="27">
        <f t="shared" si="9"/>
        <v>4290.666666666667</v>
      </c>
      <c r="F32" s="27">
        <f t="shared" si="9"/>
        <v>4040.8333333333335</v>
      </c>
      <c r="G32" s="27">
        <f t="shared" si="9"/>
        <v>317260.48933333333</v>
      </c>
      <c r="H32" s="31" t="s">
        <v>30</v>
      </c>
      <c r="I32" s="32" t="s">
        <v>30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13.15" customHeight="1" x14ac:dyDescent="0.15">
      <c r="A33" s="25"/>
      <c r="B33" s="33">
        <f t="shared" si="4"/>
        <v>30</v>
      </c>
      <c r="C33" s="27"/>
      <c r="D33" s="28">
        <f t="shared" ref="D33:G33" si="10">D19/12</f>
        <v>7714.25</v>
      </c>
      <c r="E33" s="27">
        <f t="shared" si="10"/>
        <v>4083.75</v>
      </c>
      <c r="F33" s="27">
        <f t="shared" si="10"/>
        <v>3630.5</v>
      </c>
      <c r="G33" s="27">
        <f t="shared" si="10"/>
        <v>290699.56758333335</v>
      </c>
      <c r="H33" s="31" t="s">
        <v>30</v>
      </c>
      <c r="I33" s="32" t="s">
        <v>30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15">
      <c r="A34" s="25"/>
      <c r="B34" s="33" t="str">
        <f t="shared" si="4"/>
        <v>令和元年度</v>
      </c>
      <c r="C34" s="27"/>
      <c r="D34" s="28">
        <f t="shared" ref="D34:G34" si="11">D20/12</f>
        <v>7564.666666666667</v>
      </c>
      <c r="E34" s="27">
        <f t="shared" si="11"/>
        <v>4116.416666666667</v>
      </c>
      <c r="F34" s="27">
        <f t="shared" si="11"/>
        <v>3448.25</v>
      </c>
      <c r="G34" s="27">
        <f t="shared" si="11"/>
        <v>292907.36933333334</v>
      </c>
      <c r="H34" s="31" t="s">
        <v>30</v>
      </c>
      <c r="I34" s="32" t="s">
        <v>30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26.25" customHeight="1" x14ac:dyDescent="0.15">
      <c r="A35" s="25"/>
      <c r="B35" s="66" t="str">
        <f t="shared" si="4"/>
        <v>２</v>
      </c>
      <c r="C35" s="27"/>
      <c r="D35" s="28">
        <f t="shared" ref="D35:F35" si="12">D21/12</f>
        <v>7417.583333333333</v>
      </c>
      <c r="E35" s="27">
        <f t="shared" si="12"/>
        <v>4266.5</v>
      </c>
      <c r="F35" s="27">
        <f t="shared" si="12"/>
        <v>3151.0833333333335</v>
      </c>
      <c r="G35" s="27">
        <f t="shared" ref="G35" si="13">G21/12</f>
        <v>285306.42674999998</v>
      </c>
      <c r="H35" s="31" t="s">
        <v>30</v>
      </c>
      <c r="I35" s="32" t="s">
        <v>30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2" customHeight="1" x14ac:dyDescent="0.15">
      <c r="A36" s="25"/>
      <c r="B36" s="27"/>
      <c r="C36" s="27"/>
      <c r="D36" s="28"/>
      <c r="E36" s="27"/>
      <c r="F36" s="27"/>
      <c r="G36" s="27"/>
      <c r="H36" s="27"/>
      <c r="I36" s="2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12" customHeight="1" x14ac:dyDescent="0.15">
      <c r="A37" s="25"/>
      <c r="C37" s="27"/>
      <c r="D37" s="28"/>
      <c r="E37" s="27"/>
      <c r="F37" s="27"/>
      <c r="G37" s="27"/>
      <c r="H37" s="27"/>
      <c r="I37" s="2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.6" customHeight="1" x14ac:dyDescent="0.15">
      <c r="A38" s="25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x14ac:dyDescent="0.15">
      <c r="A39" s="25"/>
      <c r="B39" s="66" t="s">
        <v>42</v>
      </c>
      <c r="C39" s="27"/>
      <c r="D39" s="28"/>
      <c r="E39" s="27"/>
      <c r="F39" s="27"/>
      <c r="G39" s="27"/>
      <c r="H39" s="27"/>
      <c r="I39" s="2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3.15" customHeight="1" x14ac:dyDescent="0.15">
      <c r="A40" s="25"/>
      <c r="B40" s="34" t="s">
        <v>25</v>
      </c>
      <c r="C40" s="27"/>
      <c r="D40" s="35">
        <f>SUM(E40:F40)</f>
        <v>7051</v>
      </c>
      <c r="E40" s="31">
        <v>3803</v>
      </c>
      <c r="F40" s="31">
        <v>3248</v>
      </c>
      <c r="G40" s="31">
        <f>SUM(H40:I40)</f>
        <v>332041.57900000003</v>
      </c>
      <c r="H40" s="31">
        <v>190749.96400000001</v>
      </c>
      <c r="I40" s="32">
        <v>141291.61499999999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ht="13.15" customHeight="1" x14ac:dyDescent="0.15">
      <c r="A41" s="25"/>
      <c r="B41" s="34" t="s">
        <v>24</v>
      </c>
      <c r="C41" s="27"/>
      <c r="D41" s="35">
        <f t="shared" ref="D41:D51" si="14">SUM(E41:F41)</f>
        <v>5888</v>
      </c>
      <c r="E41" s="31">
        <v>3657</v>
      </c>
      <c r="F41" s="31">
        <v>2231</v>
      </c>
      <c r="G41" s="31">
        <f t="shared" ref="G41:G51" si="15">SUM(H41:I41)</f>
        <v>241604.682</v>
      </c>
      <c r="H41" s="31">
        <v>160113.20600000001</v>
      </c>
      <c r="I41" s="32">
        <v>81491.475999999995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15">
      <c r="A42" s="25"/>
      <c r="B42" s="34" t="s">
        <v>23</v>
      </c>
      <c r="C42" s="27"/>
      <c r="D42" s="35">
        <f t="shared" si="14"/>
        <v>5792</v>
      </c>
      <c r="E42" s="31">
        <v>3515</v>
      </c>
      <c r="F42" s="31">
        <v>2277</v>
      </c>
      <c r="G42" s="31">
        <f t="shared" si="15"/>
        <v>219317.71299999999</v>
      </c>
      <c r="H42" s="31">
        <v>150062.79399999999</v>
      </c>
      <c r="I42" s="32">
        <v>69254.918999999994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26.45" customHeight="1" x14ac:dyDescent="0.15">
      <c r="A43" s="25"/>
      <c r="B43" s="34" t="s">
        <v>22</v>
      </c>
      <c r="C43" s="27"/>
      <c r="D43" s="35">
        <f t="shared" si="14"/>
        <v>7224</v>
      </c>
      <c r="E43" s="31">
        <v>4268</v>
      </c>
      <c r="F43" s="31">
        <v>2956</v>
      </c>
      <c r="G43" s="31">
        <f t="shared" si="15"/>
        <v>291889.14799999999</v>
      </c>
      <c r="H43" s="31">
        <v>194340.758</v>
      </c>
      <c r="I43" s="32">
        <v>97548.39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15">
      <c r="A44" s="25"/>
      <c r="B44" s="34" t="s">
        <v>21</v>
      </c>
      <c r="C44" s="27"/>
      <c r="D44" s="35">
        <f t="shared" si="14"/>
        <v>8802</v>
      </c>
      <c r="E44" s="31">
        <v>4958</v>
      </c>
      <c r="F44" s="31">
        <v>3844</v>
      </c>
      <c r="G44" s="31">
        <f t="shared" si="15"/>
        <v>366656.13800000004</v>
      </c>
      <c r="H44" s="31">
        <v>232460.94899999999</v>
      </c>
      <c r="I44" s="32">
        <v>134195.18900000001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13.15" customHeight="1" x14ac:dyDescent="0.15">
      <c r="A45" s="25"/>
      <c r="B45" s="34" t="s">
        <v>20</v>
      </c>
      <c r="C45" s="27"/>
      <c r="D45" s="35">
        <f t="shared" si="14"/>
        <v>8348</v>
      </c>
      <c r="E45" s="31">
        <v>4321</v>
      </c>
      <c r="F45" s="31">
        <v>4027</v>
      </c>
      <c r="G45" s="31">
        <f t="shared" si="15"/>
        <v>285035.39400000003</v>
      </c>
      <c r="H45" s="31">
        <v>172585.73</v>
      </c>
      <c r="I45" s="32">
        <v>112449.664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26.45" customHeight="1" x14ac:dyDescent="0.15">
      <c r="A46" s="25"/>
      <c r="B46" s="34" t="s">
        <v>19</v>
      </c>
      <c r="C46" s="27"/>
      <c r="D46" s="35">
        <f t="shared" si="14"/>
        <v>10529</v>
      </c>
      <c r="E46" s="31">
        <v>5722</v>
      </c>
      <c r="F46" s="31">
        <v>4807</v>
      </c>
      <c r="G46" s="31">
        <f t="shared" si="15"/>
        <v>410293.23300000001</v>
      </c>
      <c r="H46" s="31">
        <v>257047.93100000001</v>
      </c>
      <c r="I46" s="32">
        <v>153245.302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15">
      <c r="A47" s="25"/>
      <c r="B47" s="34" t="s">
        <v>18</v>
      </c>
      <c r="C47" s="27"/>
      <c r="D47" s="35">
        <f t="shared" si="14"/>
        <v>10650</v>
      </c>
      <c r="E47" s="31">
        <v>5454</v>
      </c>
      <c r="F47" s="31">
        <v>5196</v>
      </c>
      <c r="G47" s="31">
        <f t="shared" si="15"/>
        <v>391496.978</v>
      </c>
      <c r="H47" s="31">
        <v>232363.48499999999</v>
      </c>
      <c r="I47" s="32">
        <v>159133.49299999999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13.15" customHeight="1" x14ac:dyDescent="0.15">
      <c r="A48" s="25"/>
      <c r="B48" s="34" t="s">
        <v>17</v>
      </c>
      <c r="C48" s="27"/>
      <c r="D48" s="35">
        <f t="shared" si="14"/>
        <v>8484</v>
      </c>
      <c r="E48" s="31">
        <v>4308</v>
      </c>
      <c r="F48" s="31">
        <v>4176</v>
      </c>
      <c r="G48" s="31">
        <f t="shared" si="15"/>
        <v>282716.01500000001</v>
      </c>
      <c r="H48" s="31">
        <v>168749.519</v>
      </c>
      <c r="I48" s="32">
        <v>113966.496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26.45" customHeight="1" x14ac:dyDescent="0.15">
      <c r="A49" s="25"/>
      <c r="B49" s="34" t="s">
        <v>16</v>
      </c>
      <c r="C49" s="27"/>
      <c r="D49" s="35">
        <f t="shared" si="14"/>
        <v>6891</v>
      </c>
      <c r="E49" s="31">
        <v>3396</v>
      </c>
      <c r="F49" s="31">
        <v>3495</v>
      </c>
      <c r="G49" s="31">
        <f t="shared" si="15"/>
        <v>241542.87</v>
      </c>
      <c r="H49" s="31">
        <v>140749.215</v>
      </c>
      <c r="I49" s="32">
        <v>100793.655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15">
      <c r="A50" s="25"/>
      <c r="B50" s="34" t="s">
        <v>15</v>
      </c>
      <c r="C50" s="27"/>
      <c r="D50" s="35">
        <f t="shared" si="14"/>
        <v>5225</v>
      </c>
      <c r="E50" s="31">
        <v>2786</v>
      </c>
      <c r="F50" s="31">
        <v>2439</v>
      </c>
      <c r="G50" s="31">
        <f t="shared" si="15"/>
        <v>203490.09700000001</v>
      </c>
      <c r="H50" s="31">
        <v>123653.921</v>
      </c>
      <c r="I50" s="32">
        <v>79836.176000000007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13.15" customHeight="1" x14ac:dyDescent="0.15">
      <c r="A51" s="25"/>
      <c r="B51" s="34" t="s">
        <v>14</v>
      </c>
      <c r="C51" s="27"/>
      <c r="D51" s="35">
        <f t="shared" si="14"/>
        <v>5892</v>
      </c>
      <c r="E51" s="27">
        <v>3209</v>
      </c>
      <c r="F51" s="27">
        <v>2683</v>
      </c>
      <c r="G51" s="31">
        <f t="shared" si="15"/>
        <v>249440.08799999999</v>
      </c>
      <c r="H51" s="27">
        <v>148318.26699999999</v>
      </c>
      <c r="I51" s="29">
        <v>101121.821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2" customHeight="1" x14ac:dyDescent="0.15">
      <c r="A52" s="25"/>
      <c r="B52" s="26"/>
      <c r="C52" s="36"/>
      <c r="D52" s="25"/>
      <c r="E52" s="27"/>
      <c r="F52" s="36"/>
      <c r="G52" s="36"/>
      <c r="H52" s="27"/>
      <c r="I52" s="3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15">
      <c r="A53" s="38"/>
      <c r="C53" s="39"/>
      <c r="D53" s="38"/>
      <c r="E53" s="27"/>
      <c r="F53" s="39"/>
      <c r="G53" s="39"/>
      <c r="H53" s="27"/>
      <c r="I53" s="40"/>
    </row>
    <row r="54" spans="1:27" s="4" customFormat="1" ht="12.6" customHeight="1" x14ac:dyDescent="0.15">
      <c r="A54" s="41"/>
      <c r="B54" s="59"/>
      <c r="C54" s="42"/>
      <c r="D54" s="41"/>
      <c r="E54" s="27"/>
      <c r="F54" s="42"/>
      <c r="G54" s="42"/>
      <c r="H54" s="27"/>
      <c r="I54" s="58"/>
    </row>
    <row r="55" spans="1:27" s="30" customFormat="1" x14ac:dyDescent="0.15">
      <c r="A55" s="25"/>
      <c r="B55" s="66" t="s">
        <v>52</v>
      </c>
      <c r="C55" s="27"/>
      <c r="D55" s="28"/>
      <c r="E55" s="27"/>
      <c r="F55" s="27"/>
      <c r="G55" s="27"/>
      <c r="H55" s="27"/>
      <c r="I55" s="2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0" customFormat="1" ht="13.15" customHeight="1" x14ac:dyDescent="0.15">
      <c r="A56" s="25"/>
      <c r="B56" s="34" t="s">
        <v>25</v>
      </c>
      <c r="C56" s="27"/>
      <c r="D56" s="35">
        <f>SUM(E56:F56)</f>
        <v>6026</v>
      </c>
      <c r="E56" s="31">
        <v>3510</v>
      </c>
      <c r="F56" s="31">
        <v>2516</v>
      </c>
      <c r="G56" s="31">
        <f>SUM(H56:I56)</f>
        <v>275457.37</v>
      </c>
      <c r="H56" s="31">
        <v>167245.38200000001</v>
      </c>
      <c r="I56" s="32">
        <v>108211.988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0" customFormat="1" ht="13.15" customHeight="1" x14ac:dyDescent="0.15">
      <c r="A57" s="25"/>
      <c r="B57" s="34" t="s">
        <v>24</v>
      </c>
      <c r="C57" s="27"/>
      <c r="D57" s="35">
        <f t="shared" ref="D57:D67" si="16">SUM(E57:F57)</f>
        <v>3681</v>
      </c>
      <c r="E57" s="31">
        <v>2173</v>
      </c>
      <c r="F57" s="31">
        <v>1508</v>
      </c>
      <c r="G57" s="31">
        <f t="shared" ref="G57:G67" si="17">SUM(H57:I57)</f>
        <v>140818.59800000003</v>
      </c>
      <c r="H57" s="31">
        <v>93909.03800000003</v>
      </c>
      <c r="I57" s="32">
        <v>46909.56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15">
      <c r="A58" s="25"/>
      <c r="B58" s="34" t="s">
        <v>23</v>
      </c>
      <c r="C58" s="27"/>
      <c r="D58" s="35">
        <f t="shared" si="16"/>
        <v>6048</v>
      </c>
      <c r="E58" s="31">
        <v>3917</v>
      </c>
      <c r="F58" s="31">
        <v>2131</v>
      </c>
      <c r="G58" s="31">
        <f t="shared" si="17"/>
        <v>224716.02100000001</v>
      </c>
      <c r="H58" s="31">
        <v>163748.679</v>
      </c>
      <c r="I58" s="32">
        <v>60967.341999999997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26.45" customHeight="1" x14ac:dyDescent="0.15">
      <c r="A59" s="25"/>
      <c r="B59" s="34" t="s">
        <v>22</v>
      </c>
      <c r="C59" s="27"/>
      <c r="D59" s="35">
        <f t="shared" si="16"/>
        <v>7801</v>
      </c>
      <c r="E59" s="31">
        <v>4967</v>
      </c>
      <c r="F59" s="31">
        <v>2834</v>
      </c>
      <c r="G59" s="31">
        <f t="shared" si="17"/>
        <v>362344.32000000007</v>
      </c>
      <c r="H59" s="31">
        <v>250185.83300000007</v>
      </c>
      <c r="I59" s="32">
        <v>112158.48699999999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15">
      <c r="A60" s="25"/>
      <c r="B60" s="34" t="s">
        <v>21</v>
      </c>
      <c r="C60" s="27"/>
      <c r="D60" s="35">
        <f t="shared" si="16"/>
        <v>8123</v>
      </c>
      <c r="E60" s="31">
        <v>4847</v>
      </c>
      <c r="F60" s="31">
        <v>3276</v>
      </c>
      <c r="G60" s="31">
        <f t="shared" si="17"/>
        <v>299130.54399999999</v>
      </c>
      <c r="H60" s="31">
        <v>200630.416</v>
      </c>
      <c r="I60" s="32">
        <v>98500.127999999997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13.15" customHeight="1" x14ac:dyDescent="0.15">
      <c r="A61" s="25"/>
      <c r="B61" s="34" t="s">
        <v>20</v>
      </c>
      <c r="C61" s="27"/>
      <c r="D61" s="35">
        <f t="shared" si="16"/>
        <v>9458</v>
      </c>
      <c r="E61" s="31">
        <v>5083</v>
      </c>
      <c r="F61" s="31">
        <v>4375</v>
      </c>
      <c r="G61" s="31">
        <f t="shared" si="17"/>
        <v>339056.91000000003</v>
      </c>
      <c r="H61" s="31">
        <v>205853.35</v>
      </c>
      <c r="I61" s="32">
        <v>133203.56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26.45" customHeight="1" x14ac:dyDescent="0.15">
      <c r="A62" s="25"/>
      <c r="B62" s="34" t="s">
        <v>19</v>
      </c>
      <c r="C62" s="27"/>
      <c r="D62" s="35">
        <f t="shared" si="16"/>
        <v>10916</v>
      </c>
      <c r="E62" s="31">
        <v>6254</v>
      </c>
      <c r="F62" s="31">
        <v>4662</v>
      </c>
      <c r="G62" s="31">
        <f t="shared" si="17"/>
        <v>426339.82799999998</v>
      </c>
      <c r="H62" s="31">
        <v>282295.92800000001</v>
      </c>
      <c r="I62" s="32">
        <v>144043.9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15">
      <c r="A63" s="25"/>
      <c r="B63" s="34" t="s">
        <v>18</v>
      </c>
      <c r="C63" s="27"/>
      <c r="D63" s="35">
        <f t="shared" si="16"/>
        <v>9999</v>
      </c>
      <c r="E63" s="31">
        <v>5625</v>
      </c>
      <c r="F63" s="31">
        <v>4374</v>
      </c>
      <c r="G63" s="31">
        <f t="shared" si="17"/>
        <v>357382.92200000002</v>
      </c>
      <c r="H63" s="31">
        <v>228089.87100000001</v>
      </c>
      <c r="I63" s="32">
        <v>129293.05100000001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13.15" customHeight="1" x14ac:dyDescent="0.15">
      <c r="A64" s="25"/>
      <c r="B64" s="34" t="s">
        <v>17</v>
      </c>
      <c r="C64" s="27"/>
      <c r="D64" s="35">
        <f t="shared" si="16"/>
        <v>8277</v>
      </c>
      <c r="E64" s="31">
        <v>4570</v>
      </c>
      <c r="F64" s="31">
        <v>3707</v>
      </c>
      <c r="G64" s="31">
        <f t="shared" si="17"/>
        <v>296745.21000000002</v>
      </c>
      <c r="H64" s="31">
        <v>185164.26500000001</v>
      </c>
      <c r="I64" s="32">
        <v>111580.94500000001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26.45" customHeight="1" x14ac:dyDescent="0.15">
      <c r="A65" s="25"/>
      <c r="B65" s="34" t="s">
        <v>16</v>
      </c>
      <c r="C65" s="27"/>
      <c r="D65" s="35">
        <f t="shared" si="16"/>
        <v>6114</v>
      </c>
      <c r="E65" s="31">
        <v>3264</v>
      </c>
      <c r="F65" s="31">
        <v>2850</v>
      </c>
      <c r="G65" s="31">
        <f t="shared" si="17"/>
        <v>219552.96100000001</v>
      </c>
      <c r="H65" s="31">
        <v>134982.01999999999</v>
      </c>
      <c r="I65" s="32">
        <v>84570.941000000006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15">
      <c r="A66" s="25"/>
      <c r="B66" s="34" t="s">
        <v>15</v>
      </c>
      <c r="C66" s="27"/>
      <c r="D66" s="35">
        <f t="shared" si="16"/>
        <v>5805</v>
      </c>
      <c r="E66" s="31">
        <v>3197</v>
      </c>
      <c r="F66" s="31">
        <v>2608</v>
      </c>
      <c r="G66" s="31">
        <f t="shared" si="17"/>
        <v>209397.516</v>
      </c>
      <c r="H66" s="31">
        <v>134796.52299999999</v>
      </c>
      <c r="I66" s="32">
        <v>74600.993000000002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13.15" customHeight="1" x14ac:dyDescent="0.15">
      <c r="A67" s="25"/>
      <c r="B67" s="34" t="s">
        <v>14</v>
      </c>
      <c r="C67" s="27"/>
      <c r="D67" s="35">
        <f t="shared" si="16"/>
        <v>6763</v>
      </c>
      <c r="E67" s="31">
        <v>3791</v>
      </c>
      <c r="F67" s="31">
        <v>2972</v>
      </c>
      <c r="G67" s="31">
        <f t="shared" si="17"/>
        <v>272176.39500000002</v>
      </c>
      <c r="H67" s="31">
        <v>169883.04199999999</v>
      </c>
      <c r="I67" s="32">
        <v>102293.353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15">
      <c r="A68" s="45"/>
      <c r="B68" s="46"/>
      <c r="C68" s="46"/>
      <c r="D68" s="45"/>
      <c r="E68" s="46"/>
      <c r="F68" s="46"/>
      <c r="G68" s="46"/>
      <c r="H68" s="46"/>
      <c r="I68" s="47"/>
    </row>
    <row r="69" spans="1:33" ht="5.0999999999999996" customHeight="1" x14ac:dyDescent="0.15">
      <c r="A69" s="48"/>
      <c r="B69" s="39"/>
      <c r="C69" s="39"/>
      <c r="D69" s="48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5"/>
      <c r="T69" s="5"/>
      <c r="U69" s="5"/>
      <c r="V69" s="5"/>
      <c r="W69" s="5"/>
      <c r="X69" s="5"/>
      <c r="Y69" s="5"/>
      <c r="Z69" s="5"/>
      <c r="AA69" s="5"/>
    </row>
    <row r="70" spans="1:33" s="49" customFormat="1" ht="16.899999999999999" customHeight="1" x14ac:dyDescent="0.15">
      <c r="A70" s="57" t="s">
        <v>62</v>
      </c>
      <c r="J70" s="50"/>
      <c r="K70" s="50"/>
      <c r="L70" s="50"/>
      <c r="M70" s="50"/>
      <c r="N70" s="50"/>
      <c r="O70" s="50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x14ac:dyDescent="0.15">
      <c r="B71" s="53"/>
      <c r="C71" s="53"/>
      <c r="D71" s="53"/>
      <c r="E71" s="53"/>
      <c r="F71" s="53"/>
      <c r="G71" s="53"/>
      <c r="H71" s="53"/>
      <c r="I71" s="53"/>
      <c r="J71" s="54"/>
      <c r="K71" s="54"/>
      <c r="L71" s="54"/>
      <c r="M71" s="54"/>
      <c r="N71" s="54"/>
      <c r="O71" s="5"/>
      <c r="AB71" s="4"/>
      <c r="AC71" s="4"/>
      <c r="AD71" s="4"/>
      <c r="AE71" s="4"/>
      <c r="AF71" s="4"/>
      <c r="AG71" s="4"/>
    </row>
    <row r="72" spans="1:33" x14ac:dyDescent="0.15">
      <c r="C72" s="39"/>
    </row>
    <row r="73" spans="1:33" x14ac:dyDescent="0.15">
      <c r="C73" s="39"/>
    </row>
    <row r="74" spans="1:33" x14ac:dyDescent="0.15">
      <c r="B74" s="36"/>
      <c r="D74" s="39"/>
      <c r="E74" s="39"/>
      <c r="F74" s="39"/>
      <c r="G74" s="39"/>
      <c r="H74" s="39"/>
      <c r="I74" s="39"/>
      <c r="J74" s="5"/>
      <c r="K74" s="5"/>
    </row>
    <row r="75" spans="1:33" x14ac:dyDescent="0.15">
      <c r="B75" s="36"/>
      <c r="D75" s="39"/>
      <c r="E75" s="39"/>
      <c r="F75" s="39"/>
      <c r="G75" s="39"/>
      <c r="H75" s="39"/>
      <c r="I75" s="39"/>
      <c r="J75" s="5"/>
      <c r="K75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D21:F21 B26:B35 D26:G35 G40:G51 G56:G67 D40:D51 D56:D6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81"/>
  <sheetViews>
    <sheetView view="pageBreakPreview" topLeftCell="A31" zoomScale="78" zoomScaleNormal="100" zoomScaleSheetLayoutView="78" workbookViewId="0">
      <selection activeCell="H52" sqref="H52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29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6" t="s">
        <v>54</v>
      </c>
    </row>
    <row r="5" spans="1:27" s="9" customFormat="1" ht="7.9" customHeight="1" x14ac:dyDescent="0.15">
      <c r="C5" s="10"/>
      <c r="D5" s="10"/>
      <c r="E5" s="10"/>
      <c r="F5" s="10"/>
      <c r="G5" s="10"/>
      <c r="H5" s="10"/>
      <c r="I5" s="10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15">
      <c r="A6" s="11"/>
      <c r="B6" s="12" t="s">
        <v>2</v>
      </c>
      <c r="C6" s="13"/>
      <c r="D6" s="86" t="s">
        <v>3</v>
      </c>
      <c r="E6" s="86"/>
      <c r="F6" s="87" t="s">
        <v>41</v>
      </c>
      <c r="G6" s="88"/>
      <c r="H6" s="87" t="s">
        <v>59</v>
      </c>
      <c r="I6" s="8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15">
      <c r="A7" s="14"/>
      <c r="D7" s="86"/>
      <c r="E7" s="86"/>
      <c r="F7" s="89" t="s">
        <v>58</v>
      </c>
      <c r="G7" s="90"/>
      <c r="H7" s="89" t="s">
        <v>40</v>
      </c>
      <c r="I7" s="90"/>
      <c r="J7" s="4"/>
      <c r="K7" s="4"/>
      <c r="L7" s="1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15">
      <c r="A8" s="14"/>
      <c r="B8" s="16" t="s">
        <v>5</v>
      </c>
      <c r="D8" s="86"/>
      <c r="E8" s="86"/>
      <c r="F8" s="89"/>
      <c r="G8" s="90"/>
      <c r="H8" s="89"/>
      <c r="I8" s="9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15">
      <c r="A9" s="14"/>
      <c r="B9" s="16" t="s">
        <v>6</v>
      </c>
      <c r="D9" s="86"/>
      <c r="E9" s="86"/>
      <c r="F9" s="68"/>
      <c r="G9" s="69"/>
      <c r="H9" s="68"/>
      <c r="I9" s="6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15">
      <c r="A10" s="17"/>
      <c r="B10" s="18"/>
      <c r="C10" s="18"/>
      <c r="D10" s="19"/>
      <c r="E10" s="20" t="s">
        <v>7</v>
      </c>
      <c r="F10" s="20"/>
      <c r="G10" s="21" t="s">
        <v>8</v>
      </c>
      <c r="H10" s="21"/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15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15">
      <c r="A12" s="25"/>
      <c r="B12" s="26" t="s">
        <v>36</v>
      </c>
      <c r="C12" s="27"/>
      <c r="D12" s="28"/>
      <c r="E12" s="27">
        <v>5867</v>
      </c>
      <c r="F12" s="27"/>
      <c r="G12" s="31">
        <v>6640</v>
      </c>
      <c r="H12" s="31"/>
      <c r="I12" s="32">
        <v>1155041.541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15">
      <c r="A13" s="25"/>
      <c r="B13" s="33">
        <v>28</v>
      </c>
      <c r="C13" s="27"/>
      <c r="D13" s="28"/>
      <c r="E13" s="27">
        <v>9630</v>
      </c>
      <c r="F13" s="27"/>
      <c r="G13" s="31">
        <v>20874</v>
      </c>
      <c r="H13" s="31"/>
      <c r="I13" s="29">
        <v>2843215.6209999998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15">
      <c r="A14" s="25"/>
      <c r="B14" s="33">
        <v>29</v>
      </c>
      <c r="C14" s="27"/>
      <c r="D14" s="28"/>
      <c r="E14" s="27">
        <v>13229</v>
      </c>
      <c r="F14" s="27"/>
      <c r="G14" s="31">
        <v>38781</v>
      </c>
      <c r="H14" s="31"/>
      <c r="I14" s="32">
        <v>4910619.0259999996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15">
      <c r="A15" s="25"/>
      <c r="B15" s="33">
        <v>30</v>
      </c>
      <c r="C15" s="27"/>
      <c r="D15" s="28"/>
      <c r="E15" s="27">
        <v>19465</v>
      </c>
      <c r="F15" s="27"/>
      <c r="G15" s="31">
        <v>58486</v>
      </c>
      <c r="H15" s="31"/>
      <c r="I15" s="32">
        <v>8075126.5410000002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12.75" customHeight="1" x14ac:dyDescent="0.15">
      <c r="A16" s="25"/>
      <c r="B16" s="26" t="s">
        <v>43</v>
      </c>
      <c r="C16" s="27"/>
      <c r="D16" s="28"/>
      <c r="E16" s="27">
        <v>23251</v>
      </c>
      <c r="F16" s="27"/>
      <c r="G16" s="31">
        <v>71648</v>
      </c>
      <c r="H16" s="31"/>
      <c r="I16" s="32">
        <v>10314586.537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26.25" customHeight="1" x14ac:dyDescent="0.15">
      <c r="A17" s="25"/>
      <c r="B17" s="73" t="s">
        <v>50</v>
      </c>
      <c r="C17" s="27"/>
      <c r="D17" s="28"/>
      <c r="E17" s="27">
        <v>29404</v>
      </c>
      <c r="F17" s="27"/>
      <c r="G17" s="31">
        <v>80517</v>
      </c>
      <c r="H17" s="31"/>
      <c r="I17" s="32">
        <v>11587294.104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3.15" customHeight="1" x14ac:dyDescent="0.15">
      <c r="A18" s="25"/>
      <c r="B18" s="33"/>
      <c r="C18" s="27"/>
      <c r="D18" s="28"/>
      <c r="E18" s="27"/>
      <c r="F18" s="27"/>
      <c r="G18" s="31"/>
      <c r="H18" s="31"/>
      <c r="I18" s="3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3.15" customHeight="1" x14ac:dyDescent="0.15">
      <c r="A19" s="25"/>
      <c r="B19" s="33"/>
      <c r="C19" s="27"/>
      <c r="D19" s="28"/>
      <c r="E19" s="27"/>
      <c r="F19" s="27"/>
      <c r="G19" s="31"/>
      <c r="H19" s="31"/>
      <c r="I19" s="3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15">
      <c r="A20" s="25"/>
      <c r="B20" s="33"/>
      <c r="C20" s="27"/>
      <c r="D20" s="28"/>
      <c r="E20" s="27"/>
      <c r="F20" s="27"/>
      <c r="G20" s="31"/>
      <c r="H20" s="31"/>
      <c r="I20" s="3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26.25" customHeight="1" x14ac:dyDescent="0.15">
      <c r="A21" s="25"/>
      <c r="B21" s="33"/>
      <c r="C21" s="27"/>
      <c r="D21" s="28"/>
      <c r="E21" s="27"/>
      <c r="F21" s="27"/>
      <c r="G21" s="31"/>
      <c r="H21" s="31"/>
      <c r="I21" s="3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13.15" customHeight="1" x14ac:dyDescent="0.15">
      <c r="A22" s="25"/>
      <c r="B22" s="33"/>
      <c r="C22" s="27"/>
      <c r="D22" s="28"/>
      <c r="E22" s="27"/>
      <c r="F22" s="31"/>
      <c r="G22" s="31"/>
      <c r="H22" s="27"/>
      <c r="I22" s="2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15">
      <c r="A23" s="25"/>
      <c r="B23" s="33"/>
      <c r="C23" s="27"/>
      <c r="D23" s="28"/>
      <c r="E23" s="27"/>
      <c r="F23" s="27"/>
      <c r="G23" s="27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2" customHeight="1" x14ac:dyDescent="0.15">
      <c r="A24" s="25"/>
      <c r="B24" s="27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x14ac:dyDescent="0.15">
      <c r="A25" s="25"/>
      <c r="B25" s="26" t="s">
        <v>27</v>
      </c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ht="12.75" customHeight="1" x14ac:dyDescent="0.15">
      <c r="A26" s="25"/>
      <c r="B26" s="26" t="s">
        <v>37</v>
      </c>
      <c r="C26" s="27"/>
      <c r="D26" s="28"/>
      <c r="E26" s="27">
        <f t="shared" ref="E26:G31" si="0">E12/12</f>
        <v>488.91666666666669</v>
      </c>
      <c r="F26" s="27"/>
      <c r="G26" s="27">
        <f t="shared" si="0"/>
        <v>553.33333333333337</v>
      </c>
      <c r="H26" s="31"/>
      <c r="I26" s="29">
        <f t="shared" ref="I26:I31" si="1">I12/12</f>
        <v>96253.461750000002</v>
      </c>
      <c r="J26" s="4"/>
      <c r="K26" s="4"/>
      <c r="L26" s="4"/>
      <c r="M26" s="4"/>
      <c r="N26" s="2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15">
      <c r="A27" s="25"/>
      <c r="B27" s="33">
        <v>28</v>
      </c>
      <c r="C27" s="27"/>
      <c r="D27" s="28"/>
      <c r="E27" s="27">
        <f t="shared" si="0"/>
        <v>802.5</v>
      </c>
      <c r="F27" s="27"/>
      <c r="G27" s="27">
        <f t="shared" si="0"/>
        <v>1739.5</v>
      </c>
      <c r="H27" s="31"/>
      <c r="I27" s="29">
        <f t="shared" si="1"/>
        <v>236934.63508333333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15">
      <c r="A28" s="25"/>
      <c r="B28" s="33">
        <v>29</v>
      </c>
      <c r="C28" s="27"/>
      <c r="D28" s="28"/>
      <c r="E28" s="27">
        <f t="shared" si="0"/>
        <v>1102.4166666666667</v>
      </c>
      <c r="F28" s="27"/>
      <c r="G28" s="27">
        <f t="shared" si="0"/>
        <v>3231.75</v>
      </c>
      <c r="H28" s="31"/>
      <c r="I28" s="29">
        <f t="shared" si="1"/>
        <v>409218.25216666661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2.75" customHeight="1" x14ac:dyDescent="0.15">
      <c r="A29" s="25"/>
      <c r="B29" s="33">
        <v>30</v>
      </c>
      <c r="C29" s="27"/>
      <c r="D29" s="28"/>
      <c r="E29" s="27">
        <f t="shared" si="0"/>
        <v>1622.0833333333333</v>
      </c>
      <c r="F29" s="27"/>
      <c r="G29" s="27">
        <f t="shared" si="0"/>
        <v>4873.833333333333</v>
      </c>
      <c r="H29" s="31"/>
      <c r="I29" s="29">
        <f t="shared" si="1"/>
        <v>672927.21175000002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12.75" customHeight="1" x14ac:dyDescent="0.15">
      <c r="A30" s="25"/>
      <c r="B30" s="26" t="str">
        <f>B16</f>
        <v>令和元年度</v>
      </c>
      <c r="C30" s="27"/>
      <c r="D30" s="28"/>
      <c r="E30" s="27">
        <f t="shared" si="0"/>
        <v>1937.5833333333333</v>
      </c>
      <c r="F30" s="27"/>
      <c r="G30" s="27">
        <f t="shared" si="0"/>
        <v>5970.666666666667</v>
      </c>
      <c r="H30" s="31"/>
      <c r="I30" s="32">
        <f t="shared" si="1"/>
        <v>859548.87808333337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26.25" customHeight="1" x14ac:dyDescent="0.15">
      <c r="A31" s="25"/>
      <c r="B31" s="26" t="str">
        <f>B17</f>
        <v>２</v>
      </c>
      <c r="C31" s="27"/>
      <c r="D31" s="28"/>
      <c r="E31" s="27">
        <f t="shared" si="0"/>
        <v>2450.3333333333335</v>
      </c>
      <c r="F31" s="27"/>
      <c r="G31" s="27">
        <f t="shared" si="0"/>
        <v>6709.75</v>
      </c>
      <c r="H31" s="31"/>
      <c r="I31" s="32">
        <f t="shared" si="1"/>
        <v>965607.84200000006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3.15" customHeight="1" x14ac:dyDescent="0.15">
      <c r="A32" s="25"/>
      <c r="B32" s="33"/>
      <c r="C32" s="27"/>
      <c r="D32" s="28"/>
      <c r="E32" s="27"/>
      <c r="F32" s="27"/>
      <c r="G32" s="27"/>
      <c r="H32" s="31"/>
      <c r="I32" s="3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13.15" customHeight="1" x14ac:dyDescent="0.15">
      <c r="A33" s="25"/>
      <c r="B33" s="33"/>
      <c r="C33" s="27"/>
      <c r="D33" s="28"/>
      <c r="E33" s="27"/>
      <c r="F33" s="27"/>
      <c r="G33" s="27"/>
      <c r="H33" s="31"/>
      <c r="I33" s="3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15">
      <c r="A34" s="25"/>
      <c r="B34" s="33"/>
      <c r="C34" s="27"/>
      <c r="D34" s="28"/>
      <c r="E34" s="27"/>
      <c r="F34" s="27"/>
      <c r="G34" s="27"/>
      <c r="H34" s="31"/>
      <c r="I34" s="3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26.25" customHeight="1" x14ac:dyDescent="0.15">
      <c r="A35" s="25"/>
      <c r="B35" s="33"/>
      <c r="C35" s="27"/>
      <c r="D35" s="28"/>
      <c r="E35" s="27"/>
      <c r="F35" s="27"/>
      <c r="G35" s="27"/>
      <c r="H35" s="31"/>
      <c r="I35" s="3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2" customHeight="1" x14ac:dyDescent="0.15">
      <c r="A36" s="25"/>
      <c r="B36" s="33"/>
      <c r="C36" s="27"/>
      <c r="D36" s="28"/>
      <c r="E36" s="27"/>
      <c r="F36" s="27"/>
      <c r="G36" s="27"/>
      <c r="H36" s="27"/>
      <c r="I36" s="2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12" customHeight="1" x14ac:dyDescent="0.15">
      <c r="A37" s="25"/>
      <c r="B37" s="33"/>
      <c r="C37" s="27"/>
      <c r="D37" s="28"/>
      <c r="E37" s="27"/>
      <c r="F37" s="27"/>
      <c r="G37" s="27"/>
      <c r="H37" s="27"/>
      <c r="I37" s="2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.6" customHeight="1" x14ac:dyDescent="0.15">
      <c r="A38" s="25"/>
      <c r="B38" s="27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x14ac:dyDescent="0.15">
      <c r="A39" s="25"/>
      <c r="B39" s="26" t="s">
        <v>44</v>
      </c>
      <c r="C39" s="39"/>
      <c r="D39" s="38"/>
      <c r="E39" s="27"/>
      <c r="F39" s="39"/>
      <c r="G39" s="39"/>
      <c r="H39" s="27"/>
      <c r="I39" s="4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3.15" customHeight="1" x14ac:dyDescent="0.15">
      <c r="A40" s="25"/>
      <c r="B40" s="34" t="s">
        <v>25</v>
      </c>
      <c r="C40" s="42"/>
      <c r="D40" s="41"/>
      <c r="E40" s="27">
        <v>1312</v>
      </c>
      <c r="F40" s="23"/>
      <c r="G40" s="43">
        <v>18536</v>
      </c>
      <c r="H40" s="27"/>
      <c r="I40" s="44">
        <v>2146320.9619999998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ht="13.15" customHeight="1" x14ac:dyDescent="0.15">
      <c r="A41" s="25"/>
      <c r="B41" s="34" t="s">
        <v>24</v>
      </c>
      <c r="C41" s="27"/>
      <c r="D41" s="28"/>
      <c r="E41" s="27">
        <v>619</v>
      </c>
      <c r="G41" s="27">
        <v>6683</v>
      </c>
      <c r="H41" s="27"/>
      <c r="I41" s="29">
        <v>952127.723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15">
      <c r="A42" s="25"/>
      <c r="B42" s="34" t="s">
        <v>23</v>
      </c>
      <c r="C42" s="27"/>
      <c r="D42" s="35"/>
      <c r="E42" s="31">
        <v>231</v>
      </c>
      <c r="G42" s="31">
        <v>1931</v>
      </c>
      <c r="H42" s="31"/>
      <c r="I42" s="32">
        <v>348726.538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26.45" customHeight="1" x14ac:dyDescent="0.15">
      <c r="A43" s="25"/>
      <c r="B43" s="34" t="s">
        <v>22</v>
      </c>
      <c r="C43" s="27"/>
      <c r="D43" s="35"/>
      <c r="E43" s="31">
        <v>201</v>
      </c>
      <c r="G43" s="31">
        <v>1023</v>
      </c>
      <c r="H43" s="31"/>
      <c r="I43" s="32">
        <v>204301.39300000001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15">
      <c r="A44" s="25"/>
      <c r="B44" s="34" t="s">
        <v>21</v>
      </c>
      <c r="C44" s="27"/>
      <c r="D44" s="35"/>
      <c r="E44" s="31">
        <v>1476</v>
      </c>
      <c r="G44" s="31">
        <v>1890</v>
      </c>
      <c r="H44" s="31"/>
      <c r="I44" s="32">
        <v>329717.81699999998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13.15" customHeight="1" x14ac:dyDescent="0.15">
      <c r="A45" s="25"/>
      <c r="B45" s="34" t="s">
        <v>20</v>
      </c>
      <c r="C45" s="27"/>
      <c r="D45" s="35"/>
      <c r="E45" s="31">
        <v>570</v>
      </c>
      <c r="G45" s="31">
        <v>961</v>
      </c>
      <c r="H45" s="31"/>
      <c r="I45" s="32">
        <v>156104.51300000001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26.45" customHeight="1" x14ac:dyDescent="0.15">
      <c r="A46" s="25"/>
      <c r="B46" s="34" t="s">
        <v>19</v>
      </c>
      <c r="C46" s="27"/>
      <c r="D46" s="35"/>
      <c r="E46" s="31">
        <v>11937</v>
      </c>
      <c r="G46" s="31">
        <v>24582</v>
      </c>
      <c r="H46" s="31"/>
      <c r="I46" s="32">
        <v>4409440.0829999996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15">
      <c r="A47" s="25"/>
      <c r="B47" s="34" t="s">
        <v>18</v>
      </c>
      <c r="C47" s="27"/>
      <c r="D47" s="35"/>
      <c r="E47" s="31">
        <v>3366</v>
      </c>
      <c r="G47" s="31">
        <v>5539</v>
      </c>
      <c r="H47" s="31"/>
      <c r="I47" s="32">
        <v>668451.85600000003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13.15" customHeight="1" x14ac:dyDescent="0.15">
      <c r="A48" s="25"/>
      <c r="B48" s="34" t="s">
        <v>17</v>
      </c>
      <c r="C48" s="27"/>
      <c r="D48" s="35"/>
      <c r="E48" s="31">
        <v>1875</v>
      </c>
      <c r="G48" s="31">
        <v>2430</v>
      </c>
      <c r="H48" s="31"/>
      <c r="I48" s="32">
        <v>344882.89600000001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26.45" customHeight="1" x14ac:dyDescent="0.15">
      <c r="A49" s="25"/>
      <c r="B49" s="34" t="s">
        <v>16</v>
      </c>
      <c r="C49" s="27"/>
      <c r="D49" s="35"/>
      <c r="E49" s="31">
        <v>912</v>
      </c>
      <c r="G49" s="31">
        <v>2310</v>
      </c>
      <c r="H49" s="31"/>
      <c r="I49" s="32">
        <v>194519.55499999999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15">
      <c r="A50" s="25"/>
      <c r="B50" s="34" t="s">
        <v>15</v>
      </c>
      <c r="C50" s="27"/>
      <c r="D50" s="35"/>
      <c r="E50" s="31">
        <v>378</v>
      </c>
      <c r="G50" s="31">
        <v>1400</v>
      </c>
      <c r="H50" s="31"/>
      <c r="I50" s="32">
        <v>130050.106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13.15" customHeight="1" x14ac:dyDescent="0.15">
      <c r="A51" s="25"/>
      <c r="B51" s="34" t="s">
        <v>14</v>
      </c>
      <c r="C51" s="27"/>
      <c r="D51" s="35"/>
      <c r="E51" s="31">
        <v>374</v>
      </c>
      <c r="G51" s="31">
        <v>4363</v>
      </c>
      <c r="H51" s="31"/>
      <c r="I51" s="32">
        <v>464074.94400000002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2" customHeight="1" x14ac:dyDescent="0.15">
      <c r="A52" s="25"/>
      <c r="B52" s="36"/>
      <c r="C52" s="36"/>
      <c r="D52" s="25"/>
      <c r="E52" s="27"/>
      <c r="F52" s="36"/>
      <c r="G52" s="36"/>
      <c r="H52" s="27"/>
      <c r="I52" s="3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0" customFormat="1" ht="12" customHeight="1" x14ac:dyDescent="0.15">
      <c r="A53" s="25"/>
      <c r="B53" s="36"/>
      <c r="C53" s="36"/>
      <c r="D53" s="25"/>
      <c r="E53" s="27"/>
      <c r="F53" s="36"/>
      <c r="G53" s="36"/>
      <c r="H53" s="27"/>
      <c r="I53" s="3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0" customFormat="1" ht="12" customHeight="1" x14ac:dyDescent="0.15">
      <c r="A54" s="25"/>
      <c r="B54" s="36"/>
      <c r="C54" s="36"/>
      <c r="D54" s="25"/>
      <c r="E54" s="27"/>
      <c r="F54" s="36"/>
      <c r="G54" s="36"/>
      <c r="H54" s="27"/>
      <c r="I54" s="3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8"/>
      <c r="B55" s="26" t="s">
        <v>53</v>
      </c>
      <c r="C55" s="39"/>
      <c r="D55" s="38"/>
      <c r="E55" s="27"/>
      <c r="F55" s="39"/>
      <c r="G55" s="39"/>
      <c r="H55" s="27"/>
      <c r="I55" s="40"/>
    </row>
    <row r="56" spans="1:27" s="4" customFormat="1" ht="12.6" customHeight="1" x14ac:dyDescent="0.15">
      <c r="A56" s="41"/>
      <c r="B56" s="34" t="s">
        <v>25</v>
      </c>
      <c r="C56" s="42"/>
      <c r="D56" s="41"/>
      <c r="E56" s="27">
        <v>1526</v>
      </c>
      <c r="F56" s="23"/>
      <c r="G56" s="43">
        <v>19882</v>
      </c>
      <c r="H56" s="27"/>
      <c r="I56" s="44">
        <v>2364781.6129999999</v>
      </c>
    </row>
    <row r="57" spans="1:27" s="30" customFormat="1" x14ac:dyDescent="0.15">
      <c r="A57" s="25"/>
      <c r="B57" s="34" t="s">
        <v>24</v>
      </c>
      <c r="C57" s="27"/>
      <c r="D57" s="28"/>
      <c r="E57" s="27">
        <v>579</v>
      </c>
      <c r="G57" s="27">
        <v>6517</v>
      </c>
      <c r="H57" s="27"/>
      <c r="I57" s="29">
        <v>945424.43400000001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15">
      <c r="A58" s="25"/>
      <c r="B58" s="34" t="s">
        <v>23</v>
      </c>
      <c r="C58" s="27"/>
      <c r="D58" s="35"/>
      <c r="E58" s="31">
        <v>336</v>
      </c>
      <c r="G58" s="31">
        <v>2979</v>
      </c>
      <c r="H58" s="31"/>
      <c r="I58" s="32">
        <v>518631.46399999998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26.25" customHeight="1" x14ac:dyDescent="0.15">
      <c r="A59" s="25"/>
      <c r="B59" s="34" t="s">
        <v>22</v>
      </c>
      <c r="C59" s="27"/>
      <c r="D59" s="35"/>
      <c r="E59" s="31">
        <v>678</v>
      </c>
      <c r="G59" s="31">
        <v>1766</v>
      </c>
      <c r="H59" s="31"/>
      <c r="I59" s="32">
        <v>290712.40500000003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15">
      <c r="A60" s="25"/>
      <c r="B60" s="34" t="s">
        <v>21</v>
      </c>
      <c r="C60" s="27"/>
      <c r="D60" s="35"/>
      <c r="E60" s="31">
        <v>1563</v>
      </c>
      <c r="G60" s="31">
        <v>2136</v>
      </c>
      <c r="H60" s="31"/>
      <c r="I60" s="32">
        <v>335056.02899999998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12.75" customHeight="1" x14ac:dyDescent="0.15">
      <c r="A61" s="25"/>
      <c r="B61" s="34" t="s">
        <v>20</v>
      </c>
      <c r="C61" s="27"/>
      <c r="D61" s="35"/>
      <c r="E61" s="31">
        <v>1135</v>
      </c>
      <c r="G61" s="31">
        <v>1596</v>
      </c>
      <c r="H61" s="31"/>
      <c r="I61" s="32">
        <v>219574.55900000001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26.25" customHeight="1" x14ac:dyDescent="0.15">
      <c r="A62" s="25"/>
      <c r="B62" s="34" t="s">
        <v>19</v>
      </c>
      <c r="C62" s="27"/>
      <c r="D62" s="35"/>
      <c r="E62" s="31">
        <v>12486</v>
      </c>
      <c r="G62" s="31">
        <v>24726</v>
      </c>
      <c r="H62" s="31"/>
      <c r="I62" s="32">
        <v>4604416.7470000004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15">
      <c r="A63" s="25"/>
      <c r="B63" s="34" t="s">
        <v>18</v>
      </c>
      <c r="C63" s="27"/>
      <c r="D63" s="35"/>
      <c r="E63" s="31">
        <v>4413</v>
      </c>
      <c r="G63" s="31">
        <v>6829</v>
      </c>
      <c r="H63" s="31"/>
      <c r="I63" s="32">
        <v>911820.01899999997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13.5" customHeight="1" x14ac:dyDescent="0.15">
      <c r="A64" s="25"/>
      <c r="B64" s="34" t="s">
        <v>17</v>
      </c>
      <c r="C64" s="27"/>
      <c r="D64" s="35"/>
      <c r="E64" s="31">
        <v>2639</v>
      </c>
      <c r="G64" s="31">
        <v>3259</v>
      </c>
      <c r="H64" s="31"/>
      <c r="I64" s="32">
        <v>399892.359</v>
      </c>
      <c r="J64" s="5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26.25" customHeight="1" x14ac:dyDescent="0.15">
      <c r="A65" s="25"/>
      <c r="B65" s="34" t="s">
        <v>16</v>
      </c>
      <c r="C65" s="27"/>
      <c r="D65" s="35"/>
      <c r="E65" s="31">
        <v>2361</v>
      </c>
      <c r="G65" s="31">
        <v>3721</v>
      </c>
      <c r="H65" s="31"/>
      <c r="I65" s="32">
        <v>322693.201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15">
      <c r="A66" s="25"/>
      <c r="B66" s="34" t="s">
        <v>15</v>
      </c>
      <c r="C66" s="27"/>
      <c r="D66" s="35"/>
      <c r="E66" s="31">
        <v>790</v>
      </c>
      <c r="G66" s="31">
        <v>2054</v>
      </c>
      <c r="H66" s="31"/>
      <c r="I66" s="32">
        <v>182002.00099999999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12.75" customHeight="1" x14ac:dyDescent="0.15">
      <c r="A67" s="25"/>
      <c r="B67" s="34" t="s">
        <v>14</v>
      </c>
      <c r="C67" s="27"/>
      <c r="D67" s="35"/>
      <c r="E67" s="31">
        <v>898</v>
      </c>
      <c r="G67" s="31">
        <v>5052</v>
      </c>
      <c r="H67" s="31"/>
      <c r="I67" s="32">
        <v>519824.54200000002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0" customFormat="1" ht="13.15" customHeight="1" x14ac:dyDescent="0.15">
      <c r="A68" s="25"/>
      <c r="B68" s="34"/>
      <c r="C68" s="27"/>
      <c r="D68" s="35"/>
      <c r="E68" s="31"/>
      <c r="F68" s="31"/>
      <c r="G68" s="31"/>
      <c r="H68" s="31"/>
      <c r="I68" s="32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0" customFormat="1" ht="13.15" customHeight="1" x14ac:dyDescent="0.15">
      <c r="A69" s="25"/>
      <c r="B69" s="34"/>
      <c r="C69" s="27"/>
      <c r="D69" s="35"/>
      <c r="E69" s="31"/>
      <c r="F69" s="31"/>
      <c r="G69" s="31"/>
      <c r="H69" s="31"/>
      <c r="I69" s="32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5"/>
      <c r="B70" s="46"/>
      <c r="C70" s="46"/>
      <c r="D70" s="45"/>
      <c r="E70" s="46"/>
      <c r="F70" s="46"/>
      <c r="G70" s="46"/>
      <c r="H70" s="46"/>
      <c r="I70" s="47"/>
    </row>
    <row r="71" spans="1:33" ht="5.0999999999999996" customHeight="1" x14ac:dyDescent="0.15">
      <c r="A71" s="48"/>
      <c r="B71" s="39"/>
      <c r="C71" s="39"/>
      <c r="D71" s="48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49" t="s">
        <v>13</v>
      </c>
      <c r="J72" s="39"/>
      <c r="K72" s="39"/>
      <c r="L72" s="39"/>
      <c r="M72" s="39"/>
      <c r="N72" s="39"/>
      <c r="O72" s="39"/>
      <c r="AB72" s="4"/>
      <c r="AC72" s="4"/>
      <c r="AD72" s="4"/>
      <c r="AE72" s="4"/>
      <c r="AF72" s="4"/>
      <c r="AG72" s="4"/>
    </row>
    <row r="73" spans="1:33" s="49" customFormat="1" ht="16.899999999999999" customHeight="1" x14ac:dyDescent="0.15">
      <c r="A73" s="49" t="s">
        <v>60</v>
      </c>
      <c r="J73" s="50"/>
      <c r="K73" s="50"/>
      <c r="L73" s="50"/>
      <c r="M73" s="50"/>
      <c r="N73" s="50"/>
      <c r="O73" s="50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s="49" customFormat="1" ht="16.899999999999999" customHeight="1" x14ac:dyDescent="0.15">
      <c r="A74" s="49" t="s">
        <v>61</v>
      </c>
      <c r="J74" s="50"/>
      <c r="K74" s="50"/>
      <c r="L74" s="50"/>
      <c r="M74" s="50"/>
      <c r="N74" s="50"/>
      <c r="O74" s="50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s="49" customFormat="1" ht="16.899999999999999" customHeight="1" x14ac:dyDescent="0.15">
      <c r="A75" s="49" t="s">
        <v>57</v>
      </c>
      <c r="J75" s="50"/>
      <c r="K75" s="50"/>
      <c r="L75" s="50"/>
      <c r="M75" s="50"/>
      <c r="N75" s="50"/>
      <c r="O75" s="50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 ht="16.899999999999999" customHeight="1" x14ac:dyDescent="0.15">
      <c r="A76" s="49"/>
      <c r="J76" s="39"/>
      <c r="K76" s="39"/>
      <c r="L76" s="39"/>
      <c r="M76" s="39"/>
      <c r="N76" s="39"/>
      <c r="O76" s="39"/>
      <c r="AB76" s="4"/>
      <c r="AC76" s="4"/>
      <c r="AD76" s="4"/>
      <c r="AE76" s="4"/>
      <c r="AF76" s="4"/>
      <c r="AG76" s="4"/>
    </row>
    <row r="77" spans="1:33" x14ac:dyDescent="0.15">
      <c r="B77" s="53"/>
      <c r="C77" s="53"/>
      <c r="D77" s="53"/>
      <c r="E77" s="53"/>
      <c r="F77" s="53"/>
      <c r="G77" s="53"/>
      <c r="H77" s="53"/>
      <c r="I77" s="53"/>
      <c r="J77" s="54"/>
      <c r="K77" s="54"/>
      <c r="L77" s="54"/>
      <c r="M77" s="54"/>
      <c r="N77" s="54"/>
      <c r="O77" s="5"/>
      <c r="AB77" s="4"/>
      <c r="AC77" s="4"/>
      <c r="AD77" s="4"/>
      <c r="AE77" s="4"/>
      <c r="AF77" s="4"/>
      <c r="AG77" s="4"/>
    </row>
    <row r="78" spans="1:33" x14ac:dyDescent="0.15">
      <c r="C78" s="39"/>
    </row>
    <row r="79" spans="1:33" x14ac:dyDescent="0.15">
      <c r="C79" s="39"/>
    </row>
    <row r="80" spans="1:33" x14ac:dyDescent="0.15">
      <c r="B80" s="36"/>
      <c r="D80" s="39"/>
      <c r="E80" s="39"/>
      <c r="F80" s="39"/>
      <c r="G80" s="39"/>
      <c r="H80" s="39"/>
      <c r="I80" s="39"/>
      <c r="J80" s="5"/>
      <c r="K80" s="5"/>
    </row>
    <row r="81" spans="2:11" x14ac:dyDescent="0.15">
      <c r="B81" s="36"/>
      <c r="D81" s="39"/>
      <c r="E81" s="39"/>
      <c r="F81" s="39"/>
      <c r="G81" s="39"/>
      <c r="H81" s="39"/>
      <c r="I81" s="39"/>
      <c r="J81" s="5"/>
      <c r="K81" s="5"/>
    </row>
  </sheetData>
  <mergeCells count="5">
    <mergeCell ref="D6:E9"/>
    <mergeCell ref="H6:I6"/>
    <mergeCell ref="H7:I8"/>
    <mergeCell ref="F6:G6"/>
    <mergeCell ref="F7:G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6" orientation="portrait" blackAndWhite="1" r:id="rId1"/>
  <headerFooter alignWithMargins="0"/>
  <ignoredErrors>
    <ignoredError sqref="F14 E18:G19 E26:F26 B31 F17 E22:G25 E21 G21 F27:F29 E20:G20 H26:I26 H27:H2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3:AG79"/>
  <sheetViews>
    <sheetView view="pageBreakPreview" zoomScale="78" zoomScaleNormal="100" zoomScaleSheetLayoutView="78" workbookViewId="0">
      <pane ySplit="9" topLeftCell="A46" activePane="bottomLeft" state="frozen"/>
      <selection pane="bottomLeft" activeCell="F29" sqref="F29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6" t="s">
        <v>54</v>
      </c>
    </row>
    <row r="5" spans="1:27" s="9" customFormat="1" ht="7.9" customHeight="1" x14ac:dyDescent="0.15">
      <c r="C5" s="10"/>
      <c r="D5" s="10"/>
      <c r="E5" s="10"/>
      <c r="F5" s="10"/>
      <c r="G5" s="10"/>
      <c r="H5" s="10"/>
      <c r="I5" s="10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15">
      <c r="A6" s="11"/>
      <c r="B6" s="12" t="s">
        <v>2</v>
      </c>
      <c r="C6" s="13"/>
      <c r="D6" s="86" t="s">
        <v>3</v>
      </c>
      <c r="E6" s="86"/>
      <c r="F6" s="86" t="s">
        <v>4</v>
      </c>
      <c r="G6" s="86"/>
      <c r="H6" s="87" t="s">
        <v>41</v>
      </c>
      <c r="I6" s="8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15">
      <c r="A7" s="14"/>
      <c r="D7" s="86"/>
      <c r="E7" s="86"/>
      <c r="F7" s="86"/>
      <c r="G7" s="86"/>
      <c r="H7" s="89" t="s">
        <v>40</v>
      </c>
      <c r="I7" s="90"/>
      <c r="J7" s="4"/>
      <c r="K7" s="4"/>
      <c r="L7" s="1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15">
      <c r="A8" s="14"/>
      <c r="B8" s="16" t="s">
        <v>5</v>
      </c>
      <c r="D8" s="86"/>
      <c r="E8" s="86"/>
      <c r="F8" s="86"/>
      <c r="G8" s="86"/>
      <c r="H8" s="89"/>
      <c r="I8" s="9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15">
      <c r="A9" s="14"/>
      <c r="B9" s="16" t="s">
        <v>6</v>
      </c>
      <c r="D9" s="86"/>
      <c r="E9" s="86"/>
      <c r="F9" s="86"/>
      <c r="G9" s="86"/>
      <c r="H9" s="68"/>
      <c r="I9" s="6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15">
      <c r="A10" s="17"/>
      <c r="B10" s="18"/>
      <c r="C10" s="18"/>
      <c r="D10" s="19"/>
      <c r="E10" s="20" t="s">
        <v>7</v>
      </c>
      <c r="F10" s="20"/>
      <c r="G10" s="21" t="s">
        <v>8</v>
      </c>
      <c r="H10" s="21"/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15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15">
      <c r="A12" s="25"/>
      <c r="B12" s="26" t="s">
        <v>26</v>
      </c>
      <c r="C12" s="27"/>
      <c r="D12" s="28"/>
      <c r="E12" s="27">
        <v>1587</v>
      </c>
      <c r="F12" s="27"/>
      <c r="G12" s="31" t="s">
        <v>10</v>
      </c>
      <c r="H12" s="31"/>
      <c r="I12" s="32">
        <v>605044.554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15">
      <c r="A13" s="25"/>
      <c r="B13" s="26">
        <v>28</v>
      </c>
      <c r="C13" s="27"/>
      <c r="D13" s="28"/>
      <c r="E13" s="27">
        <v>2632</v>
      </c>
      <c r="F13" s="27"/>
      <c r="G13" s="31" t="s">
        <v>10</v>
      </c>
      <c r="H13" s="27"/>
      <c r="I13" s="29">
        <v>2145450.7969999998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15">
      <c r="A14" s="25"/>
      <c r="B14" s="26">
        <v>29</v>
      </c>
      <c r="C14" s="27"/>
      <c r="D14" s="28"/>
      <c r="E14" s="27">
        <v>3015</v>
      </c>
      <c r="F14" s="27"/>
      <c r="G14" s="31" t="s">
        <v>10</v>
      </c>
      <c r="H14" s="31"/>
      <c r="I14" s="32">
        <v>3803071.3130000001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15">
      <c r="A15" s="25"/>
      <c r="B15" s="26">
        <v>30</v>
      </c>
      <c r="C15" s="27"/>
      <c r="D15" s="28"/>
      <c r="E15" s="27">
        <v>2891</v>
      </c>
      <c r="F15" s="27"/>
      <c r="G15" s="31" t="s">
        <v>10</v>
      </c>
      <c r="H15" s="31"/>
      <c r="I15" s="32">
        <v>5319682.7659999998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12.75" customHeight="1" x14ac:dyDescent="0.15">
      <c r="A16" s="25"/>
      <c r="B16" s="26" t="s">
        <v>43</v>
      </c>
      <c r="C16" s="27"/>
      <c r="D16" s="28"/>
      <c r="E16" s="27">
        <v>3524</v>
      </c>
      <c r="F16" s="27"/>
      <c r="G16" s="31" t="s">
        <v>30</v>
      </c>
      <c r="H16" s="31"/>
      <c r="I16" s="32">
        <v>7178544.6399999997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26.25" customHeight="1" x14ac:dyDescent="0.15">
      <c r="A17" s="25"/>
      <c r="B17" s="26" t="s">
        <v>49</v>
      </c>
      <c r="C17" s="27"/>
      <c r="D17" s="28"/>
      <c r="E17" s="27">
        <f>SUM(E56:E67)</f>
        <v>3530</v>
      </c>
      <c r="F17" s="27"/>
      <c r="G17" s="31" t="s">
        <v>10</v>
      </c>
      <c r="H17" s="31"/>
      <c r="I17" s="32">
        <v>8534621.943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3.15" customHeight="1" x14ac:dyDescent="0.15">
      <c r="A18" s="25"/>
      <c r="B18" s="33"/>
      <c r="C18" s="27"/>
      <c r="D18" s="28"/>
      <c r="E18" s="27"/>
      <c r="F18" s="27"/>
      <c r="G18" s="31"/>
      <c r="H18" s="31"/>
      <c r="I18" s="3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3.15" customHeight="1" x14ac:dyDescent="0.15">
      <c r="A19" s="25"/>
      <c r="B19" s="33"/>
      <c r="C19" s="27"/>
      <c r="D19" s="28"/>
      <c r="E19" s="27"/>
      <c r="F19" s="27"/>
      <c r="G19" s="31"/>
      <c r="H19" s="31"/>
      <c r="I19" s="3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15">
      <c r="A20" s="25"/>
      <c r="B20" s="33"/>
      <c r="C20" s="27"/>
      <c r="D20" s="28"/>
      <c r="E20" s="27"/>
      <c r="F20" s="27"/>
      <c r="G20" s="31"/>
      <c r="H20" s="31"/>
      <c r="I20" s="3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26.25" customHeight="1" x14ac:dyDescent="0.15">
      <c r="A21" s="25"/>
      <c r="B21" s="33"/>
      <c r="C21" s="27"/>
      <c r="D21" s="28"/>
      <c r="E21" s="27"/>
      <c r="F21" s="27"/>
      <c r="G21" s="31"/>
      <c r="H21" s="31"/>
      <c r="I21" s="3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13.15" customHeight="1" x14ac:dyDescent="0.15">
      <c r="A22" s="25"/>
      <c r="B22" s="33"/>
      <c r="C22" s="27"/>
      <c r="D22" s="28"/>
      <c r="E22" s="27"/>
      <c r="F22" s="31"/>
      <c r="G22" s="31"/>
      <c r="H22" s="27"/>
      <c r="I22" s="2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15">
      <c r="A23" s="25"/>
      <c r="B23" s="33"/>
      <c r="C23" s="27"/>
      <c r="D23" s="28"/>
      <c r="E23" s="27"/>
      <c r="F23" s="27"/>
      <c r="G23" s="27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2" customHeight="1" x14ac:dyDescent="0.15">
      <c r="A24" s="25"/>
      <c r="B24" s="27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x14ac:dyDescent="0.15">
      <c r="A25" s="25"/>
      <c r="B25" s="26" t="s">
        <v>27</v>
      </c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ht="12.75" customHeight="1" x14ac:dyDescent="0.15">
      <c r="A26" s="25"/>
      <c r="B26" s="26" t="s">
        <v>26</v>
      </c>
      <c r="C26" s="27"/>
      <c r="D26" s="28"/>
      <c r="E26" s="31">
        <f>E12/12</f>
        <v>132.25</v>
      </c>
      <c r="F26" s="27"/>
      <c r="G26" s="27">
        <v>397</v>
      </c>
      <c r="H26" s="31"/>
      <c r="I26" s="32">
        <f t="shared" ref="I26:I31" si="0">I12/12</f>
        <v>50420.379500000003</v>
      </c>
      <c r="J26" s="4"/>
      <c r="K26" s="4"/>
      <c r="L26" s="4"/>
      <c r="M26" s="4"/>
      <c r="N26" s="2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15">
      <c r="A27" s="25"/>
      <c r="B27" s="26">
        <v>28</v>
      </c>
      <c r="C27" s="27"/>
      <c r="D27" s="28"/>
      <c r="E27" s="31">
        <f t="shared" ref="E27:E31" si="1">E13/12</f>
        <v>219.33333333333334</v>
      </c>
      <c r="F27" s="27"/>
      <c r="G27" s="27">
        <v>1330.25</v>
      </c>
      <c r="H27" s="27"/>
      <c r="I27" s="32">
        <f t="shared" si="0"/>
        <v>178787.56641666664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15">
      <c r="A28" s="25"/>
      <c r="B28" s="26">
        <v>29</v>
      </c>
      <c r="C28" s="27"/>
      <c r="D28" s="28"/>
      <c r="E28" s="31">
        <f t="shared" si="1"/>
        <v>251.25</v>
      </c>
      <c r="F28" s="27"/>
      <c r="G28" s="27">
        <v>2278.5</v>
      </c>
      <c r="H28" s="31"/>
      <c r="I28" s="32">
        <f t="shared" si="0"/>
        <v>316922.60941666667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2.75" customHeight="1" x14ac:dyDescent="0.15">
      <c r="A29" s="25"/>
      <c r="B29" s="26">
        <v>30</v>
      </c>
      <c r="C29" s="27"/>
      <c r="D29" s="28"/>
      <c r="E29" s="31">
        <f t="shared" si="1"/>
        <v>240.91666666666666</v>
      </c>
      <c r="F29" s="27"/>
      <c r="G29" s="27">
        <v>2739.0833333333335</v>
      </c>
      <c r="H29" s="31"/>
      <c r="I29" s="32">
        <f t="shared" si="0"/>
        <v>443306.89716666663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12.75" customHeight="1" x14ac:dyDescent="0.15">
      <c r="A30" s="25"/>
      <c r="B30" s="26" t="s">
        <v>43</v>
      </c>
      <c r="C30" s="27"/>
      <c r="D30" s="28"/>
      <c r="E30" s="31">
        <f t="shared" si="1"/>
        <v>293.66666666666669</v>
      </c>
      <c r="F30" s="27"/>
      <c r="G30" s="27">
        <v>2948.1666666666665</v>
      </c>
      <c r="H30" s="31"/>
      <c r="I30" s="32">
        <f t="shared" si="0"/>
        <v>598212.05333333334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26.25" customHeight="1" x14ac:dyDescent="0.15">
      <c r="A31" s="25"/>
      <c r="B31" s="26" t="s">
        <v>49</v>
      </c>
      <c r="C31" s="27"/>
      <c r="D31" s="28"/>
      <c r="E31" s="27">
        <f t="shared" si="1"/>
        <v>294.16666666666669</v>
      </c>
      <c r="F31" s="27"/>
      <c r="G31" s="27">
        <f>AVERAGE(G56:G67)</f>
        <v>3092.75</v>
      </c>
      <c r="H31" s="31"/>
      <c r="I31" s="32">
        <f t="shared" si="0"/>
        <v>711218.49525000004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3.15" customHeight="1" x14ac:dyDescent="0.15">
      <c r="A32" s="25"/>
      <c r="B32" s="33"/>
      <c r="C32" s="27"/>
      <c r="D32" s="28"/>
      <c r="E32" s="27"/>
      <c r="F32" s="27"/>
      <c r="G32" s="27"/>
      <c r="H32" s="31"/>
      <c r="I32" s="3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13.15" customHeight="1" x14ac:dyDescent="0.15">
      <c r="A33" s="25"/>
      <c r="B33" s="33"/>
      <c r="C33" s="27"/>
      <c r="D33" s="28"/>
      <c r="E33" s="27"/>
      <c r="F33" s="27"/>
      <c r="G33" s="27"/>
      <c r="H33" s="31"/>
      <c r="I33" s="3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15">
      <c r="A34" s="25"/>
      <c r="B34" s="33"/>
      <c r="C34" s="27"/>
      <c r="D34" s="28"/>
      <c r="E34" s="27"/>
      <c r="F34" s="27"/>
      <c r="G34" s="27"/>
      <c r="H34" s="31"/>
      <c r="I34" s="3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26.25" customHeight="1" x14ac:dyDescent="0.15">
      <c r="A35" s="25"/>
      <c r="B35" s="33"/>
      <c r="C35" s="27"/>
      <c r="D35" s="28"/>
      <c r="E35" s="27"/>
      <c r="F35" s="27"/>
      <c r="G35" s="27"/>
      <c r="H35" s="31"/>
      <c r="I35" s="3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2" customHeight="1" x14ac:dyDescent="0.15">
      <c r="A36" s="25"/>
      <c r="B36" s="33"/>
      <c r="C36" s="27"/>
      <c r="D36" s="28"/>
      <c r="E36" s="27"/>
      <c r="F36" s="27"/>
      <c r="G36" s="27"/>
      <c r="H36" s="27"/>
      <c r="I36" s="2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12" customHeight="1" x14ac:dyDescent="0.15">
      <c r="A37" s="25"/>
      <c r="B37" s="33"/>
      <c r="C37" s="27"/>
      <c r="D37" s="28"/>
      <c r="E37" s="27"/>
      <c r="F37" s="27"/>
      <c r="G37" s="27"/>
      <c r="H37" s="27"/>
      <c r="I37" s="2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.6" customHeight="1" x14ac:dyDescent="0.15">
      <c r="A38" s="25"/>
      <c r="B38" s="27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x14ac:dyDescent="0.15">
      <c r="A39" s="25"/>
      <c r="B39" s="26" t="s">
        <v>43</v>
      </c>
      <c r="C39" s="39"/>
      <c r="D39" s="38"/>
      <c r="E39" s="27"/>
      <c r="F39" s="39"/>
      <c r="G39" s="39"/>
      <c r="H39" s="27"/>
      <c r="I39" s="4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3.15" customHeight="1" x14ac:dyDescent="0.15">
      <c r="A40" s="25"/>
      <c r="B40" s="34" t="s">
        <v>25</v>
      </c>
      <c r="C40" s="42"/>
      <c r="D40" s="41"/>
      <c r="E40" s="27">
        <v>27</v>
      </c>
      <c r="F40" s="43"/>
      <c r="G40" s="43">
        <v>4373</v>
      </c>
      <c r="H40" s="27"/>
      <c r="I40" s="44">
        <v>792275.57900000003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ht="13.15" customHeight="1" x14ac:dyDescent="0.15">
      <c r="A41" s="25"/>
      <c r="B41" s="34" t="s">
        <v>24</v>
      </c>
      <c r="C41" s="27"/>
      <c r="D41" s="28"/>
      <c r="E41" s="27">
        <v>16</v>
      </c>
      <c r="F41" s="27"/>
      <c r="G41" s="27">
        <v>889</v>
      </c>
      <c r="H41" s="27"/>
      <c r="I41" s="29">
        <v>159819.91699999999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15">
      <c r="A42" s="25"/>
      <c r="B42" s="34" t="s">
        <v>23</v>
      </c>
      <c r="C42" s="27"/>
      <c r="D42" s="35"/>
      <c r="E42" s="31">
        <v>588</v>
      </c>
      <c r="F42" s="31"/>
      <c r="G42" s="31">
        <v>3624</v>
      </c>
      <c r="H42" s="31"/>
      <c r="I42" s="32">
        <v>737292.90899999999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26.45" customHeight="1" x14ac:dyDescent="0.15">
      <c r="A43" s="25"/>
      <c r="B43" s="34" t="s">
        <v>22</v>
      </c>
      <c r="C43" s="27"/>
      <c r="D43" s="35"/>
      <c r="E43" s="31">
        <v>62</v>
      </c>
      <c r="F43" s="31"/>
      <c r="G43" s="31">
        <v>881</v>
      </c>
      <c r="H43" s="31"/>
      <c r="I43" s="32">
        <v>171989.554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15">
      <c r="A44" s="25"/>
      <c r="B44" s="34" t="s">
        <v>21</v>
      </c>
      <c r="C44" s="27"/>
      <c r="D44" s="35"/>
      <c r="E44" s="31">
        <v>339</v>
      </c>
      <c r="F44" s="31"/>
      <c r="G44" s="31">
        <v>4026</v>
      </c>
      <c r="H44" s="31"/>
      <c r="I44" s="32">
        <v>829459.51399999997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13.15" customHeight="1" x14ac:dyDescent="0.15">
      <c r="A45" s="25"/>
      <c r="B45" s="34" t="s">
        <v>20</v>
      </c>
      <c r="C45" s="27"/>
      <c r="D45" s="35"/>
      <c r="E45" s="31">
        <v>59</v>
      </c>
      <c r="F45" s="31"/>
      <c r="G45" s="31">
        <v>781</v>
      </c>
      <c r="H45" s="31"/>
      <c r="I45" s="32">
        <v>152252.72099999999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26.45" customHeight="1" x14ac:dyDescent="0.15">
      <c r="A46" s="25"/>
      <c r="B46" s="34" t="s">
        <v>19</v>
      </c>
      <c r="C46" s="27"/>
      <c r="D46" s="35"/>
      <c r="E46" s="31">
        <v>698</v>
      </c>
      <c r="F46" s="31"/>
      <c r="G46" s="31">
        <v>4850</v>
      </c>
      <c r="H46" s="31"/>
      <c r="I46" s="32">
        <v>981551.09400000004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15">
      <c r="A47" s="25"/>
      <c r="B47" s="34" t="s">
        <v>18</v>
      </c>
      <c r="C47" s="27"/>
      <c r="D47" s="35"/>
      <c r="E47" s="31">
        <v>84</v>
      </c>
      <c r="F47" s="31"/>
      <c r="G47" s="31">
        <v>819</v>
      </c>
      <c r="H47" s="31"/>
      <c r="I47" s="32">
        <v>159133.47399999999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13.15" customHeight="1" x14ac:dyDescent="0.15">
      <c r="A48" s="25"/>
      <c r="B48" s="34" t="s">
        <v>17</v>
      </c>
      <c r="C48" s="27"/>
      <c r="D48" s="35"/>
      <c r="E48" s="31">
        <v>1166</v>
      </c>
      <c r="F48" s="31"/>
      <c r="G48" s="31">
        <v>6004</v>
      </c>
      <c r="H48" s="31"/>
      <c r="I48" s="32">
        <v>1282326.2620000001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26.45" customHeight="1" x14ac:dyDescent="0.15">
      <c r="A49" s="25"/>
      <c r="B49" s="34" t="s">
        <v>16</v>
      </c>
      <c r="C49" s="27"/>
      <c r="D49" s="35"/>
      <c r="E49" s="31">
        <v>315</v>
      </c>
      <c r="F49" s="31"/>
      <c r="G49" s="31">
        <v>1017</v>
      </c>
      <c r="H49" s="31"/>
      <c r="I49" s="32">
        <v>206044.43400000001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15">
      <c r="A50" s="25"/>
      <c r="B50" s="34" t="s">
        <v>15</v>
      </c>
      <c r="C50" s="27"/>
      <c r="D50" s="35"/>
      <c r="E50" s="31">
        <v>124</v>
      </c>
      <c r="F50" s="31"/>
      <c r="G50" s="31">
        <v>5747</v>
      </c>
      <c r="H50" s="31"/>
      <c r="I50" s="32">
        <v>1319560.0049999999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13.15" customHeight="1" x14ac:dyDescent="0.15">
      <c r="A51" s="25"/>
      <c r="B51" s="34" t="s">
        <v>14</v>
      </c>
      <c r="C51" s="27"/>
      <c r="D51" s="35"/>
      <c r="E51" s="31">
        <v>46</v>
      </c>
      <c r="F51" s="31"/>
      <c r="G51" s="31">
        <v>2367</v>
      </c>
      <c r="H51" s="31"/>
      <c r="I51" s="32">
        <v>397081.36700000003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3.15" customHeight="1" x14ac:dyDescent="0.15">
      <c r="A52" s="25"/>
      <c r="B52" s="33"/>
      <c r="C52" s="27"/>
      <c r="D52" s="28"/>
      <c r="E52" s="27"/>
      <c r="F52" s="27"/>
      <c r="G52" s="27"/>
      <c r="H52" s="31"/>
      <c r="I52" s="32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0" customFormat="1" ht="13.15" customHeight="1" x14ac:dyDescent="0.15">
      <c r="A53" s="25"/>
      <c r="B53" s="33"/>
      <c r="C53" s="27"/>
      <c r="D53" s="28"/>
      <c r="E53" s="27"/>
      <c r="F53" s="27"/>
      <c r="G53" s="27"/>
      <c r="H53" s="31"/>
      <c r="I53" s="32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0" customFormat="1" ht="12" customHeight="1" x14ac:dyDescent="0.15">
      <c r="A54" s="25"/>
      <c r="B54" s="36"/>
      <c r="C54" s="36"/>
      <c r="D54" s="25"/>
      <c r="E54" s="27"/>
      <c r="F54" s="36"/>
      <c r="G54" s="36"/>
      <c r="H54" s="27"/>
      <c r="I54" s="3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8"/>
      <c r="B55" s="26" t="s">
        <v>55</v>
      </c>
      <c r="C55" s="39"/>
      <c r="D55" s="38"/>
      <c r="E55" s="27"/>
      <c r="F55" s="39"/>
      <c r="G55" s="39"/>
      <c r="H55" s="27"/>
      <c r="I55" s="40"/>
    </row>
    <row r="56" spans="1:27" s="4" customFormat="1" ht="12.6" customHeight="1" x14ac:dyDescent="0.15">
      <c r="A56" s="41"/>
      <c r="B56" s="34" t="s">
        <v>38</v>
      </c>
      <c r="C56" s="42"/>
      <c r="D56" s="41"/>
      <c r="E56" s="27">
        <v>36</v>
      </c>
      <c r="F56" s="43"/>
      <c r="G56" s="43">
        <v>4875</v>
      </c>
      <c r="H56" s="27"/>
      <c r="I56" s="44">
        <v>1066509.17</v>
      </c>
    </row>
    <row r="57" spans="1:27" s="30" customFormat="1" x14ac:dyDescent="0.15">
      <c r="A57" s="25"/>
      <c r="B57" s="34" t="s">
        <v>24</v>
      </c>
      <c r="C57" s="27"/>
      <c r="D57" s="28"/>
      <c r="E57" s="27">
        <v>13</v>
      </c>
      <c r="F57" s="27"/>
      <c r="G57" s="27">
        <v>925</v>
      </c>
      <c r="H57" s="27"/>
      <c r="I57" s="29">
        <v>198230.68100000001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15">
      <c r="A58" s="25"/>
      <c r="B58" s="34" t="s">
        <v>23</v>
      </c>
      <c r="C58" s="27"/>
      <c r="D58" s="35"/>
      <c r="E58" s="31">
        <v>602</v>
      </c>
      <c r="F58" s="31"/>
      <c r="G58" s="31">
        <v>4306</v>
      </c>
      <c r="H58" s="31"/>
      <c r="I58" s="32">
        <v>1023197.828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26.25" customHeight="1" x14ac:dyDescent="0.15">
      <c r="A59" s="25"/>
      <c r="B59" s="34" t="s">
        <v>22</v>
      </c>
      <c r="C59" s="27"/>
      <c r="D59" s="35"/>
      <c r="E59" s="31">
        <v>102</v>
      </c>
      <c r="F59" s="31"/>
      <c r="G59" s="31">
        <v>837</v>
      </c>
      <c r="H59" s="31"/>
      <c r="I59" s="32">
        <v>194341.611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15">
      <c r="A60" s="25"/>
      <c r="B60" s="34" t="s">
        <v>21</v>
      </c>
      <c r="C60" s="27"/>
      <c r="D60" s="35"/>
      <c r="E60" s="31">
        <v>104</v>
      </c>
      <c r="F60" s="31"/>
      <c r="G60" s="31">
        <v>4365</v>
      </c>
      <c r="H60" s="31"/>
      <c r="I60" s="32">
        <v>1070369.8689999999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12.75" customHeight="1" x14ac:dyDescent="0.15">
      <c r="A61" s="25"/>
      <c r="B61" s="34" t="s">
        <v>20</v>
      </c>
      <c r="C61" s="27"/>
      <c r="D61" s="35"/>
      <c r="E61" s="31">
        <v>21</v>
      </c>
      <c r="F61" s="31"/>
      <c r="G61" s="31">
        <v>748</v>
      </c>
      <c r="H61" s="31"/>
      <c r="I61" s="32">
        <v>176463.49600000001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26.25" customHeight="1" x14ac:dyDescent="0.15">
      <c r="A62" s="25"/>
      <c r="B62" s="34" t="s">
        <v>19</v>
      </c>
      <c r="C62" s="27"/>
      <c r="D62" s="35"/>
      <c r="E62" s="31">
        <v>483</v>
      </c>
      <c r="F62" s="31"/>
      <c r="G62" s="31">
        <v>4862</v>
      </c>
      <c r="H62" s="31"/>
      <c r="I62" s="32">
        <v>1134621.1170000001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15">
      <c r="A63" s="25"/>
      <c r="B63" s="34" t="s">
        <v>18</v>
      </c>
      <c r="C63" s="27"/>
      <c r="D63" s="35"/>
      <c r="E63" s="31">
        <v>112</v>
      </c>
      <c r="F63" s="31"/>
      <c r="G63" s="31">
        <v>864</v>
      </c>
      <c r="H63" s="31"/>
      <c r="I63" s="32">
        <v>191651.927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12.75" customHeight="1" x14ac:dyDescent="0.15">
      <c r="A64" s="25"/>
      <c r="B64" s="34" t="s">
        <v>17</v>
      </c>
      <c r="C64" s="27"/>
      <c r="D64" s="35"/>
      <c r="E64" s="31">
        <v>861</v>
      </c>
      <c r="F64" s="31"/>
      <c r="G64" s="31">
        <v>5712</v>
      </c>
      <c r="H64" s="31"/>
      <c r="I64" s="32">
        <v>1314934.3970000001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26.25" customHeight="1" x14ac:dyDescent="0.15">
      <c r="A65" s="25"/>
      <c r="B65" s="34" t="s">
        <v>16</v>
      </c>
      <c r="C65" s="27"/>
      <c r="D65" s="35"/>
      <c r="E65" s="31">
        <v>184</v>
      </c>
      <c r="F65" s="31"/>
      <c r="G65" s="31">
        <v>928</v>
      </c>
      <c r="H65" s="31"/>
      <c r="I65" s="32">
        <v>204795.182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15">
      <c r="A66" s="25"/>
      <c r="B66" s="34" t="s">
        <v>15</v>
      </c>
      <c r="C66" s="27"/>
      <c r="D66" s="35"/>
      <c r="E66" s="31">
        <v>697</v>
      </c>
      <c r="F66" s="31"/>
      <c r="G66" s="31">
        <v>5953</v>
      </c>
      <c r="H66" s="31"/>
      <c r="I66" s="32">
        <v>1460436.564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12.75" customHeight="1" x14ac:dyDescent="0.15">
      <c r="A67" s="25"/>
      <c r="B67" s="34" t="s">
        <v>14</v>
      </c>
      <c r="C67" s="27"/>
      <c r="D67" s="35"/>
      <c r="E67" s="31">
        <v>315</v>
      </c>
      <c r="F67" s="31"/>
      <c r="G67" s="31">
        <v>2738</v>
      </c>
      <c r="H67" s="31"/>
      <c r="I67" s="32">
        <v>511078.05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0" customFormat="1" ht="13.15" customHeight="1" x14ac:dyDescent="0.15">
      <c r="A68" s="25"/>
      <c r="B68" s="34"/>
      <c r="C68" s="27"/>
      <c r="D68" s="35"/>
      <c r="E68" s="31"/>
      <c r="F68" s="31"/>
      <c r="G68" s="31"/>
      <c r="H68" s="31"/>
      <c r="I68" s="32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0" customFormat="1" ht="13.15" customHeight="1" x14ac:dyDescent="0.15">
      <c r="A69" s="25"/>
      <c r="B69" s="34"/>
      <c r="C69" s="27"/>
      <c r="D69" s="35"/>
      <c r="E69" s="31"/>
      <c r="F69" s="31"/>
      <c r="G69" s="31"/>
      <c r="H69" s="31"/>
      <c r="I69" s="32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5"/>
      <c r="B70" s="46"/>
      <c r="C70" s="46"/>
      <c r="D70" s="45"/>
      <c r="E70" s="46"/>
      <c r="F70" s="46"/>
      <c r="G70" s="46"/>
      <c r="H70" s="46"/>
      <c r="I70" s="47"/>
    </row>
    <row r="71" spans="1:33" ht="5.0999999999999996" customHeight="1" x14ac:dyDescent="0.15">
      <c r="A71" s="48"/>
      <c r="B71" s="39"/>
      <c r="C71" s="48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49" t="s">
        <v>11</v>
      </c>
      <c r="J72" s="39"/>
      <c r="K72" s="39"/>
      <c r="L72" s="39"/>
      <c r="M72" s="39"/>
      <c r="N72" s="39"/>
      <c r="O72" s="39"/>
      <c r="AB72" s="4"/>
      <c r="AC72" s="4"/>
      <c r="AD72" s="4"/>
      <c r="AE72" s="4"/>
      <c r="AF72" s="4"/>
      <c r="AG72" s="4"/>
    </row>
    <row r="73" spans="1:33" s="49" customFormat="1" ht="16.899999999999999" customHeight="1" x14ac:dyDescent="0.15">
      <c r="A73" s="49" t="s">
        <v>12</v>
      </c>
      <c r="J73" s="50"/>
      <c r="K73" s="50"/>
      <c r="L73" s="50"/>
      <c r="M73" s="50"/>
      <c r="N73" s="50"/>
      <c r="O73" s="50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6.899999999999999" customHeight="1" x14ac:dyDescent="0.15">
      <c r="A74" s="51"/>
      <c r="C74" s="52"/>
      <c r="J74" s="39"/>
      <c r="K74" s="39"/>
      <c r="L74" s="39"/>
      <c r="M74" s="39"/>
      <c r="N74" s="39"/>
      <c r="O74" s="39"/>
      <c r="AB74" s="4"/>
      <c r="AC74" s="4"/>
      <c r="AD74" s="4"/>
      <c r="AE74" s="4"/>
      <c r="AF74" s="4"/>
      <c r="AG74" s="4"/>
    </row>
    <row r="75" spans="1:33" x14ac:dyDescent="0.15">
      <c r="B75" s="53"/>
      <c r="C75" s="53"/>
      <c r="D75" s="53"/>
      <c r="E75" s="53"/>
      <c r="F75" s="53"/>
      <c r="G75" s="53"/>
      <c r="H75" s="53"/>
      <c r="I75" s="53"/>
      <c r="J75" s="54"/>
      <c r="K75" s="54"/>
      <c r="L75" s="54"/>
      <c r="M75" s="54"/>
      <c r="N75" s="54"/>
      <c r="O75" s="5"/>
      <c r="AB75" s="4"/>
      <c r="AC75" s="4"/>
      <c r="AD75" s="4"/>
      <c r="AE75" s="4"/>
      <c r="AF75" s="4"/>
      <c r="AG75" s="4"/>
    </row>
    <row r="76" spans="1:33" x14ac:dyDescent="0.15">
      <c r="C76" s="39"/>
    </row>
    <row r="77" spans="1:33" x14ac:dyDescent="0.15">
      <c r="C77" s="39"/>
    </row>
    <row r="78" spans="1:33" x14ac:dyDescent="0.15">
      <c r="B78" s="36"/>
      <c r="D78" s="39"/>
      <c r="E78" s="39"/>
      <c r="F78" s="39"/>
      <c r="G78" s="39"/>
      <c r="H78" s="39"/>
      <c r="I78" s="39"/>
      <c r="J78" s="5"/>
      <c r="K78" s="5"/>
    </row>
    <row r="79" spans="1:33" x14ac:dyDescent="0.15">
      <c r="B79" s="36"/>
      <c r="D79" s="39"/>
      <c r="E79" s="39"/>
      <c r="F79" s="39"/>
      <c r="G79" s="39"/>
      <c r="H79" s="39"/>
      <c r="I79" s="39"/>
      <c r="J79" s="5"/>
      <c r="K79" s="5"/>
    </row>
  </sheetData>
  <mergeCells count="4">
    <mergeCell ref="D6:E9"/>
    <mergeCell ref="F6:G9"/>
    <mergeCell ref="H6:I6"/>
    <mergeCell ref="H7:I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F14:H14 E18:I19 F15:H15 E26:F26 F29 F27:F28 I26 E17:F17 G31 H17 H26 H29 H27:H28 E20:I2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6"/>
  <sheetViews>
    <sheetView tabSelected="1" view="pageBreakPreview" zoomScale="78" zoomScaleNormal="100" zoomScaleSheetLayoutView="78" workbookViewId="0">
      <selection activeCell="O18" sqref="O18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45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6" t="s">
        <v>56</v>
      </c>
    </row>
    <row r="5" spans="1:27" s="9" customFormat="1" ht="7.9" customHeight="1" x14ac:dyDescent="0.15">
      <c r="C5" s="10"/>
      <c r="D5" s="10"/>
      <c r="E5" s="10"/>
      <c r="F5" s="10"/>
      <c r="G5" s="10"/>
      <c r="H5" s="10"/>
      <c r="I5" s="1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15">
      <c r="A6" s="11"/>
      <c r="B6" s="12" t="s">
        <v>2</v>
      </c>
      <c r="C6" s="13"/>
      <c r="D6" s="65"/>
      <c r="E6" s="74"/>
      <c r="F6" s="75"/>
      <c r="G6" s="67" t="s">
        <v>41</v>
      </c>
      <c r="H6" s="78"/>
      <c r="I6" s="7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15">
      <c r="A7" s="14"/>
      <c r="D7" s="70" t="s">
        <v>34</v>
      </c>
      <c r="E7" s="76"/>
      <c r="F7" s="77"/>
      <c r="G7" s="63" t="s">
        <v>33</v>
      </c>
      <c r="H7" s="80"/>
      <c r="I7" s="8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15">
      <c r="A8" s="14"/>
      <c r="B8" s="16" t="s">
        <v>5</v>
      </c>
      <c r="D8" s="62"/>
      <c r="E8" s="82" t="s">
        <v>32</v>
      </c>
      <c r="F8" s="84" t="s">
        <v>31</v>
      </c>
      <c r="G8" s="61"/>
      <c r="H8" s="82" t="s">
        <v>32</v>
      </c>
      <c r="I8" s="91" t="s">
        <v>31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15">
      <c r="A9" s="14"/>
      <c r="B9" s="16" t="s">
        <v>6</v>
      </c>
      <c r="D9" s="60"/>
      <c r="E9" s="83"/>
      <c r="F9" s="85"/>
      <c r="G9" s="30"/>
      <c r="H9" s="83"/>
      <c r="I9" s="9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15">
      <c r="A10" s="17"/>
      <c r="B10" s="18"/>
      <c r="C10" s="18"/>
      <c r="D10" s="19" t="s">
        <v>7</v>
      </c>
      <c r="E10" s="20" t="s">
        <v>7</v>
      </c>
      <c r="F10" s="20" t="s">
        <v>7</v>
      </c>
      <c r="G10" s="21" t="s">
        <v>9</v>
      </c>
      <c r="H10" s="21" t="s">
        <v>9</v>
      </c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15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15">
      <c r="A12" s="25"/>
      <c r="B12" s="71" t="s">
        <v>42</v>
      </c>
      <c r="C12" s="27"/>
      <c r="D12" s="28">
        <f>SUM(E12:F12)</f>
        <v>126</v>
      </c>
      <c r="E12" s="27">
        <v>99</v>
      </c>
      <c r="F12" s="27">
        <v>27</v>
      </c>
      <c r="G12" s="31">
        <f>SUM(H12:I12)</f>
        <v>12313.883</v>
      </c>
      <c r="H12" s="31">
        <v>11089.025</v>
      </c>
      <c r="I12" s="32">
        <v>1224.8579999999999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26.25" customHeight="1" x14ac:dyDescent="0.15">
      <c r="A13" s="25"/>
      <c r="B13" s="26" t="s">
        <v>49</v>
      </c>
      <c r="C13" s="27"/>
      <c r="D13" s="28">
        <f>SUM(E13:F13)</f>
        <v>1647</v>
      </c>
      <c r="E13" s="27">
        <f>SUM(E56:E67)</f>
        <v>876</v>
      </c>
      <c r="F13" s="27">
        <f>SUM(F56:F67)</f>
        <v>771</v>
      </c>
      <c r="G13" s="31">
        <f>SUM(H13:I13)</f>
        <v>111091.29700000001</v>
      </c>
      <c r="H13" s="27">
        <f>SUM(H56:H67)</f>
        <v>76587.861000000004</v>
      </c>
      <c r="I13" s="29">
        <f>SUM(I56:I67)</f>
        <v>34503.436000000002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15">
      <c r="A14" s="25"/>
      <c r="B14" s="33"/>
      <c r="C14" s="27"/>
      <c r="D14" s="28"/>
      <c r="E14" s="27"/>
      <c r="F14" s="27"/>
      <c r="G14" s="31"/>
      <c r="H14" s="31"/>
      <c r="I14" s="3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15">
      <c r="A15" s="25"/>
      <c r="B15" s="33"/>
      <c r="C15" s="27"/>
      <c r="D15" s="28"/>
      <c r="E15" s="27"/>
      <c r="F15" s="27"/>
      <c r="G15" s="31"/>
      <c r="H15" s="31"/>
      <c r="I15" s="32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26.25" customHeight="1" x14ac:dyDescent="0.15">
      <c r="A16" s="25"/>
      <c r="B16" s="33"/>
      <c r="C16" s="27"/>
      <c r="D16" s="28"/>
      <c r="E16" s="27"/>
      <c r="F16" s="27"/>
      <c r="G16" s="31"/>
      <c r="H16" s="31"/>
      <c r="I16" s="3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13.15" customHeight="1" x14ac:dyDescent="0.15">
      <c r="A17" s="25"/>
      <c r="B17" s="33"/>
      <c r="C17" s="27"/>
      <c r="D17" s="28"/>
      <c r="E17" s="27"/>
      <c r="F17" s="27"/>
      <c r="G17" s="31"/>
      <c r="H17" s="31"/>
      <c r="I17" s="3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3.15" customHeight="1" x14ac:dyDescent="0.15">
      <c r="A18" s="25"/>
      <c r="B18" s="33"/>
      <c r="C18" s="27"/>
      <c r="D18" s="28"/>
      <c r="E18" s="27"/>
      <c r="F18" s="27"/>
      <c r="G18" s="31"/>
      <c r="H18" s="31"/>
      <c r="I18" s="3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3.15" customHeight="1" x14ac:dyDescent="0.15">
      <c r="A19" s="25"/>
      <c r="B19" s="33"/>
      <c r="C19" s="27"/>
      <c r="D19" s="28"/>
      <c r="E19" s="27"/>
      <c r="F19" s="27"/>
      <c r="G19" s="31"/>
      <c r="H19" s="31"/>
      <c r="I19" s="3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15">
      <c r="A20" s="25"/>
      <c r="B20" s="33"/>
      <c r="C20" s="27"/>
      <c r="D20" s="28"/>
      <c r="E20" s="27"/>
      <c r="F20" s="27"/>
      <c r="G20" s="31"/>
      <c r="H20" s="31"/>
      <c r="I20" s="3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26.25" customHeight="1" x14ac:dyDescent="0.15">
      <c r="A21" s="25"/>
      <c r="B21" s="66"/>
      <c r="C21" s="27"/>
      <c r="D21" s="28"/>
      <c r="E21" s="27"/>
      <c r="F21" s="27"/>
      <c r="G21" s="31"/>
      <c r="H21" s="31"/>
      <c r="I21" s="32"/>
      <c r="J21" s="4"/>
      <c r="K21" s="4"/>
      <c r="L21" s="4"/>
      <c r="M21" s="4"/>
      <c r="N21" s="2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13.15" customHeight="1" x14ac:dyDescent="0.15">
      <c r="A22" s="25"/>
      <c r="B22" s="33"/>
      <c r="C22" s="27"/>
      <c r="D22" s="28"/>
      <c r="E22" s="27"/>
      <c r="F22" s="31"/>
      <c r="G22" s="31"/>
      <c r="H22" s="27"/>
      <c r="I22" s="2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15">
      <c r="A23" s="25"/>
      <c r="B23" s="27"/>
      <c r="C23" s="27"/>
      <c r="D23" s="28"/>
      <c r="E23" s="27"/>
      <c r="F23" s="27"/>
      <c r="G23" s="27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2" customHeight="1" x14ac:dyDescent="0.15">
      <c r="A24" s="25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x14ac:dyDescent="0.15">
      <c r="A25" s="25"/>
      <c r="B25" s="26" t="s">
        <v>27</v>
      </c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ht="12.75" customHeight="1" x14ac:dyDescent="0.15">
      <c r="A26" s="25"/>
      <c r="B26" s="66" t="str">
        <f>B12</f>
        <v>令和元年度</v>
      </c>
      <c r="C26" s="27"/>
      <c r="D26" s="35" t="s">
        <v>47</v>
      </c>
      <c r="E26" s="31" t="s">
        <v>47</v>
      </c>
      <c r="F26" s="31" t="s">
        <v>47</v>
      </c>
      <c r="G26" s="31" t="s">
        <v>47</v>
      </c>
      <c r="H26" s="31" t="s">
        <v>47</v>
      </c>
      <c r="I26" s="32" t="s">
        <v>47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4" customHeight="1" x14ac:dyDescent="0.15">
      <c r="A27" s="25"/>
      <c r="B27" s="26" t="s">
        <v>49</v>
      </c>
      <c r="C27" s="27"/>
      <c r="D27" s="28">
        <f>SUM(E27:F27)</f>
        <v>137.25</v>
      </c>
      <c r="E27" s="27">
        <f>E13/12</f>
        <v>73</v>
      </c>
      <c r="F27" s="27">
        <f>F13/12</f>
        <v>64.25</v>
      </c>
      <c r="G27" s="31">
        <f>SUM(H27:I27)</f>
        <v>9257.6080833333326</v>
      </c>
      <c r="H27" s="27">
        <f>H13/12</f>
        <v>6382.3217500000001</v>
      </c>
      <c r="I27" s="29">
        <f>I13/12</f>
        <v>2875.2863333333335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15">
      <c r="A28" s="25"/>
      <c r="B28" s="33"/>
      <c r="C28" s="27"/>
      <c r="D28" s="28"/>
      <c r="E28" s="27"/>
      <c r="F28" s="27"/>
      <c r="G28" s="27"/>
      <c r="H28" s="31"/>
      <c r="I28" s="3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2.75" customHeight="1" x14ac:dyDescent="0.15">
      <c r="A29" s="25"/>
      <c r="B29" s="33"/>
      <c r="C29" s="27"/>
      <c r="D29" s="28"/>
      <c r="E29" s="27"/>
      <c r="F29" s="27"/>
      <c r="G29" s="27"/>
      <c r="H29" s="31"/>
      <c r="I29" s="3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26.25" customHeight="1" x14ac:dyDescent="0.15">
      <c r="A30" s="25"/>
      <c r="B30" s="33"/>
      <c r="C30" s="27"/>
      <c r="D30" s="28"/>
      <c r="E30" s="27"/>
      <c r="F30" s="27"/>
      <c r="G30" s="27"/>
      <c r="H30" s="31"/>
      <c r="I30" s="3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3.15" customHeight="1" x14ac:dyDescent="0.15">
      <c r="A31" s="25"/>
      <c r="B31" s="33"/>
      <c r="C31" s="27"/>
      <c r="D31" s="28"/>
      <c r="E31" s="27"/>
      <c r="F31" s="27"/>
      <c r="G31" s="27"/>
      <c r="H31" s="31"/>
      <c r="I31" s="3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3.15" customHeight="1" x14ac:dyDescent="0.15">
      <c r="A32" s="25"/>
      <c r="B32" s="33"/>
      <c r="C32" s="27"/>
      <c r="D32" s="28"/>
      <c r="E32" s="27"/>
      <c r="F32" s="27"/>
      <c r="G32" s="27"/>
      <c r="H32" s="31"/>
      <c r="I32" s="3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13.15" customHeight="1" x14ac:dyDescent="0.15">
      <c r="A33" s="25"/>
      <c r="B33" s="33"/>
      <c r="C33" s="27"/>
      <c r="D33" s="28"/>
      <c r="E33" s="27"/>
      <c r="F33" s="27"/>
      <c r="G33" s="27"/>
      <c r="H33" s="31"/>
      <c r="I33" s="3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15">
      <c r="A34" s="25"/>
      <c r="B34" s="33"/>
      <c r="C34" s="27"/>
      <c r="D34" s="28"/>
      <c r="E34" s="27"/>
      <c r="F34" s="27"/>
      <c r="G34" s="27"/>
      <c r="H34" s="31"/>
      <c r="I34" s="3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26.25" customHeight="1" x14ac:dyDescent="0.15">
      <c r="A35" s="25"/>
      <c r="B35" s="66"/>
      <c r="C35" s="27"/>
      <c r="D35" s="28"/>
      <c r="E35" s="27"/>
      <c r="F35" s="27"/>
      <c r="G35" s="27"/>
      <c r="H35" s="31"/>
      <c r="I35" s="3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2" customHeight="1" x14ac:dyDescent="0.15">
      <c r="A36" s="25"/>
      <c r="B36" s="27"/>
      <c r="C36" s="27"/>
      <c r="D36" s="28"/>
      <c r="E36" s="27"/>
      <c r="F36" s="27"/>
      <c r="G36" s="27"/>
      <c r="H36" s="27"/>
      <c r="I36" s="2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12" customHeight="1" x14ac:dyDescent="0.15">
      <c r="A37" s="25"/>
      <c r="C37" s="27"/>
      <c r="D37" s="28"/>
      <c r="E37" s="27"/>
      <c r="F37" s="27"/>
      <c r="G37" s="27"/>
      <c r="H37" s="27"/>
      <c r="I37" s="2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.6" customHeight="1" x14ac:dyDescent="0.15">
      <c r="A38" s="25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x14ac:dyDescent="0.15">
      <c r="A39" s="25"/>
      <c r="B39" s="66" t="s">
        <v>42</v>
      </c>
      <c r="C39" s="27"/>
      <c r="D39" s="28"/>
      <c r="E39" s="27"/>
      <c r="F39" s="27"/>
      <c r="G39" s="27"/>
      <c r="H39" s="27"/>
      <c r="I39" s="2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3.15" customHeight="1" x14ac:dyDescent="0.15">
      <c r="A40" s="25"/>
      <c r="B40" s="34" t="s">
        <v>25</v>
      </c>
      <c r="C40" s="27"/>
      <c r="D40" s="35" t="s">
        <v>30</v>
      </c>
      <c r="E40" s="31" t="s">
        <v>30</v>
      </c>
      <c r="F40" s="31" t="s">
        <v>30</v>
      </c>
      <c r="G40" s="31" t="s">
        <v>30</v>
      </c>
      <c r="H40" s="31" t="s">
        <v>30</v>
      </c>
      <c r="I40" s="32" t="s">
        <v>30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ht="13.15" customHeight="1" x14ac:dyDescent="0.15">
      <c r="A41" s="25"/>
      <c r="B41" s="34" t="s">
        <v>24</v>
      </c>
      <c r="C41" s="27"/>
      <c r="D41" s="35" t="s">
        <v>30</v>
      </c>
      <c r="E41" s="31" t="s">
        <v>30</v>
      </c>
      <c r="F41" s="31" t="s">
        <v>30</v>
      </c>
      <c r="G41" s="31" t="s">
        <v>30</v>
      </c>
      <c r="H41" s="31" t="s">
        <v>30</v>
      </c>
      <c r="I41" s="32" t="s">
        <v>30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15">
      <c r="A42" s="25"/>
      <c r="B42" s="34" t="s">
        <v>23</v>
      </c>
      <c r="C42" s="27"/>
      <c r="D42" s="35" t="s">
        <v>30</v>
      </c>
      <c r="E42" s="31" t="s">
        <v>30</v>
      </c>
      <c r="F42" s="31" t="s">
        <v>30</v>
      </c>
      <c r="G42" s="31" t="s">
        <v>30</v>
      </c>
      <c r="H42" s="31" t="s">
        <v>30</v>
      </c>
      <c r="I42" s="32" t="s">
        <v>30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26.45" customHeight="1" x14ac:dyDescent="0.15">
      <c r="A43" s="25"/>
      <c r="B43" s="34" t="s">
        <v>22</v>
      </c>
      <c r="C43" s="27"/>
      <c r="D43" s="35" t="s">
        <v>30</v>
      </c>
      <c r="E43" s="31" t="s">
        <v>30</v>
      </c>
      <c r="F43" s="31" t="s">
        <v>30</v>
      </c>
      <c r="G43" s="31" t="s">
        <v>30</v>
      </c>
      <c r="H43" s="31" t="s">
        <v>30</v>
      </c>
      <c r="I43" s="32" t="s">
        <v>30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15">
      <c r="A44" s="25"/>
      <c r="B44" s="34" t="s">
        <v>21</v>
      </c>
      <c r="C44" s="27"/>
      <c r="D44" s="35" t="s">
        <v>30</v>
      </c>
      <c r="E44" s="31" t="s">
        <v>30</v>
      </c>
      <c r="F44" s="31" t="s">
        <v>30</v>
      </c>
      <c r="G44" s="31" t="s">
        <v>30</v>
      </c>
      <c r="H44" s="31" t="s">
        <v>30</v>
      </c>
      <c r="I44" s="32" t="s">
        <v>30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13.15" customHeight="1" x14ac:dyDescent="0.15">
      <c r="A45" s="25"/>
      <c r="B45" s="34" t="s">
        <v>20</v>
      </c>
      <c r="C45" s="27"/>
      <c r="D45" s="35" t="s">
        <v>30</v>
      </c>
      <c r="E45" s="31" t="s">
        <v>30</v>
      </c>
      <c r="F45" s="31" t="s">
        <v>30</v>
      </c>
      <c r="G45" s="31" t="s">
        <v>30</v>
      </c>
      <c r="H45" s="31" t="s">
        <v>30</v>
      </c>
      <c r="I45" s="32" t="s">
        <v>30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26.45" customHeight="1" x14ac:dyDescent="0.15">
      <c r="A46" s="25"/>
      <c r="B46" s="34" t="s">
        <v>19</v>
      </c>
      <c r="C46" s="27"/>
      <c r="D46" s="35">
        <f t="shared" ref="D46:D51" si="0">SUM(E46:F46)</f>
        <v>4</v>
      </c>
      <c r="E46" s="31">
        <v>3</v>
      </c>
      <c r="F46" s="31">
        <v>1</v>
      </c>
      <c r="G46" s="31">
        <f t="shared" ref="G46:G51" si="1">SUM(H46:I46)</f>
        <v>269.65800000000002</v>
      </c>
      <c r="H46" s="31">
        <v>182.066</v>
      </c>
      <c r="I46" s="32">
        <v>87.591999999999999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15">
      <c r="A47" s="25"/>
      <c r="B47" s="34" t="s">
        <v>18</v>
      </c>
      <c r="C47" s="27"/>
      <c r="D47" s="35">
        <f t="shared" si="0"/>
        <v>10</v>
      </c>
      <c r="E47" s="31">
        <v>10</v>
      </c>
      <c r="F47" s="31">
        <v>0</v>
      </c>
      <c r="G47" s="31">
        <f t="shared" si="1"/>
        <v>1315.4670000000001</v>
      </c>
      <c r="H47" s="31">
        <v>1315.4670000000001</v>
      </c>
      <c r="I47" s="32">
        <v>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13.15" customHeight="1" x14ac:dyDescent="0.15">
      <c r="A48" s="25"/>
      <c r="B48" s="34" t="s">
        <v>17</v>
      </c>
      <c r="C48" s="27"/>
      <c r="D48" s="35">
        <f t="shared" si="0"/>
        <v>18</v>
      </c>
      <c r="E48" s="31">
        <v>18</v>
      </c>
      <c r="F48" s="31">
        <v>0</v>
      </c>
      <c r="G48" s="31">
        <f t="shared" si="1"/>
        <v>2261.5250000000001</v>
      </c>
      <c r="H48" s="31">
        <v>2261.5250000000001</v>
      </c>
      <c r="I48" s="32">
        <v>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26.45" customHeight="1" x14ac:dyDescent="0.15">
      <c r="A49" s="25"/>
      <c r="B49" s="34" t="s">
        <v>16</v>
      </c>
      <c r="C49" s="27"/>
      <c r="D49" s="35">
        <f t="shared" si="0"/>
        <v>18</v>
      </c>
      <c r="E49" s="31">
        <v>17</v>
      </c>
      <c r="F49" s="31">
        <v>1</v>
      </c>
      <c r="G49" s="31">
        <f t="shared" si="1"/>
        <v>1636.4460000000001</v>
      </c>
      <c r="H49" s="31">
        <v>1622.046</v>
      </c>
      <c r="I49" s="32">
        <v>14.4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15">
      <c r="A50" s="25"/>
      <c r="B50" s="34" t="s">
        <v>15</v>
      </c>
      <c r="C50" s="27"/>
      <c r="D50" s="35">
        <f t="shared" si="0"/>
        <v>31</v>
      </c>
      <c r="E50" s="31">
        <v>22</v>
      </c>
      <c r="F50" s="31">
        <v>9</v>
      </c>
      <c r="G50" s="31">
        <f t="shared" si="1"/>
        <v>2756.44</v>
      </c>
      <c r="H50" s="31">
        <v>2297.386</v>
      </c>
      <c r="I50" s="32">
        <v>459.05399999999997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13.15" customHeight="1" x14ac:dyDescent="0.15">
      <c r="A51" s="25"/>
      <c r="B51" s="34" t="s">
        <v>14</v>
      </c>
      <c r="C51" s="27"/>
      <c r="D51" s="35">
        <f t="shared" si="0"/>
        <v>45</v>
      </c>
      <c r="E51" s="27">
        <v>29</v>
      </c>
      <c r="F51" s="27">
        <v>16</v>
      </c>
      <c r="G51" s="31">
        <f t="shared" si="1"/>
        <v>4074.3469999999998</v>
      </c>
      <c r="H51" s="27">
        <v>3410.5349999999999</v>
      </c>
      <c r="I51" s="29">
        <v>663.81200000000001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2" customHeight="1" x14ac:dyDescent="0.15">
      <c r="A52" s="25"/>
      <c r="B52" s="26"/>
      <c r="C52" s="36"/>
      <c r="D52" s="25"/>
      <c r="E52" s="27"/>
      <c r="F52" s="36"/>
      <c r="G52" s="36"/>
      <c r="H52" s="27"/>
      <c r="I52" s="3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15">
      <c r="A53" s="38"/>
      <c r="C53" s="39"/>
      <c r="D53" s="38"/>
      <c r="E53" s="27"/>
      <c r="F53" s="39"/>
      <c r="G53" s="39"/>
      <c r="H53" s="27"/>
      <c r="I53" s="40"/>
    </row>
    <row r="54" spans="1:27" s="4" customFormat="1" ht="12.6" customHeight="1" x14ac:dyDescent="0.15">
      <c r="A54" s="41"/>
      <c r="B54" s="59"/>
      <c r="C54" s="42"/>
      <c r="D54" s="41"/>
      <c r="E54" s="27"/>
      <c r="F54" s="42"/>
      <c r="G54" s="42"/>
      <c r="H54" s="27"/>
      <c r="I54" s="58"/>
    </row>
    <row r="55" spans="1:27" s="30" customFormat="1" x14ac:dyDescent="0.15">
      <c r="A55" s="25"/>
      <c r="B55" s="66" t="s">
        <v>52</v>
      </c>
      <c r="C55" s="27"/>
      <c r="D55" s="28"/>
      <c r="E55" s="27"/>
      <c r="F55" s="27"/>
      <c r="G55" s="27"/>
      <c r="H55" s="27"/>
      <c r="I55" s="2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0" customFormat="1" ht="13.15" customHeight="1" x14ac:dyDescent="0.15">
      <c r="A56" s="25"/>
      <c r="B56" s="34" t="s">
        <v>25</v>
      </c>
      <c r="C56" s="27"/>
      <c r="D56" s="35">
        <f t="shared" ref="D56:D67" si="2">SUM(E56:F56)</f>
        <v>85</v>
      </c>
      <c r="E56" s="31">
        <v>17</v>
      </c>
      <c r="F56" s="31">
        <v>68</v>
      </c>
      <c r="G56" s="31">
        <f t="shared" ref="G56:G67" si="3">SUM(H56:I56)</f>
        <v>3388.9960000000001</v>
      </c>
      <c r="H56" s="31">
        <v>1722.924</v>
      </c>
      <c r="I56" s="32">
        <v>1666.0719999999999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0" customFormat="1" ht="13.15" customHeight="1" x14ac:dyDescent="0.15">
      <c r="A57" s="25"/>
      <c r="B57" s="34" t="s">
        <v>24</v>
      </c>
      <c r="C57" s="27"/>
      <c r="D57" s="35">
        <f t="shared" si="2"/>
        <v>51</v>
      </c>
      <c r="E57" s="31">
        <v>19</v>
      </c>
      <c r="F57" s="31">
        <v>32</v>
      </c>
      <c r="G57" s="31">
        <f t="shared" si="3"/>
        <v>1846.3409999999999</v>
      </c>
      <c r="H57" s="31">
        <v>987.274</v>
      </c>
      <c r="I57" s="32">
        <v>859.06700000000001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15">
      <c r="A58" s="25"/>
      <c r="B58" s="34" t="s">
        <v>23</v>
      </c>
      <c r="C58" s="27"/>
      <c r="D58" s="35">
        <f t="shared" si="2"/>
        <v>55</v>
      </c>
      <c r="E58" s="31">
        <v>35</v>
      </c>
      <c r="F58" s="31">
        <v>20</v>
      </c>
      <c r="G58" s="31">
        <f t="shared" si="3"/>
        <v>4011.6890000000003</v>
      </c>
      <c r="H58" s="31">
        <v>3170.1680000000001</v>
      </c>
      <c r="I58" s="32">
        <v>841.52099999999996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26.45" customHeight="1" x14ac:dyDescent="0.15">
      <c r="A59" s="25"/>
      <c r="B59" s="34" t="s">
        <v>22</v>
      </c>
      <c r="C59" s="27"/>
      <c r="D59" s="35">
        <f t="shared" si="2"/>
        <v>75</v>
      </c>
      <c r="E59" s="31">
        <v>58</v>
      </c>
      <c r="F59" s="31">
        <v>17</v>
      </c>
      <c r="G59" s="31">
        <f t="shared" si="3"/>
        <v>5977.0450000000001</v>
      </c>
      <c r="H59" s="31">
        <v>5455.1809999999996</v>
      </c>
      <c r="I59" s="32">
        <v>521.86400000000003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15">
      <c r="A60" s="25"/>
      <c r="B60" s="34" t="s">
        <v>21</v>
      </c>
      <c r="C60" s="27"/>
      <c r="D60" s="35">
        <f t="shared" si="2"/>
        <v>193</v>
      </c>
      <c r="E60" s="31">
        <v>96</v>
      </c>
      <c r="F60" s="31">
        <v>97</v>
      </c>
      <c r="G60" s="31">
        <f t="shared" si="3"/>
        <v>12540.307000000001</v>
      </c>
      <c r="H60" s="31">
        <v>7958.4620000000004</v>
      </c>
      <c r="I60" s="32">
        <v>4581.8450000000003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13.15" customHeight="1" x14ac:dyDescent="0.15">
      <c r="A61" s="25"/>
      <c r="B61" s="34" t="s">
        <v>20</v>
      </c>
      <c r="C61" s="27"/>
      <c r="D61" s="35">
        <f t="shared" si="2"/>
        <v>220</v>
      </c>
      <c r="E61" s="31">
        <v>136</v>
      </c>
      <c r="F61" s="31">
        <v>84</v>
      </c>
      <c r="G61" s="31">
        <f t="shared" si="3"/>
        <v>17693.492999999999</v>
      </c>
      <c r="H61" s="31">
        <v>12779.829</v>
      </c>
      <c r="I61" s="32">
        <v>4913.6639999999998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26.45" customHeight="1" x14ac:dyDescent="0.15">
      <c r="A62" s="25"/>
      <c r="B62" s="34" t="s">
        <v>19</v>
      </c>
      <c r="C62" s="27"/>
      <c r="D62" s="35">
        <f t="shared" si="2"/>
        <v>157</v>
      </c>
      <c r="E62" s="31">
        <v>102</v>
      </c>
      <c r="F62" s="31">
        <v>55</v>
      </c>
      <c r="G62" s="31">
        <f t="shared" si="3"/>
        <v>12620.044000000002</v>
      </c>
      <c r="H62" s="31">
        <v>9272.2800000000007</v>
      </c>
      <c r="I62" s="32">
        <v>3347.7640000000001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15">
      <c r="A63" s="25"/>
      <c r="B63" s="34" t="s">
        <v>18</v>
      </c>
      <c r="C63" s="27"/>
      <c r="D63" s="35">
        <f t="shared" si="2"/>
        <v>168</v>
      </c>
      <c r="E63" s="31">
        <v>100</v>
      </c>
      <c r="F63" s="31">
        <v>68</v>
      </c>
      <c r="G63" s="31">
        <f t="shared" si="3"/>
        <v>11050.754000000001</v>
      </c>
      <c r="H63" s="31">
        <v>8050.6289999999999</v>
      </c>
      <c r="I63" s="32">
        <v>3000.125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13.15" customHeight="1" x14ac:dyDescent="0.15">
      <c r="A64" s="25"/>
      <c r="B64" s="34" t="s">
        <v>17</v>
      </c>
      <c r="C64" s="27"/>
      <c r="D64" s="35">
        <f t="shared" si="2"/>
        <v>166</v>
      </c>
      <c r="E64" s="31">
        <v>72</v>
      </c>
      <c r="F64" s="31">
        <v>94</v>
      </c>
      <c r="G64" s="31">
        <f t="shared" si="3"/>
        <v>9407.2439999999988</v>
      </c>
      <c r="H64" s="31">
        <v>5965.4</v>
      </c>
      <c r="I64" s="32">
        <v>3441.8440000000001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26.45" customHeight="1" x14ac:dyDescent="0.15">
      <c r="A65" s="25"/>
      <c r="B65" s="34" t="s">
        <v>16</v>
      </c>
      <c r="C65" s="27"/>
      <c r="D65" s="35">
        <f t="shared" si="2"/>
        <v>128</v>
      </c>
      <c r="E65" s="31">
        <v>59</v>
      </c>
      <c r="F65" s="31">
        <v>69</v>
      </c>
      <c r="G65" s="31">
        <f t="shared" si="3"/>
        <v>9065.5249999999996</v>
      </c>
      <c r="H65" s="31">
        <v>5424.817</v>
      </c>
      <c r="I65" s="32">
        <v>3640.7080000000001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15">
      <c r="A66" s="25"/>
      <c r="B66" s="34" t="s">
        <v>15</v>
      </c>
      <c r="C66" s="27"/>
      <c r="D66" s="35">
        <f t="shared" si="2"/>
        <v>155</v>
      </c>
      <c r="E66" s="31">
        <v>81</v>
      </c>
      <c r="F66" s="31">
        <v>74</v>
      </c>
      <c r="G66" s="31">
        <f t="shared" si="3"/>
        <v>11302.26</v>
      </c>
      <c r="H66" s="31">
        <v>7877.9219999999996</v>
      </c>
      <c r="I66" s="32">
        <v>3424.3380000000002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13.15" customHeight="1" x14ac:dyDescent="0.15">
      <c r="A67" s="25"/>
      <c r="B67" s="34" t="s">
        <v>14</v>
      </c>
      <c r="C67" s="27"/>
      <c r="D67" s="35">
        <f t="shared" si="2"/>
        <v>194</v>
      </c>
      <c r="E67" s="27">
        <v>101</v>
      </c>
      <c r="F67" s="27">
        <v>93</v>
      </c>
      <c r="G67" s="31">
        <f t="shared" si="3"/>
        <v>12187.599</v>
      </c>
      <c r="H67" s="27">
        <v>7922.9750000000004</v>
      </c>
      <c r="I67" s="29">
        <v>4264.6239999999998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15">
      <c r="A68" s="45"/>
      <c r="B68" s="46"/>
      <c r="C68" s="46"/>
      <c r="D68" s="45"/>
      <c r="E68" s="46"/>
      <c r="F68" s="46"/>
      <c r="G68" s="46"/>
      <c r="H68" s="46"/>
      <c r="I68" s="47"/>
    </row>
    <row r="69" spans="1:33" ht="5.0999999999999996" customHeight="1" x14ac:dyDescent="0.15">
      <c r="A69" s="48"/>
      <c r="B69" s="39"/>
      <c r="C69" s="39"/>
      <c r="D69" s="48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5"/>
      <c r="T69" s="5"/>
      <c r="U69" s="5"/>
      <c r="V69" s="5"/>
      <c r="W69" s="5"/>
      <c r="X69" s="5"/>
      <c r="Y69" s="5"/>
      <c r="Z69" s="5"/>
      <c r="AA69" s="5"/>
    </row>
    <row r="70" spans="1:33" s="49" customFormat="1" ht="16.899999999999999" customHeight="1" x14ac:dyDescent="0.15">
      <c r="A70" s="57" t="s">
        <v>46</v>
      </c>
      <c r="J70" s="50"/>
      <c r="K70" s="50"/>
      <c r="L70" s="50"/>
      <c r="M70" s="50"/>
      <c r="N70" s="50"/>
      <c r="O70" s="50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ht="16.899999999999999" customHeight="1" x14ac:dyDescent="0.15">
      <c r="A71" s="49" t="s">
        <v>12</v>
      </c>
      <c r="C71" s="52"/>
      <c r="J71" s="39"/>
      <c r="K71" s="39"/>
      <c r="L71" s="39"/>
      <c r="M71" s="39"/>
      <c r="N71" s="39"/>
      <c r="O71" s="39"/>
      <c r="AB71" s="4"/>
      <c r="AC71" s="4"/>
      <c r="AD71" s="4"/>
      <c r="AE71" s="4"/>
      <c r="AF71" s="4"/>
      <c r="AG71" s="4"/>
    </row>
    <row r="72" spans="1:33" ht="16.5" customHeight="1" x14ac:dyDescent="0.15">
      <c r="A72" s="49" t="s">
        <v>48</v>
      </c>
      <c r="B72" s="53"/>
      <c r="C72" s="53"/>
      <c r="D72" s="53"/>
      <c r="E72" s="53"/>
      <c r="F72" s="53"/>
      <c r="G72" s="53"/>
      <c r="H72" s="53"/>
      <c r="I72" s="53"/>
      <c r="J72" s="54"/>
      <c r="K72" s="54"/>
      <c r="L72" s="54"/>
      <c r="M72" s="54"/>
      <c r="N72" s="54"/>
      <c r="O72" s="5"/>
      <c r="AB72" s="4"/>
      <c r="AC72" s="4"/>
      <c r="AD72" s="4"/>
      <c r="AE72" s="4"/>
      <c r="AF72" s="4"/>
      <c r="AG72" s="4"/>
    </row>
    <row r="73" spans="1:33" x14ac:dyDescent="0.15">
      <c r="C73" s="39"/>
    </row>
    <row r="74" spans="1:33" x14ac:dyDescent="0.15">
      <c r="C74" s="39"/>
    </row>
    <row r="75" spans="1:33" x14ac:dyDescent="0.15">
      <c r="B75" s="36"/>
      <c r="D75" s="39"/>
      <c r="E75" s="39"/>
      <c r="F75" s="39"/>
      <c r="G75" s="39"/>
      <c r="H75" s="39"/>
      <c r="I75" s="39"/>
      <c r="J75" s="5"/>
      <c r="K75" s="5"/>
    </row>
    <row r="76" spans="1:33" x14ac:dyDescent="0.15">
      <c r="B76" s="36"/>
      <c r="D76" s="39"/>
      <c r="E76" s="39"/>
      <c r="F76" s="39"/>
      <c r="G76" s="39"/>
      <c r="H76" s="39"/>
      <c r="I76" s="39"/>
      <c r="J76" s="5"/>
      <c r="K76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B26 D46:D51 G46:G5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228136-349B-4E4F-9683-92658E92A745}"/>
</file>

<file path=customXml/itemProps2.xml><?xml version="1.0" encoding="utf-8"?>
<ds:datastoreItem xmlns:ds="http://schemas.openxmlformats.org/officeDocument/2006/customXml" ds:itemID="{A096668A-0E36-465F-A271-00AF4440C9B6}"/>
</file>

<file path=customXml/itemProps3.xml><?xml version="1.0" encoding="utf-8"?>
<ds:datastoreItem xmlns:ds="http://schemas.openxmlformats.org/officeDocument/2006/customXml" ds:itemID="{624B75E4-691D-4111-AD14-8E814E97EE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23表（１）</vt:lpstr>
      <vt:lpstr>23表 (2)</vt:lpstr>
      <vt:lpstr>23表 (3)</vt:lpstr>
      <vt:lpstr>23表（4）</vt:lpstr>
      <vt:lpstr>'23表 (2)'!Print_Area</vt:lpstr>
      <vt:lpstr>'23表 (3)'!Print_Area</vt:lpstr>
      <vt:lpstr>'23表（１）'!Print_Area</vt:lpstr>
      <vt:lpstr>'23表（4）'!Print_Area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2021-10-04T00:53:58Z</cp:lastPrinted>
  <dcterms:created xsi:type="dcterms:W3CDTF">2017-11-16T07:43:49Z</dcterms:created>
  <dcterms:modified xsi:type="dcterms:W3CDTF">2021-11-22T10:28:20Z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