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2.確報版\☆分割\"/>
    </mc:Choice>
  </mc:AlternateContent>
  <bookViews>
    <workbookView xWindow="600" yWindow="30" windowWidth="19395" windowHeight="6930"/>
  </bookViews>
  <sheets>
    <sheet name="20表(1)" sheetId="3" r:id="rId1"/>
    <sheet name="20表(2)" sheetId="2" r:id="rId2"/>
    <sheet name="20表(3)" sheetId="1" r:id="rId3"/>
  </sheets>
  <definedNames>
    <definedName name="_xlnm.Print_Area" localSheetId="0">'20表(1)'!$A$1:$L$70</definedName>
    <definedName name="_xlnm.Print_Area" localSheetId="1">'20表(2)'!$A$1:$L$71</definedName>
    <definedName name="_xlnm.Print_Area" localSheetId="2">'20表(3)'!$A$1:$L$70</definedName>
  </definedNames>
  <calcPr calcId="162913"/>
</workbook>
</file>

<file path=xl/calcChain.xml><?xml version="1.0" encoding="utf-8"?>
<calcChain xmlns="http://schemas.openxmlformats.org/spreadsheetml/2006/main">
  <c r="E41" i="2" l="1"/>
  <c r="E42" i="2"/>
  <c r="E43" i="2"/>
  <c r="E44" i="2"/>
  <c r="E45" i="2"/>
  <c r="E46" i="2"/>
  <c r="E47" i="2"/>
  <c r="E48" i="2"/>
  <c r="E49" i="2"/>
  <c r="E50" i="2"/>
  <c r="E51" i="2"/>
  <c r="E52" i="2"/>
  <c r="E58" i="3"/>
  <c r="E59" i="3"/>
  <c r="E60" i="3"/>
  <c r="E61" i="3"/>
  <c r="E62" i="3"/>
  <c r="E63" i="3"/>
  <c r="E64" i="3"/>
  <c r="E65" i="3"/>
  <c r="E66" i="3"/>
  <c r="E67" i="3"/>
  <c r="E68" i="3"/>
  <c r="E57" i="3"/>
  <c r="E42" i="3"/>
  <c r="E43" i="3"/>
  <c r="E44" i="3"/>
  <c r="E45" i="3"/>
  <c r="E46" i="3"/>
  <c r="E47" i="3"/>
  <c r="E48" i="3"/>
  <c r="E49" i="3"/>
  <c r="E50" i="3"/>
  <c r="E51" i="3"/>
  <c r="E52" i="3"/>
  <c r="E41" i="3"/>
  <c r="E57" i="1"/>
  <c r="E58" i="1"/>
  <c r="E59" i="1"/>
  <c r="E60" i="1"/>
  <c r="E61" i="1"/>
  <c r="E62" i="1"/>
  <c r="E63" i="1"/>
  <c r="E64" i="1"/>
  <c r="E65" i="1"/>
  <c r="E66" i="1"/>
  <c r="E67" i="1"/>
  <c r="E56" i="1"/>
  <c r="E41" i="1"/>
  <c r="E42" i="1"/>
  <c r="E43" i="1"/>
  <c r="E44" i="1"/>
  <c r="E45" i="1"/>
  <c r="E46" i="1"/>
  <c r="E47" i="1"/>
  <c r="E48" i="1"/>
  <c r="E49" i="1"/>
  <c r="E50" i="1"/>
  <c r="E51" i="1"/>
  <c r="E40" i="1"/>
  <c r="E27" i="1" l="1"/>
  <c r="E28" i="1"/>
  <c r="E29" i="1"/>
  <c r="E30" i="1"/>
  <c r="E31" i="1"/>
  <c r="E32" i="1"/>
  <c r="E33" i="1"/>
  <c r="E34" i="1"/>
  <c r="E35" i="1"/>
  <c r="E26" i="1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35" i="3"/>
  <c r="K34" i="3"/>
  <c r="K33" i="3"/>
  <c r="K32" i="3"/>
  <c r="K31" i="3"/>
  <c r="K30" i="3"/>
  <c r="K29" i="3"/>
  <c r="K28" i="3"/>
  <c r="K27" i="3"/>
  <c r="H35" i="3"/>
  <c r="H34" i="3"/>
  <c r="H33" i="3"/>
  <c r="H32" i="3"/>
  <c r="H31" i="3"/>
  <c r="H30" i="3"/>
  <c r="H29" i="3"/>
  <c r="H28" i="3"/>
  <c r="H27" i="3"/>
  <c r="E28" i="3"/>
  <c r="E29" i="3"/>
  <c r="E30" i="3"/>
  <c r="E31" i="3"/>
  <c r="E32" i="3"/>
  <c r="E33" i="3"/>
  <c r="E34" i="3"/>
  <c r="E35" i="3"/>
  <c r="E27" i="3"/>
  <c r="B28" i="1" l="1"/>
  <c r="B29" i="1"/>
  <c r="B30" i="1"/>
  <c r="B31" i="1"/>
  <c r="B32" i="1"/>
  <c r="B33" i="1"/>
  <c r="B34" i="1"/>
  <c r="B35" i="1"/>
  <c r="B27" i="1"/>
  <c r="B26" i="1" l="1"/>
  <c r="B28" i="2"/>
  <c r="B29" i="2"/>
  <c r="B30" i="2"/>
  <c r="B31" i="2"/>
  <c r="B32" i="2"/>
  <c r="B33" i="2"/>
  <c r="B34" i="2"/>
  <c r="B35" i="2"/>
  <c r="B36" i="2"/>
  <c r="B27" i="2"/>
  <c r="B28" i="3" l="1"/>
  <c r="B29" i="3"/>
  <c r="B30" i="3"/>
  <c r="B31" i="3"/>
  <c r="B32" i="3"/>
  <c r="B33" i="3"/>
  <c r="B34" i="3"/>
  <c r="B35" i="3"/>
  <c r="B36" i="3"/>
  <c r="B27" i="3"/>
  <c r="E22" i="3" l="1"/>
  <c r="E36" i="3" s="1"/>
  <c r="H22" i="3"/>
  <c r="H36" i="3" s="1"/>
  <c r="K22" i="3"/>
  <c r="K36" i="3" s="1"/>
  <c r="E22" i="2"/>
  <c r="E36" i="2" s="1"/>
  <c r="H22" i="2"/>
  <c r="H36" i="2" s="1"/>
  <c r="K22" i="2"/>
  <c r="K36" i="2" s="1"/>
</calcChain>
</file>

<file path=xl/sharedStrings.xml><?xml version="1.0" encoding="utf-8"?>
<sst xmlns="http://schemas.openxmlformats.org/spreadsheetml/2006/main" count="165" uniqueCount="37">
  <si>
    <t>第20表(3)　高 年 齢 求 職 者 給 付 の 状 況</t>
    <phoneticPr fontId="5"/>
  </si>
  <si>
    <t>　　　　　　　　　　　　　　　　　　　　           （年度及び月別）</t>
  </si>
  <si>
    <t>事項別</t>
  </si>
  <si>
    <t>支給額</t>
    <rPh sb="0" eb="3">
      <t>シキュウガク</t>
    </rPh>
    <phoneticPr fontId="5"/>
  </si>
  <si>
    <t>1)</t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</si>
  <si>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</si>
  <si>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</si>
  <si>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</si>
  <si>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</si>
  <si>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</si>
  <si>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千円　　</t>
  </si>
  <si>
    <t>年度計</t>
  </si>
  <si>
    <t>＊　　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</si>
  <si>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</si>
  <si>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年度平均</t>
  </si>
  <si>
    <t>人</t>
  </si>
  <si>
    <t>受　　　　給　　　　者　　　　数</t>
  </si>
  <si>
    <t>　　　　　　　　　　　　　　　　　　　　　　　　　（年度及び月別）</t>
  </si>
  <si>
    <t>第20表(2)　高 年 齢 求 職 者 給 付 の 状 況</t>
    <phoneticPr fontId="5"/>
  </si>
  <si>
    <t>件</t>
  </si>
  <si>
    <t>受　　　給　　　資　　　格　　　決　　　定　　　件　　　数</t>
  </si>
  <si>
    <t>第20表(1)　高 年 齢 求 職 者 給 付 の 状 況</t>
    <phoneticPr fontId="5"/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</si>
  <si>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</si>
  <si>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</si>
  <si>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</si>
  <si>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</si>
  <si>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</si>
  <si>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</si>
  <si>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</si>
  <si>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</si>
  <si>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</si>
  <si>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</si>
  <si>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</si>
  <si>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</si>
  <si>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－平成22年度～令和元年度－</t>
    <rPh sb="8" eb="10">
      <t>レイワ</t>
    </rPh>
    <rPh sb="10" eb="11">
      <t>ガン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</si>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</sst>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　　&quot;;[Red]\-#,##0&quot;　　&quot;"/>
    <numFmt numFmtId="177" formatCode="&quot;年&quot;&quot;度&quot;General&quot;年&quot;&quot;度&quot;"/>
    <numFmt numFmtId="178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9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/>
    </xf>
    <xf numFmtId="38" fontId="10" fillId="0" borderId="2" xfId="1" applyFont="1" applyFill="1" applyBorder="1" applyAlignment="1" applyProtection="1"/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5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Protection="1"/>
    <xf numFmtId="38" fontId="10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176" fontId="9" fillId="0" borderId="0" xfId="1" applyNumberFormat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/>
    <xf numFmtId="38" fontId="11" fillId="0" borderId="0" xfId="1" applyFont="1" applyFill="1" applyBorder="1" applyProtection="1">
      <protection locked="0"/>
    </xf>
    <xf numFmtId="176" fontId="11" fillId="0" borderId="0" xfId="1" applyNumberFormat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0" fontId="8" fillId="0" borderId="0" xfId="2" applyFont="1" applyFill="1" applyProtection="1"/>
    <xf numFmtId="176" fontId="8" fillId="0" borderId="0" xfId="2" applyNumberFormat="1" applyFont="1" applyFill="1" applyProtection="1"/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applyNumberFormat="1" applyFont="1" applyFill="1"/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/>
    <xf numFmtId="38" fontId="9" fillId="0" borderId="5" xfId="1" applyFont="1" applyFill="1" applyBorder="1" applyAlignment="1" applyProtection="1"/>
    <xf numFmtId="38" fontId="9" fillId="0" borderId="0" xfId="1" quotePrefix="1" applyFont="1" applyFill="1" applyBorder="1" applyAlignment="1" applyProtection="1">
      <alignment horizontal="right"/>
    </xf>
    <xf numFmtId="38" fontId="9" fillId="0" borderId="4" xfId="1" applyFont="1" applyFill="1" applyBorder="1" applyAlignment="1" applyProtection="1"/>
    <xf numFmtId="38" fontId="10" fillId="0" borderId="7" xfId="1" applyFont="1" applyFill="1" applyBorder="1" applyAlignment="1" applyProtection="1">
      <alignment horizontal="centerContinuous" vertical="center"/>
    </xf>
    <xf numFmtId="38" fontId="9" fillId="0" borderId="7" xfId="1" quotePrefix="1" applyFont="1" applyFill="1" applyBorder="1" applyAlignment="1" applyProtection="1">
      <alignment horizontal="left" vertical="center"/>
    </xf>
    <xf numFmtId="38" fontId="10" fillId="0" borderId="5" xfId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Protection="1"/>
    <xf numFmtId="38" fontId="10" fillId="0" borderId="4" xfId="1" applyFont="1" applyFill="1" applyBorder="1" applyProtection="1"/>
    <xf numFmtId="38" fontId="9" fillId="0" borderId="2" xfId="1" quotePrefix="1" applyFont="1" applyFill="1" applyBorder="1" applyAlignment="1" applyProtection="1">
      <alignment horizontal="center" vertical="center"/>
    </xf>
    <xf numFmtId="38" fontId="10" fillId="0" borderId="1" xfId="1" applyFont="1" applyFill="1" applyBorder="1" applyProtection="1"/>
    <xf numFmtId="38" fontId="9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1" xfId="1" quotePrefix="1" applyFont="1" applyFill="1" applyBorder="1" applyAlignment="1" applyProtection="1">
      <alignment horizontal="center" vertical="center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3" xfId="1" quotePrefix="1" applyFont="1" applyFill="1" applyBorder="1" applyAlignment="1" applyProtection="1">
      <alignment horizontal="center" vertical="center"/>
    </xf>
    <xf numFmtId="38" fontId="9" fillId="0" borderId="6" xfId="1" quotePrefix="1" applyFont="1" applyFill="1" applyBorder="1" applyAlignment="1" applyProtection="1">
      <alignment horizontal="center" vertical="center"/>
    </xf>
    <xf numFmtId="38" fontId="9" fillId="0" borderId="7" xfId="1" quotePrefix="1" applyFont="1" applyFill="1" applyBorder="1" applyAlignment="1" applyProtection="1">
      <alignment horizontal="center" vertical="center"/>
    </xf>
    <xf numFmtId="38" fontId="9" fillId="0" borderId="8" xfId="1" quotePrefix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7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9"/>
  <sheetViews>
    <sheetView tabSelected="1" view="pageBreakPreview" zoomScale="78" zoomScaleNormal="80" zoomScaleSheetLayoutView="78" workbookViewId="0">
      <selection activeCell="N41" sqref="N41:O68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 x14ac:dyDescent="0.15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34</v>
      </c>
    </row>
    <row r="5" spans="1:30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 x14ac:dyDescent="0.15">
      <c r="A6" s="12"/>
      <c r="B6" s="13" t="s">
        <v>2</v>
      </c>
      <c r="C6" s="14"/>
      <c r="D6" s="92" t="s">
        <v>20</v>
      </c>
      <c r="E6" s="93"/>
      <c r="F6" s="93"/>
      <c r="G6" s="93"/>
      <c r="H6" s="93"/>
      <c r="I6" s="93"/>
      <c r="J6" s="93"/>
      <c r="K6" s="93"/>
      <c r="L6" s="94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15">
      <c r="A7" s="20"/>
      <c r="D7" s="95"/>
      <c r="E7" s="96"/>
      <c r="F7" s="96"/>
      <c r="G7" s="96"/>
      <c r="H7" s="96"/>
      <c r="I7" s="96"/>
      <c r="J7" s="96"/>
      <c r="K7" s="96"/>
      <c r="L7" s="97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15">
      <c r="A8" s="20"/>
      <c r="B8" s="26"/>
      <c r="D8" s="12"/>
      <c r="E8" s="90"/>
      <c r="F8" s="84"/>
      <c r="G8" s="87"/>
      <c r="H8" s="86"/>
      <c r="I8" s="27"/>
      <c r="J8" s="84"/>
      <c r="K8" s="90"/>
      <c r="L8" s="82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15">
      <c r="A9" s="20"/>
      <c r="B9" s="26" t="s">
        <v>5</v>
      </c>
      <c r="D9" s="20"/>
      <c r="E9" s="83" t="s">
        <v>6</v>
      </c>
      <c r="F9" s="84"/>
      <c r="G9" s="85"/>
      <c r="H9" s="83" t="s">
        <v>7</v>
      </c>
      <c r="I9" s="82"/>
      <c r="J9" s="84"/>
      <c r="K9" s="8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15">
      <c r="A10" s="20"/>
      <c r="B10" s="26" t="s">
        <v>9</v>
      </c>
      <c r="D10" s="20"/>
      <c r="F10" s="10"/>
      <c r="G10" s="30"/>
      <c r="H10" s="31"/>
      <c r="I10" s="32"/>
      <c r="L10" s="89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 x14ac:dyDescent="0.15">
      <c r="A11" s="33"/>
      <c r="B11" s="34"/>
      <c r="C11" s="34"/>
      <c r="D11" s="33"/>
      <c r="E11" s="88" t="s">
        <v>19</v>
      </c>
      <c r="F11" s="34"/>
      <c r="G11" s="34"/>
      <c r="H11" s="88" t="s">
        <v>19</v>
      </c>
      <c r="I11" s="34"/>
      <c r="J11" s="34"/>
      <c r="K11" s="88" t="s">
        <v>19</v>
      </c>
      <c r="L11" s="3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15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15">
      <c r="A13" s="38"/>
      <c r="B13" s="91">
        <v>22</v>
      </c>
      <c r="C13" s="40"/>
      <c r="D13" s="41"/>
      <c r="E13" s="75">
        <v>148011</v>
      </c>
      <c r="F13" s="40"/>
      <c r="G13" s="40"/>
      <c r="H13" s="75">
        <v>100853</v>
      </c>
      <c r="I13" s="40"/>
      <c r="J13" s="40"/>
      <c r="K13" s="75">
        <v>47158</v>
      </c>
      <c r="L13" s="43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15">
      <c r="A14" s="38"/>
      <c r="B14" s="48">
        <v>23</v>
      </c>
      <c r="C14" s="40"/>
      <c r="D14" s="41"/>
      <c r="E14" s="75">
        <v>160352</v>
      </c>
      <c r="F14" s="40"/>
      <c r="G14" s="40"/>
      <c r="H14" s="75">
        <v>106568</v>
      </c>
      <c r="I14" s="40"/>
      <c r="J14" s="40"/>
      <c r="K14" s="75">
        <v>53784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15">
      <c r="A15" s="38"/>
      <c r="B15" s="48">
        <v>24</v>
      </c>
      <c r="C15" s="40"/>
      <c r="D15" s="41"/>
      <c r="E15" s="75">
        <v>182852</v>
      </c>
      <c r="F15" s="40"/>
      <c r="G15" s="40"/>
      <c r="H15" s="75">
        <v>120536</v>
      </c>
      <c r="I15" s="40"/>
      <c r="J15" s="40"/>
      <c r="K15" s="75">
        <v>62316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 x14ac:dyDescent="0.15">
      <c r="A16" s="38"/>
      <c r="B16" s="48">
        <v>25</v>
      </c>
      <c r="C16" s="40"/>
      <c r="D16" s="41"/>
      <c r="E16" s="75">
        <v>199430</v>
      </c>
      <c r="F16" s="40"/>
      <c r="G16" s="40"/>
      <c r="H16" s="75">
        <v>129658</v>
      </c>
      <c r="I16" s="40"/>
      <c r="J16" s="40"/>
      <c r="K16" s="75">
        <v>69772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15">
      <c r="A17" s="38"/>
      <c r="B17" s="48">
        <v>26</v>
      </c>
      <c r="C17" s="40"/>
      <c r="D17" s="41"/>
      <c r="E17" s="75">
        <v>222823</v>
      </c>
      <c r="F17" s="40"/>
      <c r="G17" s="40"/>
      <c r="H17" s="75">
        <v>148729</v>
      </c>
      <c r="I17" s="40"/>
      <c r="J17" s="40"/>
      <c r="K17" s="75">
        <v>74094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15">
      <c r="A18" s="38"/>
      <c r="B18" s="48">
        <v>27</v>
      </c>
      <c r="C18" s="40"/>
      <c r="D18" s="41"/>
      <c r="E18" s="75">
        <v>231875</v>
      </c>
      <c r="F18" s="40"/>
      <c r="G18" s="40"/>
      <c r="H18" s="75">
        <v>157255</v>
      </c>
      <c r="I18" s="40"/>
      <c r="J18" s="40"/>
      <c r="K18" s="75">
        <v>74620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15">
      <c r="A19" s="38"/>
      <c r="B19" s="48">
        <v>28</v>
      </c>
      <c r="C19" s="40"/>
      <c r="D19" s="41"/>
      <c r="E19" s="75">
        <v>232440</v>
      </c>
      <c r="F19" s="40"/>
      <c r="G19" s="40"/>
      <c r="H19" s="75">
        <v>156956</v>
      </c>
      <c r="I19" s="40"/>
      <c r="J19" s="40"/>
      <c r="K19" s="75">
        <v>75484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15">
      <c r="A20" s="38"/>
      <c r="B20" s="48">
        <v>29</v>
      </c>
      <c r="C20" s="40"/>
      <c r="D20" s="41"/>
      <c r="E20" s="75">
        <v>251615</v>
      </c>
      <c r="F20" s="40"/>
      <c r="G20" s="40"/>
      <c r="H20" s="75">
        <v>169421</v>
      </c>
      <c r="I20" s="40"/>
      <c r="J20" s="40"/>
      <c r="K20" s="75">
        <v>82194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15">
      <c r="A21" s="38"/>
      <c r="B21" s="48">
        <v>30</v>
      </c>
      <c r="C21" s="40"/>
      <c r="D21" s="41"/>
      <c r="E21" s="75">
        <v>289026</v>
      </c>
      <c r="F21" s="40"/>
      <c r="G21" s="40"/>
      <c r="H21" s="75">
        <v>192746</v>
      </c>
      <c r="I21" s="40"/>
      <c r="J21" s="40"/>
      <c r="K21" s="75">
        <v>96280</v>
      </c>
      <c r="L21" s="43"/>
      <c r="M21" s="58"/>
      <c r="N21" s="76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15">
      <c r="A22" s="38"/>
      <c r="B22" s="91" t="s">
        <v>35</v>
      </c>
      <c r="C22" s="40"/>
      <c r="D22" s="41"/>
      <c r="E22" s="75">
        <f>SUM(E57:E68)</f>
        <v>308595</v>
      </c>
      <c r="F22" s="40"/>
      <c r="G22" s="40"/>
      <c r="H22" s="75">
        <f>SUM(H57:H68)</f>
        <v>203862</v>
      </c>
      <c r="I22" s="40"/>
      <c r="J22" s="40"/>
      <c r="K22" s="75">
        <f>SUM(K57:K68)</f>
        <v>104733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15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15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15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15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15">
      <c r="A27" s="38"/>
      <c r="B27" s="91">
        <f>B13</f>
        <v>22</v>
      </c>
      <c r="C27" s="40"/>
      <c r="D27" s="41"/>
      <c r="E27" s="75">
        <f>E13/12</f>
        <v>12334.25</v>
      </c>
      <c r="F27" s="75"/>
      <c r="G27" s="75"/>
      <c r="H27" s="75">
        <f>H13/12</f>
        <v>8404.4166666666661</v>
      </c>
      <c r="I27" s="75"/>
      <c r="J27" s="75"/>
      <c r="K27" s="75">
        <f>K13/12</f>
        <v>3929.8333333333335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15">
      <c r="A28" s="38"/>
      <c r="B28" s="48">
        <f t="shared" ref="B28:B36" si="0">B14</f>
        <v>23</v>
      </c>
      <c r="C28" s="40"/>
      <c r="D28" s="41"/>
      <c r="E28" s="75">
        <f t="shared" ref="E28:E36" si="1">E14/12</f>
        <v>13362.666666666666</v>
      </c>
      <c r="F28" s="75"/>
      <c r="G28" s="75"/>
      <c r="H28" s="75">
        <f t="shared" ref="H28:H36" si="2">H14/12</f>
        <v>8880.6666666666661</v>
      </c>
      <c r="I28" s="75"/>
      <c r="J28" s="75"/>
      <c r="K28" s="75">
        <f t="shared" ref="K28:K36" si="3">K14/12</f>
        <v>4482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15">
      <c r="A29" s="38"/>
      <c r="B29" s="48">
        <f t="shared" si="0"/>
        <v>24</v>
      </c>
      <c r="C29" s="40"/>
      <c r="D29" s="41"/>
      <c r="E29" s="75">
        <f t="shared" si="1"/>
        <v>15237.666666666666</v>
      </c>
      <c r="F29" s="40"/>
      <c r="G29" s="40"/>
      <c r="H29" s="75">
        <f t="shared" si="2"/>
        <v>10044.666666666666</v>
      </c>
      <c r="I29" s="40"/>
      <c r="J29" s="40"/>
      <c r="K29" s="75">
        <f t="shared" si="3"/>
        <v>5193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 x14ac:dyDescent="0.15">
      <c r="A30" s="38"/>
      <c r="B30" s="48">
        <f t="shared" si="0"/>
        <v>25</v>
      </c>
      <c r="C30" s="40"/>
      <c r="D30" s="41"/>
      <c r="E30" s="75">
        <f t="shared" si="1"/>
        <v>16619.166666666668</v>
      </c>
      <c r="F30" s="40"/>
      <c r="G30" s="40"/>
      <c r="H30" s="75">
        <f t="shared" si="2"/>
        <v>10804.833333333334</v>
      </c>
      <c r="I30" s="40"/>
      <c r="J30" s="40"/>
      <c r="K30" s="75">
        <f t="shared" si="3"/>
        <v>5814.333333333333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15">
      <c r="A31" s="38"/>
      <c r="B31" s="48">
        <f t="shared" si="0"/>
        <v>26</v>
      </c>
      <c r="C31" s="40"/>
      <c r="D31" s="41"/>
      <c r="E31" s="75">
        <f t="shared" si="1"/>
        <v>18568.583333333332</v>
      </c>
      <c r="F31" s="40"/>
      <c r="G31" s="40"/>
      <c r="H31" s="75">
        <f t="shared" si="2"/>
        <v>12394.083333333334</v>
      </c>
      <c r="I31" s="40"/>
      <c r="J31" s="40"/>
      <c r="K31" s="75">
        <f t="shared" si="3"/>
        <v>6174.5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3.15" customHeight="1" x14ac:dyDescent="0.15">
      <c r="A32" s="38"/>
      <c r="B32" s="48">
        <f t="shared" si="0"/>
        <v>27</v>
      </c>
      <c r="C32" s="40"/>
      <c r="D32" s="41"/>
      <c r="E32" s="75">
        <f t="shared" si="1"/>
        <v>19322.916666666668</v>
      </c>
      <c r="F32" s="40"/>
      <c r="G32" s="40"/>
      <c r="H32" s="75">
        <f t="shared" si="2"/>
        <v>13104.583333333334</v>
      </c>
      <c r="I32" s="40"/>
      <c r="J32" s="40"/>
      <c r="K32" s="75">
        <f t="shared" si="3"/>
        <v>6218.333333333333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3.15" customHeight="1" x14ac:dyDescent="0.15">
      <c r="A33" s="38"/>
      <c r="B33" s="48">
        <f t="shared" si="0"/>
        <v>28</v>
      </c>
      <c r="C33" s="40"/>
      <c r="D33" s="41"/>
      <c r="E33" s="75">
        <f t="shared" si="1"/>
        <v>19370</v>
      </c>
      <c r="F33" s="40"/>
      <c r="G33" s="40"/>
      <c r="H33" s="75">
        <f t="shared" si="2"/>
        <v>13079.666666666666</v>
      </c>
      <c r="I33" s="40"/>
      <c r="J33" s="40"/>
      <c r="K33" s="75">
        <f t="shared" si="3"/>
        <v>6290.333333333333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3.15" customHeight="1" x14ac:dyDescent="0.15">
      <c r="A34" s="38"/>
      <c r="B34" s="48">
        <f t="shared" si="0"/>
        <v>29</v>
      </c>
      <c r="C34" s="40"/>
      <c r="D34" s="41"/>
      <c r="E34" s="75">
        <f t="shared" si="1"/>
        <v>20967.916666666668</v>
      </c>
      <c r="F34" s="40"/>
      <c r="G34" s="40"/>
      <c r="H34" s="75">
        <f t="shared" si="2"/>
        <v>14118.416666666666</v>
      </c>
      <c r="I34" s="40"/>
      <c r="J34" s="40"/>
      <c r="K34" s="75">
        <f t="shared" si="3"/>
        <v>6849.5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3.15" customHeight="1" x14ac:dyDescent="0.15">
      <c r="A35" s="38"/>
      <c r="B35" s="48">
        <f t="shared" si="0"/>
        <v>30</v>
      </c>
      <c r="C35" s="40"/>
      <c r="D35" s="41"/>
      <c r="E35" s="75">
        <f t="shared" si="1"/>
        <v>24085.5</v>
      </c>
      <c r="F35" s="40"/>
      <c r="G35" s="40"/>
      <c r="H35" s="75">
        <f t="shared" si="2"/>
        <v>16062.166666666666</v>
      </c>
      <c r="I35" s="40"/>
      <c r="J35" s="40"/>
      <c r="K35" s="75">
        <f t="shared" si="3"/>
        <v>8023.333333333333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15">
      <c r="A36" s="38"/>
      <c r="B36" s="91" t="str">
        <f t="shared" si="0"/>
        <v>令和元年度</v>
      </c>
      <c r="C36" s="40"/>
      <c r="D36" s="41"/>
      <c r="E36" s="75">
        <f t="shared" si="1"/>
        <v>25716.25</v>
      </c>
      <c r="F36" s="40"/>
      <c r="G36" s="40"/>
      <c r="H36" s="75">
        <f t="shared" si="2"/>
        <v>16988.5</v>
      </c>
      <c r="I36" s="40"/>
      <c r="J36" s="40"/>
      <c r="K36" s="75">
        <f t="shared" si="3"/>
        <v>8727.75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15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15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 x14ac:dyDescent="0.15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15">
      <c r="A40" s="38"/>
      <c r="B40" s="91">
        <v>30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15">
      <c r="A41" s="38"/>
      <c r="B41" s="74" t="s">
        <v>22</v>
      </c>
      <c r="C41" s="40"/>
      <c r="D41" s="41"/>
      <c r="E41" s="75">
        <f>SUM(H41,K41)</f>
        <v>55097</v>
      </c>
      <c r="F41" s="75"/>
      <c r="G41" s="75"/>
      <c r="H41" s="75">
        <v>39280</v>
      </c>
      <c r="I41" s="75"/>
      <c r="J41" s="75"/>
      <c r="K41" s="75">
        <v>15817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15">
      <c r="A42" s="38"/>
      <c r="B42" s="74" t="s">
        <v>23</v>
      </c>
      <c r="C42" s="40"/>
      <c r="D42" s="41"/>
      <c r="E42" s="75">
        <f t="shared" ref="E42:E52" si="4">SUM(H42,K42)</f>
        <v>39871</v>
      </c>
      <c r="F42" s="75"/>
      <c r="G42" s="75"/>
      <c r="H42" s="75">
        <v>27003</v>
      </c>
      <c r="I42" s="75"/>
      <c r="J42" s="75"/>
      <c r="K42" s="75">
        <v>12868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15">
      <c r="A43" s="38"/>
      <c r="B43" s="74" t="s">
        <v>24</v>
      </c>
      <c r="C43" s="40"/>
      <c r="D43" s="41"/>
      <c r="E43" s="75">
        <f t="shared" si="4"/>
        <v>21363</v>
      </c>
      <c r="F43" s="75"/>
      <c r="G43" s="75"/>
      <c r="H43" s="75">
        <v>13796</v>
      </c>
      <c r="I43" s="75"/>
      <c r="J43" s="75"/>
      <c r="K43" s="75">
        <v>7567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 x14ac:dyDescent="0.15">
      <c r="A44" s="38"/>
      <c r="B44" s="74" t="s">
        <v>25</v>
      </c>
      <c r="C44" s="40"/>
      <c r="D44" s="41"/>
      <c r="E44" s="75">
        <f t="shared" si="4"/>
        <v>20639</v>
      </c>
      <c r="F44" s="75"/>
      <c r="G44" s="75"/>
      <c r="H44" s="75">
        <v>13956</v>
      </c>
      <c r="I44" s="75"/>
      <c r="J44" s="75"/>
      <c r="K44" s="75">
        <v>6683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15">
      <c r="A45" s="38"/>
      <c r="B45" s="74" t="s">
        <v>26</v>
      </c>
      <c r="C45" s="40"/>
      <c r="D45" s="41"/>
      <c r="E45" s="75">
        <f t="shared" si="4"/>
        <v>18908</v>
      </c>
      <c r="F45" s="75"/>
      <c r="G45" s="75"/>
      <c r="H45" s="75">
        <v>12239</v>
      </c>
      <c r="I45" s="75"/>
      <c r="J45" s="75"/>
      <c r="K45" s="75">
        <v>6669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15">
      <c r="A46" s="38"/>
      <c r="B46" s="74" t="s">
        <v>27</v>
      </c>
      <c r="C46" s="40"/>
      <c r="D46" s="41"/>
      <c r="E46" s="75">
        <f t="shared" si="4"/>
        <v>16272</v>
      </c>
      <c r="F46" s="75"/>
      <c r="G46" s="75"/>
      <c r="H46" s="75">
        <v>10244</v>
      </c>
      <c r="I46" s="75"/>
      <c r="J46" s="75"/>
      <c r="K46" s="75">
        <v>6028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 x14ac:dyDescent="0.15">
      <c r="A47" s="38"/>
      <c r="B47" s="74" t="s">
        <v>28</v>
      </c>
      <c r="C47" s="40"/>
      <c r="D47" s="41"/>
      <c r="E47" s="75">
        <f t="shared" si="4"/>
        <v>24718</v>
      </c>
      <c r="F47" s="75"/>
      <c r="G47" s="75"/>
      <c r="H47" s="75">
        <v>16671</v>
      </c>
      <c r="I47" s="75"/>
      <c r="J47" s="75"/>
      <c r="K47" s="75">
        <v>8047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15">
      <c r="A48" s="38"/>
      <c r="B48" s="74" t="s">
        <v>29</v>
      </c>
      <c r="C48" s="40"/>
      <c r="D48" s="41"/>
      <c r="E48" s="75">
        <f t="shared" si="4"/>
        <v>17524</v>
      </c>
      <c r="F48" s="75"/>
      <c r="G48" s="75"/>
      <c r="H48" s="75">
        <v>11358</v>
      </c>
      <c r="I48" s="75"/>
      <c r="J48" s="75"/>
      <c r="K48" s="75">
        <v>6166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15">
      <c r="A49" s="38"/>
      <c r="B49" s="74" t="s">
        <v>30</v>
      </c>
      <c r="C49" s="40"/>
      <c r="D49" s="41"/>
      <c r="E49" s="75">
        <f t="shared" si="4"/>
        <v>14589</v>
      </c>
      <c r="F49" s="75"/>
      <c r="G49" s="75"/>
      <c r="H49" s="75">
        <v>9515</v>
      </c>
      <c r="I49" s="75"/>
      <c r="J49" s="75"/>
      <c r="K49" s="75">
        <v>5074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 x14ac:dyDescent="0.15">
      <c r="A50" s="38"/>
      <c r="B50" s="74" t="s">
        <v>31</v>
      </c>
      <c r="C50" s="40"/>
      <c r="D50" s="41"/>
      <c r="E50" s="75">
        <f t="shared" si="4"/>
        <v>22275</v>
      </c>
      <c r="F50" s="75"/>
      <c r="G50" s="75"/>
      <c r="H50" s="75">
        <v>14934</v>
      </c>
      <c r="I50" s="75"/>
      <c r="J50" s="75"/>
      <c r="K50" s="75">
        <v>7341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15">
      <c r="A51" s="38"/>
      <c r="B51" s="74" t="s">
        <v>32</v>
      </c>
      <c r="C51" s="40"/>
      <c r="D51" s="41"/>
      <c r="E51" s="75">
        <f t="shared" si="4"/>
        <v>18811</v>
      </c>
      <c r="F51" s="75"/>
      <c r="G51" s="75"/>
      <c r="H51" s="75">
        <v>12006</v>
      </c>
      <c r="I51" s="75"/>
      <c r="J51" s="75"/>
      <c r="K51" s="75">
        <v>6805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15">
      <c r="A52" s="38"/>
      <c r="B52" s="74" t="s">
        <v>33</v>
      </c>
      <c r="C52" s="40"/>
      <c r="D52" s="41"/>
      <c r="E52" s="75">
        <f t="shared" si="4"/>
        <v>18959</v>
      </c>
      <c r="F52" s="75"/>
      <c r="G52" s="75"/>
      <c r="H52" s="75">
        <v>11744</v>
      </c>
      <c r="I52" s="75"/>
      <c r="J52" s="75"/>
      <c r="K52" s="75">
        <v>7215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15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15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 x14ac:dyDescent="0.15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15">
      <c r="A56" s="38"/>
      <c r="B56" s="91" t="s">
        <v>35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15">
      <c r="A57" s="38"/>
      <c r="B57" s="74" t="s">
        <v>22</v>
      </c>
      <c r="C57" s="40"/>
      <c r="D57" s="41"/>
      <c r="E57" s="40">
        <f>SUM(H57,K57)</f>
        <v>55945</v>
      </c>
      <c r="F57" s="40"/>
      <c r="G57" s="40"/>
      <c r="H57" s="40">
        <v>39842</v>
      </c>
      <c r="I57" s="40"/>
      <c r="J57" s="40"/>
      <c r="K57" s="40">
        <v>16103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15">
      <c r="A58" s="38"/>
      <c r="B58" s="74" t="s">
        <v>23</v>
      </c>
      <c r="C58" s="40"/>
      <c r="D58" s="41"/>
      <c r="E58" s="40">
        <f t="shared" ref="E58:E68" si="5">SUM(H58,K58)</f>
        <v>40081</v>
      </c>
      <c r="F58" s="40"/>
      <c r="G58" s="40"/>
      <c r="H58" s="40">
        <v>26822</v>
      </c>
      <c r="I58" s="40"/>
      <c r="J58" s="40"/>
      <c r="K58" s="40">
        <v>13259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15">
      <c r="A59" s="38"/>
      <c r="B59" s="74" t="s">
        <v>24</v>
      </c>
      <c r="C59" s="40"/>
      <c r="D59" s="41"/>
      <c r="E59" s="40">
        <f t="shared" si="5"/>
        <v>22847</v>
      </c>
      <c r="F59" s="40"/>
      <c r="G59" s="40"/>
      <c r="H59" s="40">
        <v>14639</v>
      </c>
      <c r="I59" s="40"/>
      <c r="J59" s="40"/>
      <c r="K59" s="40">
        <v>8208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 x14ac:dyDescent="0.15">
      <c r="A60" s="38"/>
      <c r="B60" s="74" t="s">
        <v>25</v>
      </c>
      <c r="C60" s="40"/>
      <c r="D60" s="41"/>
      <c r="E60" s="40">
        <f t="shared" si="5"/>
        <v>24296</v>
      </c>
      <c r="F60" s="40"/>
      <c r="G60" s="40"/>
      <c r="H60" s="40">
        <v>15999</v>
      </c>
      <c r="I60" s="40"/>
      <c r="J60" s="40"/>
      <c r="K60" s="40">
        <v>8297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15">
      <c r="A61" s="38"/>
      <c r="B61" s="74" t="s">
        <v>26</v>
      </c>
      <c r="C61" s="40"/>
      <c r="D61" s="41"/>
      <c r="E61" s="40">
        <f t="shared" si="5"/>
        <v>18348</v>
      </c>
      <c r="F61" s="40"/>
      <c r="G61" s="40"/>
      <c r="H61" s="40">
        <v>11911</v>
      </c>
      <c r="I61" s="40"/>
      <c r="J61" s="40"/>
      <c r="K61" s="40">
        <v>6437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15">
      <c r="A62" s="38"/>
      <c r="B62" s="74" t="s">
        <v>27</v>
      </c>
      <c r="C62" s="40"/>
      <c r="D62" s="41"/>
      <c r="E62" s="40">
        <f t="shared" si="5"/>
        <v>18849</v>
      </c>
      <c r="F62" s="40"/>
      <c r="G62" s="40"/>
      <c r="H62" s="40">
        <v>11655</v>
      </c>
      <c r="I62" s="40"/>
      <c r="J62" s="40"/>
      <c r="K62" s="40">
        <v>7194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 x14ac:dyDescent="0.15">
      <c r="A63" s="38"/>
      <c r="B63" s="74" t="s">
        <v>28</v>
      </c>
      <c r="C63" s="40"/>
      <c r="D63" s="41"/>
      <c r="E63" s="40">
        <f t="shared" si="5"/>
        <v>25861</v>
      </c>
      <c r="F63" s="40"/>
      <c r="G63" s="40"/>
      <c r="H63" s="40">
        <v>17112</v>
      </c>
      <c r="I63" s="40"/>
      <c r="J63" s="40"/>
      <c r="K63" s="40">
        <v>8749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15">
      <c r="A64" s="38"/>
      <c r="B64" s="74" t="s">
        <v>29</v>
      </c>
      <c r="C64" s="40"/>
      <c r="D64" s="41"/>
      <c r="E64" s="40">
        <f t="shared" si="5"/>
        <v>19384</v>
      </c>
      <c r="F64" s="40"/>
      <c r="G64" s="40"/>
      <c r="H64" s="40">
        <v>12399</v>
      </c>
      <c r="I64" s="40"/>
      <c r="J64" s="40"/>
      <c r="K64" s="40">
        <v>6985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15">
      <c r="A65" s="38"/>
      <c r="B65" s="74" t="s">
        <v>30</v>
      </c>
      <c r="C65" s="40"/>
      <c r="D65" s="41"/>
      <c r="E65" s="40">
        <f t="shared" si="5"/>
        <v>16922</v>
      </c>
      <c r="F65" s="40"/>
      <c r="G65" s="40"/>
      <c r="H65" s="40">
        <v>10958</v>
      </c>
      <c r="I65" s="40"/>
      <c r="J65" s="40"/>
      <c r="K65" s="40">
        <v>5964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 x14ac:dyDescent="0.15">
      <c r="A66" s="38"/>
      <c r="B66" s="74" t="s">
        <v>31</v>
      </c>
      <c r="C66" s="40"/>
      <c r="D66" s="41"/>
      <c r="E66" s="40">
        <f t="shared" si="5"/>
        <v>24637</v>
      </c>
      <c r="F66" s="40"/>
      <c r="G66" s="40"/>
      <c r="H66" s="40">
        <v>16257</v>
      </c>
      <c r="I66" s="40"/>
      <c r="J66" s="40"/>
      <c r="K66" s="40">
        <v>8380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15">
      <c r="A67" s="38"/>
      <c r="B67" s="74" t="s">
        <v>32</v>
      </c>
      <c r="C67" s="40"/>
      <c r="D67" s="41"/>
      <c r="E67" s="40">
        <f t="shared" si="5"/>
        <v>19818</v>
      </c>
      <c r="F67" s="40"/>
      <c r="G67" s="40"/>
      <c r="H67" s="40">
        <v>12582</v>
      </c>
      <c r="I67" s="40"/>
      <c r="J67" s="40"/>
      <c r="K67" s="40">
        <v>7236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15">
      <c r="A68" s="38"/>
      <c r="B68" s="74" t="s">
        <v>33</v>
      </c>
      <c r="C68" s="40"/>
      <c r="D68" s="41"/>
      <c r="E68" s="40">
        <f t="shared" si="5"/>
        <v>21607</v>
      </c>
      <c r="F68" s="40"/>
      <c r="G68" s="40"/>
      <c r="H68" s="40">
        <v>13686</v>
      </c>
      <c r="I68" s="40"/>
      <c r="J68" s="40"/>
      <c r="K68" s="40">
        <v>7921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.25" x14ac:dyDescent="0.15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5" spans="1:30" x14ac:dyDescent="0.15">
      <c r="B75" s="71"/>
      <c r="C75" s="70"/>
      <c r="D75" s="70"/>
      <c r="E75" s="72"/>
      <c r="F75" s="72"/>
      <c r="G75" s="72"/>
      <c r="H75" s="72"/>
      <c r="I75" s="72"/>
      <c r="J75" s="72"/>
      <c r="K75" s="72"/>
    </row>
    <row r="76" spans="1:30" x14ac:dyDescent="0.15"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54"/>
    </row>
    <row r="77" spans="1:30" x14ac:dyDescent="0.15"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30" x14ac:dyDescent="0.15">
      <c r="B78" s="70"/>
      <c r="C78" s="70"/>
      <c r="D78" s="70"/>
      <c r="E78" s="70"/>
      <c r="F78" s="70"/>
      <c r="G78" s="70"/>
      <c r="H78" s="70"/>
      <c r="I78" s="70"/>
      <c r="J78" s="70"/>
      <c r="K78" s="70"/>
    </row>
    <row r="79" spans="1:30" x14ac:dyDescent="0.15">
      <c r="B79" s="70"/>
      <c r="C79" s="70"/>
      <c r="D79" s="70"/>
      <c r="E79" s="70"/>
      <c r="F79" s="70"/>
      <c r="G79" s="70"/>
      <c r="H79" s="70"/>
      <c r="I79" s="70"/>
      <c r="J79" s="70"/>
      <c r="K79" s="70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K22 B27:B36 I36:J36 F36:G36 E27:K35 E36 H36 K36 E41:E52 E57:E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80"/>
  <sheetViews>
    <sheetView view="pageBreakPreview" zoomScale="78" zoomScaleNormal="80" zoomScaleSheetLayoutView="78" workbookViewId="0">
      <selection activeCell="O12" sqref="N12:O22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 x14ac:dyDescent="0.15">
      <c r="A3" s="1" t="s">
        <v>18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34</v>
      </c>
    </row>
    <row r="5" spans="1:30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 x14ac:dyDescent="0.15">
      <c r="A6" s="12"/>
      <c r="B6" s="13" t="s">
        <v>2</v>
      </c>
      <c r="C6" s="14"/>
      <c r="D6" s="98" t="s">
        <v>16</v>
      </c>
      <c r="E6" s="99"/>
      <c r="F6" s="99"/>
      <c r="G6" s="99"/>
      <c r="H6" s="99"/>
      <c r="I6" s="99"/>
      <c r="J6" s="99"/>
      <c r="K6" s="99"/>
      <c r="L6" s="100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15">
      <c r="A7" s="20"/>
      <c r="D7" s="101"/>
      <c r="E7" s="102"/>
      <c r="F7" s="102"/>
      <c r="G7" s="102"/>
      <c r="H7" s="102"/>
      <c r="I7" s="102"/>
      <c r="J7" s="102"/>
      <c r="K7" s="102"/>
      <c r="L7" s="103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15">
      <c r="A8" s="20"/>
      <c r="B8" s="26"/>
      <c r="D8" s="12"/>
      <c r="E8" s="86"/>
      <c r="F8" s="28"/>
      <c r="G8" s="87"/>
      <c r="H8" s="86"/>
      <c r="I8" s="27"/>
      <c r="J8" s="28"/>
      <c r="K8" s="86"/>
      <c r="L8" s="2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15">
      <c r="A9" s="20"/>
      <c r="B9" s="26" t="s">
        <v>5</v>
      </c>
      <c r="D9" s="20"/>
      <c r="E9" s="83" t="s">
        <v>6</v>
      </c>
      <c r="F9" s="84"/>
      <c r="G9" s="85"/>
      <c r="H9" s="83" t="s">
        <v>7</v>
      </c>
      <c r="I9" s="82"/>
      <c r="J9" s="84"/>
      <c r="K9" s="8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15">
      <c r="A10" s="30"/>
      <c r="B10" s="81" t="s">
        <v>9</v>
      </c>
      <c r="C10" s="31"/>
      <c r="D10" s="30"/>
      <c r="E10" s="31"/>
      <c r="F10" s="80"/>
      <c r="G10" s="30"/>
      <c r="H10" s="31"/>
      <c r="I10" s="32"/>
      <c r="J10" s="31"/>
      <c r="K10" s="31"/>
      <c r="L10" s="32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 x14ac:dyDescent="0.15">
      <c r="A11" s="79"/>
      <c r="D11" s="79"/>
      <c r="E11" s="78" t="s">
        <v>15</v>
      </c>
      <c r="H11" s="78" t="s">
        <v>15</v>
      </c>
      <c r="K11" s="78" t="s">
        <v>15</v>
      </c>
      <c r="L11" s="77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15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15">
      <c r="A13" s="38"/>
      <c r="B13" s="91">
        <v>22</v>
      </c>
      <c r="C13" s="40"/>
      <c r="D13" s="41"/>
      <c r="E13" s="75">
        <v>147771</v>
      </c>
      <c r="F13" s="40"/>
      <c r="G13" s="40"/>
      <c r="H13" s="75">
        <v>100680</v>
      </c>
      <c r="I13" s="40"/>
      <c r="J13" s="40"/>
      <c r="K13" s="75">
        <v>47091</v>
      </c>
      <c r="L13" s="43"/>
      <c r="M13" s="58"/>
      <c r="N13" s="58"/>
      <c r="O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15">
      <c r="A14" s="38"/>
      <c r="B14" s="48">
        <v>23</v>
      </c>
      <c r="C14" s="40"/>
      <c r="D14" s="41"/>
      <c r="E14" s="75">
        <v>158738</v>
      </c>
      <c r="F14" s="40"/>
      <c r="G14" s="40"/>
      <c r="H14" s="75">
        <v>105575</v>
      </c>
      <c r="I14" s="40"/>
      <c r="J14" s="40"/>
      <c r="K14" s="75">
        <v>53163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15">
      <c r="A15" s="38"/>
      <c r="B15" s="48">
        <v>24</v>
      </c>
      <c r="C15" s="40"/>
      <c r="D15" s="41"/>
      <c r="E15" s="75">
        <v>181380</v>
      </c>
      <c r="F15" s="40"/>
      <c r="G15" s="40"/>
      <c r="H15" s="75">
        <v>119597</v>
      </c>
      <c r="I15" s="40"/>
      <c r="J15" s="40"/>
      <c r="K15" s="75">
        <v>61783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 x14ac:dyDescent="0.15">
      <c r="A16" s="38"/>
      <c r="B16" s="48">
        <v>25</v>
      </c>
      <c r="C16" s="40"/>
      <c r="D16" s="41"/>
      <c r="E16" s="75">
        <v>198709</v>
      </c>
      <c r="F16" s="40"/>
      <c r="G16" s="40"/>
      <c r="H16" s="75">
        <v>129309</v>
      </c>
      <c r="I16" s="40"/>
      <c r="J16" s="40"/>
      <c r="K16" s="75">
        <v>69400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15">
      <c r="A17" s="38"/>
      <c r="B17" s="48">
        <v>26</v>
      </c>
      <c r="C17" s="40"/>
      <c r="D17" s="41"/>
      <c r="E17" s="75">
        <v>220869</v>
      </c>
      <c r="F17" s="40"/>
      <c r="G17" s="40"/>
      <c r="H17" s="75">
        <v>147319</v>
      </c>
      <c r="I17" s="40"/>
      <c r="J17" s="40"/>
      <c r="K17" s="75">
        <v>73550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15">
      <c r="A18" s="38"/>
      <c r="B18" s="48">
        <v>27</v>
      </c>
      <c r="C18" s="40"/>
      <c r="D18" s="41"/>
      <c r="E18" s="75">
        <v>230802</v>
      </c>
      <c r="F18" s="40"/>
      <c r="G18" s="40"/>
      <c r="H18" s="75">
        <v>156513</v>
      </c>
      <c r="I18" s="40"/>
      <c r="J18" s="40"/>
      <c r="K18" s="75">
        <v>74289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15">
      <c r="A19" s="38"/>
      <c r="B19" s="48">
        <v>28</v>
      </c>
      <c r="C19" s="40"/>
      <c r="D19" s="41"/>
      <c r="E19" s="75">
        <v>230756</v>
      </c>
      <c r="F19" s="40"/>
      <c r="G19" s="40"/>
      <c r="H19" s="75">
        <v>155892</v>
      </c>
      <c r="I19" s="40"/>
      <c r="J19" s="40"/>
      <c r="K19" s="75">
        <v>74864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15">
      <c r="A20" s="38"/>
      <c r="B20" s="48">
        <v>29</v>
      </c>
      <c r="C20" s="40"/>
      <c r="D20" s="41"/>
      <c r="E20" s="75">
        <v>247617</v>
      </c>
      <c r="F20" s="40"/>
      <c r="G20" s="40"/>
      <c r="H20" s="75">
        <v>166763</v>
      </c>
      <c r="I20" s="40"/>
      <c r="J20" s="40"/>
      <c r="K20" s="75">
        <v>80854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15">
      <c r="A21" s="38"/>
      <c r="B21" s="48">
        <v>30</v>
      </c>
      <c r="C21" s="40"/>
      <c r="D21" s="41"/>
      <c r="E21" s="75">
        <v>286316</v>
      </c>
      <c r="F21" s="40"/>
      <c r="G21" s="40"/>
      <c r="H21" s="75">
        <v>191027</v>
      </c>
      <c r="I21" s="40"/>
      <c r="J21" s="40"/>
      <c r="K21" s="75">
        <v>95289</v>
      </c>
      <c r="L21" s="43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15">
      <c r="A22" s="38"/>
      <c r="B22" s="91" t="s">
        <v>35</v>
      </c>
      <c r="C22" s="40"/>
      <c r="D22" s="41"/>
      <c r="E22" s="75">
        <f>SUM(E57:E68)</f>
        <v>303536</v>
      </c>
      <c r="F22" s="40"/>
      <c r="G22" s="40"/>
      <c r="H22" s="75">
        <f>SUM(H57:H68)</f>
        <v>200509</v>
      </c>
      <c r="I22" s="40"/>
      <c r="J22" s="40"/>
      <c r="K22" s="75">
        <f>SUM(K57:K68)</f>
        <v>103027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15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15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15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15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15">
      <c r="A27" s="38"/>
      <c r="B27" s="91">
        <f>B13</f>
        <v>22</v>
      </c>
      <c r="C27" s="40"/>
      <c r="D27" s="41"/>
      <c r="E27" s="75">
        <f>E13/12</f>
        <v>12314.25</v>
      </c>
      <c r="F27" s="75"/>
      <c r="G27" s="75"/>
      <c r="H27" s="75">
        <f>H13/12</f>
        <v>8390</v>
      </c>
      <c r="I27" s="75"/>
      <c r="J27" s="75"/>
      <c r="K27" s="75">
        <f>K13/12</f>
        <v>3924.25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15">
      <c r="A28" s="38"/>
      <c r="B28" s="48">
        <f t="shared" ref="B28:B36" si="0">B14</f>
        <v>23</v>
      </c>
      <c r="C28" s="40"/>
      <c r="D28" s="41"/>
      <c r="E28" s="75">
        <f t="shared" ref="E28:E36" si="1">E14/12</f>
        <v>13228.166666666666</v>
      </c>
      <c r="F28" s="75"/>
      <c r="G28" s="75"/>
      <c r="H28" s="75">
        <f t="shared" ref="H28:H36" si="2">H14/12</f>
        <v>8797.9166666666661</v>
      </c>
      <c r="I28" s="75"/>
      <c r="J28" s="75"/>
      <c r="K28" s="75">
        <f t="shared" ref="K28:K36" si="3">K14/12</f>
        <v>4430.25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15">
      <c r="A29" s="38"/>
      <c r="B29" s="48">
        <f t="shared" si="0"/>
        <v>24</v>
      </c>
      <c r="C29" s="40"/>
      <c r="D29" s="41"/>
      <c r="E29" s="75">
        <f t="shared" si="1"/>
        <v>15115</v>
      </c>
      <c r="F29" s="40"/>
      <c r="G29" s="40"/>
      <c r="H29" s="75">
        <f t="shared" si="2"/>
        <v>9966.4166666666661</v>
      </c>
      <c r="I29" s="40"/>
      <c r="J29" s="40"/>
      <c r="K29" s="75">
        <f t="shared" si="3"/>
        <v>5148.583333333333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 x14ac:dyDescent="0.15">
      <c r="A30" s="38"/>
      <c r="B30" s="48">
        <f t="shared" si="0"/>
        <v>25</v>
      </c>
      <c r="C30" s="40"/>
      <c r="D30" s="41"/>
      <c r="E30" s="75">
        <f t="shared" si="1"/>
        <v>16559.083333333332</v>
      </c>
      <c r="F30" s="40"/>
      <c r="G30" s="40"/>
      <c r="H30" s="75">
        <f t="shared" si="2"/>
        <v>10775.75</v>
      </c>
      <c r="I30" s="40"/>
      <c r="J30" s="40"/>
      <c r="K30" s="75">
        <f t="shared" si="3"/>
        <v>5783.333333333333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15">
      <c r="A31" s="38"/>
      <c r="B31" s="48">
        <f t="shared" si="0"/>
        <v>26</v>
      </c>
      <c r="C31" s="40"/>
      <c r="D31" s="41"/>
      <c r="E31" s="75">
        <f t="shared" si="1"/>
        <v>18405.75</v>
      </c>
      <c r="F31" s="40"/>
      <c r="G31" s="40"/>
      <c r="H31" s="75">
        <f t="shared" si="2"/>
        <v>12276.583333333334</v>
      </c>
      <c r="I31" s="40"/>
      <c r="J31" s="40"/>
      <c r="K31" s="75">
        <f t="shared" si="3"/>
        <v>6129.166666666667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2" customHeight="1" x14ac:dyDescent="0.15">
      <c r="A32" s="38"/>
      <c r="B32" s="48">
        <f t="shared" si="0"/>
        <v>27</v>
      </c>
      <c r="C32" s="40"/>
      <c r="D32" s="41"/>
      <c r="E32" s="75">
        <f t="shared" si="1"/>
        <v>19233.5</v>
      </c>
      <c r="F32" s="40"/>
      <c r="G32" s="40"/>
      <c r="H32" s="75">
        <f t="shared" si="2"/>
        <v>13042.75</v>
      </c>
      <c r="I32" s="40"/>
      <c r="J32" s="40"/>
      <c r="K32" s="75">
        <f t="shared" si="3"/>
        <v>6190.75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2" customHeight="1" x14ac:dyDescent="0.15">
      <c r="A33" s="38"/>
      <c r="B33" s="48">
        <f t="shared" si="0"/>
        <v>28</v>
      </c>
      <c r="C33" s="40"/>
      <c r="D33" s="41"/>
      <c r="E33" s="75">
        <f t="shared" si="1"/>
        <v>19229.666666666668</v>
      </c>
      <c r="F33" s="40"/>
      <c r="G33" s="40"/>
      <c r="H33" s="75">
        <f t="shared" si="2"/>
        <v>12991</v>
      </c>
      <c r="I33" s="40"/>
      <c r="J33" s="40"/>
      <c r="K33" s="75">
        <f t="shared" si="3"/>
        <v>6238.666666666667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2" customHeight="1" x14ac:dyDescent="0.15">
      <c r="A34" s="38"/>
      <c r="B34" s="48">
        <f t="shared" si="0"/>
        <v>29</v>
      </c>
      <c r="C34" s="40"/>
      <c r="D34" s="41"/>
      <c r="E34" s="75">
        <f t="shared" si="1"/>
        <v>20634.75</v>
      </c>
      <c r="F34" s="40"/>
      <c r="G34" s="40"/>
      <c r="H34" s="75">
        <f t="shared" si="2"/>
        <v>13896.916666666666</v>
      </c>
      <c r="I34" s="40"/>
      <c r="J34" s="40"/>
      <c r="K34" s="75">
        <f t="shared" si="3"/>
        <v>6737.833333333333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2" customHeight="1" x14ac:dyDescent="0.15">
      <c r="A35" s="38"/>
      <c r="B35" s="48">
        <f t="shared" si="0"/>
        <v>30</v>
      </c>
      <c r="C35" s="40"/>
      <c r="D35" s="41"/>
      <c r="E35" s="75">
        <f t="shared" si="1"/>
        <v>23859.666666666668</v>
      </c>
      <c r="F35" s="40"/>
      <c r="G35" s="40"/>
      <c r="H35" s="75">
        <f t="shared" si="2"/>
        <v>15918.916666666666</v>
      </c>
      <c r="I35" s="40"/>
      <c r="J35" s="40"/>
      <c r="K35" s="75">
        <f t="shared" si="3"/>
        <v>7940.75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15">
      <c r="A36" s="38"/>
      <c r="B36" s="91" t="str">
        <f t="shared" si="0"/>
        <v>令和元年度</v>
      </c>
      <c r="C36" s="40"/>
      <c r="D36" s="41"/>
      <c r="E36" s="75">
        <f t="shared" si="1"/>
        <v>25294.666666666668</v>
      </c>
      <c r="F36" s="40"/>
      <c r="G36" s="40"/>
      <c r="H36" s="75">
        <f t="shared" si="2"/>
        <v>16709.083333333332</v>
      </c>
      <c r="I36" s="40"/>
      <c r="J36" s="40"/>
      <c r="K36" s="75">
        <f t="shared" si="3"/>
        <v>8585.5833333333339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15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15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 x14ac:dyDescent="0.15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15">
      <c r="A40" s="38"/>
      <c r="B40" s="91">
        <v>30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15">
      <c r="A41" s="38"/>
      <c r="B41" s="74" t="s">
        <v>22</v>
      </c>
      <c r="C41" s="40"/>
      <c r="D41" s="41"/>
      <c r="E41" s="75">
        <f>SUM(H41,K41)</f>
        <v>36739</v>
      </c>
      <c r="F41" s="75"/>
      <c r="G41" s="75"/>
      <c r="H41" s="75">
        <v>25946</v>
      </c>
      <c r="I41" s="75"/>
      <c r="J41" s="75"/>
      <c r="K41" s="75">
        <v>10793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15">
      <c r="A42" s="38"/>
      <c r="B42" s="74" t="s">
        <v>23</v>
      </c>
      <c r="C42" s="40"/>
      <c r="D42" s="41"/>
      <c r="E42" s="75">
        <f t="shared" ref="E42:E52" si="4">SUM(H42,K42)</f>
        <v>51888</v>
      </c>
      <c r="F42" s="75"/>
      <c r="G42" s="75"/>
      <c r="H42" s="75">
        <v>36120</v>
      </c>
      <c r="I42" s="75"/>
      <c r="J42" s="75"/>
      <c r="K42" s="75">
        <v>15768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15">
      <c r="A43" s="38"/>
      <c r="B43" s="74" t="s">
        <v>24</v>
      </c>
      <c r="C43" s="40"/>
      <c r="D43" s="41"/>
      <c r="E43" s="75">
        <f t="shared" si="4"/>
        <v>24758</v>
      </c>
      <c r="F43" s="75"/>
      <c r="G43" s="75"/>
      <c r="H43" s="75">
        <v>16120</v>
      </c>
      <c r="I43" s="75"/>
      <c r="J43" s="75"/>
      <c r="K43" s="75">
        <v>8638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 x14ac:dyDescent="0.15">
      <c r="A44" s="38"/>
      <c r="B44" s="74" t="s">
        <v>25</v>
      </c>
      <c r="C44" s="40"/>
      <c r="D44" s="41"/>
      <c r="E44" s="75">
        <f t="shared" si="4"/>
        <v>20747</v>
      </c>
      <c r="F44" s="75"/>
      <c r="G44" s="75"/>
      <c r="H44" s="75">
        <v>13709</v>
      </c>
      <c r="I44" s="75"/>
      <c r="J44" s="75"/>
      <c r="K44" s="75">
        <v>7038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15">
      <c r="A45" s="38"/>
      <c r="B45" s="74" t="s">
        <v>26</v>
      </c>
      <c r="C45" s="40"/>
      <c r="D45" s="41"/>
      <c r="E45" s="75">
        <f t="shared" si="4"/>
        <v>20196</v>
      </c>
      <c r="F45" s="75"/>
      <c r="G45" s="75"/>
      <c r="H45" s="75">
        <v>13382</v>
      </c>
      <c r="I45" s="75"/>
      <c r="J45" s="75"/>
      <c r="K45" s="75">
        <v>6814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15">
      <c r="A46" s="38"/>
      <c r="B46" s="74" t="s">
        <v>27</v>
      </c>
      <c r="C46" s="40"/>
      <c r="D46" s="41"/>
      <c r="E46" s="75">
        <f t="shared" si="4"/>
        <v>16914</v>
      </c>
      <c r="F46" s="75"/>
      <c r="G46" s="75"/>
      <c r="H46" s="75">
        <v>10664</v>
      </c>
      <c r="I46" s="75"/>
      <c r="J46" s="75"/>
      <c r="K46" s="75">
        <v>6250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 x14ac:dyDescent="0.15">
      <c r="A47" s="38"/>
      <c r="B47" s="74" t="s">
        <v>28</v>
      </c>
      <c r="C47" s="40"/>
      <c r="D47" s="41"/>
      <c r="E47" s="75">
        <f t="shared" si="4"/>
        <v>21714</v>
      </c>
      <c r="F47" s="75"/>
      <c r="G47" s="75"/>
      <c r="H47" s="75">
        <v>14484</v>
      </c>
      <c r="I47" s="75"/>
      <c r="J47" s="75"/>
      <c r="K47" s="75">
        <v>7230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15">
      <c r="A48" s="38"/>
      <c r="B48" s="74" t="s">
        <v>29</v>
      </c>
      <c r="C48" s="40"/>
      <c r="D48" s="41"/>
      <c r="E48" s="75">
        <f t="shared" si="4"/>
        <v>20712</v>
      </c>
      <c r="F48" s="75"/>
      <c r="G48" s="75"/>
      <c r="H48" s="75">
        <v>13562</v>
      </c>
      <c r="I48" s="75"/>
      <c r="J48" s="75"/>
      <c r="K48" s="75">
        <v>7150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15">
      <c r="A49" s="38"/>
      <c r="B49" s="74" t="s">
        <v>30</v>
      </c>
      <c r="C49" s="40"/>
      <c r="D49" s="41"/>
      <c r="E49" s="75">
        <f t="shared" si="4"/>
        <v>13749</v>
      </c>
      <c r="F49" s="75"/>
      <c r="G49" s="75"/>
      <c r="H49" s="75">
        <v>8852</v>
      </c>
      <c r="I49" s="75"/>
      <c r="J49" s="75"/>
      <c r="K49" s="75">
        <v>4897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 x14ac:dyDescent="0.15">
      <c r="A50" s="38"/>
      <c r="B50" s="74" t="s">
        <v>31</v>
      </c>
      <c r="C50" s="40"/>
      <c r="D50" s="41"/>
      <c r="E50" s="75">
        <f t="shared" si="4"/>
        <v>18146</v>
      </c>
      <c r="F50" s="75"/>
      <c r="G50" s="75"/>
      <c r="H50" s="75">
        <v>12083</v>
      </c>
      <c r="I50" s="75"/>
      <c r="J50" s="75"/>
      <c r="K50" s="75">
        <v>6063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15">
      <c r="A51" s="38"/>
      <c r="B51" s="74" t="s">
        <v>32</v>
      </c>
      <c r="C51" s="40"/>
      <c r="D51" s="41"/>
      <c r="E51" s="75">
        <f t="shared" si="4"/>
        <v>21015</v>
      </c>
      <c r="F51" s="75"/>
      <c r="G51" s="75"/>
      <c r="H51" s="75">
        <v>13761</v>
      </c>
      <c r="I51" s="75"/>
      <c r="J51" s="75"/>
      <c r="K51" s="75">
        <v>7254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15">
      <c r="A52" s="38"/>
      <c r="B52" s="74" t="s">
        <v>33</v>
      </c>
      <c r="C52" s="40"/>
      <c r="D52" s="41"/>
      <c r="E52" s="75">
        <f t="shared" si="4"/>
        <v>19738</v>
      </c>
      <c r="F52" s="75"/>
      <c r="G52" s="75"/>
      <c r="H52" s="75">
        <v>12344</v>
      </c>
      <c r="I52" s="75"/>
      <c r="J52" s="75"/>
      <c r="K52" s="75">
        <v>7394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15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15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 x14ac:dyDescent="0.15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15">
      <c r="A56" s="38"/>
      <c r="B56" s="91" t="s">
        <v>35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15">
      <c r="A57" s="38"/>
      <c r="B57" s="74" t="s">
        <v>22</v>
      </c>
      <c r="C57" s="40"/>
      <c r="D57" s="41"/>
      <c r="E57" s="40">
        <v>37991</v>
      </c>
      <c r="F57" s="40"/>
      <c r="G57" s="40"/>
      <c r="H57" s="40">
        <v>26683</v>
      </c>
      <c r="I57" s="40"/>
      <c r="J57" s="40"/>
      <c r="K57" s="40">
        <v>11308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15">
      <c r="A58" s="38"/>
      <c r="B58" s="74" t="s">
        <v>23</v>
      </c>
      <c r="C58" s="40"/>
      <c r="D58" s="41"/>
      <c r="E58" s="40">
        <v>52037</v>
      </c>
      <c r="F58" s="40"/>
      <c r="G58" s="40"/>
      <c r="H58" s="40">
        <v>36056</v>
      </c>
      <c r="I58" s="40"/>
      <c r="J58" s="40"/>
      <c r="K58" s="40">
        <v>15981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15">
      <c r="A59" s="38"/>
      <c r="B59" s="74" t="s">
        <v>24</v>
      </c>
      <c r="C59" s="40"/>
      <c r="D59" s="41"/>
      <c r="E59" s="40">
        <v>25310</v>
      </c>
      <c r="F59" s="40"/>
      <c r="G59" s="40"/>
      <c r="H59" s="40">
        <v>16260</v>
      </c>
      <c r="I59" s="40"/>
      <c r="J59" s="40"/>
      <c r="K59" s="40">
        <v>9050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 x14ac:dyDescent="0.15">
      <c r="A60" s="38"/>
      <c r="B60" s="74" t="s">
        <v>25</v>
      </c>
      <c r="C60" s="40"/>
      <c r="D60" s="41"/>
      <c r="E60" s="40">
        <v>24116</v>
      </c>
      <c r="F60" s="40"/>
      <c r="G60" s="40"/>
      <c r="H60" s="40">
        <v>15732</v>
      </c>
      <c r="I60" s="40"/>
      <c r="J60" s="40"/>
      <c r="K60" s="40">
        <v>8384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15">
      <c r="A61" s="38"/>
      <c r="B61" s="74" t="s">
        <v>26</v>
      </c>
      <c r="C61" s="40"/>
      <c r="D61" s="41"/>
      <c r="E61" s="40">
        <v>19738</v>
      </c>
      <c r="F61" s="40"/>
      <c r="G61" s="40"/>
      <c r="H61" s="40">
        <v>12870</v>
      </c>
      <c r="I61" s="40"/>
      <c r="J61" s="40"/>
      <c r="K61" s="40">
        <v>6868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15">
      <c r="A62" s="38"/>
      <c r="B62" s="74" t="s">
        <v>27</v>
      </c>
      <c r="C62" s="40"/>
      <c r="D62" s="41"/>
      <c r="E62" s="40">
        <v>19243</v>
      </c>
      <c r="F62" s="40"/>
      <c r="G62" s="40"/>
      <c r="H62" s="40">
        <v>12060</v>
      </c>
      <c r="I62" s="40"/>
      <c r="J62" s="40"/>
      <c r="K62" s="40">
        <v>7183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 x14ac:dyDescent="0.15">
      <c r="A63" s="38"/>
      <c r="B63" s="74" t="s">
        <v>28</v>
      </c>
      <c r="C63" s="40"/>
      <c r="D63" s="41"/>
      <c r="E63" s="40">
        <v>22773</v>
      </c>
      <c r="F63" s="40"/>
      <c r="G63" s="40"/>
      <c r="H63" s="40">
        <v>14714</v>
      </c>
      <c r="I63" s="40"/>
      <c r="J63" s="40"/>
      <c r="K63" s="40">
        <v>8059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15">
      <c r="A64" s="38"/>
      <c r="B64" s="74" t="s">
        <v>29</v>
      </c>
      <c r="C64" s="40"/>
      <c r="D64" s="41"/>
      <c r="E64" s="40">
        <v>21669</v>
      </c>
      <c r="F64" s="40"/>
      <c r="G64" s="40"/>
      <c r="H64" s="40">
        <v>14206</v>
      </c>
      <c r="I64" s="40"/>
      <c r="J64" s="40"/>
      <c r="K64" s="40">
        <v>7463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15">
      <c r="A65" s="38"/>
      <c r="B65" s="74" t="s">
        <v>30</v>
      </c>
      <c r="C65" s="40"/>
      <c r="D65" s="41"/>
      <c r="E65" s="40">
        <v>16979</v>
      </c>
      <c r="F65" s="40"/>
      <c r="G65" s="40"/>
      <c r="H65" s="40">
        <v>10780</v>
      </c>
      <c r="I65" s="40"/>
      <c r="J65" s="40"/>
      <c r="K65" s="40">
        <v>6199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 x14ac:dyDescent="0.15">
      <c r="A66" s="38"/>
      <c r="B66" s="74" t="s">
        <v>31</v>
      </c>
      <c r="C66" s="40"/>
      <c r="D66" s="41"/>
      <c r="E66" s="40">
        <v>20938</v>
      </c>
      <c r="F66" s="40"/>
      <c r="G66" s="40"/>
      <c r="H66" s="40">
        <v>13848</v>
      </c>
      <c r="I66" s="40"/>
      <c r="J66" s="40"/>
      <c r="K66" s="40">
        <v>7090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15">
      <c r="A67" s="38"/>
      <c r="B67" s="74" t="s">
        <v>32</v>
      </c>
      <c r="C67" s="40"/>
      <c r="D67" s="41"/>
      <c r="E67" s="40">
        <v>22873</v>
      </c>
      <c r="F67" s="40"/>
      <c r="G67" s="40"/>
      <c r="H67" s="40">
        <v>14645</v>
      </c>
      <c r="I67" s="40"/>
      <c r="J67" s="40"/>
      <c r="K67" s="40">
        <v>8228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15">
      <c r="A68" s="38"/>
      <c r="B68" s="74" t="s">
        <v>33</v>
      </c>
      <c r="C68" s="40"/>
      <c r="D68" s="41"/>
      <c r="E68" s="40">
        <v>19869</v>
      </c>
      <c r="F68" s="40"/>
      <c r="G68" s="40"/>
      <c r="H68" s="40">
        <v>12655</v>
      </c>
      <c r="I68" s="40"/>
      <c r="J68" s="40"/>
      <c r="K68" s="40">
        <v>7214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.25" x14ac:dyDescent="0.15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30" x14ac:dyDescent="0.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30" x14ac:dyDescent="0.15">
      <c r="A74" s="54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68"/>
    </row>
    <row r="75" spans="1:30" x14ac:dyDescent="0.15">
      <c r="B75" s="71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8"/>
    </row>
    <row r="76" spans="1:30" x14ac:dyDescent="0.15">
      <c r="B76" s="71"/>
      <c r="C76" s="70"/>
      <c r="D76" s="70"/>
      <c r="E76" s="72"/>
      <c r="F76" s="72"/>
      <c r="G76" s="72"/>
      <c r="H76" s="72"/>
      <c r="I76" s="72"/>
      <c r="J76" s="72"/>
      <c r="K76" s="72"/>
      <c r="L76" s="69"/>
      <c r="M76" s="68"/>
    </row>
    <row r="77" spans="1:30" x14ac:dyDescent="0.15">
      <c r="B77" s="69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68"/>
    </row>
    <row r="78" spans="1:30" x14ac:dyDescent="0.15">
      <c r="B78" s="69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68"/>
    </row>
    <row r="79" spans="1:30" x14ac:dyDescent="0.15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69"/>
      <c r="M79" s="68"/>
    </row>
    <row r="80" spans="1:30" x14ac:dyDescent="0.15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69"/>
      <c r="M80" s="68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K26 B27:B36 E37:K37 E27:K36 E41:E5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3:AD363"/>
  <sheetViews>
    <sheetView view="pageBreakPreview" zoomScale="78" zoomScaleNormal="80" zoomScaleSheetLayoutView="78" workbookViewId="0">
      <selection activeCell="E18" sqref="E18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12" s="4" customFormat="1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12" s="4" customFormat="1" ht="21" customHeight="1" x14ac:dyDescent="0.15">
      <c r="A4" s="5" t="s">
        <v>1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34</v>
      </c>
    </row>
    <row r="5" spans="1:12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0"/>
      <c r="L5" s="10"/>
    </row>
    <row r="6" spans="1:12" s="9" customFormat="1" ht="12.6" customHeight="1" x14ac:dyDescent="0.15">
      <c r="A6" s="12"/>
      <c r="B6" s="13" t="s">
        <v>2</v>
      </c>
      <c r="C6" s="14"/>
      <c r="D6" s="15"/>
      <c r="E6" s="16"/>
      <c r="F6" s="16"/>
      <c r="G6" s="16"/>
      <c r="H6" s="104" t="s">
        <v>3</v>
      </c>
      <c r="I6" s="17"/>
      <c r="J6" s="18" t="s">
        <v>4</v>
      </c>
      <c r="K6" s="16"/>
      <c r="L6" s="19"/>
    </row>
    <row r="7" spans="1:12" s="9" customFormat="1" ht="11.25" x14ac:dyDescent="0.15">
      <c r="A7" s="20"/>
      <c r="D7" s="20"/>
      <c r="E7" s="21"/>
      <c r="F7" s="22"/>
      <c r="G7" s="22"/>
      <c r="H7" s="105"/>
      <c r="I7" s="23"/>
      <c r="J7" s="24"/>
      <c r="K7" s="21"/>
      <c r="L7" s="25"/>
    </row>
    <row r="8" spans="1:12" s="9" customFormat="1" ht="15" customHeight="1" x14ac:dyDescent="0.15">
      <c r="A8" s="20"/>
      <c r="B8" s="26" t="s">
        <v>5</v>
      </c>
      <c r="D8" s="12"/>
      <c r="E8" s="106" t="s">
        <v>6</v>
      </c>
      <c r="F8" s="14"/>
      <c r="G8" s="12"/>
      <c r="H8" s="106" t="s">
        <v>7</v>
      </c>
      <c r="I8" s="27"/>
      <c r="J8" s="28"/>
      <c r="K8" s="106" t="s">
        <v>8</v>
      </c>
      <c r="L8" s="29"/>
    </row>
    <row r="9" spans="1:12" s="9" customFormat="1" ht="15" customHeight="1" x14ac:dyDescent="0.15">
      <c r="A9" s="20"/>
      <c r="B9" s="26" t="s">
        <v>9</v>
      </c>
      <c r="D9" s="30"/>
      <c r="E9" s="107"/>
      <c r="F9" s="31"/>
      <c r="G9" s="30"/>
      <c r="H9" s="107"/>
      <c r="I9" s="32"/>
      <c r="J9" s="31"/>
      <c r="K9" s="108"/>
      <c r="L9" s="32"/>
    </row>
    <row r="10" spans="1:12" s="37" customFormat="1" ht="21.6" customHeight="1" x14ac:dyDescent="0.15">
      <c r="A10" s="33"/>
      <c r="B10" s="34"/>
      <c r="C10" s="34"/>
      <c r="D10" s="33"/>
      <c r="E10" s="35" t="s">
        <v>10</v>
      </c>
      <c r="F10" s="34"/>
      <c r="G10" s="34"/>
      <c r="H10" s="35" t="s">
        <v>10</v>
      </c>
      <c r="I10" s="34"/>
      <c r="J10" s="34"/>
      <c r="K10" s="35" t="s">
        <v>10</v>
      </c>
      <c r="L10" s="36"/>
    </row>
    <row r="11" spans="1:12" s="44" customFormat="1" ht="12" x14ac:dyDescent="0.15">
      <c r="A11" s="38"/>
      <c r="B11" s="39" t="s">
        <v>11</v>
      </c>
      <c r="C11" s="40"/>
      <c r="D11" s="41"/>
      <c r="E11" s="42"/>
      <c r="F11" s="40"/>
      <c r="G11" s="40"/>
      <c r="H11" s="42"/>
      <c r="I11" s="40"/>
      <c r="J11" s="40"/>
      <c r="K11" s="42"/>
      <c r="L11" s="43"/>
    </row>
    <row r="12" spans="1:12" s="44" customFormat="1" ht="12.75" customHeight="1" x14ac:dyDescent="0.15">
      <c r="A12" s="38"/>
      <c r="B12" s="91">
        <v>22</v>
      </c>
      <c r="C12" s="40"/>
      <c r="D12" s="41"/>
      <c r="E12" s="46">
        <v>31008794.824000001</v>
      </c>
      <c r="F12" s="40"/>
      <c r="G12" s="40"/>
      <c r="H12" s="47" t="s">
        <v>12</v>
      </c>
      <c r="I12" s="40"/>
      <c r="J12" s="40"/>
      <c r="K12" s="47" t="s">
        <v>12</v>
      </c>
      <c r="L12" s="43"/>
    </row>
    <row r="13" spans="1:12" s="44" customFormat="1" ht="12.75" customHeight="1" x14ac:dyDescent="0.15">
      <c r="A13" s="38"/>
      <c r="B13" s="48">
        <v>23</v>
      </c>
      <c r="C13" s="40"/>
      <c r="D13" s="41"/>
      <c r="E13" s="46">
        <v>32879235.155000001</v>
      </c>
      <c r="F13" s="40"/>
      <c r="G13" s="40"/>
      <c r="H13" s="47" t="s">
        <v>12</v>
      </c>
      <c r="I13" s="40"/>
      <c r="J13" s="40"/>
      <c r="K13" s="47" t="s">
        <v>12</v>
      </c>
      <c r="L13" s="43"/>
    </row>
    <row r="14" spans="1:12" s="44" customFormat="1" ht="12.75" customHeight="1" x14ac:dyDescent="0.15">
      <c r="A14" s="38"/>
      <c r="B14" s="48">
        <v>24</v>
      </c>
      <c r="C14" s="40"/>
      <c r="D14" s="41"/>
      <c r="E14" s="46">
        <v>38973015.347000003</v>
      </c>
      <c r="F14" s="40"/>
      <c r="G14" s="40"/>
      <c r="H14" s="47" t="s">
        <v>12</v>
      </c>
      <c r="I14" s="40"/>
      <c r="J14" s="40"/>
      <c r="K14" s="47" t="s">
        <v>12</v>
      </c>
      <c r="L14" s="43"/>
    </row>
    <row r="15" spans="1:12" s="44" customFormat="1" ht="12.75" customHeight="1" x14ac:dyDescent="0.15">
      <c r="A15" s="38"/>
      <c r="B15" s="48">
        <v>25</v>
      </c>
      <c r="C15" s="40"/>
      <c r="D15" s="41"/>
      <c r="E15" s="46">
        <v>42816687.461999997</v>
      </c>
      <c r="F15" s="40"/>
      <c r="G15" s="40"/>
      <c r="H15" s="47" t="s">
        <v>12</v>
      </c>
      <c r="I15" s="40"/>
      <c r="J15" s="40"/>
      <c r="K15" s="47" t="s">
        <v>12</v>
      </c>
      <c r="L15" s="43"/>
    </row>
    <row r="16" spans="1:12" s="44" customFormat="1" ht="26.25" customHeight="1" x14ac:dyDescent="0.15">
      <c r="A16" s="38"/>
      <c r="B16" s="48">
        <v>26</v>
      </c>
      <c r="C16" s="40"/>
      <c r="D16" s="41"/>
      <c r="E16" s="46">
        <v>48193756.023999996</v>
      </c>
      <c r="F16" s="40"/>
      <c r="G16" s="40"/>
      <c r="H16" s="47" t="s">
        <v>12</v>
      </c>
      <c r="I16" s="40"/>
      <c r="J16" s="40"/>
      <c r="K16" s="47" t="s">
        <v>12</v>
      </c>
      <c r="L16" s="43"/>
    </row>
    <row r="17" spans="1:12" s="44" customFormat="1" ht="13.15" customHeight="1" x14ac:dyDescent="0.15">
      <c r="A17" s="38"/>
      <c r="B17" s="48">
        <v>27</v>
      </c>
      <c r="C17" s="40"/>
      <c r="D17" s="41"/>
      <c r="E17" s="46">
        <v>50938014.160999998</v>
      </c>
      <c r="F17" s="40"/>
      <c r="G17" s="40"/>
      <c r="H17" s="47" t="s">
        <v>12</v>
      </c>
      <c r="I17" s="40"/>
      <c r="J17" s="40"/>
      <c r="K17" s="47" t="s">
        <v>12</v>
      </c>
      <c r="L17" s="43"/>
    </row>
    <row r="18" spans="1:12" s="44" customFormat="1" ht="13.15" customHeight="1" x14ac:dyDescent="0.15">
      <c r="A18" s="38"/>
      <c r="B18" s="48">
        <v>28</v>
      </c>
      <c r="C18" s="40"/>
      <c r="D18" s="41"/>
      <c r="E18" s="46">
        <v>50964091.821000002</v>
      </c>
      <c r="F18" s="40"/>
      <c r="G18" s="40"/>
      <c r="H18" s="47" t="s">
        <v>12</v>
      </c>
      <c r="I18" s="40"/>
      <c r="J18" s="40"/>
      <c r="K18" s="47" t="s">
        <v>12</v>
      </c>
      <c r="L18" s="43"/>
    </row>
    <row r="19" spans="1:12" s="44" customFormat="1" ht="13.15" customHeight="1" x14ac:dyDescent="0.15">
      <c r="A19" s="38"/>
      <c r="B19" s="48">
        <v>29</v>
      </c>
      <c r="C19" s="40"/>
      <c r="D19" s="41"/>
      <c r="E19" s="46">
        <v>53596413.490000002</v>
      </c>
      <c r="F19" s="40"/>
      <c r="G19" s="40"/>
      <c r="H19" s="47" t="s">
        <v>12</v>
      </c>
      <c r="I19" s="40"/>
      <c r="J19" s="40"/>
      <c r="K19" s="47" t="s">
        <v>12</v>
      </c>
      <c r="L19" s="43"/>
    </row>
    <row r="20" spans="1:12" s="44" customFormat="1" ht="13.15" customHeight="1" x14ac:dyDescent="0.15">
      <c r="A20" s="38"/>
      <c r="B20" s="48">
        <v>30</v>
      </c>
      <c r="C20" s="40"/>
      <c r="D20" s="41"/>
      <c r="E20" s="46">
        <v>63168026.534000002</v>
      </c>
      <c r="F20" s="40"/>
      <c r="G20" s="40"/>
      <c r="H20" s="47" t="s">
        <v>12</v>
      </c>
      <c r="I20" s="40"/>
      <c r="J20" s="40"/>
      <c r="K20" s="47" t="s">
        <v>12</v>
      </c>
      <c r="L20" s="43"/>
    </row>
    <row r="21" spans="1:12" s="44" customFormat="1" ht="26.25" customHeight="1" x14ac:dyDescent="0.15">
      <c r="A21" s="38"/>
      <c r="B21" s="91" t="s">
        <v>36</v>
      </c>
      <c r="C21" s="40"/>
      <c r="D21" s="41"/>
      <c r="E21" s="46">
        <v>67519703.067000002</v>
      </c>
      <c r="F21" s="40"/>
      <c r="G21" s="40"/>
      <c r="H21" s="47" t="s">
        <v>12</v>
      </c>
      <c r="I21" s="40"/>
      <c r="J21" s="40"/>
      <c r="K21" s="47" t="s">
        <v>12</v>
      </c>
      <c r="L21" s="43"/>
    </row>
    <row r="22" spans="1:12" s="44" customFormat="1" ht="13.15" customHeight="1" x14ac:dyDescent="0.15">
      <c r="A22" s="38"/>
      <c r="B22" s="48"/>
      <c r="C22" s="40"/>
      <c r="D22" s="41"/>
      <c r="E22" s="46"/>
      <c r="F22" s="40"/>
      <c r="G22" s="40"/>
      <c r="H22" s="47"/>
      <c r="I22" s="40"/>
      <c r="J22" s="40"/>
      <c r="K22" s="47"/>
      <c r="L22" s="43"/>
    </row>
    <row r="23" spans="1:12" s="44" customFormat="1" ht="13.15" customHeight="1" x14ac:dyDescent="0.15">
      <c r="A23" s="38"/>
      <c r="B23" s="40"/>
      <c r="C23" s="40"/>
      <c r="D23" s="41"/>
      <c r="E23" s="42"/>
      <c r="F23" s="40"/>
      <c r="G23" s="40"/>
      <c r="H23" s="42"/>
      <c r="I23" s="40"/>
      <c r="J23" s="40"/>
      <c r="K23" s="42"/>
      <c r="L23" s="43"/>
    </row>
    <row r="24" spans="1:12" s="44" customFormat="1" ht="12" customHeight="1" x14ac:dyDescent="0.15">
      <c r="A24" s="38"/>
      <c r="C24" s="40"/>
      <c r="D24" s="41"/>
      <c r="E24" s="42"/>
      <c r="F24" s="40"/>
      <c r="G24" s="40"/>
      <c r="H24" s="42"/>
      <c r="I24" s="40"/>
      <c r="J24" s="40"/>
      <c r="K24" s="42"/>
      <c r="L24" s="43"/>
    </row>
    <row r="25" spans="1:12" s="44" customFormat="1" ht="12" x14ac:dyDescent="0.15">
      <c r="A25" s="38"/>
      <c r="B25" s="39" t="s">
        <v>14</v>
      </c>
      <c r="C25" s="40"/>
      <c r="D25" s="41"/>
      <c r="E25" s="42"/>
      <c r="F25" s="40"/>
      <c r="G25" s="40"/>
      <c r="H25" s="42"/>
      <c r="I25" s="40"/>
      <c r="J25" s="40"/>
      <c r="K25" s="42"/>
      <c r="L25" s="43"/>
    </row>
    <row r="26" spans="1:12" s="44" customFormat="1" ht="12.75" customHeight="1" x14ac:dyDescent="0.15">
      <c r="A26" s="38"/>
      <c r="B26" s="91">
        <f>B12</f>
        <v>22</v>
      </c>
      <c r="C26" s="40"/>
      <c r="D26" s="41"/>
      <c r="E26" s="46">
        <f>E12/12</f>
        <v>2584066.2353333333</v>
      </c>
      <c r="F26" s="40"/>
      <c r="G26" s="40"/>
      <c r="H26" s="47" t="s">
        <v>12</v>
      </c>
      <c r="I26" s="40"/>
      <c r="J26" s="40"/>
      <c r="K26" s="47" t="s">
        <v>12</v>
      </c>
      <c r="L26" s="43"/>
    </row>
    <row r="27" spans="1:12" s="44" customFormat="1" ht="12.75" customHeight="1" x14ac:dyDescent="0.15">
      <c r="A27" s="38"/>
      <c r="B27" s="48">
        <f>B13</f>
        <v>23</v>
      </c>
      <c r="C27" s="40"/>
      <c r="D27" s="41"/>
      <c r="E27" s="46">
        <f t="shared" ref="E27:E35" si="0">E13/12</f>
        <v>2739936.2629166669</v>
      </c>
      <c r="F27" s="40"/>
      <c r="G27" s="40"/>
      <c r="H27" s="47" t="s">
        <v>12</v>
      </c>
      <c r="I27" s="40"/>
      <c r="J27" s="40"/>
      <c r="K27" s="47" t="s">
        <v>12</v>
      </c>
      <c r="L27" s="43"/>
    </row>
    <row r="28" spans="1:12" s="44" customFormat="1" ht="12.75" customHeight="1" x14ac:dyDescent="0.15">
      <c r="A28" s="38"/>
      <c r="B28" s="48">
        <f t="shared" ref="B28:B35" si="1">B14</f>
        <v>24</v>
      </c>
      <c r="C28" s="40"/>
      <c r="D28" s="41"/>
      <c r="E28" s="46">
        <f t="shared" si="0"/>
        <v>3247751.2789166667</v>
      </c>
      <c r="F28" s="40"/>
      <c r="G28" s="40"/>
      <c r="H28" s="47" t="s">
        <v>12</v>
      </c>
      <c r="I28" s="40"/>
      <c r="J28" s="40"/>
      <c r="K28" s="47" t="s">
        <v>12</v>
      </c>
      <c r="L28" s="43"/>
    </row>
    <row r="29" spans="1:12" s="44" customFormat="1" ht="12.75" customHeight="1" x14ac:dyDescent="0.15">
      <c r="A29" s="38"/>
      <c r="B29" s="48">
        <f t="shared" si="1"/>
        <v>25</v>
      </c>
      <c r="C29" s="40"/>
      <c r="D29" s="41"/>
      <c r="E29" s="46">
        <f t="shared" si="0"/>
        <v>3568057.2884999998</v>
      </c>
      <c r="F29" s="40"/>
      <c r="G29" s="40"/>
      <c r="H29" s="47" t="s">
        <v>12</v>
      </c>
      <c r="I29" s="40"/>
      <c r="J29" s="40"/>
      <c r="K29" s="47" t="s">
        <v>12</v>
      </c>
      <c r="L29" s="43"/>
    </row>
    <row r="30" spans="1:12" s="44" customFormat="1" ht="26.25" customHeight="1" x14ac:dyDescent="0.15">
      <c r="A30" s="38"/>
      <c r="B30" s="48">
        <f t="shared" si="1"/>
        <v>26</v>
      </c>
      <c r="C30" s="40"/>
      <c r="D30" s="41"/>
      <c r="E30" s="46">
        <f t="shared" si="0"/>
        <v>4016146.3353333329</v>
      </c>
      <c r="F30" s="40"/>
      <c r="G30" s="40"/>
      <c r="H30" s="47" t="s">
        <v>12</v>
      </c>
      <c r="I30" s="40"/>
      <c r="J30" s="40"/>
      <c r="K30" s="47" t="s">
        <v>12</v>
      </c>
      <c r="L30" s="43"/>
    </row>
    <row r="31" spans="1:12" s="44" customFormat="1" ht="13.15" customHeight="1" x14ac:dyDescent="0.15">
      <c r="A31" s="38"/>
      <c r="B31" s="48">
        <f t="shared" si="1"/>
        <v>27</v>
      </c>
      <c r="C31" s="40"/>
      <c r="D31" s="41"/>
      <c r="E31" s="46">
        <f t="shared" si="0"/>
        <v>4244834.5134166665</v>
      </c>
      <c r="F31" s="40"/>
      <c r="G31" s="40"/>
      <c r="H31" s="47" t="s">
        <v>12</v>
      </c>
      <c r="I31" s="40"/>
      <c r="J31" s="40"/>
      <c r="K31" s="47" t="s">
        <v>12</v>
      </c>
      <c r="L31" s="43"/>
    </row>
    <row r="32" spans="1:12" s="44" customFormat="1" ht="13.15" customHeight="1" x14ac:dyDescent="0.15">
      <c r="A32" s="38"/>
      <c r="B32" s="48">
        <f t="shared" si="1"/>
        <v>28</v>
      </c>
      <c r="C32" s="40"/>
      <c r="D32" s="41"/>
      <c r="E32" s="46">
        <f t="shared" si="0"/>
        <v>4247007.6517500002</v>
      </c>
      <c r="F32" s="40"/>
      <c r="G32" s="40"/>
      <c r="H32" s="47" t="s">
        <v>12</v>
      </c>
      <c r="I32" s="40"/>
      <c r="J32" s="40"/>
      <c r="K32" s="47" t="s">
        <v>12</v>
      </c>
      <c r="L32" s="43"/>
    </row>
    <row r="33" spans="1:12" s="44" customFormat="1" ht="13.15" customHeight="1" x14ac:dyDescent="0.15">
      <c r="A33" s="38"/>
      <c r="B33" s="48">
        <f t="shared" si="1"/>
        <v>29</v>
      </c>
      <c r="C33" s="40"/>
      <c r="D33" s="41"/>
      <c r="E33" s="46">
        <f t="shared" si="0"/>
        <v>4466367.7908333335</v>
      </c>
      <c r="F33" s="40"/>
      <c r="G33" s="40"/>
      <c r="H33" s="47" t="s">
        <v>12</v>
      </c>
      <c r="I33" s="40"/>
      <c r="J33" s="40"/>
      <c r="K33" s="47" t="s">
        <v>12</v>
      </c>
      <c r="L33" s="43"/>
    </row>
    <row r="34" spans="1:12" s="44" customFormat="1" ht="13.15" customHeight="1" x14ac:dyDescent="0.15">
      <c r="A34" s="38"/>
      <c r="B34" s="48">
        <f t="shared" si="1"/>
        <v>30</v>
      </c>
      <c r="C34" s="40"/>
      <c r="D34" s="41"/>
      <c r="E34" s="46">
        <f t="shared" si="0"/>
        <v>5264002.2111666668</v>
      </c>
      <c r="F34" s="40"/>
      <c r="G34" s="40"/>
      <c r="H34" s="47" t="s">
        <v>12</v>
      </c>
      <c r="I34" s="40"/>
      <c r="J34" s="40"/>
      <c r="K34" s="47" t="s">
        <v>12</v>
      </c>
      <c r="L34" s="43"/>
    </row>
    <row r="35" spans="1:12" s="44" customFormat="1" ht="26.25" customHeight="1" x14ac:dyDescent="0.15">
      <c r="A35" s="38"/>
      <c r="B35" s="91" t="str">
        <f t="shared" si="1"/>
        <v>令和元年度</v>
      </c>
      <c r="C35" s="40"/>
      <c r="D35" s="41"/>
      <c r="E35" s="46">
        <f t="shared" si="0"/>
        <v>5626641.9222499998</v>
      </c>
      <c r="F35" s="40"/>
      <c r="G35" s="40"/>
      <c r="H35" s="47" t="s">
        <v>12</v>
      </c>
      <c r="I35" s="40"/>
      <c r="J35" s="40"/>
      <c r="K35" s="47" t="s">
        <v>12</v>
      </c>
      <c r="L35" s="43"/>
    </row>
    <row r="36" spans="1:12" s="44" customFormat="1" ht="12" customHeight="1" x14ac:dyDescent="0.15">
      <c r="A36" s="38"/>
      <c r="B36" s="40"/>
      <c r="C36" s="40"/>
      <c r="D36" s="41"/>
      <c r="E36" s="42"/>
      <c r="F36" s="40"/>
      <c r="G36" s="40"/>
      <c r="H36" s="42"/>
      <c r="I36" s="40"/>
      <c r="J36" s="40"/>
      <c r="K36" s="42"/>
      <c r="L36" s="43"/>
    </row>
    <row r="37" spans="1:12" s="44" customFormat="1" ht="12" customHeight="1" x14ac:dyDescent="0.15">
      <c r="A37" s="38"/>
      <c r="C37" s="40"/>
      <c r="D37" s="41"/>
      <c r="E37" s="42"/>
      <c r="F37" s="40"/>
      <c r="G37" s="40"/>
      <c r="H37" s="42"/>
      <c r="I37" s="40"/>
      <c r="J37" s="40"/>
      <c r="K37" s="42"/>
      <c r="L37" s="43"/>
    </row>
    <row r="38" spans="1:12" s="44" customFormat="1" ht="12.6" customHeight="1" x14ac:dyDescent="0.15">
      <c r="A38" s="38"/>
      <c r="C38" s="40"/>
      <c r="D38" s="41"/>
      <c r="E38" s="42"/>
      <c r="F38" s="40"/>
      <c r="G38" s="40"/>
      <c r="H38" s="42"/>
      <c r="I38" s="40"/>
      <c r="J38" s="40"/>
      <c r="K38" s="42"/>
      <c r="L38" s="43"/>
    </row>
    <row r="39" spans="1:12" s="44" customFormat="1" ht="12" x14ac:dyDescent="0.15">
      <c r="A39" s="38"/>
      <c r="B39" s="91">
        <v>30</v>
      </c>
      <c r="C39" s="40"/>
      <c r="D39" s="41"/>
      <c r="E39" s="42"/>
      <c r="F39" s="40"/>
      <c r="G39" s="40"/>
      <c r="H39" s="42"/>
      <c r="I39" s="40"/>
      <c r="J39" s="40"/>
      <c r="K39" s="42"/>
      <c r="L39" s="43"/>
    </row>
    <row r="40" spans="1:12" s="44" customFormat="1" ht="13.15" customHeight="1" x14ac:dyDescent="0.15">
      <c r="A40" s="38"/>
      <c r="B40" s="49" t="s">
        <v>22</v>
      </c>
      <c r="C40" s="40"/>
      <c r="D40" s="41"/>
      <c r="E40" s="42">
        <f>SUM(H40,K40)</f>
        <v>8334666.4929999998</v>
      </c>
      <c r="F40" s="40"/>
      <c r="G40" s="40"/>
      <c r="H40" s="42">
        <v>6275495.4019999998</v>
      </c>
      <c r="I40" s="40"/>
      <c r="J40" s="40"/>
      <c r="K40" s="42">
        <v>2059171.091</v>
      </c>
      <c r="L40" s="43"/>
    </row>
    <row r="41" spans="1:12" s="44" customFormat="1" ht="13.15" customHeight="1" x14ac:dyDescent="0.15">
      <c r="A41" s="38"/>
      <c r="B41" s="49" t="s">
        <v>23</v>
      </c>
      <c r="C41" s="40"/>
      <c r="D41" s="41"/>
      <c r="E41" s="42">
        <f t="shared" ref="E41:E51" si="2">SUM(H41,K41)</f>
        <v>11799903.130999999</v>
      </c>
      <c r="F41" s="40"/>
      <c r="G41" s="40"/>
      <c r="H41" s="42">
        <v>8704688.8929999992</v>
      </c>
      <c r="I41" s="40"/>
      <c r="J41" s="40"/>
      <c r="K41" s="42">
        <v>3095214.2379999999</v>
      </c>
      <c r="L41" s="43"/>
    </row>
    <row r="42" spans="1:12" s="44" customFormat="1" ht="13.15" customHeight="1" x14ac:dyDescent="0.15">
      <c r="A42" s="38"/>
      <c r="B42" s="49" t="s">
        <v>24</v>
      </c>
      <c r="C42" s="40"/>
      <c r="D42" s="41"/>
      <c r="E42" s="42">
        <f t="shared" si="2"/>
        <v>5457542.449</v>
      </c>
      <c r="F42" s="40"/>
      <c r="G42" s="40"/>
      <c r="H42" s="42">
        <v>3846766.2480000001</v>
      </c>
      <c r="I42" s="40"/>
      <c r="J42" s="40"/>
      <c r="K42" s="42">
        <v>1610776.2009999999</v>
      </c>
      <c r="L42" s="43"/>
    </row>
    <row r="43" spans="1:12" s="44" customFormat="1" ht="26.45" customHeight="1" x14ac:dyDescent="0.15">
      <c r="A43" s="38"/>
      <c r="B43" s="49" t="s">
        <v>25</v>
      </c>
      <c r="C43" s="40"/>
      <c r="D43" s="41"/>
      <c r="E43" s="42">
        <f t="shared" si="2"/>
        <v>4590229.0259999996</v>
      </c>
      <c r="F43" s="40"/>
      <c r="G43" s="40"/>
      <c r="H43" s="42">
        <v>3304200.2059999998</v>
      </c>
      <c r="I43" s="40"/>
      <c r="J43" s="40"/>
      <c r="K43" s="42">
        <v>1286028.82</v>
      </c>
      <c r="L43" s="43"/>
    </row>
    <row r="44" spans="1:12" s="44" customFormat="1" ht="13.15" customHeight="1" x14ac:dyDescent="0.15">
      <c r="A44" s="38"/>
      <c r="B44" s="49" t="s">
        <v>26</v>
      </c>
      <c r="C44" s="40"/>
      <c r="D44" s="41"/>
      <c r="E44" s="42">
        <f t="shared" si="2"/>
        <v>4455298.727</v>
      </c>
      <c r="F44" s="40"/>
      <c r="G44" s="40"/>
      <c r="H44" s="42">
        <v>3207882.517</v>
      </c>
      <c r="I44" s="40"/>
      <c r="J44" s="40"/>
      <c r="K44" s="42">
        <v>1247416.21</v>
      </c>
      <c r="L44" s="43"/>
    </row>
    <row r="45" spans="1:12" s="44" customFormat="1" ht="13.15" customHeight="1" x14ac:dyDescent="0.15">
      <c r="A45" s="38"/>
      <c r="B45" s="49" t="s">
        <v>27</v>
      </c>
      <c r="C45" s="40"/>
      <c r="D45" s="41"/>
      <c r="E45" s="42">
        <f t="shared" si="2"/>
        <v>3641715.574</v>
      </c>
      <c r="F45" s="40"/>
      <c r="G45" s="40"/>
      <c r="H45" s="42">
        <v>2517149.872</v>
      </c>
      <c r="I45" s="40"/>
      <c r="J45" s="40"/>
      <c r="K45" s="42">
        <v>1124565.702</v>
      </c>
      <c r="L45" s="43"/>
    </row>
    <row r="46" spans="1:12" s="44" customFormat="1" ht="26.45" customHeight="1" x14ac:dyDescent="0.15">
      <c r="A46" s="38"/>
      <c r="B46" s="49" t="s">
        <v>28</v>
      </c>
      <c r="C46" s="40"/>
      <c r="D46" s="41"/>
      <c r="E46" s="42">
        <f t="shared" si="2"/>
        <v>4756678.83</v>
      </c>
      <c r="F46" s="40"/>
      <c r="G46" s="40"/>
      <c r="H46" s="42">
        <v>3443059.6809999999</v>
      </c>
      <c r="I46" s="40"/>
      <c r="J46" s="40"/>
      <c r="K46" s="42">
        <v>1313619.149</v>
      </c>
      <c r="L46" s="43"/>
    </row>
    <row r="47" spans="1:12" s="44" customFormat="1" ht="13.15" customHeight="1" x14ac:dyDescent="0.15">
      <c r="A47" s="38"/>
      <c r="B47" s="49" t="s">
        <v>29</v>
      </c>
      <c r="C47" s="40"/>
      <c r="D47" s="41"/>
      <c r="E47" s="42">
        <f t="shared" si="2"/>
        <v>4478368.7410000004</v>
      </c>
      <c r="F47" s="40"/>
      <c r="G47" s="40"/>
      <c r="H47" s="42">
        <v>3199034.8020000001</v>
      </c>
      <c r="I47" s="40"/>
      <c r="J47" s="40"/>
      <c r="K47" s="42">
        <v>1279333.939</v>
      </c>
      <c r="L47" s="43"/>
    </row>
    <row r="48" spans="1:12" s="44" customFormat="1" ht="13.15" customHeight="1" x14ac:dyDescent="0.15">
      <c r="A48" s="38"/>
      <c r="B48" s="49" t="s">
        <v>30</v>
      </c>
      <c r="C48" s="40"/>
      <c r="D48" s="41"/>
      <c r="E48" s="42">
        <f t="shared" si="2"/>
        <v>2905393.4809999997</v>
      </c>
      <c r="F48" s="40"/>
      <c r="G48" s="40"/>
      <c r="H48" s="42">
        <v>2049418.0789999999</v>
      </c>
      <c r="I48" s="40"/>
      <c r="J48" s="40"/>
      <c r="K48" s="42">
        <v>855975.402</v>
      </c>
      <c r="L48" s="43"/>
    </row>
    <row r="49" spans="1:14" s="44" customFormat="1" ht="26.45" customHeight="1" x14ac:dyDescent="0.15">
      <c r="A49" s="38"/>
      <c r="B49" s="49" t="s">
        <v>31</v>
      </c>
      <c r="C49" s="40"/>
      <c r="D49" s="41"/>
      <c r="E49" s="42">
        <f t="shared" si="2"/>
        <v>3948609.1440000003</v>
      </c>
      <c r="F49" s="40"/>
      <c r="G49" s="40"/>
      <c r="H49" s="42">
        <v>2856002.3820000002</v>
      </c>
      <c r="I49" s="40"/>
      <c r="J49" s="40"/>
      <c r="K49" s="42">
        <v>1092606.7620000001</v>
      </c>
      <c r="L49" s="43"/>
    </row>
    <row r="50" spans="1:14" s="44" customFormat="1" ht="13.15" customHeight="1" x14ac:dyDescent="0.15">
      <c r="A50" s="38"/>
      <c r="B50" s="49" t="s">
        <v>32</v>
      </c>
      <c r="C50" s="40"/>
      <c r="D50" s="41"/>
      <c r="E50" s="42">
        <f t="shared" si="2"/>
        <v>4595830.6030000001</v>
      </c>
      <c r="F50" s="40"/>
      <c r="G50" s="40"/>
      <c r="H50" s="42">
        <v>3270180.7949999999</v>
      </c>
      <c r="I50" s="40"/>
      <c r="J50" s="40"/>
      <c r="K50" s="42">
        <v>1325649.808</v>
      </c>
      <c r="L50" s="43"/>
    </row>
    <row r="51" spans="1:14" s="44" customFormat="1" ht="13.15" customHeight="1" x14ac:dyDescent="0.15">
      <c r="A51" s="38"/>
      <c r="B51" s="49" t="s">
        <v>33</v>
      </c>
      <c r="C51" s="40"/>
      <c r="D51" s="41"/>
      <c r="E51" s="42">
        <f t="shared" si="2"/>
        <v>4190616.5329999998</v>
      </c>
      <c r="F51" s="40"/>
      <c r="G51" s="40"/>
      <c r="H51" s="42">
        <v>2876052.0929999999</v>
      </c>
      <c r="I51" s="40"/>
      <c r="J51" s="40"/>
      <c r="K51" s="42">
        <v>1314564.44</v>
      </c>
      <c r="L51" s="43"/>
    </row>
    <row r="52" spans="1:14" s="44" customFormat="1" ht="12" customHeight="1" x14ac:dyDescent="0.15">
      <c r="A52" s="38"/>
      <c r="B52" s="39"/>
      <c r="C52" s="50"/>
      <c r="D52" s="38"/>
      <c r="E52" s="51"/>
      <c r="F52" s="50"/>
      <c r="G52" s="50"/>
      <c r="H52" s="51"/>
      <c r="I52" s="50"/>
      <c r="J52" s="50"/>
      <c r="K52" s="51"/>
      <c r="L52" s="52"/>
    </row>
    <row r="53" spans="1:14" s="4" customFormat="1" ht="12" customHeight="1" x14ac:dyDescent="0.15">
      <c r="A53" s="53"/>
      <c r="C53" s="54"/>
      <c r="D53" s="53"/>
      <c r="E53" s="55"/>
      <c r="F53" s="54"/>
      <c r="G53" s="54"/>
      <c r="H53" s="55"/>
      <c r="I53" s="54"/>
      <c r="J53" s="54"/>
      <c r="K53" s="55"/>
      <c r="L53" s="56"/>
      <c r="N53" s="44"/>
    </row>
    <row r="54" spans="1:14" s="58" customFormat="1" ht="12.6" customHeight="1" x14ac:dyDescent="0.15">
      <c r="A54" s="57"/>
      <c r="C54" s="59"/>
      <c r="D54" s="57"/>
      <c r="E54" s="60"/>
      <c r="F54" s="59"/>
      <c r="G54" s="59"/>
      <c r="H54" s="60"/>
      <c r="I54" s="59"/>
      <c r="J54" s="59"/>
      <c r="K54" s="60"/>
      <c r="L54" s="61"/>
      <c r="N54" s="44"/>
    </row>
    <row r="55" spans="1:14" s="44" customFormat="1" ht="12" x14ac:dyDescent="0.15">
      <c r="A55" s="38"/>
      <c r="B55" s="91" t="s">
        <v>36</v>
      </c>
      <c r="C55" s="40"/>
      <c r="D55" s="41"/>
      <c r="E55" s="42"/>
      <c r="F55" s="40"/>
      <c r="G55" s="40"/>
      <c r="H55" s="42"/>
      <c r="I55" s="40"/>
      <c r="J55" s="40"/>
      <c r="K55" s="42"/>
      <c r="L55" s="43"/>
    </row>
    <row r="56" spans="1:14" s="44" customFormat="1" ht="13.15" customHeight="1" x14ac:dyDescent="0.15">
      <c r="A56" s="38"/>
      <c r="B56" s="49" t="s">
        <v>22</v>
      </c>
      <c r="C56" s="40"/>
      <c r="D56" s="41"/>
      <c r="E56" s="42">
        <f>SUM(H56,K56)</f>
        <v>8657593.1940000001</v>
      </c>
      <c r="F56" s="40"/>
      <c r="G56" s="40"/>
      <c r="H56" s="42">
        <v>6486165.3370000003</v>
      </c>
      <c r="I56" s="40"/>
      <c r="J56" s="40"/>
      <c r="K56" s="42">
        <v>2171427.8569999998</v>
      </c>
      <c r="L56" s="43"/>
    </row>
    <row r="57" spans="1:14" s="44" customFormat="1" ht="13.15" customHeight="1" x14ac:dyDescent="0.15">
      <c r="A57" s="38"/>
      <c r="B57" s="49" t="s">
        <v>23</v>
      </c>
      <c r="C57" s="40"/>
      <c r="D57" s="41"/>
      <c r="E57" s="42">
        <f t="shared" ref="E57:E67" si="3">SUM(H57,K57)</f>
        <v>11922813.585000001</v>
      </c>
      <c r="F57" s="40"/>
      <c r="G57" s="40"/>
      <c r="H57" s="42">
        <v>8778906.8110000007</v>
      </c>
      <c r="I57" s="40"/>
      <c r="J57" s="40"/>
      <c r="K57" s="42">
        <v>3143906.7740000002</v>
      </c>
      <c r="L57" s="43"/>
    </row>
    <row r="58" spans="1:14" s="44" customFormat="1" ht="13.15" customHeight="1" x14ac:dyDescent="0.15">
      <c r="A58" s="38"/>
      <c r="B58" s="49" t="s">
        <v>24</v>
      </c>
      <c r="C58" s="40"/>
      <c r="D58" s="41"/>
      <c r="E58" s="42">
        <f t="shared" si="3"/>
        <v>5618843.5319999997</v>
      </c>
      <c r="F58" s="40"/>
      <c r="G58" s="40"/>
      <c r="H58" s="42">
        <v>3926628.1370000001</v>
      </c>
      <c r="I58" s="40"/>
      <c r="J58" s="40"/>
      <c r="K58" s="42">
        <v>1692215.395</v>
      </c>
      <c r="L58" s="43"/>
    </row>
    <row r="59" spans="1:14" s="44" customFormat="1" ht="26.45" customHeight="1" x14ac:dyDescent="0.15">
      <c r="A59" s="38"/>
      <c r="B59" s="49" t="s">
        <v>25</v>
      </c>
      <c r="C59" s="40"/>
      <c r="D59" s="41"/>
      <c r="E59" s="42">
        <f t="shared" si="3"/>
        <v>5334168.841</v>
      </c>
      <c r="F59" s="40"/>
      <c r="G59" s="40"/>
      <c r="H59" s="42">
        <v>3801314.3990000002</v>
      </c>
      <c r="I59" s="40"/>
      <c r="J59" s="40"/>
      <c r="K59" s="42">
        <v>1532854.442</v>
      </c>
      <c r="L59" s="43"/>
    </row>
    <row r="60" spans="1:14" s="44" customFormat="1" ht="13.15" customHeight="1" x14ac:dyDescent="0.15">
      <c r="A60" s="38"/>
      <c r="B60" s="49" t="s">
        <v>26</v>
      </c>
      <c r="C60" s="40"/>
      <c r="D60" s="41"/>
      <c r="E60" s="42">
        <f t="shared" si="3"/>
        <v>4357925.8229999999</v>
      </c>
      <c r="F60" s="40"/>
      <c r="G60" s="40"/>
      <c r="H60" s="42">
        <v>3093797.3050000002</v>
      </c>
      <c r="I60" s="40"/>
      <c r="J60" s="40"/>
      <c r="K60" s="42">
        <v>1264128.5179999999</v>
      </c>
      <c r="L60" s="43"/>
    </row>
    <row r="61" spans="1:14" s="44" customFormat="1" ht="13.15" customHeight="1" x14ac:dyDescent="0.15">
      <c r="A61" s="38"/>
      <c r="B61" s="49" t="s">
        <v>27</v>
      </c>
      <c r="C61" s="40"/>
      <c r="D61" s="41"/>
      <c r="E61" s="42">
        <f t="shared" si="3"/>
        <v>4168503.878</v>
      </c>
      <c r="F61" s="40"/>
      <c r="G61" s="40"/>
      <c r="H61" s="42">
        <v>2860164.7579999999</v>
      </c>
      <c r="I61" s="40"/>
      <c r="J61" s="40"/>
      <c r="K61" s="42">
        <v>1308339.1200000001</v>
      </c>
      <c r="L61" s="43"/>
    </row>
    <row r="62" spans="1:14" s="44" customFormat="1" ht="26.45" customHeight="1" x14ac:dyDescent="0.15">
      <c r="A62" s="38"/>
      <c r="B62" s="49" t="s">
        <v>28</v>
      </c>
      <c r="C62" s="40"/>
      <c r="D62" s="41"/>
      <c r="E62" s="42">
        <f t="shared" si="3"/>
        <v>4975689.6310000001</v>
      </c>
      <c r="F62" s="40"/>
      <c r="G62" s="40"/>
      <c r="H62" s="42">
        <v>3513779.7570000002</v>
      </c>
      <c r="I62" s="40"/>
      <c r="J62" s="40"/>
      <c r="K62" s="42">
        <v>1461909.8740000001</v>
      </c>
      <c r="L62" s="43"/>
    </row>
    <row r="63" spans="1:14" s="44" customFormat="1" ht="13.15" customHeight="1" x14ac:dyDescent="0.15">
      <c r="A63" s="38"/>
      <c r="B63" s="49" t="s">
        <v>29</v>
      </c>
      <c r="C63" s="40"/>
      <c r="D63" s="41"/>
      <c r="E63" s="42">
        <f t="shared" si="3"/>
        <v>4710883.824</v>
      </c>
      <c r="F63" s="40"/>
      <c r="G63" s="40"/>
      <c r="H63" s="42">
        <v>3354343.1830000002</v>
      </c>
      <c r="I63" s="40"/>
      <c r="J63" s="40"/>
      <c r="K63" s="42">
        <v>1356540.6410000001</v>
      </c>
      <c r="L63" s="43"/>
    </row>
    <row r="64" spans="1:14" s="44" customFormat="1" ht="13.15" customHeight="1" x14ac:dyDescent="0.15">
      <c r="A64" s="38"/>
      <c r="B64" s="49" t="s">
        <v>30</v>
      </c>
      <c r="C64" s="40"/>
      <c r="D64" s="41"/>
      <c r="E64" s="42">
        <f t="shared" si="3"/>
        <v>3661108.9909999999</v>
      </c>
      <c r="F64" s="40"/>
      <c r="G64" s="40"/>
      <c r="H64" s="42">
        <v>2543715.841</v>
      </c>
      <c r="I64" s="40"/>
      <c r="J64" s="40"/>
      <c r="K64" s="42">
        <v>1117393.1499999999</v>
      </c>
      <c r="L64" s="43"/>
    </row>
    <row r="65" spans="1:17" s="44" customFormat="1" ht="26.45" customHeight="1" x14ac:dyDescent="0.15">
      <c r="A65" s="38"/>
      <c r="B65" s="49" t="s">
        <v>31</v>
      </c>
      <c r="C65" s="40"/>
      <c r="D65" s="41"/>
      <c r="E65" s="42">
        <f t="shared" si="3"/>
        <v>4617217.0640000002</v>
      </c>
      <c r="F65" s="40"/>
      <c r="G65" s="40"/>
      <c r="H65" s="42">
        <v>3319493.7310000001</v>
      </c>
      <c r="I65" s="40"/>
      <c r="J65" s="40"/>
      <c r="K65" s="42">
        <v>1297723.3330000001</v>
      </c>
      <c r="L65" s="43"/>
    </row>
    <row r="66" spans="1:17" s="44" customFormat="1" ht="13.15" customHeight="1" x14ac:dyDescent="0.15">
      <c r="A66" s="38"/>
      <c r="B66" s="49" t="s">
        <v>32</v>
      </c>
      <c r="C66" s="40"/>
      <c r="D66" s="41"/>
      <c r="E66" s="42">
        <f t="shared" si="3"/>
        <v>5029687.4440000001</v>
      </c>
      <c r="F66" s="40"/>
      <c r="G66" s="40"/>
      <c r="H66" s="42">
        <v>3513163.409</v>
      </c>
      <c r="I66" s="40"/>
      <c r="J66" s="40"/>
      <c r="K66" s="42">
        <v>1516524.0349999999</v>
      </c>
      <c r="L66" s="43"/>
    </row>
    <row r="67" spans="1:17" s="44" customFormat="1" ht="13.15" customHeight="1" x14ac:dyDescent="0.15">
      <c r="A67" s="38"/>
      <c r="B67" s="49" t="s">
        <v>33</v>
      </c>
      <c r="C67" s="40"/>
      <c r="D67" s="41"/>
      <c r="E67" s="42">
        <f t="shared" si="3"/>
        <v>4317407.6880000001</v>
      </c>
      <c r="F67" s="40"/>
      <c r="G67" s="40"/>
      <c r="H67" s="42">
        <v>3013779.3739999998</v>
      </c>
      <c r="I67" s="40"/>
      <c r="J67" s="40"/>
      <c r="K67" s="42">
        <v>1303628.314</v>
      </c>
      <c r="L67" s="43"/>
      <c r="O67" s="4"/>
      <c r="P67" s="4"/>
      <c r="Q67" s="4"/>
    </row>
    <row r="68" spans="1:17" s="4" customFormat="1" ht="12" customHeight="1" x14ac:dyDescent="0.15">
      <c r="A68" s="62"/>
      <c r="B68" s="63"/>
      <c r="C68" s="63"/>
      <c r="D68" s="62"/>
      <c r="E68" s="63"/>
      <c r="F68" s="63"/>
      <c r="G68" s="63"/>
      <c r="H68" s="63"/>
      <c r="I68" s="63"/>
      <c r="J68" s="63"/>
      <c r="K68" s="63"/>
      <c r="L68" s="64"/>
    </row>
    <row r="69" spans="1:17" s="4" customFormat="1" ht="18.600000000000001" customHeight="1" x14ac:dyDescent="0.15">
      <c r="A69" s="65" t="s">
        <v>13</v>
      </c>
      <c r="C69" s="65"/>
    </row>
    <row r="70" spans="1:17" s="4" customFormat="1" ht="18.600000000000001" customHeight="1" x14ac:dyDescent="0.15">
      <c r="C70" s="65"/>
    </row>
    <row r="71" spans="1:17" s="4" customFormat="1" x14ac:dyDescent="0.1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1:17" s="4" customFormat="1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1:17" s="4" customFormat="1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</row>
    <row r="74" spans="1:17" s="4" customFormat="1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17" s="4" customFormat="1" x14ac:dyDescent="0.15">
      <c r="B75" s="66"/>
      <c r="C75" s="66"/>
      <c r="D75" s="66"/>
      <c r="E75" s="67"/>
      <c r="F75" s="67"/>
      <c r="G75" s="67"/>
      <c r="H75" s="67"/>
      <c r="I75" s="67"/>
      <c r="J75" s="67"/>
      <c r="K75" s="67"/>
    </row>
    <row r="76" spans="1:17" s="4" customFormat="1" ht="12" x14ac:dyDescent="0.15">
      <c r="B76" s="50"/>
      <c r="C76" s="54"/>
      <c r="D76" s="54"/>
      <c r="E76" s="54"/>
      <c r="F76" s="54"/>
      <c r="G76" s="54"/>
      <c r="H76" s="54"/>
      <c r="I76" s="54"/>
      <c r="J76" s="54"/>
      <c r="K76" s="54"/>
    </row>
    <row r="77" spans="1:17" s="4" customFormat="1" ht="12" x14ac:dyDescent="0.15">
      <c r="B77" s="50"/>
      <c r="C77" s="54"/>
      <c r="D77" s="54"/>
      <c r="E77" s="54"/>
      <c r="F77" s="54"/>
      <c r="G77" s="54"/>
      <c r="H77" s="54"/>
      <c r="I77" s="54"/>
      <c r="J77" s="54"/>
      <c r="K77" s="54"/>
    </row>
    <row r="78" spans="1:17" s="4" customFormat="1" ht="10.5" x14ac:dyDescent="0.15"/>
    <row r="79" spans="1:17" s="4" customFormat="1" ht="10.5" x14ac:dyDescent="0.15"/>
    <row r="80" spans="1:17" s="4" customFormat="1" ht="10.5" x14ac:dyDescent="0.15"/>
    <row r="81" s="4" customFormat="1" ht="10.5" x14ac:dyDescent="0.15"/>
    <row r="82" s="4" customFormat="1" ht="10.5" x14ac:dyDescent="0.15"/>
    <row r="83" s="4" customFormat="1" ht="10.5" x14ac:dyDescent="0.15"/>
    <row r="84" s="4" customFormat="1" ht="10.5" x14ac:dyDescent="0.15"/>
    <row r="85" s="4" customFormat="1" ht="10.5" x14ac:dyDescent="0.15"/>
    <row r="86" s="4" customFormat="1" ht="10.5" x14ac:dyDescent="0.15"/>
    <row r="87" s="4" customFormat="1" ht="10.5" x14ac:dyDescent="0.15"/>
    <row r="88" s="4" customFormat="1" ht="10.5" x14ac:dyDescent="0.15"/>
    <row r="89" s="4" customFormat="1" ht="10.5" x14ac:dyDescent="0.15"/>
    <row r="90" s="4" customFormat="1" ht="10.5" x14ac:dyDescent="0.15"/>
    <row r="91" s="4" customFormat="1" ht="10.5" x14ac:dyDescent="0.15"/>
    <row r="92" s="4" customFormat="1" ht="10.5" x14ac:dyDescent="0.15"/>
    <row r="93" s="4" customFormat="1" ht="10.5" x14ac:dyDescent="0.15"/>
    <row r="94" s="4" customFormat="1" ht="10.5" x14ac:dyDescent="0.15"/>
    <row r="95" s="4" customFormat="1" ht="10.5" x14ac:dyDescent="0.15"/>
    <row r="96" s="4" customFormat="1" ht="10.5" x14ac:dyDescent="0.15"/>
    <row r="97" s="4" customFormat="1" ht="10.5" x14ac:dyDescent="0.15"/>
    <row r="98" s="4" customFormat="1" ht="10.5" x14ac:dyDescent="0.15"/>
    <row r="99" s="4" customFormat="1" ht="10.5" x14ac:dyDescent="0.15"/>
    <row r="100" s="4" customFormat="1" ht="10.5" x14ac:dyDescent="0.15"/>
    <row r="101" s="4" customFormat="1" ht="10.5" x14ac:dyDescent="0.15"/>
    <row r="102" s="4" customFormat="1" ht="10.5" x14ac:dyDescent="0.15"/>
    <row r="103" s="4" customFormat="1" ht="10.5" x14ac:dyDescent="0.15"/>
    <row r="104" s="4" customFormat="1" ht="10.5" x14ac:dyDescent="0.15"/>
    <row r="105" s="4" customFormat="1" ht="10.5" x14ac:dyDescent="0.15"/>
    <row r="106" s="4" customFormat="1" ht="10.5" x14ac:dyDescent="0.15"/>
    <row r="107" s="4" customFormat="1" ht="10.5" x14ac:dyDescent="0.15"/>
    <row r="108" s="4" customFormat="1" ht="10.5" x14ac:dyDescent="0.15"/>
    <row r="109" s="4" customFormat="1" ht="10.5" x14ac:dyDescent="0.15"/>
    <row r="110" s="4" customFormat="1" ht="10.5" x14ac:dyDescent="0.15"/>
    <row r="111" s="4" customFormat="1" ht="10.5" x14ac:dyDescent="0.15"/>
    <row r="112" s="4" customFormat="1" ht="10.5" x14ac:dyDescent="0.15"/>
    <row r="113" s="4" customFormat="1" ht="10.5" x14ac:dyDescent="0.15"/>
    <row r="114" s="4" customFormat="1" ht="10.5" x14ac:dyDescent="0.15"/>
    <row r="115" s="4" customFormat="1" ht="10.5" x14ac:dyDescent="0.15"/>
    <row r="116" s="4" customFormat="1" ht="10.5" x14ac:dyDescent="0.15"/>
    <row r="117" s="4" customFormat="1" ht="10.5" x14ac:dyDescent="0.15"/>
    <row r="118" s="4" customFormat="1" ht="10.5" x14ac:dyDescent="0.15"/>
    <row r="119" s="4" customFormat="1" ht="10.5" x14ac:dyDescent="0.15"/>
    <row r="120" s="4" customFormat="1" ht="10.5" x14ac:dyDescent="0.15"/>
    <row r="121" s="4" customFormat="1" ht="10.5" x14ac:dyDescent="0.15"/>
    <row r="122" s="4" customFormat="1" ht="10.5" x14ac:dyDescent="0.15"/>
    <row r="123" s="4" customFormat="1" ht="10.5" x14ac:dyDescent="0.15"/>
    <row r="124" s="4" customFormat="1" ht="10.5" x14ac:dyDescent="0.15"/>
    <row r="125" s="4" customFormat="1" ht="10.5" x14ac:dyDescent="0.15"/>
    <row r="126" s="4" customFormat="1" ht="10.5" x14ac:dyDescent="0.15"/>
    <row r="127" s="4" customFormat="1" ht="10.5" x14ac:dyDescent="0.15"/>
    <row r="128" s="4" customFormat="1" ht="10.5" x14ac:dyDescent="0.15"/>
    <row r="129" s="4" customFormat="1" ht="10.5" x14ac:dyDescent="0.15"/>
    <row r="130" s="4" customFormat="1" ht="10.5" x14ac:dyDescent="0.15"/>
    <row r="131" s="4" customFormat="1" ht="10.5" x14ac:dyDescent="0.15"/>
    <row r="132" s="4" customFormat="1" ht="10.5" x14ac:dyDescent="0.15"/>
    <row r="133" s="4" customFormat="1" ht="10.5" x14ac:dyDescent="0.15"/>
    <row r="134" s="4" customFormat="1" ht="10.5" x14ac:dyDescent="0.15"/>
    <row r="135" s="4" customFormat="1" ht="10.5" x14ac:dyDescent="0.15"/>
    <row r="136" s="4" customFormat="1" ht="10.5" x14ac:dyDescent="0.15"/>
    <row r="137" s="4" customFormat="1" ht="10.5" x14ac:dyDescent="0.15"/>
    <row r="138" s="4" customFormat="1" ht="10.5" x14ac:dyDescent="0.15"/>
    <row r="139" s="4" customFormat="1" ht="10.5" x14ac:dyDescent="0.15"/>
    <row r="140" s="4" customFormat="1" ht="10.5" x14ac:dyDescent="0.15"/>
    <row r="141" s="4" customFormat="1" ht="10.5" x14ac:dyDescent="0.15"/>
    <row r="142" s="4" customFormat="1" ht="10.5" x14ac:dyDescent="0.15"/>
    <row r="143" s="4" customFormat="1" ht="10.5" x14ac:dyDescent="0.15"/>
    <row r="144" s="4" customFormat="1" ht="10.5" x14ac:dyDescent="0.15"/>
    <row r="145" s="4" customFormat="1" ht="10.5" x14ac:dyDescent="0.15"/>
    <row r="146" s="4" customFormat="1" ht="10.5" x14ac:dyDescent="0.15"/>
    <row r="147" s="4" customFormat="1" ht="10.5" x14ac:dyDescent="0.15"/>
    <row r="148" s="4" customFormat="1" ht="10.5" x14ac:dyDescent="0.15"/>
    <row r="149" s="4" customFormat="1" ht="10.5" x14ac:dyDescent="0.15"/>
    <row r="150" s="4" customFormat="1" ht="10.5" x14ac:dyDescent="0.15"/>
    <row r="151" s="4" customFormat="1" ht="10.5" x14ac:dyDescent="0.15"/>
    <row r="152" s="4" customFormat="1" ht="10.5" x14ac:dyDescent="0.15"/>
    <row r="153" s="4" customFormat="1" ht="10.5" x14ac:dyDescent="0.15"/>
    <row r="154" s="4" customFormat="1" ht="10.5" x14ac:dyDescent="0.15"/>
    <row r="155" s="4" customFormat="1" ht="10.5" x14ac:dyDescent="0.15"/>
    <row r="156" s="4" customFormat="1" ht="10.5" x14ac:dyDescent="0.15"/>
    <row r="157" s="4" customFormat="1" ht="10.5" x14ac:dyDescent="0.15"/>
    <row r="158" s="4" customFormat="1" ht="10.5" x14ac:dyDescent="0.15"/>
    <row r="159" s="4" customFormat="1" ht="10.5" x14ac:dyDescent="0.15"/>
    <row r="160" s="4" customFormat="1" ht="10.5" x14ac:dyDescent="0.15"/>
    <row r="161" s="4" customFormat="1" ht="10.5" x14ac:dyDescent="0.15"/>
    <row r="162" s="4" customFormat="1" ht="10.5" x14ac:dyDescent="0.15"/>
    <row r="163" s="4" customFormat="1" ht="10.5" x14ac:dyDescent="0.15"/>
    <row r="164" s="4" customFormat="1" ht="10.5" x14ac:dyDescent="0.15"/>
    <row r="165" s="4" customFormat="1" ht="10.5" x14ac:dyDescent="0.15"/>
    <row r="166" s="4" customFormat="1" ht="10.5" x14ac:dyDescent="0.15"/>
    <row r="167" s="4" customFormat="1" ht="10.5" x14ac:dyDescent="0.15"/>
    <row r="168" s="4" customFormat="1" ht="10.5" x14ac:dyDescent="0.15"/>
    <row r="169" s="4" customFormat="1" ht="10.5" x14ac:dyDescent="0.15"/>
    <row r="170" s="4" customFormat="1" ht="10.5" x14ac:dyDescent="0.15"/>
    <row r="171" s="4" customFormat="1" ht="10.5" x14ac:dyDescent="0.15"/>
    <row r="172" s="4" customFormat="1" ht="10.5" x14ac:dyDescent="0.15"/>
    <row r="173" s="4" customFormat="1" ht="10.5" x14ac:dyDescent="0.15"/>
    <row r="174" s="4" customFormat="1" ht="10.5" x14ac:dyDescent="0.15"/>
    <row r="175" s="4" customFormat="1" ht="10.5" x14ac:dyDescent="0.15"/>
    <row r="176" s="4" customFormat="1" ht="10.5" x14ac:dyDescent="0.15"/>
    <row r="177" s="4" customFormat="1" ht="10.5" x14ac:dyDescent="0.15"/>
    <row r="178" s="4" customFormat="1" ht="10.5" x14ac:dyDescent="0.15"/>
    <row r="179" s="4" customFormat="1" ht="10.5" x14ac:dyDescent="0.15"/>
    <row r="180" s="4" customFormat="1" ht="10.5" x14ac:dyDescent="0.15"/>
    <row r="181" s="4" customFormat="1" ht="10.5" x14ac:dyDescent="0.15"/>
    <row r="182" s="4" customFormat="1" ht="10.5" x14ac:dyDescent="0.15"/>
    <row r="183" s="4" customFormat="1" ht="10.5" x14ac:dyDescent="0.15"/>
    <row r="184" s="4" customFormat="1" ht="10.5" x14ac:dyDescent="0.15"/>
    <row r="185" s="4" customFormat="1" ht="10.5" x14ac:dyDescent="0.15"/>
    <row r="186" s="4" customFormat="1" ht="10.5" x14ac:dyDescent="0.15"/>
    <row r="187" s="4" customFormat="1" ht="10.5" x14ac:dyDescent="0.15"/>
    <row r="188" s="4" customFormat="1" ht="10.5" x14ac:dyDescent="0.15"/>
    <row r="189" s="4" customFormat="1" ht="10.5" x14ac:dyDescent="0.15"/>
    <row r="190" s="4" customFormat="1" ht="10.5" x14ac:dyDescent="0.15"/>
    <row r="191" s="4" customFormat="1" ht="10.5" x14ac:dyDescent="0.15"/>
    <row r="192" s="4" customFormat="1" ht="10.5" x14ac:dyDescent="0.15"/>
    <row r="193" s="4" customFormat="1" ht="10.5" x14ac:dyDescent="0.15"/>
    <row r="194" s="4" customFormat="1" ht="10.5" x14ac:dyDescent="0.15"/>
    <row r="195" s="4" customFormat="1" ht="10.5" x14ac:dyDescent="0.15"/>
    <row r="196" s="4" customFormat="1" ht="10.5" x14ac:dyDescent="0.15"/>
    <row r="197" s="4" customFormat="1" ht="10.5" x14ac:dyDescent="0.15"/>
    <row r="198" s="4" customFormat="1" ht="10.5" x14ac:dyDescent="0.15"/>
    <row r="199" s="4" customFormat="1" ht="10.5" x14ac:dyDescent="0.15"/>
    <row r="200" s="4" customFormat="1" ht="10.5" x14ac:dyDescent="0.15"/>
    <row r="201" s="4" customFormat="1" ht="10.5" x14ac:dyDescent="0.15"/>
    <row r="202" s="4" customFormat="1" ht="10.5" x14ac:dyDescent="0.15"/>
    <row r="203" s="4" customFormat="1" ht="10.5" x14ac:dyDescent="0.15"/>
    <row r="204" s="4" customFormat="1" ht="10.5" x14ac:dyDescent="0.15"/>
    <row r="205" s="4" customFormat="1" ht="10.5" x14ac:dyDescent="0.15"/>
    <row r="206" s="4" customFormat="1" ht="10.5" x14ac:dyDescent="0.15"/>
    <row r="207" s="4" customFormat="1" ht="10.5" x14ac:dyDescent="0.15"/>
    <row r="208" s="4" customFormat="1" ht="10.5" x14ac:dyDescent="0.15"/>
    <row r="209" s="4" customFormat="1" ht="10.5" x14ac:dyDescent="0.15"/>
    <row r="210" s="4" customFormat="1" ht="10.5" x14ac:dyDescent="0.15"/>
    <row r="211" s="4" customFormat="1" ht="10.5" x14ac:dyDescent="0.15"/>
    <row r="212" s="4" customFormat="1" ht="10.5" x14ac:dyDescent="0.15"/>
    <row r="213" s="4" customFormat="1" ht="10.5" x14ac:dyDescent="0.15"/>
    <row r="214" s="4" customFormat="1" ht="10.5" x14ac:dyDescent="0.15"/>
    <row r="215" s="4" customFormat="1" ht="10.5" x14ac:dyDescent="0.15"/>
    <row r="216" s="4" customFormat="1" ht="10.5" x14ac:dyDescent="0.15"/>
    <row r="217" s="4" customFormat="1" ht="10.5" x14ac:dyDescent="0.15"/>
    <row r="218" s="4" customFormat="1" ht="10.5" x14ac:dyDescent="0.15"/>
    <row r="219" s="4" customFormat="1" ht="10.5" x14ac:dyDescent="0.15"/>
    <row r="220" s="4" customFormat="1" ht="10.5" x14ac:dyDescent="0.15"/>
    <row r="221" s="4" customFormat="1" ht="10.5" x14ac:dyDescent="0.15"/>
    <row r="222" s="4" customFormat="1" ht="10.5" x14ac:dyDescent="0.15"/>
    <row r="223" s="4" customFormat="1" ht="10.5" x14ac:dyDescent="0.15"/>
    <row r="224" s="4" customFormat="1" ht="10.5" x14ac:dyDescent="0.15"/>
    <row r="225" s="4" customFormat="1" ht="10.5" x14ac:dyDescent="0.15"/>
    <row r="226" s="4" customFormat="1" ht="10.5" x14ac:dyDescent="0.15"/>
    <row r="227" s="4" customFormat="1" ht="10.5" x14ac:dyDescent="0.15"/>
    <row r="228" s="4" customFormat="1" ht="10.5" x14ac:dyDescent="0.15"/>
    <row r="229" s="4" customFormat="1" ht="10.5" x14ac:dyDescent="0.15"/>
    <row r="230" s="4" customFormat="1" ht="10.5" x14ac:dyDescent="0.15"/>
    <row r="231" s="4" customFormat="1" ht="10.5" x14ac:dyDescent="0.15"/>
    <row r="232" s="4" customFormat="1" ht="10.5" x14ac:dyDescent="0.15"/>
    <row r="233" s="4" customFormat="1" ht="10.5" x14ac:dyDescent="0.15"/>
    <row r="234" s="4" customFormat="1" ht="10.5" x14ac:dyDescent="0.15"/>
    <row r="235" s="4" customFormat="1" ht="10.5" x14ac:dyDescent="0.15"/>
    <row r="236" s="4" customFormat="1" ht="10.5" x14ac:dyDescent="0.15"/>
    <row r="237" s="4" customFormat="1" ht="10.5" x14ac:dyDescent="0.15"/>
    <row r="238" s="4" customFormat="1" ht="10.5" x14ac:dyDescent="0.15"/>
    <row r="239" s="4" customFormat="1" ht="10.5" x14ac:dyDescent="0.15"/>
    <row r="240" s="4" customFormat="1" ht="10.5" x14ac:dyDescent="0.15"/>
    <row r="241" s="4" customFormat="1" ht="10.5" x14ac:dyDescent="0.15"/>
    <row r="242" s="4" customFormat="1" ht="10.5" x14ac:dyDescent="0.15"/>
    <row r="243" s="4" customFormat="1" ht="10.5" x14ac:dyDescent="0.15"/>
    <row r="244" s="4" customFormat="1" ht="10.5" x14ac:dyDescent="0.15"/>
    <row r="245" s="4" customFormat="1" ht="10.5" x14ac:dyDescent="0.15"/>
    <row r="246" s="4" customFormat="1" ht="10.5" x14ac:dyDescent="0.15"/>
    <row r="247" s="4" customFormat="1" ht="10.5" x14ac:dyDescent="0.15"/>
    <row r="248" s="4" customFormat="1" ht="10.5" x14ac:dyDescent="0.15"/>
    <row r="249" s="4" customFormat="1" ht="10.5" x14ac:dyDescent="0.15"/>
    <row r="250" s="4" customFormat="1" ht="10.5" x14ac:dyDescent="0.15"/>
    <row r="251" s="4" customFormat="1" ht="10.5" x14ac:dyDescent="0.15"/>
    <row r="252" s="4" customFormat="1" ht="10.5" x14ac:dyDescent="0.15"/>
    <row r="253" s="4" customFormat="1" ht="10.5" x14ac:dyDescent="0.15"/>
    <row r="254" s="4" customFormat="1" ht="10.5" x14ac:dyDescent="0.15"/>
    <row r="255" s="4" customFormat="1" ht="10.5" x14ac:dyDescent="0.15"/>
    <row r="256" s="4" customFormat="1" ht="10.5" x14ac:dyDescent="0.15"/>
    <row r="257" s="4" customFormat="1" ht="10.5" x14ac:dyDescent="0.15"/>
    <row r="258" s="4" customFormat="1" ht="10.5" x14ac:dyDescent="0.15"/>
    <row r="259" s="4" customFormat="1" ht="10.5" x14ac:dyDescent="0.15"/>
    <row r="260" s="4" customFormat="1" ht="10.5" x14ac:dyDescent="0.15"/>
    <row r="261" s="4" customFormat="1" ht="10.5" x14ac:dyDescent="0.15"/>
    <row r="262" s="4" customFormat="1" ht="10.5" x14ac:dyDescent="0.15"/>
    <row r="263" s="4" customFormat="1" ht="10.5" x14ac:dyDescent="0.15"/>
    <row r="264" s="4" customFormat="1" ht="10.5" x14ac:dyDescent="0.15"/>
    <row r="265" s="4" customFormat="1" ht="10.5" x14ac:dyDescent="0.15"/>
    <row r="266" s="4" customFormat="1" ht="10.5" x14ac:dyDescent="0.15"/>
    <row r="267" s="4" customFormat="1" ht="10.5" x14ac:dyDescent="0.15"/>
    <row r="268" s="4" customFormat="1" ht="10.5" x14ac:dyDescent="0.15"/>
    <row r="269" s="4" customFormat="1" ht="10.5" x14ac:dyDescent="0.15"/>
    <row r="270" s="4" customFormat="1" ht="10.5" x14ac:dyDescent="0.15"/>
    <row r="271" s="4" customFormat="1" ht="10.5" x14ac:dyDescent="0.15"/>
    <row r="272" s="4" customFormat="1" ht="10.5" x14ac:dyDescent="0.15"/>
    <row r="273" s="4" customFormat="1" ht="10.5" x14ac:dyDescent="0.15"/>
    <row r="274" s="4" customFormat="1" ht="10.5" x14ac:dyDescent="0.15"/>
    <row r="275" s="4" customFormat="1" ht="10.5" x14ac:dyDescent="0.15"/>
    <row r="276" s="4" customFormat="1" ht="10.5" x14ac:dyDescent="0.15"/>
    <row r="277" s="4" customFormat="1" ht="10.5" x14ac:dyDescent="0.15"/>
    <row r="278" s="4" customFormat="1" ht="10.5" x14ac:dyDescent="0.15"/>
    <row r="279" s="4" customFormat="1" ht="10.5" x14ac:dyDescent="0.15"/>
    <row r="280" s="4" customFormat="1" ht="10.5" x14ac:dyDescent="0.15"/>
    <row r="281" s="4" customFormat="1" ht="10.5" x14ac:dyDescent="0.15"/>
    <row r="282" s="4" customFormat="1" ht="10.5" x14ac:dyDescent="0.15"/>
    <row r="283" s="4" customFormat="1" ht="10.5" x14ac:dyDescent="0.15"/>
    <row r="284" s="4" customFormat="1" ht="10.5" x14ac:dyDescent="0.15"/>
    <row r="285" s="4" customFormat="1" ht="10.5" x14ac:dyDescent="0.15"/>
    <row r="286" s="4" customFormat="1" ht="10.5" x14ac:dyDescent="0.15"/>
    <row r="287" s="4" customFormat="1" ht="10.5" x14ac:dyDescent="0.15"/>
    <row r="288" s="4" customFormat="1" ht="10.5" x14ac:dyDescent="0.15"/>
    <row r="289" s="4" customFormat="1" ht="10.5" x14ac:dyDescent="0.15"/>
    <row r="290" s="4" customFormat="1" ht="10.5" x14ac:dyDescent="0.15"/>
    <row r="291" s="4" customFormat="1" ht="10.5" x14ac:dyDescent="0.15"/>
    <row r="292" s="4" customFormat="1" ht="10.5" x14ac:dyDescent="0.15"/>
    <row r="293" s="4" customFormat="1" ht="10.5" x14ac:dyDescent="0.15"/>
    <row r="294" s="4" customFormat="1" ht="10.5" x14ac:dyDescent="0.15"/>
    <row r="295" s="4" customFormat="1" ht="10.5" x14ac:dyDescent="0.15"/>
    <row r="296" s="4" customFormat="1" ht="10.5" x14ac:dyDescent="0.15"/>
    <row r="297" s="4" customFormat="1" ht="10.5" x14ac:dyDescent="0.15"/>
    <row r="298" s="4" customFormat="1" ht="10.5" x14ac:dyDescent="0.15"/>
    <row r="299" s="4" customFormat="1" ht="10.5" x14ac:dyDescent="0.15"/>
    <row r="300" s="4" customFormat="1" ht="10.5" x14ac:dyDescent="0.15"/>
    <row r="301" s="4" customFormat="1" ht="10.5" x14ac:dyDescent="0.15"/>
    <row r="302" s="4" customFormat="1" ht="10.5" x14ac:dyDescent="0.15"/>
    <row r="303" s="4" customFormat="1" ht="10.5" x14ac:dyDescent="0.15"/>
    <row r="304" s="4" customFormat="1" ht="10.5" x14ac:dyDescent="0.15"/>
    <row r="305" s="4" customFormat="1" ht="10.5" x14ac:dyDescent="0.15"/>
    <row r="306" s="4" customFormat="1" ht="10.5" x14ac:dyDescent="0.15"/>
    <row r="307" s="4" customFormat="1" ht="10.5" x14ac:dyDescent="0.15"/>
    <row r="308" s="4" customFormat="1" ht="10.5" x14ac:dyDescent="0.15"/>
    <row r="309" s="4" customFormat="1" ht="10.5" x14ac:dyDescent="0.15"/>
    <row r="310" s="4" customFormat="1" ht="10.5" x14ac:dyDescent="0.15"/>
    <row r="311" s="4" customFormat="1" ht="10.5" x14ac:dyDescent="0.15"/>
    <row r="312" s="4" customFormat="1" ht="10.5" x14ac:dyDescent="0.15"/>
    <row r="313" s="4" customFormat="1" ht="10.5" x14ac:dyDescent="0.15"/>
    <row r="314" s="4" customFormat="1" ht="10.5" x14ac:dyDescent="0.15"/>
    <row r="315" s="4" customFormat="1" ht="10.5" x14ac:dyDescent="0.15"/>
    <row r="316" s="4" customFormat="1" ht="10.5" x14ac:dyDescent="0.15"/>
    <row r="317" s="4" customFormat="1" ht="10.5" x14ac:dyDescent="0.15"/>
    <row r="318" s="4" customFormat="1" ht="10.5" x14ac:dyDescent="0.15"/>
    <row r="319" s="4" customFormat="1" ht="10.5" x14ac:dyDescent="0.15"/>
    <row r="320" s="4" customFormat="1" ht="10.5" x14ac:dyDescent="0.15"/>
    <row r="321" s="4" customFormat="1" ht="10.5" x14ac:dyDescent="0.15"/>
    <row r="322" s="4" customFormat="1" ht="10.5" x14ac:dyDescent="0.15"/>
    <row r="323" s="4" customFormat="1" ht="10.5" x14ac:dyDescent="0.15"/>
    <row r="324" s="4" customFormat="1" ht="10.5" x14ac:dyDescent="0.15"/>
    <row r="325" s="4" customFormat="1" ht="10.5" x14ac:dyDescent="0.15"/>
    <row r="326" s="4" customFormat="1" ht="10.5" x14ac:dyDescent="0.15"/>
    <row r="327" s="4" customFormat="1" ht="10.5" x14ac:dyDescent="0.15"/>
    <row r="328" s="4" customFormat="1" ht="10.5" x14ac:dyDescent="0.15"/>
    <row r="329" s="4" customFormat="1" ht="10.5" x14ac:dyDescent="0.15"/>
    <row r="330" s="4" customFormat="1" ht="10.5" x14ac:dyDescent="0.15"/>
    <row r="331" s="4" customFormat="1" ht="10.5" x14ac:dyDescent="0.15"/>
    <row r="332" s="4" customFormat="1" ht="10.5" x14ac:dyDescent="0.15"/>
    <row r="333" s="4" customFormat="1" ht="10.5" x14ac:dyDescent="0.15"/>
    <row r="334" s="4" customFormat="1" ht="10.5" x14ac:dyDescent="0.15"/>
    <row r="335" s="4" customFormat="1" ht="10.5" x14ac:dyDescent="0.15"/>
    <row r="336" s="4" customFormat="1" ht="10.5" x14ac:dyDescent="0.15"/>
    <row r="337" s="4" customFormat="1" ht="10.5" x14ac:dyDescent="0.15"/>
    <row r="338" s="4" customFormat="1" ht="10.5" x14ac:dyDescent="0.15"/>
    <row r="339" s="4" customFormat="1" ht="10.5" x14ac:dyDescent="0.15"/>
    <row r="340" s="4" customFormat="1" ht="10.5" x14ac:dyDescent="0.15"/>
    <row r="341" s="4" customFormat="1" ht="10.5" x14ac:dyDescent="0.15"/>
    <row r="342" s="4" customFormat="1" ht="10.5" x14ac:dyDescent="0.15"/>
    <row r="343" s="4" customFormat="1" ht="10.5" x14ac:dyDescent="0.15"/>
    <row r="344" s="4" customFormat="1" ht="10.5" x14ac:dyDescent="0.15"/>
    <row r="345" s="4" customFormat="1" ht="10.5" x14ac:dyDescent="0.15"/>
    <row r="346" s="4" customFormat="1" ht="10.5" x14ac:dyDescent="0.15"/>
    <row r="347" s="4" customFormat="1" ht="10.5" x14ac:dyDescent="0.15"/>
    <row r="348" s="4" customFormat="1" ht="10.5" x14ac:dyDescent="0.15"/>
    <row r="349" s="4" customFormat="1" ht="10.5" x14ac:dyDescent="0.15"/>
    <row r="350" s="4" customFormat="1" ht="10.5" x14ac:dyDescent="0.15"/>
    <row r="351" s="4" customFormat="1" ht="10.5" x14ac:dyDescent="0.15"/>
    <row r="352" s="4" customFormat="1" ht="10.5" x14ac:dyDescent="0.15"/>
    <row r="353" spans="13:30" ht="10.5" x14ac:dyDescent="0.15"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3:30" ht="10.5" x14ac:dyDescent="0.15"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3:30" ht="10.5" x14ac:dyDescent="0.15"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3:30" ht="10.5" x14ac:dyDescent="0.15"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3:30" ht="10.5" x14ac:dyDescent="0.15"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3:30" ht="10.5" x14ac:dyDescent="0.15"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3:30" ht="10.5" x14ac:dyDescent="0.15"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3:30" ht="10.5" x14ac:dyDescent="0.15"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3:30" ht="10.5" x14ac:dyDescent="0.15"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3:30" ht="10.5" x14ac:dyDescent="0.15"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3:30" ht="10.5" x14ac:dyDescent="0.15"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</sheetData>
  <mergeCells count="4">
    <mergeCell ref="H6:H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E25 B26:B35 E26:E35 E40:E51 E56:E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64CDED-7842-4E72-80B5-AE96E23D4568}"/>
</file>

<file path=customXml/itemProps2.xml><?xml version="1.0" encoding="utf-8"?>
<ds:datastoreItem xmlns:ds="http://schemas.openxmlformats.org/officeDocument/2006/customXml" ds:itemID="{D408123C-341E-4A47-82D9-020A44C11AE5}"/>
</file>

<file path=customXml/itemProps3.xml><?xml version="1.0" encoding="utf-8"?>
<ds:datastoreItem xmlns:ds="http://schemas.openxmlformats.org/officeDocument/2006/customXml" ds:itemID="{E98F6A04-F3E7-48B8-AC47-79A24E26E4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20表(1)</vt:lpstr>
      <vt:lpstr>20表(2)</vt:lpstr>
      <vt:lpstr>20表(3)</vt:lpstr>
      <vt:lpstr>'20表(1)'!Print_Area</vt:lpstr>
      <vt:lpstr>'20表(2)'!Print_Area</vt:lpstr>
      <vt:lpstr>'20表(3)'!Print_Area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2019-09-27T03:47:25Z</cp:lastPrinted>
  <dcterms:created xsi:type="dcterms:W3CDTF">2017-11-16T07:43:44Z</dcterms:created>
  <dcterms:modified xsi:type="dcterms:W3CDTF">2020-08-13T04:07:29Z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