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HDD（正）\①年報・月報\年報\30年報作成\2.確報版\☆分割\"/>
    </mc:Choice>
  </mc:AlternateContent>
  <bookViews>
    <workbookView xWindow="600" yWindow="30" windowWidth="19395" windowHeight="6930"/>
  </bookViews>
  <sheets>
    <sheet name="附表2表(1)" sheetId="1" r:id="rId1"/>
    <sheet name="附表2表(2)" sheetId="2" r:id="rId2"/>
  </sheets>
  <definedNames>
    <definedName name="_xlnm.Print_Area" localSheetId="0">'附表2表(1)'!$A$1:$U$68</definedName>
    <definedName name="_xlnm.Print_Area" localSheetId="1">'附表2表(2)'!$A$1:$J$70</definedName>
  </definedNames>
  <calcPr calcId="162913"/>
</workbook>
</file>

<file path=xl/calcChain.xml><?xml version="1.0" encoding="utf-8"?>
<calcChain xmlns="http://schemas.openxmlformats.org/spreadsheetml/2006/main">
  <c r="K34" i="1" l="1"/>
  <c r="I10" i="2" l="1"/>
  <c r="K33" i="1"/>
  <c r="K32" i="1"/>
  <c r="K31" i="1"/>
  <c r="K30" i="1"/>
  <c r="K29" i="1"/>
  <c r="K28" i="1"/>
  <c r="K27" i="1"/>
  <c r="K26" i="1"/>
  <c r="K25" i="1"/>
  <c r="E26" i="1"/>
  <c r="E27" i="1"/>
  <c r="E28" i="1"/>
  <c r="E29" i="1"/>
  <c r="E30" i="1"/>
  <c r="E31" i="1"/>
  <c r="E32" i="1"/>
  <c r="E33" i="1"/>
  <c r="E34" i="1"/>
  <c r="E25" i="1"/>
  <c r="K64" i="1" l="1"/>
  <c r="K63" i="1"/>
  <c r="K62" i="1"/>
  <c r="K61" i="1"/>
  <c r="K60" i="1"/>
  <c r="K59" i="1"/>
  <c r="K58" i="1"/>
  <c r="K57" i="1"/>
  <c r="K56" i="1"/>
  <c r="K55" i="1"/>
  <c r="K54" i="1"/>
  <c r="K53" i="1"/>
  <c r="E56" i="1"/>
  <c r="E57" i="1"/>
  <c r="E58" i="1"/>
  <c r="E59" i="1"/>
  <c r="E60" i="1"/>
  <c r="E61" i="1"/>
  <c r="E62" i="1"/>
  <c r="E63" i="1"/>
  <c r="E64" i="1"/>
  <c r="E55" i="1"/>
  <c r="E54" i="1"/>
  <c r="E53" i="1"/>
  <c r="T55" i="1" l="1"/>
  <c r="T56" i="1"/>
  <c r="T57" i="1" s="1"/>
  <c r="T58" i="1" s="1"/>
  <c r="T59" i="1" s="1"/>
  <c r="T60" i="1" s="1"/>
  <c r="T61" i="1" s="1"/>
  <c r="T62" i="1" s="1"/>
  <c r="T63" i="1" s="1"/>
  <c r="T64" i="1" s="1"/>
  <c r="T54" i="1"/>
  <c r="T53" i="1"/>
  <c r="B26" i="1" l="1"/>
  <c r="B27" i="1"/>
  <c r="B28" i="1"/>
  <c r="B29" i="1"/>
  <c r="B30" i="1"/>
  <c r="B31" i="1"/>
  <c r="B32" i="1"/>
  <c r="B33" i="1"/>
  <c r="B34" i="1"/>
  <c r="B25" i="1"/>
  <c r="F10" i="2" l="1"/>
  <c r="C10" i="2"/>
  <c r="Q34" i="1" l="1"/>
</calcChain>
</file>

<file path=xl/sharedStrings.xml><?xml version="1.0" encoding="utf-8"?>
<sst xmlns="http://schemas.openxmlformats.org/spreadsheetml/2006/main" count="168" uniqueCount="85">
  <si>
    <t>附表　第２表(1)　労働保険料徴収状況</t>
  </si>
  <si>
    <t>　　　　　　　　　　　　　　　　 　　　　〔雇用保険〕（年度及び月別）</t>
  </si>
  <si>
    <t>事項別</t>
  </si>
  <si>
    <t>徴　　収　　決　　定　　額</t>
  </si>
  <si>
    <t>収　　 納　　 済　　 額</t>
  </si>
  <si>
    <t>日雇印紙保険料額</t>
  </si>
  <si>
    <t>年度</t>
  </si>
  <si>
    <t>当　　　月</t>
  </si>
  <si>
    <t>累　　　計</t>
  </si>
  <si>
    <t>及び年月</t>
  </si>
  <si>
    <t>千円</t>
  </si>
  <si>
    <t>＊</t>
  </si>
  <si>
    <t>〔注〕 年度計は決算終了後の確定数であり、各月分は事業月報による暫定数であるため、各月の累計は年度計に必ず
       しも一致しない。</t>
    <phoneticPr fontId="13"/>
  </si>
  <si>
    <t xml:space="preserve">　　　  </t>
    <phoneticPr fontId="13"/>
  </si>
  <si>
    <t>〔注〕 全国計は決算値であり、各都道府県分は業務統計値であるため、各都道府県の合計は年度計に必ずしも
　　　一致しない。</t>
    <rPh sb="10" eb="11">
      <t>チ</t>
    </rPh>
    <rPh sb="22" eb="24">
      <t>ギョウム</t>
    </rPh>
    <rPh sb="24" eb="27">
      <t>トウケイチ</t>
    </rPh>
    <phoneticPr fontId="13"/>
  </si>
  <si>
    <t>沖　　　縄</t>
  </si>
  <si>
    <t>鹿　児　島</t>
  </si>
  <si>
    <t>宮　　　崎</t>
  </si>
  <si>
    <t>大　　　分</t>
  </si>
  <si>
    <t>熊　　　本</t>
  </si>
  <si>
    <t>長　　　崎</t>
  </si>
  <si>
    <t>佐　　　賀</t>
  </si>
  <si>
    <t>福　　　岡</t>
  </si>
  <si>
    <t>高　　　知</t>
  </si>
  <si>
    <t>愛　　　媛</t>
  </si>
  <si>
    <t>香　　　川</t>
  </si>
  <si>
    <t>徳　　　島</t>
  </si>
  <si>
    <t>山　　　口</t>
  </si>
  <si>
    <t>広　　　島</t>
  </si>
  <si>
    <t>岡　　　山</t>
  </si>
  <si>
    <t>島　　　根</t>
  </si>
  <si>
    <t>鳥　　　取</t>
  </si>
  <si>
    <t>和　歌　山</t>
  </si>
  <si>
    <t>奈　　　良</t>
  </si>
  <si>
    <t>兵　　　庫</t>
  </si>
  <si>
    <t>大　　　阪</t>
  </si>
  <si>
    <t>京　　　都</t>
  </si>
  <si>
    <t>滋　　　賀</t>
  </si>
  <si>
    <t>三　　　重</t>
  </si>
  <si>
    <t>愛　　　知</t>
  </si>
  <si>
    <t>静　　　岡</t>
  </si>
  <si>
    <t>岐　　　阜</t>
  </si>
  <si>
    <t>長　　　野</t>
  </si>
  <si>
    <t>山　　　梨</t>
  </si>
  <si>
    <t>福　　　井</t>
  </si>
  <si>
    <t>石　　　川</t>
  </si>
  <si>
    <t>富　　　山</t>
  </si>
  <si>
    <t>新　　　潟</t>
  </si>
  <si>
    <t>神　奈　川</t>
  </si>
  <si>
    <t>東　　　京</t>
  </si>
  <si>
    <t>千　　　葉</t>
  </si>
  <si>
    <t>埼　　　玉</t>
  </si>
  <si>
    <t>群　　　馬</t>
  </si>
  <si>
    <t>栃　　　木</t>
  </si>
  <si>
    <t>茨　　　城</t>
  </si>
  <si>
    <t>福　　　島</t>
  </si>
  <si>
    <t>山　　　形</t>
  </si>
  <si>
    <t>秋　　　田</t>
  </si>
  <si>
    <t>宮　　　城</t>
  </si>
  <si>
    <t>岩　　　手</t>
  </si>
  <si>
    <t>青　　　森</t>
  </si>
  <si>
    <t>北　海　道</t>
  </si>
  <si>
    <t>全　国　計</t>
  </si>
  <si>
    <t>千円</t>
    <phoneticPr fontId="13"/>
  </si>
  <si>
    <t>収納済額</t>
  </si>
  <si>
    <t>徴収決定額</t>
  </si>
  <si>
    <t>労　働　局</t>
    <rPh sb="0" eb="1">
      <t>ロウ</t>
    </rPh>
    <rPh sb="2" eb="3">
      <t>ドウ</t>
    </rPh>
    <rPh sb="4" eb="5">
      <t>キョク</t>
    </rPh>
    <phoneticPr fontId="13"/>
  </si>
  <si>
    <t>累　　　　　　　　　　　　　　計</t>
  </si>
  <si>
    <t>〔 雇　用　保　険 〕</t>
    <rPh sb="6" eb="9">
      <t>ホケン</t>
    </rPh>
    <phoneticPr fontId="13"/>
  </si>
  <si>
    <t>附表　第２表（２）　都道府県労働局別労働保険料徴収状況</t>
    <rPh sb="14" eb="16">
      <t>ロウドウ</t>
    </rPh>
    <rPh sb="16" eb="17">
      <t>キョク</t>
    </rPh>
    <phoneticPr fontId="13"/>
  </si>
  <si>
    <t>年度計</t>
  </si>
  <si>
    <t>年度平均</t>
  </si>
  <si>
    <t>４月</t>
  </si>
  <si>
    <t>５月</t>
  </si>
  <si>
    <t>６月</t>
  </si>
  <si>
    <t>７月</t>
  </si>
  <si>
    <t>８月</t>
  </si>
  <si>
    <t>９月</t>
  </si>
  <si>
    <t>10月</t>
  </si>
  <si>
    <t>11月</t>
  </si>
  <si>
    <t>12月</t>
  </si>
  <si>
    <t>１月</t>
  </si>
  <si>
    <t>２月</t>
  </si>
  <si>
    <t>３月</t>
  </si>
  <si>
    <t>－平成21年度～平成30年度－</t>
    <phoneticPr fontId="9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</si>
</sst>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76" formatCode="&quot;年&quot;&quot;度&quot;General&quot;年&quot;&quot;度&quot;"/>
    <numFmt numFmtId="177" formatCode="#,##0&quot; &quot;;[Red]\-#,##0&quot; &quot;"/>
    <numFmt numFmtId="178" formatCode="&quot;―平成&quot;General&quot;年度―&quot;"/>
    <numFmt numFmtId="179" formatCode="#,##0&quot; &quot;;\-#,##0&quot; &quot;"/>
  </numFmts>
  <fonts count="17">
    <font>
      <sz val="11"/>
      <name val="ＭＳ 明朝"/>
      <family val="1"/>
      <charset val="128"/>
    </font>
    <font>
      <sz val="11"/>
      <name val="ＭＳ 明朝"/>
      <family val="1"/>
      <charset val="128"/>
    </font>
    <font>
      <sz val="8"/>
      <color theme="1"/>
      <name val="ＭＳ 明朝"/>
      <family val="1"/>
      <charset val="128"/>
    </font>
    <font>
      <sz val="6"/>
      <name val="ＭＳ Ｐゴシック"/>
      <family val="2"/>
      <charset val="128"/>
      <scheme val="minor"/>
    </font>
    <font>
      <sz val="8"/>
      <name val="ＭＳ 明朝"/>
      <family val="1"/>
      <charset val="128"/>
    </font>
    <font>
      <sz val="14"/>
      <color theme="1"/>
      <name val="ＭＳ 明朝"/>
      <family val="1"/>
      <charset val="128"/>
    </font>
    <font>
      <sz val="12"/>
      <color theme="1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sz val="6"/>
      <name val="ＭＳ 明朝"/>
      <family val="1"/>
      <charset val="128"/>
    </font>
    <font>
      <sz val="9"/>
      <color theme="1"/>
      <name val="ＭＳ 明朝"/>
      <family val="1"/>
      <charset val="128"/>
    </font>
    <font>
      <sz val="9"/>
      <name val="ＭＳ 明朝"/>
      <family val="1"/>
      <charset val="128"/>
    </font>
    <font>
      <sz val="10"/>
      <name val="ＭＳ 明朝"/>
      <family val="1"/>
      <charset val="128"/>
    </font>
    <font>
      <sz val="6"/>
      <name val="ＭＳ Ｐ明朝"/>
      <family val="1"/>
      <charset val="128"/>
    </font>
    <font>
      <sz val="11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0"/>
      <color theme="1"/>
      <name val="平成明朝体"/>
      <family val="1"/>
      <charset val="128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</borders>
  <cellStyleXfs count="8">
    <xf numFmtId="0" fontId="0" fillId="0" borderId="0"/>
    <xf numFmtId="38" fontId="1" fillId="0" borderId="0" applyFont="0" applyFill="0" applyBorder="0" applyAlignment="0" applyProtection="0"/>
    <xf numFmtId="38" fontId="1" fillId="0" borderId="0" applyFont="0" applyFill="0" applyBorder="0" applyAlignment="0" applyProtection="0"/>
    <xf numFmtId="38" fontId="14" fillId="0" borderId="0" applyFont="0" applyFill="0" applyBorder="0" applyAlignment="0" applyProtection="0">
      <alignment vertical="center"/>
    </xf>
    <xf numFmtId="38" fontId="14" fillId="0" borderId="0" applyFont="0" applyFill="0" applyBorder="0" applyAlignment="0" applyProtection="0"/>
    <xf numFmtId="0" fontId="1" fillId="0" borderId="0"/>
    <xf numFmtId="0" fontId="15" fillId="0" borderId="0">
      <alignment vertical="center"/>
    </xf>
    <xf numFmtId="0" fontId="14" fillId="0" borderId="0">
      <alignment vertical="center"/>
    </xf>
  </cellStyleXfs>
  <cellXfs count="130">
    <xf numFmtId="0" fontId="0" fillId="0" borderId="0" xfId="0"/>
    <xf numFmtId="38" fontId="2" fillId="0" borderId="0" xfId="1" applyFont="1" applyFill="1" applyBorder="1" applyAlignment="1" applyProtection="1">
      <alignment vertical="center"/>
    </xf>
    <xf numFmtId="38" fontId="0" fillId="0" borderId="0" xfId="1" applyFont="1" applyFill="1"/>
    <xf numFmtId="38" fontId="4" fillId="0" borderId="0" xfId="1" applyFont="1" applyFill="1" applyBorder="1" applyAlignment="1" applyProtection="1">
      <alignment vertical="center"/>
    </xf>
    <xf numFmtId="38" fontId="5" fillId="0" borderId="0" xfId="1" applyFont="1" applyFill="1" applyBorder="1" applyAlignment="1" applyProtection="1">
      <alignment horizontal="centerContinuous" vertical="center"/>
    </xf>
    <xf numFmtId="38" fontId="6" fillId="0" borderId="0" xfId="1" applyFont="1" applyFill="1" applyBorder="1" applyAlignment="1" applyProtection="1">
      <alignment horizontal="centerContinuous" vertical="center"/>
    </xf>
    <xf numFmtId="38" fontId="2" fillId="0" borderId="0" xfId="1" applyFont="1" applyFill="1" applyBorder="1" applyAlignment="1" applyProtection="1">
      <alignment horizontal="centerContinuous" vertical="center"/>
    </xf>
    <xf numFmtId="38" fontId="7" fillId="0" borderId="0" xfId="1" quotePrefix="1" applyFont="1" applyFill="1" applyBorder="1" applyAlignment="1" applyProtection="1">
      <alignment horizontal="left" vertical="center"/>
    </xf>
    <xf numFmtId="38" fontId="6" fillId="0" borderId="0" xfId="1" quotePrefix="1" applyFont="1" applyFill="1" applyBorder="1" applyAlignment="1" applyProtection="1">
      <alignment horizontal="centerContinuous" vertical="top"/>
    </xf>
    <xf numFmtId="38" fontId="8" fillId="0" borderId="0" xfId="1" quotePrefix="1" applyFont="1" applyFill="1" applyBorder="1" applyAlignment="1" applyProtection="1">
      <alignment horizontal="centerContinuous" vertical="center"/>
    </xf>
    <xf numFmtId="49" fontId="7" fillId="0" borderId="0" xfId="1" applyNumberFormat="1" applyFont="1" applyFill="1" applyBorder="1" applyAlignment="1" applyProtection="1">
      <alignment horizontal="right"/>
    </xf>
    <xf numFmtId="38" fontId="10" fillId="0" borderId="0" xfId="1" applyFont="1" applyFill="1" applyBorder="1" applyAlignment="1" applyProtection="1">
      <alignment vertical="center"/>
    </xf>
    <xf numFmtId="38" fontId="10" fillId="0" borderId="0" xfId="1" applyFont="1" applyFill="1" applyBorder="1" applyAlignment="1" applyProtection="1">
      <alignment horizontal="centerContinuous" vertical="center"/>
    </xf>
    <xf numFmtId="38" fontId="10" fillId="0" borderId="0" xfId="1" applyFont="1" applyFill="1" applyBorder="1" applyAlignment="1" applyProtection="1">
      <alignment horizontal="centerContinuous"/>
    </xf>
    <xf numFmtId="38" fontId="11" fillId="0" borderId="0" xfId="1" applyFont="1" applyFill="1" applyBorder="1" applyAlignment="1" applyProtection="1">
      <alignment vertical="center"/>
    </xf>
    <xf numFmtId="38" fontId="10" fillId="0" borderId="1" xfId="1" applyFont="1" applyFill="1" applyBorder="1" applyAlignment="1" applyProtection="1">
      <alignment vertical="center"/>
    </xf>
    <xf numFmtId="38" fontId="8" fillId="0" borderId="2" xfId="1" quotePrefix="1" applyFont="1" applyFill="1" applyBorder="1" applyAlignment="1" applyProtection="1">
      <alignment horizontal="right" vertical="center"/>
    </xf>
    <xf numFmtId="38" fontId="10" fillId="0" borderId="3" xfId="1" applyFont="1" applyFill="1" applyBorder="1" applyAlignment="1" applyProtection="1">
      <alignment vertical="center"/>
    </xf>
    <xf numFmtId="38" fontId="8" fillId="0" borderId="4" xfId="1" applyFont="1" applyFill="1" applyBorder="1" applyAlignment="1" applyProtection="1">
      <alignment horizontal="centerContinuous" vertical="center"/>
    </xf>
    <xf numFmtId="38" fontId="10" fillId="0" borderId="4" xfId="1" applyFont="1" applyFill="1" applyBorder="1" applyAlignment="1" applyProtection="1">
      <alignment horizontal="centerContinuous" vertical="center"/>
    </xf>
    <xf numFmtId="38" fontId="10" fillId="0" borderId="5" xfId="1" applyFont="1" applyFill="1" applyBorder="1" applyAlignment="1" applyProtection="1">
      <alignment horizontal="centerContinuous" vertical="center"/>
    </xf>
    <xf numFmtId="38" fontId="10" fillId="0" borderId="4" xfId="1" quotePrefix="1" applyFont="1" applyFill="1" applyBorder="1" applyAlignment="1" applyProtection="1">
      <alignment horizontal="centerContinuous" vertical="top"/>
    </xf>
    <xf numFmtId="38" fontId="8" fillId="0" borderId="4" xfId="1" applyFont="1" applyFill="1" applyBorder="1" applyAlignment="1" applyProtection="1">
      <alignment horizontal="centerContinuous"/>
    </xf>
    <xf numFmtId="38" fontId="10" fillId="0" borderId="4" xfId="1" applyFont="1" applyFill="1" applyBorder="1" applyAlignment="1" applyProtection="1">
      <alignment horizontal="centerContinuous"/>
    </xf>
    <xf numFmtId="38" fontId="10" fillId="0" borderId="5" xfId="1" applyFont="1" applyFill="1" applyBorder="1" applyAlignment="1" applyProtection="1">
      <alignment horizontal="centerContinuous"/>
    </xf>
    <xf numFmtId="38" fontId="10" fillId="0" borderId="6" xfId="1" applyFont="1" applyFill="1" applyBorder="1" applyAlignment="1" applyProtection="1">
      <alignment vertical="center"/>
    </xf>
    <xf numFmtId="38" fontId="10" fillId="0" borderId="7" xfId="1" applyFont="1" applyFill="1" applyBorder="1" applyAlignment="1" applyProtection="1">
      <alignment vertical="center"/>
    </xf>
    <xf numFmtId="38" fontId="10" fillId="0" borderId="0" xfId="1" quotePrefix="1" applyFont="1" applyFill="1" applyBorder="1" applyAlignment="1" applyProtection="1">
      <alignment horizontal="distributed" vertical="center"/>
    </xf>
    <xf numFmtId="38" fontId="10" fillId="0" borderId="7" xfId="1" quotePrefix="1" applyFont="1" applyFill="1" applyBorder="1" applyAlignment="1" applyProtection="1">
      <alignment vertical="center"/>
    </xf>
    <xf numFmtId="38" fontId="10" fillId="0" borderId="0" xfId="1" quotePrefix="1" applyFont="1" applyFill="1" applyBorder="1" applyAlignment="1" applyProtection="1">
      <alignment vertical="center"/>
    </xf>
    <xf numFmtId="38" fontId="10" fillId="0" borderId="0" xfId="1" quotePrefix="1" applyFont="1" applyFill="1" applyBorder="1" applyAlignment="1" applyProtection="1">
      <alignment horizontal="right" vertical="center"/>
    </xf>
    <xf numFmtId="38" fontId="10" fillId="0" borderId="7" xfId="1" quotePrefix="1" applyFont="1" applyFill="1" applyBorder="1" applyAlignment="1" applyProtection="1">
      <alignment horizontal="right"/>
    </xf>
    <xf numFmtId="38" fontId="10" fillId="0" borderId="0" xfId="1" quotePrefix="1" applyFont="1" applyFill="1" applyBorder="1" applyAlignment="1" applyProtection="1">
      <alignment horizontal="right"/>
    </xf>
    <xf numFmtId="38" fontId="10" fillId="0" borderId="0" xfId="1" applyFont="1" applyFill="1" applyBorder="1" applyProtection="1"/>
    <xf numFmtId="38" fontId="8" fillId="0" borderId="0" xfId="1" quotePrefix="1" applyFont="1" applyFill="1" applyBorder="1" applyAlignment="1" applyProtection="1">
      <alignment horizontal="left" vertical="center"/>
    </xf>
    <xf numFmtId="38" fontId="8" fillId="0" borderId="0" xfId="1" applyFont="1" applyFill="1" applyBorder="1" applyAlignment="1" applyProtection="1">
      <alignment horizontal="centerContinuous" vertical="center"/>
    </xf>
    <xf numFmtId="38" fontId="10" fillId="0" borderId="7" xfId="1" applyFont="1" applyFill="1" applyBorder="1" applyAlignment="1" applyProtection="1">
      <alignment horizontal="centerContinuous" vertical="center"/>
    </xf>
    <xf numFmtId="38" fontId="10" fillId="0" borderId="8" xfId="1" applyFont="1" applyFill="1" applyBorder="1" applyAlignment="1" applyProtection="1">
      <alignment vertical="center"/>
    </xf>
    <xf numFmtId="38" fontId="8" fillId="0" borderId="9" xfId="1" quotePrefix="1" applyFont="1" applyFill="1" applyBorder="1" applyAlignment="1" applyProtection="1">
      <alignment horizontal="left" vertical="center"/>
    </xf>
    <xf numFmtId="38" fontId="10" fillId="0" borderId="10" xfId="1" applyFont="1" applyFill="1" applyBorder="1" applyAlignment="1" applyProtection="1">
      <alignment vertical="center"/>
    </xf>
    <xf numFmtId="38" fontId="10" fillId="0" borderId="9" xfId="1" applyFont="1" applyFill="1" applyBorder="1" applyAlignment="1" applyProtection="1">
      <alignment vertical="center"/>
    </xf>
    <xf numFmtId="38" fontId="8" fillId="0" borderId="6" xfId="1" applyFont="1" applyFill="1" applyBorder="1" applyAlignment="1" applyProtection="1"/>
    <xf numFmtId="38" fontId="8" fillId="0" borderId="0" xfId="1" applyFont="1" applyFill="1" applyBorder="1" applyAlignment="1" applyProtection="1"/>
    <xf numFmtId="38" fontId="8" fillId="0" borderId="7" xfId="1" applyFont="1" applyFill="1" applyBorder="1" applyAlignment="1" applyProtection="1"/>
    <xf numFmtId="38" fontId="8" fillId="0" borderId="0" xfId="1" applyFont="1" applyFill="1" applyBorder="1" applyAlignment="1" applyProtection="1">
      <alignment horizontal="right"/>
    </xf>
    <xf numFmtId="38" fontId="12" fillId="0" borderId="0" xfId="1" applyFont="1" applyFill="1"/>
    <xf numFmtId="38" fontId="12" fillId="0" borderId="0" xfId="1" applyFont="1" applyFill="1" applyBorder="1" applyAlignment="1" applyProtection="1"/>
    <xf numFmtId="38" fontId="8" fillId="0" borderId="6" xfId="1" applyFont="1" applyFill="1" applyBorder="1" applyAlignment="1" applyProtection="1">
      <alignment vertical="center"/>
      <protection locked="0"/>
    </xf>
    <xf numFmtId="38" fontId="8" fillId="0" borderId="0" xfId="2" quotePrefix="1" applyFont="1" applyFill="1" applyBorder="1" applyAlignment="1" applyProtection="1">
      <alignment horizontal="distributed"/>
      <protection locked="0"/>
    </xf>
    <xf numFmtId="38" fontId="8" fillId="0" borderId="7" xfId="1" applyFont="1" applyFill="1" applyBorder="1" applyAlignment="1" applyProtection="1">
      <protection locked="0"/>
    </xf>
    <xf numFmtId="38" fontId="8" fillId="0" borderId="0" xfId="1" applyFont="1" applyFill="1" applyBorder="1" applyAlignment="1" applyProtection="1">
      <protection locked="0"/>
    </xf>
    <xf numFmtId="38" fontId="12" fillId="0" borderId="0" xfId="1" applyFont="1" applyFill="1" applyBorder="1" applyAlignment="1" applyProtection="1">
      <alignment vertical="center"/>
    </xf>
    <xf numFmtId="176" fontId="8" fillId="0" borderId="0" xfId="2" applyNumberFormat="1" applyFont="1" applyFill="1" applyBorder="1" applyAlignment="1" applyProtection="1">
      <alignment horizontal="distributed"/>
      <protection locked="0"/>
    </xf>
    <xf numFmtId="3" fontId="8" fillId="0" borderId="0" xfId="1" applyNumberFormat="1" applyFont="1" applyFill="1" applyBorder="1" applyAlignment="1" applyProtection="1">
      <alignment horizontal="right"/>
      <protection locked="0"/>
    </xf>
    <xf numFmtId="3" fontId="8" fillId="0" borderId="0" xfId="1" applyNumberFormat="1" applyFont="1" applyFill="1" applyBorder="1" applyAlignment="1" applyProtection="1">
      <protection locked="0"/>
    </xf>
    <xf numFmtId="38" fontId="8" fillId="0" borderId="0" xfId="2" quotePrefix="1" applyFont="1" applyFill="1" applyBorder="1" applyAlignment="1" applyProtection="1">
      <alignment horizontal="center"/>
      <protection locked="0"/>
    </xf>
    <xf numFmtId="38" fontId="8" fillId="0" borderId="0" xfId="2" applyFont="1" applyFill="1" applyBorder="1" applyAlignment="1" applyProtection="1">
      <protection locked="0"/>
    </xf>
    <xf numFmtId="38" fontId="8" fillId="0" borderId="0" xfId="1" applyFont="1" applyFill="1" applyBorder="1" applyAlignment="1" applyProtection="1">
      <alignment vertical="center"/>
    </xf>
    <xf numFmtId="38" fontId="8" fillId="0" borderId="0" xfId="2" quotePrefix="1" applyFont="1" applyFill="1" applyBorder="1" applyAlignment="1" applyProtection="1">
      <alignment horizontal="right"/>
      <protection locked="0"/>
    </xf>
    <xf numFmtId="3" fontId="8" fillId="0" borderId="0" xfId="1" applyNumberFormat="1" applyFont="1" applyFill="1" applyBorder="1" applyAlignment="1" applyProtection="1"/>
    <xf numFmtId="38" fontId="8" fillId="0" borderId="7" xfId="1" applyFont="1" applyFill="1" applyBorder="1" applyAlignment="1" applyProtection="1">
      <alignment vertical="center"/>
      <protection locked="0"/>
    </xf>
    <xf numFmtId="38" fontId="8" fillId="0" borderId="0" xfId="1" applyFont="1" applyFill="1" applyBorder="1" applyAlignment="1" applyProtection="1">
      <alignment vertical="center"/>
      <protection locked="0"/>
    </xf>
    <xf numFmtId="3" fontId="8" fillId="0" borderId="0" xfId="1" applyNumberFormat="1" applyFont="1" applyFill="1" applyBorder="1" applyAlignment="1" applyProtection="1">
      <alignment vertical="center"/>
      <protection locked="0"/>
    </xf>
    <xf numFmtId="38" fontId="7" fillId="0" borderId="6" xfId="1" applyFont="1" applyFill="1" applyBorder="1" applyProtection="1">
      <protection locked="0"/>
    </xf>
    <xf numFmtId="38" fontId="7" fillId="0" borderId="7" xfId="1" applyFont="1" applyFill="1" applyBorder="1" applyProtection="1">
      <protection locked="0"/>
    </xf>
    <xf numFmtId="38" fontId="7" fillId="0" borderId="0" xfId="1" applyFont="1" applyFill="1" applyBorder="1" applyProtection="1">
      <protection locked="0"/>
    </xf>
    <xf numFmtId="3" fontId="7" fillId="0" borderId="0" xfId="1" applyNumberFormat="1" applyFont="1" applyFill="1" applyBorder="1" applyProtection="1">
      <protection locked="0"/>
    </xf>
    <xf numFmtId="38" fontId="2" fillId="0" borderId="8" xfId="1" applyFont="1" applyFill="1" applyBorder="1" applyAlignment="1" applyProtection="1">
      <alignment vertical="center"/>
      <protection locked="0"/>
    </xf>
    <xf numFmtId="38" fontId="2" fillId="0" borderId="9" xfId="1" applyFont="1" applyFill="1" applyBorder="1" applyAlignment="1" applyProtection="1">
      <alignment vertical="center"/>
      <protection locked="0"/>
    </xf>
    <xf numFmtId="38" fontId="2" fillId="0" borderId="10" xfId="1" applyFont="1" applyFill="1" applyBorder="1" applyAlignment="1" applyProtection="1">
      <alignment vertical="center"/>
      <protection locked="0"/>
    </xf>
    <xf numFmtId="38" fontId="7" fillId="0" borderId="0" xfId="1" applyFont="1" applyFill="1" applyBorder="1" applyAlignment="1" applyProtection="1">
      <alignment vertical="center"/>
      <protection locked="0"/>
    </xf>
    <xf numFmtId="38" fontId="7" fillId="0" borderId="0" xfId="1" quotePrefix="1" applyFont="1" applyFill="1" applyBorder="1" applyAlignment="1" applyProtection="1">
      <alignment horizontal="left"/>
      <protection locked="0"/>
    </xf>
    <xf numFmtId="38" fontId="6" fillId="0" borderId="0" xfId="1" quotePrefix="1" applyFont="1" applyFill="1" applyBorder="1" applyAlignment="1" applyProtection="1">
      <alignment horizontal="left" vertical="center"/>
      <protection locked="0"/>
    </xf>
    <xf numFmtId="38" fontId="1" fillId="0" borderId="0" xfId="1" applyFont="1" applyFill="1" applyBorder="1" applyAlignment="1" applyProtection="1">
      <alignment vertical="center"/>
      <protection locked="0"/>
    </xf>
    <xf numFmtId="38" fontId="1" fillId="0" borderId="0" xfId="1" applyFont="1" applyFill="1"/>
    <xf numFmtId="38" fontId="1" fillId="0" borderId="0" xfId="1" applyFont="1" applyFill="1" applyBorder="1" applyAlignment="1" applyProtection="1">
      <alignment vertical="center"/>
    </xf>
    <xf numFmtId="38" fontId="7" fillId="0" borderId="0" xfId="1" applyFont="1" applyFill="1" applyBorder="1" applyAlignment="1" applyProtection="1">
      <alignment vertical="center"/>
    </xf>
    <xf numFmtId="38" fontId="7" fillId="0" borderId="0" xfId="1" quotePrefix="1" applyFont="1" applyFill="1" applyBorder="1" applyAlignment="1" applyProtection="1">
      <alignment horizontal="left"/>
    </xf>
    <xf numFmtId="38" fontId="6" fillId="0" borderId="0" xfId="1" quotePrefix="1" applyFont="1" applyFill="1" applyBorder="1" applyAlignment="1" applyProtection="1">
      <alignment horizontal="left" vertical="center"/>
    </xf>
    <xf numFmtId="0" fontId="0" fillId="0" borderId="0" xfId="0" applyFill="1" applyProtection="1"/>
    <xf numFmtId="38" fontId="4" fillId="0" borderId="0" xfId="1" applyFont="1" applyFill="1" applyBorder="1" applyAlignment="1" applyProtection="1">
      <alignment vertical="center"/>
      <protection locked="0"/>
    </xf>
    <xf numFmtId="0" fontId="0" fillId="0" borderId="0" xfId="0" applyFill="1"/>
    <xf numFmtId="38" fontId="0" fillId="0" borderId="0" xfId="0" applyNumberFormat="1" applyFill="1"/>
    <xf numFmtId="38" fontId="7" fillId="0" borderId="0" xfId="1" applyFont="1"/>
    <xf numFmtId="38" fontId="7" fillId="0" borderId="0" xfId="1" applyFont="1" applyFill="1"/>
    <xf numFmtId="38" fontId="7" fillId="0" borderId="0" xfId="1" applyFont="1" applyBorder="1"/>
    <xf numFmtId="38" fontId="8" fillId="0" borderId="0" xfId="1" quotePrefix="1" applyFont="1" applyBorder="1" applyAlignment="1">
      <alignment horizontal="center" vertical="center"/>
    </xf>
    <xf numFmtId="38" fontId="8" fillId="0" borderId="0" xfId="1" quotePrefix="1" applyFont="1" applyAlignment="1">
      <alignment horizontal="left"/>
    </xf>
    <xf numFmtId="177" fontId="10" fillId="0" borderId="11" xfId="1" applyNumberFormat="1" applyFont="1" applyBorder="1" applyAlignment="1">
      <alignment vertical="center"/>
    </xf>
    <xf numFmtId="177" fontId="10" fillId="0" borderId="12" xfId="1" applyNumberFormat="1" applyFont="1" applyBorder="1" applyAlignment="1">
      <alignment vertical="center"/>
    </xf>
    <xf numFmtId="38" fontId="16" fillId="0" borderId="13" xfId="1" quotePrefix="1" applyFont="1" applyBorder="1" applyAlignment="1">
      <alignment horizontal="center" vertical="center"/>
    </xf>
    <xf numFmtId="177" fontId="10" fillId="0" borderId="14" xfId="1" applyNumberFormat="1" applyFont="1" applyBorder="1" applyAlignment="1">
      <alignment vertical="center"/>
    </xf>
    <xf numFmtId="177" fontId="10" fillId="0" borderId="0" xfId="1" applyNumberFormat="1" applyFont="1" applyFill="1" applyBorder="1" applyAlignment="1">
      <alignment vertical="center"/>
    </xf>
    <xf numFmtId="177" fontId="7" fillId="0" borderId="0" xfId="1" applyNumberFormat="1" applyFont="1" applyFill="1"/>
    <xf numFmtId="177" fontId="10" fillId="0" borderId="0" xfId="1" applyNumberFormat="1" applyFont="1" applyBorder="1" applyAlignment="1">
      <alignment vertical="center"/>
    </xf>
    <xf numFmtId="38" fontId="16" fillId="0" borderId="15" xfId="1" quotePrefix="1" applyFont="1" applyBorder="1" applyAlignment="1">
      <alignment horizontal="center" vertical="center"/>
    </xf>
    <xf numFmtId="177" fontId="10" fillId="0" borderId="14" xfId="1" applyNumberFormat="1" applyFont="1" applyFill="1" applyBorder="1" applyAlignment="1">
      <alignment vertical="center"/>
    </xf>
    <xf numFmtId="38" fontId="16" fillId="0" borderId="15" xfId="1" quotePrefix="1" applyFont="1" applyFill="1" applyBorder="1" applyAlignment="1">
      <alignment horizontal="center" vertical="center"/>
    </xf>
    <xf numFmtId="177" fontId="10" fillId="0" borderId="0" xfId="1" applyNumberFormat="1" applyFont="1" applyFill="1" applyBorder="1" applyAlignment="1">
      <alignment horizontal="distributed" vertical="center"/>
    </xf>
    <xf numFmtId="177" fontId="10" fillId="0" borderId="0" xfId="1" quotePrefix="1" applyNumberFormat="1" applyFont="1" applyBorder="1" applyAlignment="1">
      <alignment vertical="center"/>
    </xf>
    <xf numFmtId="38" fontId="16" fillId="0" borderId="15" xfId="1" applyFont="1" applyBorder="1" applyAlignment="1">
      <alignment horizontal="center" vertical="center"/>
    </xf>
    <xf numFmtId="38" fontId="7" fillId="0" borderId="0" xfId="1" applyFont="1" applyAlignment="1">
      <alignment vertical="center"/>
    </xf>
    <xf numFmtId="38" fontId="16" fillId="0" borderId="16" xfId="1" applyFont="1" applyBorder="1" applyAlignment="1">
      <alignment horizontal="right" vertical="center"/>
    </xf>
    <xf numFmtId="38" fontId="16" fillId="0" borderId="2" xfId="1" applyFont="1" applyBorder="1" applyAlignment="1">
      <alignment vertical="center"/>
    </xf>
    <xf numFmtId="38" fontId="16" fillId="0" borderId="2" xfId="1" applyFont="1" applyBorder="1" applyAlignment="1">
      <alignment horizontal="right" vertical="center"/>
    </xf>
    <xf numFmtId="38" fontId="16" fillId="0" borderId="2" xfId="1" quotePrefix="1" applyFont="1" applyBorder="1" applyAlignment="1">
      <alignment horizontal="distributed" vertical="center"/>
    </xf>
    <xf numFmtId="38" fontId="16" fillId="0" borderId="1" xfId="1" applyFont="1" applyBorder="1" applyAlignment="1">
      <alignment vertical="center"/>
    </xf>
    <xf numFmtId="38" fontId="7" fillId="0" borderId="0" xfId="1" applyFont="1" applyAlignment="1"/>
    <xf numFmtId="38" fontId="16" fillId="0" borderId="17" xfId="1" applyFont="1" applyBorder="1" applyAlignment="1"/>
    <xf numFmtId="38" fontId="16" fillId="0" borderId="9" xfId="1" quotePrefix="1" applyFont="1" applyBorder="1" applyAlignment="1">
      <alignment horizontal="distributed"/>
    </xf>
    <xf numFmtId="38" fontId="16" fillId="0" borderId="9" xfId="1" applyFont="1" applyBorder="1" applyAlignment="1"/>
    <xf numFmtId="38" fontId="16" fillId="0" borderId="10" xfId="1" applyFont="1" applyBorder="1" applyAlignment="1"/>
    <xf numFmtId="38" fontId="16" fillId="0" borderId="9" xfId="1" applyFont="1" applyBorder="1" applyAlignment="1">
      <alignment horizontal="distributed"/>
    </xf>
    <xf numFmtId="38" fontId="16" fillId="0" borderId="18" xfId="1" applyFont="1" applyBorder="1" applyAlignment="1">
      <alignment horizontal="center"/>
    </xf>
    <xf numFmtId="38" fontId="16" fillId="0" borderId="14" xfId="1" applyFont="1" applyBorder="1"/>
    <xf numFmtId="38" fontId="16" fillId="0" borderId="0" xfId="1" applyFont="1" applyBorder="1"/>
    <xf numFmtId="38" fontId="16" fillId="0" borderId="7" xfId="1" applyFont="1" applyBorder="1"/>
    <xf numFmtId="38" fontId="16" fillId="0" borderId="19" xfId="1" applyFont="1" applyBorder="1" applyAlignment="1">
      <alignment horizontal="centerContinuous"/>
    </xf>
    <xf numFmtId="38" fontId="16" fillId="0" borderId="20" xfId="1" applyFont="1" applyBorder="1" applyAlignment="1">
      <alignment horizontal="centerContinuous"/>
    </xf>
    <xf numFmtId="38" fontId="16" fillId="0" borderId="20" xfId="1" applyFont="1" applyBorder="1" applyAlignment="1">
      <alignment horizontal="centerContinuous" vertical="center"/>
    </xf>
    <xf numFmtId="38" fontId="16" fillId="0" borderId="21" xfId="1" applyFont="1" applyBorder="1" applyAlignment="1">
      <alignment horizontal="center" vertical="center"/>
    </xf>
    <xf numFmtId="38" fontId="7" fillId="0" borderId="0" xfId="1" applyFont="1" applyAlignment="1">
      <alignment horizontal="centerContinuous"/>
    </xf>
    <xf numFmtId="38" fontId="6" fillId="0" borderId="0" xfId="1" applyFont="1" applyAlignment="1">
      <alignment horizontal="centerContinuous"/>
    </xf>
    <xf numFmtId="38" fontId="5" fillId="0" borderId="0" xfId="1" applyFont="1" applyAlignment="1">
      <alignment horizontal="left"/>
    </xf>
    <xf numFmtId="179" fontId="10" fillId="0" borderId="0" xfId="1" applyNumberFormat="1" applyFont="1" applyFill="1" applyBorder="1" applyAlignment="1">
      <alignment vertical="center"/>
    </xf>
    <xf numFmtId="38" fontId="7" fillId="0" borderId="0" xfId="1" quotePrefix="1" applyFont="1" applyFill="1" applyBorder="1" applyAlignment="1" applyProtection="1">
      <alignment horizontal="left" vertical="top" wrapText="1"/>
    </xf>
    <xf numFmtId="38" fontId="7" fillId="0" borderId="0" xfId="1" quotePrefix="1" applyFont="1" applyFill="1" applyBorder="1" applyAlignment="1" applyProtection="1">
      <alignment horizontal="left" vertical="top"/>
    </xf>
    <xf numFmtId="38" fontId="7" fillId="0" borderId="0" xfId="1" applyFont="1" applyAlignment="1">
      <alignment horizontal="center"/>
    </xf>
    <xf numFmtId="178" fontId="7" fillId="0" borderId="12" xfId="1" applyNumberFormat="1" applyFont="1" applyBorder="1" applyAlignment="1">
      <alignment horizontal="right" vertical="top"/>
    </xf>
    <xf numFmtId="38" fontId="8" fillId="0" borderId="0" xfId="1" quotePrefix="1" applyFont="1" applyAlignment="1">
      <alignment horizontal="left" vertical="top" wrapText="1"/>
    </xf>
  </cellXfs>
  <cellStyles count="8">
    <cellStyle name="桁区切り" xfId="1" builtinId="6"/>
    <cellStyle name="桁区切り 2" xfId="2"/>
    <cellStyle name="桁区切り 3" xfId="3"/>
    <cellStyle name="桁区切り 4" xfId="4"/>
    <cellStyle name="標準" xfId="0" builtinId="0"/>
    <cellStyle name="標準 2" xfId="5"/>
    <cellStyle name="標準 3" xfId="6"/>
    <cellStyle name="標準 4" xfId="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2"/>
  <dimension ref="A1:AP76"/>
  <sheetViews>
    <sheetView tabSelected="1" view="pageBreakPreview" zoomScaleNormal="100" zoomScaleSheetLayoutView="100" workbookViewId="0">
      <selection activeCell="K34" sqref="K34"/>
    </sheetView>
  </sheetViews>
  <sheetFormatPr defaultColWidth="8.875" defaultRowHeight="13.5"/>
  <cols>
    <col min="1" max="1" width="0.875" style="3" customWidth="1"/>
    <col min="2" max="2" width="10.5" style="3" customWidth="1"/>
    <col min="3" max="3" width="0.875" style="3" customWidth="1"/>
    <col min="4" max="4" width="2.25" style="3" customWidth="1"/>
    <col min="5" max="5" width="15.125" style="3" customWidth="1"/>
    <col min="6" max="6" width="1.375" style="3" customWidth="1"/>
    <col min="7" max="7" width="2.25" style="3" customWidth="1"/>
    <col min="8" max="8" width="14" style="3" customWidth="1"/>
    <col min="9" max="9" width="1.375" style="3" customWidth="1"/>
    <col min="10" max="10" width="2.25" style="3" customWidth="1"/>
    <col min="11" max="11" width="14" style="3" customWidth="1"/>
    <col min="12" max="12" width="1.375" style="3" customWidth="1"/>
    <col min="13" max="13" width="2.25" style="3" customWidth="1"/>
    <col min="14" max="14" width="14" style="3" customWidth="1"/>
    <col min="15" max="15" width="1.375" style="3" customWidth="1"/>
    <col min="16" max="16" width="2.25" style="3" customWidth="1"/>
    <col min="17" max="17" width="11" style="3" customWidth="1"/>
    <col min="18" max="18" width="1.375" style="3" customWidth="1"/>
    <col min="19" max="19" width="2.25" style="3" customWidth="1"/>
    <col min="20" max="20" width="11" style="3" customWidth="1"/>
    <col min="21" max="21" width="1.375" style="3" customWidth="1"/>
    <col min="22" max="39" width="8.875" style="2" customWidth="1"/>
    <col min="40" max="16384" width="8.875" style="3"/>
  </cols>
  <sheetData>
    <row r="1" spans="1:39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</row>
    <row r="2" spans="1:39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</row>
    <row r="3" spans="1:39" ht="17.25">
      <c r="A3" s="4" t="s">
        <v>0</v>
      </c>
      <c r="B3" s="4"/>
      <c r="C3" s="5"/>
      <c r="D3" s="5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</row>
    <row r="4" spans="1:39" ht="21" customHeight="1">
      <c r="A4" s="7" t="s">
        <v>1</v>
      </c>
      <c r="B4" s="8"/>
      <c r="C4" s="9"/>
      <c r="D4" s="9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10" t="s">
        <v>84</v>
      </c>
    </row>
    <row r="5" spans="1:39" s="14" customFormat="1" ht="10.15" customHeight="1">
      <c r="A5" s="11"/>
      <c r="B5" s="11"/>
      <c r="C5" s="12"/>
      <c r="D5" s="12"/>
      <c r="E5" s="12"/>
      <c r="F5" s="12"/>
      <c r="G5" s="12"/>
      <c r="H5" s="12"/>
      <c r="I5" s="12"/>
      <c r="J5" s="12"/>
      <c r="K5" s="12"/>
      <c r="L5" s="13"/>
      <c r="M5" s="13"/>
      <c r="N5" s="13"/>
      <c r="O5" s="13"/>
      <c r="P5" s="13"/>
      <c r="Q5" s="13"/>
      <c r="R5" s="13"/>
      <c r="S5" s="13"/>
      <c r="T5" s="12"/>
      <c r="U5" s="1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</row>
    <row r="6" spans="1:39" s="14" customFormat="1" ht="12.6" customHeight="1">
      <c r="A6" s="15"/>
      <c r="B6" s="16" t="s">
        <v>2</v>
      </c>
      <c r="C6" s="17"/>
      <c r="D6" s="18" t="s">
        <v>3</v>
      </c>
      <c r="E6" s="19"/>
      <c r="F6" s="19"/>
      <c r="G6" s="19"/>
      <c r="H6" s="19"/>
      <c r="I6" s="20"/>
      <c r="J6" s="18" t="s">
        <v>4</v>
      </c>
      <c r="K6" s="19"/>
      <c r="L6" s="21"/>
      <c r="M6" s="22"/>
      <c r="N6" s="23"/>
      <c r="O6" s="24"/>
      <c r="P6" s="22" t="s">
        <v>5</v>
      </c>
      <c r="Q6" s="23"/>
      <c r="R6" s="23"/>
      <c r="S6" s="23"/>
      <c r="T6" s="19"/>
      <c r="U6" s="20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</row>
    <row r="7" spans="1:39" s="14" customFormat="1">
      <c r="A7" s="25"/>
      <c r="B7" s="11"/>
      <c r="C7" s="26"/>
      <c r="D7" s="11"/>
      <c r="E7" s="27"/>
      <c r="F7" s="28"/>
      <c r="G7" s="29"/>
      <c r="H7" s="29"/>
      <c r="I7" s="28"/>
      <c r="J7" s="29"/>
      <c r="K7" s="30"/>
      <c r="L7" s="31"/>
      <c r="M7" s="32"/>
      <c r="N7" s="32"/>
      <c r="O7" s="28"/>
      <c r="P7" s="29"/>
      <c r="Q7" s="30"/>
      <c r="R7" s="31"/>
      <c r="S7" s="33"/>
      <c r="T7" s="27"/>
      <c r="U7" s="28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  <c r="AJ7" s="2"/>
      <c r="AK7" s="2"/>
      <c r="AL7" s="2"/>
      <c r="AM7" s="2"/>
    </row>
    <row r="8" spans="1:39" s="14" customFormat="1">
      <c r="A8" s="25"/>
      <c r="B8" s="34" t="s">
        <v>6</v>
      </c>
      <c r="C8" s="26"/>
      <c r="D8" s="35" t="s">
        <v>7</v>
      </c>
      <c r="E8" s="35"/>
      <c r="F8" s="36"/>
      <c r="G8" s="9" t="s">
        <v>8</v>
      </c>
      <c r="H8" s="35"/>
      <c r="I8" s="36"/>
      <c r="J8" s="35" t="s">
        <v>7</v>
      </c>
      <c r="K8" s="35"/>
      <c r="L8" s="36"/>
      <c r="M8" s="9" t="s">
        <v>8</v>
      </c>
      <c r="N8" s="35"/>
      <c r="O8" s="36"/>
      <c r="P8" s="35" t="s">
        <v>7</v>
      </c>
      <c r="Q8" s="35"/>
      <c r="R8" s="36"/>
      <c r="S8" s="9" t="s">
        <v>8</v>
      </c>
      <c r="T8" s="35"/>
      <c r="U8" s="36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</row>
    <row r="9" spans="1:39" s="14" customFormat="1">
      <c r="A9" s="37"/>
      <c r="B9" s="38" t="s">
        <v>9</v>
      </c>
      <c r="C9" s="39"/>
      <c r="D9" s="40"/>
      <c r="E9" s="40"/>
      <c r="F9" s="39"/>
      <c r="G9" s="40"/>
      <c r="H9" s="40"/>
      <c r="I9" s="39"/>
      <c r="J9" s="40"/>
      <c r="K9" s="40"/>
      <c r="L9" s="39"/>
      <c r="M9" s="40"/>
      <c r="N9" s="40"/>
      <c r="O9" s="39"/>
      <c r="P9" s="40"/>
      <c r="Q9" s="40"/>
      <c r="R9" s="39"/>
      <c r="S9" s="40"/>
      <c r="T9" s="40"/>
      <c r="U9" s="39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  <c r="AJ9" s="2"/>
      <c r="AK9" s="2"/>
      <c r="AL9" s="2"/>
      <c r="AM9" s="2"/>
    </row>
    <row r="10" spans="1:39" s="46" customFormat="1" ht="21.6" customHeight="1">
      <c r="A10" s="41"/>
      <c r="B10" s="42"/>
      <c r="C10" s="43"/>
      <c r="D10" s="42"/>
      <c r="E10" s="44" t="s">
        <v>10</v>
      </c>
      <c r="F10" s="42"/>
      <c r="G10" s="42"/>
      <c r="H10" s="44" t="s">
        <v>10</v>
      </c>
      <c r="I10" s="42"/>
      <c r="J10" s="42"/>
      <c r="K10" s="44" t="s">
        <v>10</v>
      </c>
      <c r="L10" s="42"/>
      <c r="M10" s="42"/>
      <c r="N10" s="44" t="s">
        <v>10</v>
      </c>
      <c r="O10" s="42"/>
      <c r="P10" s="42"/>
      <c r="Q10" s="44" t="s">
        <v>10</v>
      </c>
      <c r="R10" s="42"/>
      <c r="S10" s="42"/>
      <c r="T10" s="44" t="s">
        <v>10</v>
      </c>
      <c r="U10" s="43"/>
      <c r="V10" s="45"/>
      <c r="W10" s="45"/>
      <c r="X10" s="45"/>
      <c r="Y10" s="45"/>
      <c r="Z10" s="45"/>
      <c r="AA10" s="45"/>
      <c r="AB10" s="45"/>
      <c r="AC10" s="45"/>
      <c r="AD10" s="45"/>
      <c r="AE10" s="45"/>
      <c r="AF10" s="45"/>
      <c r="AG10" s="45"/>
      <c r="AH10" s="45"/>
      <c r="AI10" s="45"/>
      <c r="AJ10" s="45"/>
      <c r="AK10" s="45"/>
      <c r="AL10" s="45"/>
      <c r="AM10" s="45"/>
    </row>
    <row r="11" spans="1:39" s="51" customFormat="1">
      <c r="A11" s="47"/>
      <c r="B11" s="48" t="s">
        <v>70</v>
      </c>
      <c r="C11" s="49"/>
      <c r="D11" s="50"/>
      <c r="E11" s="50"/>
      <c r="F11" s="50"/>
      <c r="G11" s="50"/>
      <c r="H11" s="50"/>
      <c r="I11" s="50"/>
      <c r="J11" s="50"/>
      <c r="K11" s="50"/>
      <c r="L11" s="50"/>
      <c r="M11" s="50"/>
      <c r="N11" s="50"/>
      <c r="O11" s="50"/>
      <c r="P11" s="50"/>
      <c r="Q11" s="50"/>
      <c r="R11" s="50"/>
      <c r="S11" s="50"/>
      <c r="T11" s="50"/>
      <c r="U11" s="49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</row>
    <row r="12" spans="1:39" s="51" customFormat="1" ht="12.75" customHeight="1">
      <c r="A12" s="47"/>
      <c r="B12" s="52">
        <v>21</v>
      </c>
      <c r="C12" s="49"/>
      <c r="D12" s="50"/>
      <c r="E12" s="53">
        <v>1808878052.073</v>
      </c>
      <c r="F12" s="54"/>
      <c r="G12" s="54"/>
      <c r="H12" s="53" t="s">
        <v>11</v>
      </c>
      <c r="I12" s="54"/>
      <c r="J12" s="54"/>
      <c r="K12" s="53">
        <v>1759219074.779</v>
      </c>
      <c r="L12" s="54"/>
      <c r="M12" s="54"/>
      <c r="N12" s="53" t="s">
        <v>11</v>
      </c>
      <c r="O12" s="54"/>
      <c r="P12" s="54"/>
      <c r="Q12" s="53">
        <v>474387</v>
      </c>
      <c r="R12" s="54"/>
      <c r="S12" s="54"/>
      <c r="T12" s="53" t="s">
        <v>11</v>
      </c>
      <c r="U12" s="49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</row>
    <row r="13" spans="1:39" s="51" customFormat="1" ht="12.75" customHeight="1">
      <c r="A13" s="47"/>
      <c r="B13" s="55">
        <v>22</v>
      </c>
      <c r="C13" s="49"/>
      <c r="D13" s="50"/>
      <c r="E13" s="53">
        <v>2356363057.717</v>
      </c>
      <c r="F13" s="54"/>
      <c r="G13" s="54"/>
      <c r="H13" s="53" t="s">
        <v>11</v>
      </c>
      <c r="I13" s="54"/>
      <c r="J13" s="54"/>
      <c r="K13" s="53">
        <v>2305164259.3920002</v>
      </c>
      <c r="L13" s="54"/>
      <c r="M13" s="54"/>
      <c r="N13" s="53" t="s">
        <v>11</v>
      </c>
      <c r="O13" s="54"/>
      <c r="P13" s="54"/>
      <c r="Q13" s="53">
        <v>478693</v>
      </c>
      <c r="R13" s="54"/>
      <c r="S13" s="54"/>
      <c r="T13" s="53" t="s">
        <v>11</v>
      </c>
      <c r="U13" s="49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</row>
    <row r="14" spans="1:39" s="51" customFormat="1" ht="12.75" customHeight="1">
      <c r="A14" s="47"/>
      <c r="B14" s="55">
        <v>23</v>
      </c>
      <c r="C14" s="49"/>
      <c r="D14" s="50"/>
      <c r="E14" s="53">
        <v>2493741785.8940001</v>
      </c>
      <c r="F14" s="54"/>
      <c r="G14" s="54"/>
      <c r="H14" s="53" t="s">
        <v>11</v>
      </c>
      <c r="I14" s="54"/>
      <c r="J14" s="54"/>
      <c r="K14" s="53">
        <v>2445361191.9949999</v>
      </c>
      <c r="L14" s="54"/>
      <c r="M14" s="54"/>
      <c r="N14" s="53" t="s">
        <v>11</v>
      </c>
      <c r="O14" s="54"/>
      <c r="P14" s="54"/>
      <c r="Q14" s="53">
        <v>501907</v>
      </c>
      <c r="R14" s="54"/>
      <c r="S14" s="54"/>
      <c r="T14" s="53" t="s">
        <v>11</v>
      </c>
      <c r="U14" s="49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  <c r="AK14" s="2"/>
      <c r="AL14" s="2"/>
      <c r="AM14" s="2"/>
    </row>
    <row r="15" spans="1:39" s="51" customFormat="1" ht="12.75" customHeight="1">
      <c r="A15" s="47"/>
      <c r="B15" s="55">
        <v>24</v>
      </c>
      <c r="C15" s="49"/>
      <c r="D15" s="50"/>
      <c r="E15" s="53">
        <v>2187356658.9441285</v>
      </c>
      <c r="F15" s="54"/>
      <c r="G15" s="54"/>
      <c r="H15" s="53" t="s">
        <v>11</v>
      </c>
      <c r="I15" s="54"/>
      <c r="J15" s="54"/>
      <c r="K15" s="53">
        <v>2143252582.5710001</v>
      </c>
      <c r="L15" s="54"/>
      <c r="M15" s="54"/>
      <c r="N15" s="53" t="s">
        <v>11</v>
      </c>
      <c r="O15" s="54"/>
      <c r="P15" s="54"/>
      <c r="Q15" s="53">
        <v>508276</v>
      </c>
      <c r="R15" s="54"/>
      <c r="S15" s="54"/>
      <c r="T15" s="53" t="s">
        <v>11</v>
      </c>
      <c r="U15" s="49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</row>
    <row r="16" spans="1:39" s="51" customFormat="1" ht="26.25" customHeight="1">
      <c r="A16" s="47"/>
      <c r="B16" s="55">
        <v>25</v>
      </c>
      <c r="C16" s="49"/>
      <c r="D16" s="50"/>
      <c r="E16" s="53">
        <v>2172079278.8979998</v>
      </c>
      <c r="F16" s="54"/>
      <c r="G16" s="54"/>
      <c r="H16" s="53" t="s">
        <v>11</v>
      </c>
      <c r="I16" s="54"/>
      <c r="J16" s="54"/>
      <c r="K16" s="53">
        <v>2132800966.5810001</v>
      </c>
      <c r="L16" s="54"/>
      <c r="M16" s="54"/>
      <c r="N16" s="53" t="s">
        <v>11</v>
      </c>
      <c r="O16" s="54"/>
      <c r="P16" s="54"/>
      <c r="Q16" s="53">
        <v>509168</v>
      </c>
      <c r="R16" s="54"/>
      <c r="S16" s="54"/>
      <c r="T16" s="53" t="s">
        <v>11</v>
      </c>
      <c r="U16" s="49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</row>
    <row r="17" spans="1:39" s="51" customFormat="1" ht="13.15" customHeight="1">
      <c r="A17" s="47"/>
      <c r="B17" s="55">
        <v>26</v>
      </c>
      <c r="C17" s="49"/>
      <c r="D17" s="50"/>
      <c r="E17" s="53">
        <v>2228257406.085</v>
      </c>
      <c r="F17" s="54"/>
      <c r="G17" s="54"/>
      <c r="H17" s="53" t="s">
        <v>11</v>
      </c>
      <c r="I17" s="54"/>
      <c r="J17" s="54"/>
      <c r="K17" s="53">
        <v>2194519603.8070002</v>
      </c>
      <c r="L17" s="54"/>
      <c r="M17" s="54"/>
      <c r="N17" s="53" t="s">
        <v>11</v>
      </c>
      <c r="O17" s="54"/>
      <c r="P17" s="54"/>
      <c r="Q17" s="53">
        <v>503456</v>
      </c>
      <c r="R17" s="54"/>
      <c r="S17" s="54"/>
      <c r="T17" s="53" t="s">
        <v>11</v>
      </c>
      <c r="U17" s="49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</row>
    <row r="18" spans="1:39" s="51" customFormat="1" ht="13.15" customHeight="1">
      <c r="A18" s="47"/>
      <c r="B18" s="55">
        <v>27</v>
      </c>
      <c r="C18" s="49"/>
      <c r="D18" s="50"/>
      <c r="E18" s="53">
        <v>2294833176.638</v>
      </c>
      <c r="F18" s="54"/>
      <c r="G18" s="54"/>
      <c r="H18" s="53" t="s">
        <v>11</v>
      </c>
      <c r="I18" s="54"/>
      <c r="J18" s="54"/>
      <c r="K18" s="53">
        <v>2264831849.6110001</v>
      </c>
      <c r="L18" s="54"/>
      <c r="M18" s="54"/>
      <c r="N18" s="53" t="s">
        <v>11</v>
      </c>
      <c r="O18" s="54"/>
      <c r="P18" s="54"/>
      <c r="Q18" s="53">
        <v>479087.27899999998</v>
      </c>
      <c r="R18" s="54"/>
      <c r="S18" s="54"/>
      <c r="T18" s="53" t="s">
        <v>11</v>
      </c>
      <c r="U18" s="49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</row>
    <row r="19" spans="1:39" s="51" customFormat="1" ht="13.15" customHeight="1">
      <c r="A19" s="47"/>
      <c r="B19" s="55">
        <v>28</v>
      </c>
      <c r="C19" s="49"/>
      <c r="D19" s="50"/>
      <c r="E19" s="53">
        <v>1927552370.2390001</v>
      </c>
      <c r="F19" s="54"/>
      <c r="G19" s="54"/>
      <c r="H19" s="53" t="s">
        <v>11</v>
      </c>
      <c r="I19" s="54"/>
      <c r="J19" s="54"/>
      <c r="K19" s="53">
        <v>1902860217.7820001</v>
      </c>
      <c r="L19" s="54"/>
      <c r="M19" s="54"/>
      <c r="N19" s="53" t="s">
        <v>11</v>
      </c>
      <c r="O19" s="54"/>
      <c r="P19" s="54"/>
      <c r="Q19" s="53">
        <v>437421.17499999999</v>
      </c>
      <c r="R19" s="54"/>
      <c r="S19" s="54"/>
      <c r="T19" s="53" t="s">
        <v>11</v>
      </c>
      <c r="U19" s="49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</row>
    <row r="20" spans="1:39" s="51" customFormat="1" ht="13.15" customHeight="1">
      <c r="A20" s="47"/>
      <c r="B20" s="55">
        <v>29</v>
      </c>
      <c r="C20" s="49"/>
      <c r="D20" s="50"/>
      <c r="E20" s="53">
        <v>1608247522.141</v>
      </c>
      <c r="F20" s="54"/>
      <c r="G20" s="54"/>
      <c r="H20" s="53" t="s">
        <v>11</v>
      </c>
      <c r="I20" s="54"/>
      <c r="J20" s="54"/>
      <c r="K20" s="53">
        <v>1587461979.8110001</v>
      </c>
      <c r="L20" s="54"/>
      <c r="M20" s="54"/>
      <c r="N20" s="53" t="s">
        <v>11</v>
      </c>
      <c r="O20" s="54"/>
      <c r="P20" s="54"/>
      <c r="Q20" s="53">
        <v>219539.44899999999</v>
      </c>
      <c r="R20" s="54"/>
      <c r="S20" s="54"/>
      <c r="T20" s="53" t="s">
        <v>11</v>
      </c>
      <c r="U20" s="49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</row>
    <row r="21" spans="1:39" s="51" customFormat="1" ht="26.25" customHeight="1">
      <c r="A21" s="47"/>
      <c r="B21" s="55">
        <v>30</v>
      </c>
      <c r="C21" s="49"/>
      <c r="D21" s="50"/>
      <c r="E21" s="53">
        <v>1649321571.6889999</v>
      </c>
      <c r="F21" s="54"/>
      <c r="G21" s="54"/>
      <c r="H21" s="53" t="s">
        <v>11</v>
      </c>
      <c r="I21" s="54"/>
      <c r="J21" s="54"/>
      <c r="K21" s="53">
        <v>1631512584.184</v>
      </c>
      <c r="L21" s="54"/>
      <c r="M21" s="54"/>
      <c r="N21" s="53" t="s">
        <v>11</v>
      </c>
      <c r="O21" s="54"/>
      <c r="P21" s="54"/>
      <c r="Q21" s="53">
        <v>203718.15700000001</v>
      </c>
      <c r="R21" s="54"/>
      <c r="S21" s="54"/>
      <c r="T21" s="53" t="s">
        <v>11</v>
      </c>
      <c r="U21" s="49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</row>
    <row r="22" spans="1:39" s="51" customFormat="1" ht="13.15" customHeight="1">
      <c r="A22" s="47"/>
      <c r="B22" s="55"/>
      <c r="C22" s="49"/>
      <c r="D22" s="50"/>
      <c r="E22" s="53"/>
      <c r="F22" s="54"/>
      <c r="G22" s="54"/>
      <c r="H22" s="53"/>
      <c r="I22" s="54"/>
      <c r="J22" s="54"/>
      <c r="K22" s="53"/>
      <c r="L22" s="54"/>
      <c r="M22" s="54"/>
      <c r="N22" s="53"/>
      <c r="O22" s="54"/>
      <c r="P22" s="54"/>
      <c r="Q22" s="53"/>
      <c r="R22" s="54"/>
      <c r="S22" s="54"/>
      <c r="T22" s="53"/>
      <c r="U22" s="49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</row>
    <row r="23" spans="1:39" s="51" customFormat="1" ht="12" customHeight="1">
      <c r="A23" s="47"/>
      <c r="B23" s="56"/>
      <c r="C23" s="49"/>
      <c r="D23" s="50"/>
      <c r="E23" s="54"/>
      <c r="F23" s="54"/>
      <c r="G23" s="54"/>
      <c r="H23" s="54"/>
      <c r="I23" s="54"/>
      <c r="J23" s="54"/>
      <c r="K23" s="54"/>
      <c r="L23" s="54"/>
      <c r="M23" s="54"/>
      <c r="N23" s="54"/>
      <c r="O23" s="54"/>
      <c r="P23" s="54"/>
      <c r="Q23" s="54"/>
      <c r="R23" s="54"/>
      <c r="S23" s="54"/>
      <c r="T23" s="54"/>
      <c r="U23" s="49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</row>
    <row r="24" spans="1:39" s="51" customFormat="1">
      <c r="A24" s="47"/>
      <c r="B24" s="48" t="s">
        <v>71</v>
      </c>
      <c r="C24" s="49"/>
      <c r="D24" s="50"/>
      <c r="E24" s="54"/>
      <c r="F24" s="54"/>
      <c r="G24" s="54"/>
      <c r="H24" s="54"/>
      <c r="I24" s="54"/>
      <c r="J24" s="54"/>
      <c r="K24" s="54"/>
      <c r="L24" s="54"/>
      <c r="M24" s="54"/>
      <c r="N24" s="54"/>
      <c r="O24" s="54"/>
      <c r="P24" s="54"/>
      <c r="Q24" s="54"/>
      <c r="R24" s="54"/>
      <c r="S24" s="54"/>
      <c r="T24" s="54"/>
      <c r="U24" s="49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</row>
    <row r="25" spans="1:39" s="51" customFormat="1" ht="12.75" customHeight="1">
      <c r="A25" s="47"/>
      <c r="B25" s="52">
        <f>B12</f>
        <v>21</v>
      </c>
      <c r="C25" s="49"/>
      <c r="D25" s="50"/>
      <c r="E25" s="54">
        <f>E12/12</f>
        <v>150739837.67275</v>
      </c>
      <c r="F25" s="54"/>
      <c r="G25" s="54"/>
      <c r="H25" s="53" t="s">
        <v>11</v>
      </c>
      <c r="I25" s="54"/>
      <c r="J25" s="54"/>
      <c r="K25" s="54">
        <f>K12/12</f>
        <v>146601589.56491667</v>
      </c>
      <c r="L25" s="54"/>
      <c r="M25" s="54"/>
      <c r="N25" s="53" t="s">
        <v>11</v>
      </c>
      <c r="O25" s="54"/>
      <c r="P25" s="54"/>
      <c r="Q25" s="54">
        <v>39532.25</v>
      </c>
      <c r="R25" s="54"/>
      <c r="S25" s="54"/>
      <c r="T25" s="53" t="s">
        <v>11</v>
      </c>
      <c r="U25" s="49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</row>
    <row r="26" spans="1:39" s="51" customFormat="1" ht="12.75" customHeight="1">
      <c r="A26" s="47"/>
      <c r="B26" s="55">
        <f t="shared" ref="B26:B34" si="0">B13</f>
        <v>22</v>
      </c>
      <c r="C26" s="49"/>
      <c r="D26" s="50"/>
      <c r="E26" s="54">
        <f t="shared" ref="E26:E34" si="1">E13/12</f>
        <v>196363588.14308333</v>
      </c>
      <c r="F26" s="54"/>
      <c r="G26" s="54"/>
      <c r="H26" s="53" t="s">
        <v>11</v>
      </c>
      <c r="I26" s="54"/>
      <c r="J26" s="54"/>
      <c r="K26" s="54">
        <f t="shared" ref="K26:K34" si="2">K13/12</f>
        <v>192097021.61600003</v>
      </c>
      <c r="L26" s="54"/>
      <c r="M26" s="54"/>
      <c r="N26" s="53" t="s">
        <v>11</v>
      </c>
      <c r="O26" s="54"/>
      <c r="P26" s="54"/>
      <c r="Q26" s="54">
        <v>39891.083333333336</v>
      </c>
      <c r="R26" s="54"/>
      <c r="S26" s="54"/>
      <c r="T26" s="53" t="s">
        <v>11</v>
      </c>
      <c r="U26" s="49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</row>
    <row r="27" spans="1:39" s="51" customFormat="1" ht="12.75" customHeight="1">
      <c r="A27" s="47"/>
      <c r="B27" s="55">
        <f t="shared" si="0"/>
        <v>23</v>
      </c>
      <c r="C27" s="49"/>
      <c r="D27" s="50"/>
      <c r="E27" s="54">
        <f t="shared" si="1"/>
        <v>207811815.49116668</v>
      </c>
      <c r="F27" s="54"/>
      <c r="G27" s="54"/>
      <c r="H27" s="53" t="s">
        <v>11</v>
      </c>
      <c r="I27" s="54"/>
      <c r="J27" s="54"/>
      <c r="K27" s="54">
        <f t="shared" si="2"/>
        <v>203780099.33291665</v>
      </c>
      <c r="L27" s="54"/>
      <c r="M27" s="54"/>
      <c r="N27" s="53" t="s">
        <v>11</v>
      </c>
      <c r="O27" s="54"/>
      <c r="P27" s="54"/>
      <c r="Q27" s="54">
        <v>41825.583333333336</v>
      </c>
      <c r="R27" s="54"/>
      <c r="S27" s="54"/>
      <c r="T27" s="53" t="s">
        <v>11</v>
      </c>
      <c r="U27" s="49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</row>
    <row r="28" spans="1:39" s="51" customFormat="1" ht="12.75" customHeight="1">
      <c r="A28" s="47"/>
      <c r="B28" s="55">
        <f t="shared" si="0"/>
        <v>24</v>
      </c>
      <c r="C28" s="49"/>
      <c r="D28" s="50"/>
      <c r="E28" s="54">
        <f t="shared" si="1"/>
        <v>182279721.57867739</v>
      </c>
      <c r="F28" s="54"/>
      <c r="G28" s="54"/>
      <c r="H28" s="53" t="s">
        <v>11</v>
      </c>
      <c r="I28" s="54"/>
      <c r="J28" s="54"/>
      <c r="K28" s="54">
        <f t="shared" si="2"/>
        <v>178604381.88091668</v>
      </c>
      <c r="L28" s="54"/>
      <c r="M28" s="54"/>
      <c r="N28" s="53" t="s">
        <v>11</v>
      </c>
      <c r="O28" s="54"/>
      <c r="P28" s="54"/>
      <c r="Q28" s="54">
        <v>42356.333333333336</v>
      </c>
      <c r="R28" s="54"/>
      <c r="S28" s="54"/>
      <c r="T28" s="53" t="s">
        <v>11</v>
      </c>
      <c r="U28" s="49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</row>
    <row r="29" spans="1:39" s="51" customFormat="1" ht="26.25" customHeight="1">
      <c r="A29" s="47"/>
      <c r="B29" s="55">
        <f t="shared" si="0"/>
        <v>25</v>
      </c>
      <c r="C29" s="49"/>
      <c r="D29" s="50"/>
      <c r="E29" s="54">
        <f t="shared" si="1"/>
        <v>181006606.5748333</v>
      </c>
      <c r="F29" s="54"/>
      <c r="G29" s="54"/>
      <c r="H29" s="53" t="s">
        <v>11</v>
      </c>
      <c r="I29" s="54"/>
      <c r="J29" s="54"/>
      <c r="K29" s="54">
        <f t="shared" si="2"/>
        <v>177733413.88175002</v>
      </c>
      <c r="L29" s="54"/>
      <c r="M29" s="54"/>
      <c r="N29" s="53" t="s">
        <v>11</v>
      </c>
      <c r="O29" s="54"/>
      <c r="P29" s="54"/>
      <c r="Q29" s="54">
        <v>42430.666666666664</v>
      </c>
      <c r="R29" s="54"/>
      <c r="S29" s="54"/>
      <c r="T29" s="53" t="s">
        <v>11</v>
      </c>
      <c r="U29" s="49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</row>
    <row r="30" spans="1:39" s="51" customFormat="1" ht="13.15" customHeight="1">
      <c r="A30" s="47"/>
      <c r="B30" s="55">
        <f t="shared" si="0"/>
        <v>26</v>
      </c>
      <c r="C30" s="49"/>
      <c r="D30" s="50"/>
      <c r="E30" s="54">
        <f t="shared" si="1"/>
        <v>185688117.17375001</v>
      </c>
      <c r="F30" s="54"/>
      <c r="G30" s="54"/>
      <c r="H30" s="53" t="s">
        <v>11</v>
      </c>
      <c r="I30" s="54"/>
      <c r="J30" s="54"/>
      <c r="K30" s="54">
        <f t="shared" si="2"/>
        <v>182876633.65058336</v>
      </c>
      <c r="L30" s="54"/>
      <c r="M30" s="54"/>
      <c r="N30" s="53" t="s">
        <v>11</v>
      </c>
      <c r="O30" s="54"/>
      <c r="P30" s="54"/>
      <c r="Q30" s="54">
        <v>41954.666666666664</v>
      </c>
      <c r="R30" s="54"/>
      <c r="S30" s="54"/>
      <c r="T30" s="53" t="s">
        <v>11</v>
      </c>
      <c r="U30" s="49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</row>
    <row r="31" spans="1:39" s="51" customFormat="1" ht="13.15" customHeight="1">
      <c r="A31" s="47"/>
      <c r="B31" s="55">
        <f t="shared" si="0"/>
        <v>27</v>
      </c>
      <c r="C31" s="49"/>
      <c r="D31" s="50"/>
      <c r="E31" s="54">
        <f t="shared" si="1"/>
        <v>191236098.05316666</v>
      </c>
      <c r="F31" s="54"/>
      <c r="G31" s="54"/>
      <c r="H31" s="53" t="s">
        <v>11</v>
      </c>
      <c r="I31" s="54"/>
      <c r="J31" s="54"/>
      <c r="K31" s="54">
        <f t="shared" si="2"/>
        <v>188735987.46758333</v>
      </c>
      <c r="L31" s="54"/>
      <c r="M31" s="54"/>
      <c r="N31" s="53" t="s">
        <v>11</v>
      </c>
      <c r="O31" s="54"/>
      <c r="P31" s="54"/>
      <c r="Q31" s="54">
        <v>39923.939916666663</v>
      </c>
      <c r="R31" s="54"/>
      <c r="S31" s="54"/>
      <c r="T31" s="53" t="s">
        <v>11</v>
      </c>
      <c r="U31" s="49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  <c r="AK31" s="2"/>
      <c r="AL31" s="2"/>
      <c r="AM31" s="2"/>
    </row>
    <row r="32" spans="1:39" s="51" customFormat="1" ht="13.15" customHeight="1">
      <c r="A32" s="47"/>
      <c r="B32" s="55">
        <f t="shared" si="0"/>
        <v>28</v>
      </c>
      <c r="C32" s="49"/>
      <c r="D32" s="50"/>
      <c r="E32" s="54">
        <f t="shared" si="1"/>
        <v>160629364.18658334</v>
      </c>
      <c r="F32" s="54"/>
      <c r="G32" s="54"/>
      <c r="H32" s="53" t="s">
        <v>11</v>
      </c>
      <c r="I32" s="54"/>
      <c r="J32" s="54"/>
      <c r="K32" s="54">
        <f t="shared" si="2"/>
        <v>158571684.81516668</v>
      </c>
      <c r="L32" s="54"/>
      <c r="M32" s="54"/>
      <c r="N32" s="53" t="s">
        <v>11</v>
      </c>
      <c r="O32" s="54"/>
      <c r="P32" s="54"/>
      <c r="Q32" s="54">
        <v>36451.76458333333</v>
      </c>
      <c r="R32" s="54"/>
      <c r="S32" s="54"/>
      <c r="T32" s="53" t="s">
        <v>11</v>
      </c>
      <c r="U32" s="49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  <c r="AI32" s="2"/>
      <c r="AJ32" s="2"/>
      <c r="AK32" s="2"/>
      <c r="AL32" s="2"/>
      <c r="AM32" s="2"/>
    </row>
    <row r="33" spans="1:39" s="51" customFormat="1" ht="13.15" customHeight="1">
      <c r="A33" s="47"/>
      <c r="B33" s="55">
        <f t="shared" si="0"/>
        <v>29</v>
      </c>
      <c r="C33" s="49"/>
      <c r="D33" s="50"/>
      <c r="E33" s="54">
        <f t="shared" si="1"/>
        <v>134020626.84508334</v>
      </c>
      <c r="F33" s="54"/>
      <c r="G33" s="54"/>
      <c r="H33" s="53" t="s">
        <v>11</v>
      </c>
      <c r="I33" s="54"/>
      <c r="J33" s="54"/>
      <c r="K33" s="54">
        <f t="shared" si="2"/>
        <v>132288498.31758334</v>
      </c>
      <c r="L33" s="54"/>
      <c r="M33" s="54"/>
      <c r="N33" s="53" t="s">
        <v>11</v>
      </c>
      <c r="O33" s="54"/>
      <c r="P33" s="54"/>
      <c r="Q33" s="54">
        <v>18294.954083333334</v>
      </c>
      <c r="R33" s="54"/>
      <c r="S33" s="54"/>
      <c r="T33" s="53" t="s">
        <v>11</v>
      </c>
      <c r="U33" s="49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</row>
    <row r="34" spans="1:39" s="51" customFormat="1" ht="26.25" customHeight="1">
      <c r="A34" s="47"/>
      <c r="B34" s="55">
        <f t="shared" si="0"/>
        <v>30</v>
      </c>
      <c r="C34" s="49"/>
      <c r="D34" s="50"/>
      <c r="E34" s="54">
        <f t="shared" si="1"/>
        <v>137443464.30741665</v>
      </c>
      <c r="F34" s="54"/>
      <c r="G34" s="54"/>
      <c r="H34" s="53" t="s">
        <v>11</v>
      </c>
      <c r="I34" s="54"/>
      <c r="J34" s="54"/>
      <c r="K34" s="54">
        <f>K21/12</f>
        <v>135959382.01533332</v>
      </c>
      <c r="L34" s="54"/>
      <c r="M34" s="54"/>
      <c r="N34" s="53" t="s">
        <v>11</v>
      </c>
      <c r="O34" s="54"/>
      <c r="P34" s="54"/>
      <c r="Q34" s="54">
        <f>Q21/12</f>
        <v>16976.513083333335</v>
      </c>
      <c r="R34" s="54"/>
      <c r="S34" s="54"/>
      <c r="T34" s="53" t="s">
        <v>11</v>
      </c>
      <c r="U34" s="49"/>
      <c r="V34" s="2"/>
      <c r="W34" s="2"/>
      <c r="X34" s="2"/>
      <c r="Y34" s="2"/>
      <c r="Z34" s="2"/>
      <c r="AA34" s="2"/>
      <c r="AB34" s="2"/>
      <c r="AC34" s="2"/>
      <c r="AD34" s="2"/>
      <c r="AE34" s="2"/>
      <c r="AF34" s="2"/>
      <c r="AG34" s="2"/>
      <c r="AH34" s="2"/>
      <c r="AI34" s="2"/>
      <c r="AJ34" s="2"/>
      <c r="AK34" s="2"/>
      <c r="AL34" s="2"/>
      <c r="AM34" s="2"/>
    </row>
    <row r="35" spans="1:39" s="51" customFormat="1" ht="12" customHeight="1">
      <c r="A35" s="47"/>
      <c r="B35" s="57"/>
      <c r="C35" s="49"/>
      <c r="D35" s="50"/>
      <c r="E35" s="54"/>
      <c r="F35" s="54"/>
      <c r="G35" s="54"/>
      <c r="H35" s="54"/>
      <c r="I35" s="54"/>
      <c r="J35" s="54"/>
      <c r="K35" s="54"/>
      <c r="L35" s="54"/>
      <c r="M35" s="54"/>
      <c r="N35" s="54"/>
      <c r="O35" s="54"/>
      <c r="P35" s="54"/>
      <c r="Q35" s="54"/>
      <c r="R35" s="54"/>
      <c r="S35" s="54"/>
      <c r="T35" s="54"/>
      <c r="U35" s="49"/>
      <c r="V35" s="2"/>
      <c r="W35" s="2"/>
      <c r="X35" s="2"/>
      <c r="Y35" s="2"/>
      <c r="Z35" s="2"/>
      <c r="AA35" s="2"/>
      <c r="AB35" s="2"/>
      <c r="AC35" s="2"/>
      <c r="AD35" s="2"/>
      <c r="AE35" s="2"/>
      <c r="AF35" s="2"/>
      <c r="AG35" s="2"/>
      <c r="AH35" s="2"/>
      <c r="AI35" s="2"/>
      <c r="AJ35" s="2"/>
      <c r="AK35" s="2"/>
      <c r="AL35" s="2"/>
      <c r="AM35" s="2"/>
    </row>
    <row r="36" spans="1:39" s="51" customFormat="1" ht="12.6" customHeight="1">
      <c r="A36" s="47"/>
      <c r="B36" s="56"/>
      <c r="C36" s="49"/>
      <c r="D36" s="50"/>
      <c r="E36" s="54"/>
      <c r="F36" s="54"/>
      <c r="G36" s="54"/>
      <c r="H36" s="54"/>
      <c r="I36" s="54"/>
      <c r="J36" s="54"/>
      <c r="K36" s="54"/>
      <c r="L36" s="54"/>
      <c r="M36" s="54"/>
      <c r="N36" s="54"/>
      <c r="O36" s="54"/>
      <c r="P36" s="54"/>
      <c r="Q36" s="54"/>
      <c r="R36" s="54"/>
      <c r="S36" s="54"/>
      <c r="T36" s="54"/>
      <c r="U36" s="49"/>
      <c r="V36" s="2"/>
      <c r="W36" s="2"/>
      <c r="X36" s="2"/>
      <c r="Y36" s="2"/>
      <c r="Z36" s="2"/>
      <c r="AA36" s="2"/>
      <c r="AB36" s="2"/>
      <c r="AC36" s="2"/>
      <c r="AD36" s="2"/>
      <c r="AE36" s="2"/>
      <c r="AF36" s="2"/>
      <c r="AG36" s="2"/>
      <c r="AH36" s="2"/>
      <c r="AI36" s="2"/>
      <c r="AJ36" s="2"/>
      <c r="AK36" s="2"/>
      <c r="AL36" s="2"/>
      <c r="AM36" s="2"/>
    </row>
    <row r="37" spans="1:39" s="51" customFormat="1">
      <c r="A37" s="47"/>
      <c r="B37" s="52">
        <v>29</v>
      </c>
      <c r="C37" s="49"/>
      <c r="D37" s="50"/>
      <c r="E37" s="54"/>
      <c r="F37" s="54"/>
      <c r="G37" s="54"/>
      <c r="H37" s="54"/>
      <c r="I37" s="54"/>
      <c r="J37" s="54"/>
      <c r="K37" s="54"/>
      <c r="L37" s="54"/>
      <c r="M37" s="54"/>
      <c r="N37" s="54"/>
      <c r="O37" s="54"/>
      <c r="P37" s="54"/>
      <c r="Q37" s="54"/>
      <c r="R37" s="54"/>
      <c r="S37" s="54"/>
      <c r="T37" s="54"/>
      <c r="U37" s="49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</row>
    <row r="38" spans="1:39" s="51" customFormat="1" ht="13.15" customHeight="1">
      <c r="A38" s="47"/>
      <c r="B38" s="58" t="s">
        <v>72</v>
      </c>
      <c r="C38" s="49"/>
      <c r="D38" s="50"/>
      <c r="E38" s="59">
        <v>16752646.373</v>
      </c>
      <c r="F38" s="54"/>
      <c r="G38" s="54"/>
      <c r="H38" s="59">
        <v>16752646.373</v>
      </c>
      <c r="I38" s="54"/>
      <c r="J38" s="54"/>
      <c r="K38" s="59">
        <v>471244.598</v>
      </c>
      <c r="L38" s="54"/>
      <c r="M38" s="54"/>
      <c r="N38" s="59">
        <v>471244.598</v>
      </c>
      <c r="O38" s="54"/>
      <c r="P38" s="54"/>
      <c r="Q38" s="59">
        <v>27319.892</v>
      </c>
      <c r="R38" s="54"/>
      <c r="S38" s="54"/>
      <c r="T38" s="59">
        <v>27319.892</v>
      </c>
      <c r="U38" s="49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</row>
    <row r="39" spans="1:39" s="51" customFormat="1" ht="13.15" customHeight="1">
      <c r="A39" s="47"/>
      <c r="B39" s="58" t="s">
        <v>73</v>
      </c>
      <c r="C39" s="49"/>
      <c r="D39" s="50"/>
      <c r="E39" s="59">
        <v>9085121.743999999</v>
      </c>
      <c r="F39" s="54"/>
      <c r="G39" s="54"/>
      <c r="H39" s="59">
        <v>25837768.116999999</v>
      </c>
      <c r="I39" s="54"/>
      <c r="J39" s="54"/>
      <c r="K39" s="59">
        <v>2061243.6530000002</v>
      </c>
      <c r="L39" s="54"/>
      <c r="M39" s="54"/>
      <c r="N39" s="59">
        <v>2532488.2510000002</v>
      </c>
      <c r="O39" s="54"/>
      <c r="P39" s="54"/>
      <c r="Q39" s="59">
        <v>20765.403999999999</v>
      </c>
      <c r="R39" s="54"/>
      <c r="S39" s="54"/>
      <c r="T39" s="59">
        <v>48085.296000000002</v>
      </c>
      <c r="U39" s="49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</row>
    <row r="40" spans="1:39" s="51" customFormat="1" ht="13.15" customHeight="1">
      <c r="A40" s="47"/>
      <c r="B40" s="58" t="s">
        <v>74</v>
      </c>
      <c r="C40" s="49"/>
      <c r="D40" s="50"/>
      <c r="E40" s="59">
        <v>165506041.634</v>
      </c>
      <c r="F40" s="54"/>
      <c r="G40" s="54"/>
      <c r="H40" s="59">
        <v>191343809.75099999</v>
      </c>
      <c r="I40" s="54"/>
      <c r="J40" s="54"/>
      <c r="K40" s="59">
        <v>41962286.068999998</v>
      </c>
      <c r="L40" s="54"/>
      <c r="M40" s="54"/>
      <c r="N40" s="59">
        <v>44494774.32</v>
      </c>
      <c r="O40" s="54"/>
      <c r="P40" s="54"/>
      <c r="Q40" s="59">
        <v>21651.46</v>
      </c>
      <c r="R40" s="54"/>
      <c r="S40" s="54"/>
      <c r="T40" s="59">
        <v>69736.755999999994</v>
      </c>
      <c r="U40" s="49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  <c r="AI40" s="2"/>
      <c r="AJ40" s="2"/>
      <c r="AK40" s="2"/>
      <c r="AL40" s="2"/>
      <c r="AM40" s="2"/>
    </row>
    <row r="41" spans="1:39" s="51" customFormat="1" ht="26.45" customHeight="1">
      <c r="A41" s="47"/>
      <c r="B41" s="58" t="s">
        <v>75</v>
      </c>
      <c r="C41" s="49"/>
      <c r="D41" s="50"/>
      <c r="E41" s="59">
        <v>682898648.56599998</v>
      </c>
      <c r="F41" s="54"/>
      <c r="G41" s="54"/>
      <c r="H41" s="59">
        <v>874242458.31700003</v>
      </c>
      <c r="I41" s="54"/>
      <c r="J41" s="54"/>
      <c r="K41" s="59">
        <v>448344013.84200001</v>
      </c>
      <c r="L41" s="54"/>
      <c r="M41" s="54"/>
      <c r="N41" s="59">
        <v>492838788.162</v>
      </c>
      <c r="O41" s="54"/>
      <c r="P41" s="54"/>
      <c r="Q41" s="59">
        <v>18242.403999999999</v>
      </c>
      <c r="R41" s="54"/>
      <c r="S41" s="54"/>
      <c r="T41" s="59">
        <v>87979.159999999989</v>
      </c>
      <c r="U41" s="49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"/>
      <c r="AI41" s="2"/>
      <c r="AJ41" s="2"/>
      <c r="AK41" s="2"/>
      <c r="AL41" s="2"/>
      <c r="AM41" s="2"/>
    </row>
    <row r="42" spans="1:39" s="51" customFormat="1" ht="13.15" customHeight="1">
      <c r="A42" s="47"/>
      <c r="B42" s="58" t="s">
        <v>76</v>
      </c>
      <c r="C42" s="49"/>
      <c r="D42" s="50"/>
      <c r="E42" s="59">
        <v>670894797.85900009</v>
      </c>
      <c r="F42" s="54"/>
      <c r="G42" s="54"/>
      <c r="H42" s="59">
        <v>1545137256.1760001</v>
      </c>
      <c r="I42" s="54"/>
      <c r="J42" s="54"/>
      <c r="K42" s="59">
        <v>13674766.904999971</v>
      </c>
      <c r="L42" s="54"/>
      <c r="M42" s="54"/>
      <c r="N42" s="59">
        <v>506513555.06699997</v>
      </c>
      <c r="O42" s="54"/>
      <c r="P42" s="54"/>
      <c r="Q42" s="59">
        <v>20829.236000000001</v>
      </c>
      <c r="R42" s="54"/>
      <c r="S42" s="54"/>
      <c r="T42" s="59">
        <v>108808.39599999999</v>
      </c>
      <c r="U42" s="49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  <c r="AH42" s="2"/>
      <c r="AI42" s="2"/>
      <c r="AJ42" s="2"/>
      <c r="AK42" s="2"/>
      <c r="AL42" s="2"/>
      <c r="AM42" s="2"/>
    </row>
    <row r="43" spans="1:39" s="51" customFormat="1" ht="13.15" customHeight="1">
      <c r="A43" s="47"/>
      <c r="B43" s="58" t="s">
        <v>77</v>
      </c>
      <c r="C43" s="49"/>
      <c r="D43" s="50"/>
      <c r="E43" s="59">
        <v>57367706.053999901</v>
      </c>
      <c r="F43" s="54"/>
      <c r="G43" s="54"/>
      <c r="H43" s="59">
        <v>1602504962.23</v>
      </c>
      <c r="I43" s="54"/>
      <c r="J43" s="54"/>
      <c r="K43" s="59">
        <v>173116573.73400003</v>
      </c>
      <c r="L43" s="54"/>
      <c r="M43" s="54"/>
      <c r="N43" s="59">
        <v>679630128.801</v>
      </c>
      <c r="O43" s="54"/>
      <c r="P43" s="54"/>
      <c r="Q43" s="59">
        <v>16106.657999999999</v>
      </c>
      <c r="R43" s="54"/>
      <c r="S43" s="54"/>
      <c r="T43" s="59">
        <v>124915.05399999999</v>
      </c>
      <c r="U43" s="49"/>
      <c r="V43" s="2"/>
      <c r="W43" s="2"/>
      <c r="X43" s="2"/>
      <c r="Y43" s="2"/>
      <c r="Z43" s="2"/>
      <c r="AA43" s="2"/>
      <c r="AB43" s="2"/>
      <c r="AC43" s="2"/>
      <c r="AD43" s="2"/>
      <c r="AE43" s="2"/>
      <c r="AF43" s="2"/>
      <c r="AG43" s="2"/>
      <c r="AH43" s="2"/>
      <c r="AI43" s="2"/>
      <c r="AJ43" s="2"/>
      <c r="AK43" s="2"/>
      <c r="AL43" s="2"/>
      <c r="AM43" s="2"/>
    </row>
    <row r="44" spans="1:39" s="51" customFormat="1" ht="26.45" customHeight="1">
      <c r="A44" s="47"/>
      <c r="B44" s="58" t="s">
        <v>78</v>
      </c>
      <c r="C44" s="49"/>
      <c r="D44" s="50"/>
      <c r="E44" s="59">
        <v>2737135.4100000858</v>
      </c>
      <c r="F44" s="54"/>
      <c r="G44" s="54"/>
      <c r="H44" s="59">
        <v>1605242097.6400001</v>
      </c>
      <c r="I44" s="54"/>
      <c r="J44" s="54"/>
      <c r="K44" s="59">
        <v>32137504.116999984</v>
      </c>
      <c r="L44" s="54"/>
      <c r="M44" s="54"/>
      <c r="N44" s="59">
        <v>711767632.91799998</v>
      </c>
      <c r="O44" s="54"/>
      <c r="P44" s="54"/>
      <c r="Q44" s="59">
        <v>17963.842000000001</v>
      </c>
      <c r="R44" s="54"/>
      <c r="S44" s="54"/>
      <c r="T44" s="59">
        <v>142878.89599999998</v>
      </c>
      <c r="U44" s="49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  <c r="AH44" s="2"/>
      <c r="AI44" s="2"/>
      <c r="AJ44" s="2"/>
      <c r="AK44" s="2"/>
      <c r="AL44" s="2"/>
      <c r="AM44" s="2"/>
    </row>
    <row r="45" spans="1:39" s="51" customFormat="1" ht="13.15" customHeight="1">
      <c r="A45" s="47"/>
      <c r="B45" s="58" t="s">
        <v>79</v>
      </c>
      <c r="C45" s="49"/>
      <c r="D45" s="50"/>
      <c r="E45" s="59">
        <v>1356940.8199999332</v>
      </c>
      <c r="F45" s="54"/>
      <c r="G45" s="54"/>
      <c r="H45" s="59">
        <v>1606599038.46</v>
      </c>
      <c r="I45" s="54"/>
      <c r="J45" s="54"/>
      <c r="K45" s="59">
        <v>415941538.59599996</v>
      </c>
      <c r="L45" s="54"/>
      <c r="M45" s="54"/>
      <c r="N45" s="59">
        <v>1127709171.5139999</v>
      </c>
      <c r="O45" s="54"/>
      <c r="P45" s="54"/>
      <c r="Q45" s="59">
        <v>18942.756000000001</v>
      </c>
      <c r="R45" s="54"/>
      <c r="S45" s="54"/>
      <c r="T45" s="59">
        <v>161821.65199999997</v>
      </c>
      <c r="U45" s="49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  <c r="AH45" s="2"/>
      <c r="AI45" s="2"/>
      <c r="AJ45" s="2"/>
      <c r="AK45" s="2"/>
      <c r="AL45" s="2"/>
      <c r="AM45" s="2"/>
    </row>
    <row r="46" spans="1:39" s="51" customFormat="1" ht="13.15" customHeight="1">
      <c r="A46" s="47"/>
      <c r="B46" s="58" t="s">
        <v>80</v>
      </c>
      <c r="C46" s="49"/>
      <c r="D46" s="50"/>
      <c r="E46" s="59">
        <v>190417.02300000191</v>
      </c>
      <c r="F46" s="54"/>
      <c r="G46" s="54"/>
      <c r="H46" s="59">
        <v>1606789455.483</v>
      </c>
      <c r="I46" s="54"/>
      <c r="J46" s="54"/>
      <c r="K46" s="59">
        <v>5735127.7630000114</v>
      </c>
      <c r="L46" s="54"/>
      <c r="M46" s="54"/>
      <c r="N46" s="59">
        <v>1133444299.277</v>
      </c>
      <c r="O46" s="54"/>
      <c r="P46" s="54"/>
      <c r="Q46" s="59">
        <v>20329.016</v>
      </c>
      <c r="R46" s="54"/>
      <c r="S46" s="54"/>
      <c r="T46" s="59">
        <v>182150.66799999998</v>
      </c>
      <c r="U46" s="49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  <c r="AH46" s="2"/>
      <c r="AI46" s="2"/>
      <c r="AJ46" s="2"/>
      <c r="AK46" s="2"/>
      <c r="AL46" s="2"/>
      <c r="AM46" s="2"/>
    </row>
    <row r="47" spans="1:39" s="51" customFormat="1" ht="26.45" customHeight="1">
      <c r="A47" s="47"/>
      <c r="B47" s="58" t="s">
        <v>81</v>
      </c>
      <c r="C47" s="49"/>
      <c r="D47" s="50"/>
      <c r="E47" s="59">
        <v>333702.10899996758</v>
      </c>
      <c r="F47" s="54"/>
      <c r="G47" s="54"/>
      <c r="H47" s="59">
        <v>1607123157.592</v>
      </c>
      <c r="I47" s="54"/>
      <c r="J47" s="54"/>
      <c r="K47" s="59">
        <v>40572586.513999939</v>
      </c>
      <c r="L47" s="54"/>
      <c r="M47" s="54"/>
      <c r="N47" s="59">
        <v>1174016885.7909999</v>
      </c>
      <c r="O47" s="54"/>
      <c r="P47" s="54"/>
      <c r="Q47" s="59">
        <v>15451.3</v>
      </c>
      <c r="R47" s="54"/>
      <c r="S47" s="54"/>
      <c r="T47" s="59">
        <v>197601.96799999996</v>
      </c>
      <c r="U47" s="49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  <c r="AH47" s="2"/>
      <c r="AI47" s="2"/>
      <c r="AJ47" s="2"/>
      <c r="AK47" s="2"/>
      <c r="AL47" s="2"/>
      <c r="AM47" s="2"/>
    </row>
    <row r="48" spans="1:39" s="51" customFormat="1" ht="13.15" customHeight="1">
      <c r="A48" s="47"/>
      <c r="B48" s="58" t="s">
        <v>82</v>
      </c>
      <c r="C48" s="49"/>
      <c r="D48" s="50"/>
      <c r="E48" s="59">
        <v>369905.02999997139</v>
      </c>
      <c r="F48" s="54"/>
      <c r="G48" s="54"/>
      <c r="H48" s="59">
        <v>1607493062.622</v>
      </c>
      <c r="I48" s="54"/>
      <c r="J48" s="54"/>
      <c r="K48" s="59">
        <v>407638556.5400002</v>
      </c>
      <c r="L48" s="54"/>
      <c r="M48" s="54"/>
      <c r="N48" s="59">
        <v>1581655442.3310001</v>
      </c>
      <c r="O48" s="54"/>
      <c r="P48" s="54"/>
      <c r="Q48" s="59">
        <v>17760.106</v>
      </c>
      <c r="R48" s="54"/>
      <c r="S48" s="54"/>
      <c r="T48" s="59">
        <v>215362.07399999996</v>
      </c>
      <c r="U48" s="49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  <c r="AH48" s="2"/>
      <c r="AI48" s="2"/>
      <c r="AJ48" s="2"/>
      <c r="AK48" s="2"/>
      <c r="AL48" s="2"/>
      <c r="AM48" s="2"/>
    </row>
    <row r="49" spans="1:39" s="51" customFormat="1" ht="13.15" customHeight="1">
      <c r="A49" s="47"/>
      <c r="B49" s="58" t="s">
        <v>83</v>
      </c>
      <c r="C49" s="49"/>
      <c r="D49" s="50"/>
      <c r="E49" s="59">
        <v>738998.99500012398</v>
      </c>
      <c r="F49" s="54"/>
      <c r="G49" s="54"/>
      <c r="H49" s="59">
        <v>1608232061.6170001</v>
      </c>
      <c r="I49" s="54"/>
      <c r="J49" s="54"/>
      <c r="K49" s="59">
        <v>5022536.2919998169</v>
      </c>
      <c r="L49" s="54"/>
      <c r="M49" s="54"/>
      <c r="N49" s="59">
        <v>1586677978.6229999</v>
      </c>
      <c r="O49" s="54"/>
      <c r="P49" s="54"/>
      <c r="Q49" s="59">
        <v>14865.21</v>
      </c>
      <c r="R49" s="54"/>
      <c r="S49" s="54"/>
      <c r="T49" s="59">
        <v>230227.28399999996</v>
      </c>
      <c r="U49" s="49"/>
      <c r="V49" s="2"/>
      <c r="W49" s="2"/>
      <c r="X49" s="2"/>
      <c r="Y49" s="2"/>
      <c r="Z49" s="2"/>
      <c r="AA49" s="2"/>
      <c r="AB49" s="2"/>
      <c r="AC49" s="2"/>
      <c r="AD49" s="2"/>
      <c r="AE49" s="2"/>
      <c r="AF49" s="2"/>
      <c r="AG49" s="2"/>
      <c r="AH49" s="2"/>
      <c r="AI49" s="2"/>
      <c r="AJ49" s="2"/>
      <c r="AK49" s="2"/>
      <c r="AL49" s="2"/>
      <c r="AM49" s="2"/>
    </row>
    <row r="50" spans="1:39" s="51" customFormat="1" ht="12" customHeight="1">
      <c r="A50" s="47"/>
      <c r="B50" s="57"/>
      <c r="C50" s="60"/>
      <c r="D50" s="61"/>
      <c r="E50" s="62"/>
      <c r="F50" s="62"/>
      <c r="G50" s="62"/>
      <c r="H50" s="62"/>
      <c r="I50" s="62"/>
      <c r="J50" s="62"/>
      <c r="K50" s="62"/>
      <c r="L50" s="62"/>
      <c r="M50" s="62"/>
      <c r="N50" s="62"/>
      <c r="O50" s="62"/>
      <c r="P50" s="62"/>
      <c r="Q50" s="62"/>
      <c r="R50" s="62"/>
      <c r="S50" s="62"/>
      <c r="T50" s="62"/>
      <c r="U50" s="60"/>
      <c r="V50" s="2"/>
      <c r="W50" s="2"/>
      <c r="X50" s="2"/>
      <c r="Y50" s="2"/>
      <c r="Z50" s="2"/>
      <c r="AA50" s="2"/>
      <c r="AB50" s="2"/>
      <c r="AC50" s="2"/>
      <c r="AD50" s="2"/>
      <c r="AE50" s="2"/>
      <c r="AF50" s="2"/>
      <c r="AG50" s="2"/>
      <c r="AH50" s="2"/>
      <c r="AI50" s="2"/>
      <c r="AJ50" s="2"/>
      <c r="AK50" s="2"/>
      <c r="AL50" s="2"/>
      <c r="AM50" s="2"/>
    </row>
    <row r="51" spans="1:39" s="2" customFormat="1" ht="12.6" customHeight="1">
      <c r="A51" s="63"/>
      <c r="B51" s="1"/>
      <c r="C51" s="64"/>
      <c r="D51" s="65"/>
      <c r="E51" s="66"/>
      <c r="F51" s="66"/>
      <c r="G51" s="66"/>
      <c r="H51" s="66"/>
      <c r="I51" s="66"/>
      <c r="J51" s="66"/>
      <c r="K51" s="66"/>
      <c r="L51" s="66"/>
      <c r="M51" s="66"/>
      <c r="N51" s="66"/>
      <c r="O51" s="66"/>
      <c r="P51" s="66"/>
      <c r="Q51" s="66"/>
      <c r="R51" s="66"/>
      <c r="S51" s="66"/>
      <c r="T51" s="66"/>
      <c r="U51" s="64"/>
    </row>
    <row r="52" spans="1:39" s="51" customFormat="1">
      <c r="A52" s="47"/>
      <c r="B52" s="52">
        <v>30</v>
      </c>
      <c r="C52" s="49"/>
      <c r="D52" s="50"/>
      <c r="E52" s="54"/>
      <c r="F52" s="54"/>
      <c r="G52" s="54"/>
      <c r="H52" s="54"/>
      <c r="I52" s="54"/>
      <c r="J52" s="54"/>
      <c r="K52" s="54"/>
      <c r="L52" s="54"/>
      <c r="M52" s="54"/>
      <c r="N52" s="54"/>
      <c r="O52" s="54"/>
      <c r="P52" s="54"/>
      <c r="Q52" s="54"/>
      <c r="R52" s="54"/>
      <c r="S52" s="54"/>
      <c r="T52" s="54"/>
      <c r="U52" s="49"/>
      <c r="V52" s="2"/>
      <c r="W52" s="2"/>
      <c r="X52" s="2"/>
      <c r="Y52" s="2"/>
      <c r="Z52" s="2"/>
      <c r="AA52" s="2"/>
      <c r="AB52" s="2"/>
      <c r="AC52" s="2"/>
      <c r="AD52" s="2"/>
      <c r="AE52" s="2"/>
      <c r="AF52" s="2"/>
      <c r="AG52" s="2"/>
      <c r="AH52" s="2"/>
      <c r="AI52" s="2"/>
      <c r="AJ52" s="2"/>
      <c r="AK52" s="2"/>
      <c r="AL52" s="2"/>
      <c r="AM52" s="2"/>
    </row>
    <row r="53" spans="1:39" s="51" customFormat="1" ht="13.15" customHeight="1">
      <c r="A53" s="47"/>
      <c r="B53" s="58" t="s">
        <v>72</v>
      </c>
      <c r="C53" s="49"/>
      <c r="D53" s="50"/>
      <c r="E53" s="59">
        <f>H53</f>
        <v>14216499.664000001</v>
      </c>
      <c r="F53" s="54"/>
      <c r="G53" s="54"/>
      <c r="H53" s="59">
        <v>14216499.664000001</v>
      </c>
      <c r="I53" s="54"/>
      <c r="J53" s="54"/>
      <c r="K53" s="59">
        <f>N53</f>
        <v>401072.59700000001</v>
      </c>
      <c r="L53" s="54"/>
      <c r="M53" s="54"/>
      <c r="N53" s="59">
        <v>401072.59700000001</v>
      </c>
      <c r="O53" s="54"/>
      <c r="P53" s="54"/>
      <c r="Q53" s="59">
        <v>19659.042000000001</v>
      </c>
      <c r="R53" s="54"/>
      <c r="S53" s="54"/>
      <c r="T53" s="59">
        <f>Q53</f>
        <v>19659.042000000001</v>
      </c>
      <c r="U53" s="49"/>
      <c r="V53" s="2"/>
      <c r="W53" s="2"/>
      <c r="X53" s="2"/>
      <c r="Y53" s="2"/>
      <c r="Z53" s="2"/>
      <c r="AA53" s="2"/>
      <c r="AB53" s="2"/>
      <c r="AC53" s="2"/>
      <c r="AD53" s="2"/>
      <c r="AE53" s="2"/>
      <c r="AF53" s="2"/>
      <c r="AG53" s="2"/>
      <c r="AH53" s="2"/>
      <c r="AI53" s="2"/>
      <c r="AJ53" s="2"/>
      <c r="AK53" s="2"/>
      <c r="AL53" s="2"/>
      <c r="AM53" s="2"/>
    </row>
    <row r="54" spans="1:39" s="51" customFormat="1" ht="13.15" customHeight="1">
      <c r="A54" s="47"/>
      <c r="B54" s="58" t="s">
        <v>73</v>
      </c>
      <c r="C54" s="49"/>
      <c r="D54" s="50"/>
      <c r="E54" s="59">
        <f>H54-H53</f>
        <v>6915107.9409999996</v>
      </c>
      <c r="F54" s="54"/>
      <c r="G54" s="54"/>
      <c r="H54" s="59">
        <v>21131607.605</v>
      </c>
      <c r="I54" s="54"/>
      <c r="J54" s="54"/>
      <c r="K54" s="59">
        <f>N54-N53</f>
        <v>1714967.662</v>
      </c>
      <c r="L54" s="54"/>
      <c r="M54" s="54"/>
      <c r="N54" s="59">
        <v>2116040.2590000001</v>
      </c>
      <c r="O54" s="54"/>
      <c r="P54" s="54"/>
      <c r="Q54" s="59">
        <v>18718.752</v>
      </c>
      <c r="R54" s="54"/>
      <c r="S54" s="54"/>
      <c r="T54" s="59">
        <f>T53+Q54</f>
        <v>38377.794000000002</v>
      </c>
      <c r="U54" s="49"/>
      <c r="V54" s="2"/>
      <c r="W54" s="2"/>
      <c r="X54" s="2"/>
      <c r="Y54" s="2"/>
      <c r="Z54" s="2"/>
      <c r="AA54" s="2"/>
      <c r="AB54" s="2"/>
      <c r="AC54" s="2"/>
      <c r="AD54" s="2"/>
      <c r="AE54" s="2"/>
      <c r="AF54" s="2"/>
      <c r="AG54" s="2"/>
      <c r="AH54" s="2"/>
      <c r="AI54" s="2"/>
      <c r="AJ54" s="2"/>
      <c r="AK54" s="2"/>
      <c r="AL54" s="2"/>
      <c r="AM54" s="2"/>
    </row>
    <row r="55" spans="1:39" s="51" customFormat="1" ht="13.15" customHeight="1">
      <c r="A55" s="47"/>
      <c r="B55" s="58" t="s">
        <v>74</v>
      </c>
      <c r="C55" s="49"/>
      <c r="D55" s="50"/>
      <c r="E55" s="59">
        <f>H55-H54</f>
        <v>185042898.044</v>
      </c>
      <c r="F55" s="54"/>
      <c r="G55" s="54"/>
      <c r="H55" s="59">
        <v>206174505.64899999</v>
      </c>
      <c r="I55" s="54"/>
      <c r="J55" s="54"/>
      <c r="K55" s="59">
        <f>N55-N54</f>
        <v>40371223.715999998</v>
      </c>
      <c r="L55" s="54"/>
      <c r="M55" s="54"/>
      <c r="N55" s="59">
        <v>42487263.975000001</v>
      </c>
      <c r="O55" s="54"/>
      <c r="P55" s="54"/>
      <c r="Q55" s="59">
        <v>17545.137999999999</v>
      </c>
      <c r="R55" s="54"/>
      <c r="S55" s="54"/>
      <c r="T55" s="59">
        <f t="shared" ref="T55:T64" si="3">T54+Q55</f>
        <v>55922.932000000001</v>
      </c>
      <c r="U55" s="49"/>
      <c r="V55" s="2"/>
      <c r="W55" s="2"/>
      <c r="X55" s="2"/>
      <c r="Y55" s="2"/>
      <c r="Z55" s="2"/>
      <c r="AA55" s="2"/>
      <c r="AB55" s="2"/>
      <c r="AC55" s="2"/>
      <c r="AD55" s="2"/>
      <c r="AE55" s="2"/>
      <c r="AF55" s="2"/>
      <c r="AG55" s="2"/>
      <c r="AH55" s="2"/>
      <c r="AI55" s="2"/>
      <c r="AJ55" s="2"/>
      <c r="AK55" s="2"/>
      <c r="AL55" s="2"/>
      <c r="AM55" s="2"/>
    </row>
    <row r="56" spans="1:39" s="51" customFormat="1" ht="26.45" customHeight="1">
      <c r="A56" s="47"/>
      <c r="B56" s="58" t="s">
        <v>75</v>
      </c>
      <c r="C56" s="49"/>
      <c r="D56" s="50"/>
      <c r="E56" s="59">
        <f t="shared" ref="E56:E64" si="4">H56-H55</f>
        <v>732484291.3670001</v>
      </c>
      <c r="F56" s="54"/>
      <c r="G56" s="54"/>
      <c r="H56" s="59">
        <v>938658797.01600003</v>
      </c>
      <c r="I56" s="54"/>
      <c r="J56" s="54"/>
      <c r="K56" s="59">
        <f t="shared" ref="K56:K64" si="5">N56-N55</f>
        <v>442883201.93799996</v>
      </c>
      <c r="L56" s="54"/>
      <c r="M56" s="54"/>
      <c r="N56" s="59">
        <v>485370465.91299999</v>
      </c>
      <c r="O56" s="54"/>
      <c r="P56" s="54"/>
      <c r="Q56" s="59">
        <v>18263.919999999998</v>
      </c>
      <c r="R56" s="54"/>
      <c r="S56" s="54"/>
      <c r="T56" s="59">
        <f t="shared" si="3"/>
        <v>74186.851999999999</v>
      </c>
      <c r="U56" s="49"/>
      <c r="V56" s="2"/>
      <c r="W56" s="2"/>
      <c r="X56" s="2"/>
      <c r="Y56" s="2"/>
      <c r="Z56" s="2"/>
      <c r="AA56" s="2"/>
      <c r="AB56" s="2"/>
      <c r="AC56" s="2"/>
      <c r="AD56" s="2"/>
      <c r="AE56" s="2"/>
      <c r="AF56" s="2"/>
      <c r="AG56" s="2"/>
      <c r="AH56" s="2"/>
      <c r="AI56" s="2"/>
      <c r="AJ56" s="2"/>
      <c r="AK56" s="2"/>
      <c r="AL56" s="2"/>
      <c r="AM56" s="2"/>
    </row>
    <row r="57" spans="1:39" s="51" customFormat="1" ht="13.15" customHeight="1">
      <c r="A57" s="47"/>
      <c r="B57" s="58" t="s">
        <v>76</v>
      </c>
      <c r="C57" s="49"/>
      <c r="D57" s="50"/>
      <c r="E57" s="59">
        <f t="shared" si="4"/>
        <v>596324687.63100004</v>
      </c>
      <c r="F57" s="54"/>
      <c r="G57" s="54"/>
      <c r="H57" s="59">
        <v>1534983484.6470001</v>
      </c>
      <c r="I57" s="54"/>
      <c r="J57" s="54"/>
      <c r="K57" s="59">
        <f t="shared" si="5"/>
        <v>24774700.489000022</v>
      </c>
      <c r="L57" s="54"/>
      <c r="M57" s="54"/>
      <c r="N57" s="59">
        <v>510145166.40200001</v>
      </c>
      <c r="O57" s="54"/>
      <c r="P57" s="54"/>
      <c r="Q57" s="59">
        <v>17503.542000000001</v>
      </c>
      <c r="R57" s="54"/>
      <c r="S57" s="54"/>
      <c r="T57" s="59">
        <f t="shared" si="3"/>
        <v>91690.394</v>
      </c>
      <c r="U57" s="49"/>
      <c r="V57" s="2"/>
      <c r="W57" s="2"/>
      <c r="X57" s="2"/>
      <c r="Y57" s="2"/>
      <c r="Z57" s="2"/>
      <c r="AA57" s="2"/>
      <c r="AB57" s="2"/>
      <c r="AC57" s="2"/>
      <c r="AD57" s="2"/>
      <c r="AE57" s="2"/>
      <c r="AF57" s="2"/>
      <c r="AG57" s="2"/>
      <c r="AH57" s="2"/>
      <c r="AI57" s="2"/>
      <c r="AJ57" s="2"/>
      <c r="AK57" s="2"/>
      <c r="AL57" s="2"/>
      <c r="AM57" s="2"/>
    </row>
    <row r="58" spans="1:39" s="51" customFormat="1" ht="13.15" customHeight="1">
      <c r="A58" s="47"/>
      <c r="B58" s="58" t="s">
        <v>77</v>
      </c>
      <c r="C58" s="49"/>
      <c r="D58" s="50"/>
      <c r="E58" s="59">
        <f t="shared" si="4"/>
        <v>111323523.97899985</v>
      </c>
      <c r="F58" s="54"/>
      <c r="G58" s="54"/>
      <c r="H58" s="59">
        <v>1646307008.6259999</v>
      </c>
      <c r="I58" s="54"/>
      <c r="J58" s="54"/>
      <c r="K58" s="59">
        <f t="shared" si="5"/>
        <v>191062006.00200003</v>
      </c>
      <c r="L58" s="54"/>
      <c r="M58" s="54"/>
      <c r="N58" s="59">
        <v>701207172.40400004</v>
      </c>
      <c r="O58" s="54"/>
      <c r="P58" s="54"/>
      <c r="Q58" s="59">
        <v>17464.29</v>
      </c>
      <c r="R58" s="54"/>
      <c r="S58" s="54"/>
      <c r="T58" s="59">
        <f t="shared" si="3"/>
        <v>109154.68400000001</v>
      </c>
      <c r="U58" s="49"/>
      <c r="V58" s="2"/>
      <c r="W58" s="2"/>
      <c r="X58" s="2"/>
      <c r="Y58" s="2"/>
      <c r="Z58" s="2"/>
      <c r="AA58" s="2"/>
      <c r="AB58" s="2"/>
      <c r="AC58" s="2"/>
      <c r="AD58" s="2"/>
      <c r="AE58" s="2"/>
      <c r="AF58" s="2"/>
      <c r="AG58" s="2"/>
      <c r="AH58" s="2"/>
      <c r="AI58" s="2"/>
      <c r="AJ58" s="2"/>
      <c r="AK58" s="2"/>
      <c r="AL58" s="2"/>
      <c r="AM58" s="2"/>
    </row>
    <row r="59" spans="1:39" s="51" customFormat="1" ht="26.45" customHeight="1">
      <c r="A59" s="47"/>
      <c r="B59" s="58" t="s">
        <v>78</v>
      </c>
      <c r="C59" s="49"/>
      <c r="D59" s="50"/>
      <c r="E59" s="59">
        <f t="shared" si="4"/>
        <v>1860715.0629999638</v>
      </c>
      <c r="F59" s="54"/>
      <c r="G59" s="54"/>
      <c r="H59" s="59">
        <v>1648167723.6889999</v>
      </c>
      <c r="I59" s="54"/>
      <c r="J59" s="54"/>
      <c r="K59" s="59">
        <f t="shared" si="5"/>
        <v>37294438.065999985</v>
      </c>
      <c r="L59" s="54"/>
      <c r="M59" s="54"/>
      <c r="N59" s="59">
        <v>738501610.47000003</v>
      </c>
      <c r="O59" s="54"/>
      <c r="P59" s="54"/>
      <c r="Q59" s="59">
        <v>18539.536</v>
      </c>
      <c r="R59" s="54"/>
      <c r="S59" s="54"/>
      <c r="T59" s="59">
        <f t="shared" si="3"/>
        <v>127694.22</v>
      </c>
      <c r="U59" s="49"/>
      <c r="V59" s="2"/>
      <c r="W59" s="2"/>
      <c r="X59" s="2"/>
      <c r="Y59" s="2"/>
      <c r="Z59" s="2"/>
      <c r="AA59" s="2"/>
      <c r="AB59" s="2"/>
      <c r="AC59" s="2"/>
      <c r="AD59" s="2"/>
      <c r="AE59" s="2"/>
      <c r="AF59" s="2"/>
      <c r="AG59" s="2"/>
      <c r="AH59" s="2"/>
      <c r="AI59" s="2"/>
      <c r="AJ59" s="2"/>
      <c r="AK59" s="2"/>
      <c r="AL59" s="2"/>
      <c r="AM59" s="2"/>
    </row>
    <row r="60" spans="1:39" s="51" customFormat="1" ht="13.15" customHeight="1">
      <c r="A60" s="47"/>
      <c r="B60" s="58" t="s">
        <v>79</v>
      </c>
      <c r="C60" s="49"/>
      <c r="D60" s="50"/>
      <c r="E60" s="59">
        <f t="shared" si="4"/>
        <v>252334.55800008774</v>
      </c>
      <c r="F60" s="54"/>
      <c r="G60" s="54"/>
      <c r="H60" s="59">
        <v>1648420058.247</v>
      </c>
      <c r="I60" s="54"/>
      <c r="J60" s="54"/>
      <c r="K60" s="59">
        <f t="shared" si="5"/>
        <v>422336914.56699991</v>
      </c>
      <c r="L60" s="54"/>
      <c r="M60" s="54"/>
      <c r="N60" s="59">
        <v>1160838525.0369999</v>
      </c>
      <c r="O60" s="54"/>
      <c r="P60" s="54"/>
      <c r="Q60" s="59">
        <v>20219.322</v>
      </c>
      <c r="R60" s="54"/>
      <c r="S60" s="54"/>
      <c r="T60" s="59">
        <f t="shared" si="3"/>
        <v>147913.54200000002</v>
      </c>
      <c r="U60" s="49"/>
      <c r="V60" s="2"/>
      <c r="W60" s="2"/>
      <c r="X60" s="2"/>
      <c r="Y60" s="2"/>
      <c r="Z60" s="2"/>
      <c r="AA60" s="2"/>
      <c r="AB60" s="2"/>
      <c r="AC60" s="2"/>
      <c r="AD60" s="2"/>
      <c r="AE60" s="2"/>
      <c r="AF60" s="2"/>
      <c r="AG60" s="2"/>
      <c r="AH60" s="2"/>
      <c r="AI60" s="2"/>
      <c r="AJ60" s="2"/>
      <c r="AK60" s="2"/>
      <c r="AL60" s="2"/>
      <c r="AM60" s="2"/>
    </row>
    <row r="61" spans="1:39" s="51" customFormat="1" ht="13.15" customHeight="1">
      <c r="A61" s="47"/>
      <c r="B61" s="58" t="s">
        <v>80</v>
      </c>
      <c r="C61" s="49"/>
      <c r="D61" s="50"/>
      <c r="E61" s="59">
        <f t="shared" si="4"/>
        <v>-52683.822999954224</v>
      </c>
      <c r="F61" s="54"/>
      <c r="G61" s="54"/>
      <c r="H61" s="59">
        <v>1648367374.424</v>
      </c>
      <c r="I61" s="54"/>
      <c r="J61" s="54"/>
      <c r="K61" s="59">
        <f t="shared" si="5"/>
        <v>6995757.617000103</v>
      </c>
      <c r="L61" s="54"/>
      <c r="M61" s="54"/>
      <c r="N61" s="59">
        <v>1167834282.654</v>
      </c>
      <c r="O61" s="54"/>
      <c r="P61" s="54"/>
      <c r="Q61" s="59">
        <v>17760.157999999999</v>
      </c>
      <c r="R61" s="54"/>
      <c r="S61" s="54"/>
      <c r="T61" s="59">
        <f t="shared" si="3"/>
        <v>165673.70000000001</v>
      </c>
      <c r="U61" s="49"/>
      <c r="V61" s="2"/>
      <c r="W61" s="2"/>
      <c r="X61" s="2"/>
      <c r="Y61" s="2"/>
      <c r="Z61" s="2"/>
      <c r="AA61" s="2"/>
      <c r="AB61" s="2"/>
      <c r="AC61" s="2"/>
      <c r="AD61" s="2"/>
      <c r="AE61" s="2"/>
      <c r="AF61" s="2"/>
      <c r="AG61" s="2"/>
      <c r="AH61" s="2"/>
      <c r="AI61" s="2"/>
      <c r="AJ61" s="2"/>
      <c r="AK61" s="2"/>
      <c r="AL61" s="2"/>
      <c r="AM61" s="2"/>
    </row>
    <row r="62" spans="1:39" s="51" customFormat="1" ht="26.45" customHeight="1">
      <c r="A62" s="47"/>
      <c r="B62" s="58" t="s">
        <v>81</v>
      </c>
      <c r="C62" s="49"/>
      <c r="D62" s="50"/>
      <c r="E62" s="59">
        <f t="shared" si="4"/>
        <v>527167.83399987221</v>
      </c>
      <c r="F62" s="54"/>
      <c r="G62" s="54"/>
      <c r="H62" s="59">
        <v>1648894542.2579999</v>
      </c>
      <c r="I62" s="54"/>
      <c r="J62" s="54"/>
      <c r="K62" s="59">
        <f t="shared" si="5"/>
        <v>44595877.919999838</v>
      </c>
      <c r="L62" s="54"/>
      <c r="M62" s="54"/>
      <c r="N62" s="59">
        <v>1212430160.5739999</v>
      </c>
      <c r="O62" s="54"/>
      <c r="P62" s="54"/>
      <c r="Q62" s="59">
        <v>16936.466</v>
      </c>
      <c r="R62" s="54"/>
      <c r="S62" s="54"/>
      <c r="T62" s="59">
        <f t="shared" si="3"/>
        <v>182610.16600000003</v>
      </c>
      <c r="U62" s="49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  <c r="AH62" s="2"/>
      <c r="AI62" s="2"/>
      <c r="AJ62" s="2"/>
      <c r="AK62" s="2"/>
      <c r="AL62" s="2"/>
      <c r="AM62" s="2"/>
    </row>
    <row r="63" spans="1:39" s="51" customFormat="1" ht="13.15" customHeight="1">
      <c r="A63" s="47"/>
      <c r="B63" s="58" t="s">
        <v>82</v>
      </c>
      <c r="C63" s="49"/>
      <c r="D63" s="50"/>
      <c r="E63" s="59">
        <f t="shared" si="4"/>
        <v>739142.16100001335</v>
      </c>
      <c r="F63" s="54"/>
      <c r="G63" s="54"/>
      <c r="H63" s="59">
        <v>1649633684.4189999</v>
      </c>
      <c r="I63" s="54"/>
      <c r="J63" s="54"/>
      <c r="K63" s="59">
        <f t="shared" si="5"/>
        <v>414382142.62700009</v>
      </c>
      <c r="L63" s="54"/>
      <c r="M63" s="54"/>
      <c r="N63" s="59">
        <v>1626812303.201</v>
      </c>
      <c r="O63" s="54"/>
      <c r="P63" s="54"/>
      <c r="Q63" s="59">
        <v>15721.317999999999</v>
      </c>
      <c r="R63" s="54"/>
      <c r="S63" s="54"/>
      <c r="T63" s="59">
        <f t="shared" si="3"/>
        <v>198331.48400000003</v>
      </c>
      <c r="U63" s="49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  <c r="AG63" s="2"/>
      <c r="AH63" s="2"/>
      <c r="AI63" s="2"/>
      <c r="AJ63" s="2"/>
      <c r="AK63" s="2"/>
      <c r="AL63" s="2"/>
      <c r="AM63" s="2"/>
    </row>
    <row r="64" spans="1:39" s="51" customFormat="1" ht="13.15" customHeight="1">
      <c r="A64" s="47"/>
      <c r="B64" s="58" t="s">
        <v>83</v>
      </c>
      <c r="C64" s="49"/>
      <c r="D64" s="50"/>
      <c r="E64" s="59">
        <f t="shared" si="4"/>
        <v>-316093.13099980354</v>
      </c>
      <c r="F64" s="54"/>
      <c r="G64" s="54"/>
      <c r="H64" s="59">
        <v>1649317591.2880001</v>
      </c>
      <c r="I64" s="54"/>
      <c r="J64" s="54"/>
      <c r="K64" s="59">
        <f t="shared" si="5"/>
        <v>4698739.0550000668</v>
      </c>
      <c r="L64" s="54"/>
      <c r="M64" s="54"/>
      <c r="N64" s="59">
        <v>1631511042.256</v>
      </c>
      <c r="O64" s="54"/>
      <c r="P64" s="54"/>
      <c r="Q64" s="59">
        <v>16804.425999999999</v>
      </c>
      <c r="R64" s="54"/>
      <c r="S64" s="54"/>
      <c r="T64" s="59">
        <f t="shared" si="3"/>
        <v>215135.91000000003</v>
      </c>
      <c r="U64" s="49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  <c r="AG64" s="2"/>
      <c r="AH64" s="2"/>
      <c r="AI64" s="2"/>
      <c r="AJ64" s="2"/>
      <c r="AK64" s="2"/>
      <c r="AL64" s="2"/>
      <c r="AM64" s="2"/>
    </row>
    <row r="65" spans="1:42" ht="12" customHeight="1">
      <c r="A65" s="67"/>
      <c r="B65" s="68"/>
      <c r="C65" s="69"/>
      <c r="D65" s="68"/>
      <c r="E65" s="68"/>
      <c r="F65" s="68"/>
      <c r="G65" s="68"/>
      <c r="H65" s="68"/>
      <c r="I65" s="68"/>
      <c r="J65" s="68"/>
      <c r="K65" s="68"/>
      <c r="L65" s="68"/>
      <c r="M65" s="68"/>
      <c r="N65" s="68"/>
      <c r="O65" s="68"/>
      <c r="P65" s="68"/>
      <c r="Q65" s="68"/>
      <c r="R65" s="68"/>
      <c r="S65" s="68"/>
      <c r="T65" s="68"/>
      <c r="U65" s="69"/>
    </row>
    <row r="66" spans="1:42" s="75" customFormat="1" ht="5.0999999999999996" customHeight="1">
      <c r="A66" s="70"/>
      <c r="B66" s="70"/>
      <c r="C66" s="71"/>
      <c r="D66" s="72"/>
      <c r="E66" s="70"/>
      <c r="F66" s="70"/>
      <c r="G66" s="70"/>
      <c r="H66" s="70"/>
      <c r="I66" s="70"/>
      <c r="J66" s="70"/>
      <c r="K66" s="70"/>
      <c r="L66" s="70"/>
      <c r="M66" s="70"/>
      <c r="N66" s="70"/>
      <c r="O66" s="70"/>
      <c r="P66" s="70"/>
      <c r="Q66" s="70"/>
      <c r="R66" s="70"/>
      <c r="S66" s="70"/>
      <c r="T66" s="70"/>
      <c r="U66" s="70"/>
      <c r="V66" s="73"/>
      <c r="W66" s="73"/>
      <c r="X66" s="73"/>
      <c r="Y66" s="74"/>
      <c r="Z66" s="74"/>
      <c r="AA66" s="74"/>
      <c r="AB66" s="74"/>
      <c r="AC66" s="74"/>
      <c r="AD66" s="74"/>
      <c r="AE66" s="74"/>
      <c r="AF66" s="74"/>
      <c r="AG66" s="74"/>
      <c r="AH66" s="74"/>
      <c r="AI66" s="74"/>
      <c r="AJ66" s="74"/>
      <c r="AK66" s="74"/>
      <c r="AL66" s="74"/>
      <c r="AM66" s="74"/>
      <c r="AN66" s="74"/>
      <c r="AO66" s="74"/>
      <c r="AP66" s="74"/>
    </row>
    <row r="67" spans="1:42" ht="39.950000000000003" customHeight="1">
      <c r="A67" s="125" t="s">
        <v>12</v>
      </c>
      <c r="B67" s="126"/>
      <c r="C67" s="126"/>
      <c r="D67" s="126"/>
      <c r="E67" s="126"/>
      <c r="F67" s="126"/>
      <c r="G67" s="126"/>
      <c r="H67" s="126"/>
      <c r="I67" s="126"/>
      <c r="J67" s="126"/>
      <c r="K67" s="126"/>
      <c r="L67" s="126"/>
      <c r="M67" s="126"/>
      <c r="N67" s="126"/>
      <c r="O67" s="126"/>
      <c r="P67" s="126"/>
      <c r="Q67" s="126"/>
      <c r="R67" s="126"/>
      <c r="S67" s="126"/>
      <c r="T67" s="126"/>
      <c r="U67" s="126"/>
    </row>
    <row r="68" spans="1:42" s="75" customFormat="1" ht="18.600000000000001" customHeight="1">
      <c r="A68" s="76"/>
      <c r="B68" s="76"/>
      <c r="C68" s="77" t="s">
        <v>13</v>
      </c>
      <c r="D68" s="78"/>
      <c r="E68" s="76"/>
      <c r="F68" s="76"/>
      <c r="G68" s="76"/>
      <c r="H68" s="76"/>
      <c r="I68" s="76"/>
      <c r="J68" s="76"/>
      <c r="K68" s="76"/>
      <c r="L68" s="76"/>
      <c r="M68" s="76"/>
      <c r="N68" s="76"/>
      <c r="O68" s="76"/>
      <c r="P68" s="76"/>
      <c r="Q68" s="76"/>
      <c r="R68" s="76"/>
      <c r="S68" s="76"/>
      <c r="T68" s="76"/>
      <c r="U68" s="76"/>
      <c r="V68" s="74"/>
      <c r="W68" s="74"/>
      <c r="X68" s="74"/>
      <c r="Y68" s="74"/>
      <c r="Z68" s="74"/>
      <c r="AA68" s="74"/>
      <c r="AB68" s="74"/>
      <c r="AC68" s="74"/>
      <c r="AD68" s="74"/>
      <c r="AE68" s="74"/>
      <c r="AF68" s="74"/>
      <c r="AG68" s="74"/>
      <c r="AH68" s="74"/>
      <c r="AI68" s="74"/>
      <c r="AJ68" s="74"/>
      <c r="AK68" s="74"/>
      <c r="AL68" s="74"/>
      <c r="AM68" s="74"/>
    </row>
    <row r="71" spans="1:42">
      <c r="B71" s="79"/>
      <c r="C71" s="79"/>
      <c r="D71" s="79"/>
      <c r="E71" s="79"/>
      <c r="F71" s="79"/>
      <c r="G71" s="79"/>
      <c r="H71" s="79"/>
      <c r="I71" s="79"/>
      <c r="J71" s="79"/>
      <c r="K71" s="79"/>
      <c r="L71" s="79"/>
      <c r="M71" s="79"/>
      <c r="N71" s="79"/>
      <c r="O71" s="79"/>
      <c r="P71" s="79"/>
      <c r="Q71" s="79"/>
      <c r="R71" s="79"/>
      <c r="S71" s="79"/>
      <c r="T71" s="79"/>
    </row>
    <row r="72" spans="1:42">
      <c r="B72" s="79"/>
      <c r="C72" s="79"/>
      <c r="D72" s="79"/>
      <c r="E72" s="79"/>
      <c r="F72" s="79"/>
      <c r="G72" s="79"/>
      <c r="H72" s="79"/>
      <c r="I72" s="79"/>
      <c r="J72" s="79"/>
      <c r="K72" s="79"/>
      <c r="L72" s="79"/>
      <c r="M72" s="79"/>
      <c r="N72" s="79"/>
      <c r="O72" s="79"/>
      <c r="P72" s="79"/>
      <c r="Q72" s="79"/>
      <c r="R72" s="79"/>
      <c r="S72" s="79"/>
      <c r="T72" s="79"/>
    </row>
    <row r="73" spans="1:42">
      <c r="R73" s="80"/>
      <c r="S73" s="80"/>
      <c r="T73" s="80"/>
      <c r="U73" s="80"/>
    </row>
    <row r="74" spans="1:42">
      <c r="C74" s="80"/>
      <c r="D74" s="80"/>
      <c r="E74" s="80"/>
      <c r="F74" s="80"/>
      <c r="G74" s="80"/>
      <c r="H74" s="80"/>
      <c r="I74" s="80"/>
      <c r="J74" s="80"/>
      <c r="K74" s="80"/>
      <c r="L74" s="80"/>
      <c r="M74" s="80"/>
      <c r="N74" s="80"/>
      <c r="O74" s="80"/>
      <c r="P74" s="80"/>
      <c r="Q74" s="80"/>
      <c r="R74" s="80"/>
      <c r="S74" s="80"/>
      <c r="T74" s="80"/>
      <c r="U74" s="80"/>
    </row>
    <row r="75" spans="1:42">
      <c r="C75" s="80"/>
      <c r="D75" s="80"/>
      <c r="E75" s="80"/>
      <c r="F75" s="80"/>
      <c r="G75" s="80"/>
      <c r="H75" s="80"/>
      <c r="I75" s="80"/>
      <c r="J75" s="80"/>
      <c r="K75" s="80"/>
      <c r="L75" s="80"/>
      <c r="M75" s="80"/>
      <c r="N75" s="80"/>
      <c r="O75" s="80"/>
      <c r="P75" s="80"/>
      <c r="Q75" s="80"/>
      <c r="R75" s="80"/>
      <c r="S75" s="80"/>
      <c r="T75" s="80"/>
      <c r="U75" s="80"/>
    </row>
    <row r="76" spans="1:42">
      <c r="B76" s="81"/>
      <c r="C76" s="81"/>
      <c r="D76" s="81"/>
      <c r="E76" s="82"/>
      <c r="F76" s="82"/>
      <c r="G76" s="82"/>
      <c r="H76" s="82"/>
      <c r="I76" s="82"/>
      <c r="J76" s="82"/>
      <c r="K76" s="82"/>
      <c r="L76" s="81"/>
      <c r="M76" s="81"/>
      <c r="N76" s="82"/>
      <c r="O76" s="82"/>
      <c r="P76" s="82"/>
      <c r="Q76" s="82"/>
      <c r="R76" s="81"/>
      <c r="S76" s="81"/>
      <c r="T76" s="81"/>
    </row>
  </sheetData>
  <mergeCells count="1">
    <mergeCell ref="A67:U67"/>
  </mergeCells>
  <phoneticPr fontId="3"/>
  <printOptions horizontalCentered="1" gridLinesSet="0"/>
  <pageMargins left="0.59055118110236227" right="0.43307086614173229" top="0.6692913385826772" bottom="0.15748031496062992" header="0.51181102362204722" footer="0.15748031496062992"/>
  <pageSetup paperSize="9" scale="81" orientation="portrait" blackAndWhite="1" r:id="rId1"/>
  <headerFooter alignWithMargins="0"/>
  <ignoredErrors>
    <ignoredError sqref="Q34 B25:B34 F34:K34 E25:K33 E34" unlocked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83"/>
  <sheetViews>
    <sheetView view="pageBreakPreview" zoomScaleNormal="100" zoomScaleSheetLayoutView="100" workbookViewId="0">
      <selection activeCell="M67" sqref="M67"/>
    </sheetView>
  </sheetViews>
  <sheetFormatPr defaultColWidth="8.875" defaultRowHeight="13.5"/>
  <cols>
    <col min="1" max="1" width="11.875" style="83" customWidth="1"/>
    <col min="2" max="2" width="4.25" style="83" customWidth="1"/>
    <col min="3" max="3" width="18.625" style="83" customWidth="1"/>
    <col min="4" max="5" width="4.25" style="83" customWidth="1"/>
    <col min="6" max="6" width="18.625" style="83" customWidth="1"/>
    <col min="7" max="8" width="4.25" style="83" customWidth="1"/>
    <col min="9" max="9" width="18.625" style="83" customWidth="1"/>
    <col min="10" max="10" width="3.125" style="83" customWidth="1"/>
    <col min="11" max="11" width="8.875" style="83"/>
    <col min="12" max="13" width="15" style="83" bestFit="1" customWidth="1"/>
    <col min="14" max="16384" width="8.875" style="83"/>
  </cols>
  <sheetData>
    <row r="1" spans="1:13" ht="11.25" customHeight="1">
      <c r="K1" s="123"/>
    </row>
    <row r="2" spans="1:13" ht="22.5" customHeight="1">
      <c r="A2" s="122" t="s">
        <v>69</v>
      </c>
      <c r="B2" s="121"/>
      <c r="C2" s="121"/>
      <c r="D2" s="121"/>
      <c r="E2" s="121"/>
      <c r="F2" s="121"/>
      <c r="G2" s="121"/>
      <c r="H2" s="121"/>
      <c r="I2" s="121"/>
      <c r="J2" s="121"/>
    </row>
    <row r="3" spans="1:13" ht="19.899999999999999" customHeight="1">
      <c r="A3" s="127" t="s">
        <v>68</v>
      </c>
      <c r="B3" s="127"/>
      <c r="C3" s="127"/>
      <c r="D3" s="127"/>
      <c r="E3" s="127"/>
      <c r="F3" s="127"/>
      <c r="G3" s="127"/>
      <c r="H3" s="127"/>
      <c r="I3" s="127"/>
      <c r="J3" s="127"/>
    </row>
    <row r="4" spans="1:13" ht="18.600000000000001" customHeight="1">
      <c r="I4" s="128">
        <v>30</v>
      </c>
      <c r="J4" s="128"/>
    </row>
    <row r="5" spans="1:13" ht="39" customHeight="1">
      <c r="A5" s="120"/>
      <c r="B5" s="119" t="s">
        <v>67</v>
      </c>
      <c r="C5" s="118"/>
      <c r="D5" s="118"/>
      <c r="E5" s="118"/>
      <c r="F5" s="118"/>
      <c r="G5" s="118"/>
      <c r="H5" s="118"/>
      <c r="I5" s="118"/>
      <c r="J5" s="117"/>
    </row>
    <row r="6" spans="1:13">
      <c r="A6" s="95" t="s">
        <v>66</v>
      </c>
      <c r="B6" s="115"/>
      <c r="C6" s="115"/>
      <c r="D6" s="116"/>
      <c r="E6" s="115"/>
      <c r="F6" s="115"/>
      <c r="G6" s="116"/>
      <c r="H6" s="115"/>
      <c r="I6" s="115"/>
      <c r="J6" s="114"/>
    </row>
    <row r="7" spans="1:13" s="107" customFormat="1" ht="18.600000000000001" customHeight="1">
      <c r="A7" s="113"/>
      <c r="B7" s="110"/>
      <c r="C7" s="109" t="s">
        <v>65</v>
      </c>
      <c r="D7" s="111"/>
      <c r="E7" s="110"/>
      <c r="F7" s="112" t="s">
        <v>64</v>
      </c>
      <c r="G7" s="111"/>
      <c r="H7" s="110"/>
      <c r="I7" s="109" t="s">
        <v>5</v>
      </c>
      <c r="J7" s="108"/>
    </row>
    <row r="8" spans="1:13" s="101" customFormat="1" ht="18.600000000000001" customHeight="1">
      <c r="A8" s="100"/>
      <c r="B8" s="106"/>
      <c r="C8" s="105"/>
      <c r="D8" s="104" t="s">
        <v>63</v>
      </c>
      <c r="E8" s="103"/>
      <c r="F8" s="103"/>
      <c r="G8" s="104" t="s">
        <v>63</v>
      </c>
      <c r="H8" s="103"/>
      <c r="I8" s="103"/>
      <c r="J8" s="102" t="s">
        <v>63</v>
      </c>
    </row>
    <row r="9" spans="1:13" ht="16.899999999999999" customHeight="1">
      <c r="A9" s="100"/>
      <c r="B9" s="94"/>
      <c r="C9" s="99"/>
      <c r="D9" s="94"/>
      <c r="E9" s="94"/>
      <c r="F9" s="94"/>
      <c r="G9" s="94"/>
      <c r="H9" s="94"/>
      <c r="I9" s="94"/>
      <c r="J9" s="91"/>
    </row>
    <row r="10" spans="1:13" ht="13.15" customHeight="1">
      <c r="A10" s="95" t="s">
        <v>62</v>
      </c>
      <c r="B10" s="94"/>
      <c r="C10" s="92">
        <f>'附表2表(1)'!E21</f>
        <v>1649321571.6889999</v>
      </c>
      <c r="D10" s="93"/>
      <c r="E10" s="93"/>
      <c r="F10" s="92">
        <f>'附表2表(1)'!K21</f>
        <v>1631512584.184</v>
      </c>
      <c r="G10" s="92"/>
      <c r="H10" s="92"/>
      <c r="I10" s="92">
        <f>'附表2表(1)'!Q21</f>
        <v>203718.15700000001</v>
      </c>
      <c r="J10" s="91"/>
      <c r="M10" s="84"/>
    </row>
    <row r="11" spans="1:13" s="84" customFormat="1" ht="12" customHeight="1">
      <c r="A11" s="97"/>
      <c r="B11" s="92"/>
      <c r="C11" s="98"/>
      <c r="D11" s="93"/>
      <c r="E11" s="93"/>
      <c r="F11" s="98"/>
      <c r="G11" s="92"/>
      <c r="H11" s="92"/>
      <c r="I11" s="98"/>
      <c r="J11" s="96"/>
    </row>
    <row r="12" spans="1:13" ht="12" customHeight="1">
      <c r="A12" s="95" t="s">
        <v>61</v>
      </c>
      <c r="B12" s="94"/>
      <c r="C12" s="92">
        <v>46363856.328000002</v>
      </c>
      <c r="D12" s="93"/>
      <c r="E12" s="93"/>
      <c r="F12" s="92">
        <v>45961425.283</v>
      </c>
      <c r="G12" s="92"/>
      <c r="H12" s="92"/>
      <c r="I12" s="92">
        <v>0</v>
      </c>
      <c r="J12" s="91"/>
      <c r="L12" s="84"/>
    </row>
    <row r="13" spans="1:13" ht="12" customHeight="1">
      <c r="A13" s="95" t="s">
        <v>60</v>
      </c>
      <c r="B13" s="94"/>
      <c r="C13" s="92">
        <v>9822833.318</v>
      </c>
      <c r="D13" s="93"/>
      <c r="E13" s="93"/>
      <c r="F13" s="92">
        <v>9594691.1669999994</v>
      </c>
      <c r="G13" s="92"/>
      <c r="H13" s="92"/>
      <c r="I13" s="92">
        <v>0</v>
      </c>
      <c r="J13" s="91"/>
      <c r="L13" s="84"/>
    </row>
    <row r="14" spans="1:13" ht="12" customHeight="1">
      <c r="A14" s="95" t="s">
        <v>59</v>
      </c>
      <c r="B14" s="94"/>
      <c r="C14" s="92">
        <v>10339625.720000001</v>
      </c>
      <c r="D14" s="93"/>
      <c r="E14" s="93"/>
      <c r="F14" s="92">
        <v>10231794.527000001</v>
      </c>
      <c r="G14" s="92"/>
      <c r="H14" s="92"/>
      <c r="I14" s="92">
        <v>0</v>
      </c>
      <c r="J14" s="91"/>
    </row>
    <row r="15" spans="1:13" ht="12" customHeight="1">
      <c r="A15" s="95" t="s">
        <v>58</v>
      </c>
      <c r="B15" s="94"/>
      <c r="C15" s="92">
        <v>22412186.568999998</v>
      </c>
      <c r="D15" s="93"/>
      <c r="E15" s="93"/>
      <c r="F15" s="92">
        <v>21993533.462000001</v>
      </c>
      <c r="G15" s="92"/>
      <c r="H15" s="92"/>
      <c r="I15" s="92">
        <v>0</v>
      </c>
      <c r="J15" s="91"/>
    </row>
    <row r="16" spans="1:13" ht="12" customHeight="1">
      <c r="A16" s="95" t="s">
        <v>57</v>
      </c>
      <c r="B16" s="94"/>
      <c r="C16" s="92">
        <v>8137974.54</v>
      </c>
      <c r="D16" s="93"/>
      <c r="E16" s="93"/>
      <c r="F16" s="92">
        <v>7965485.8439999996</v>
      </c>
      <c r="G16" s="92"/>
      <c r="H16" s="92"/>
      <c r="I16" s="92">
        <v>0</v>
      </c>
      <c r="J16" s="91"/>
    </row>
    <row r="17" spans="1:13" s="84" customFormat="1" ht="12" customHeight="1">
      <c r="A17" s="97"/>
      <c r="B17" s="92"/>
      <c r="C17" s="93"/>
      <c r="D17" s="93"/>
      <c r="E17" s="93"/>
      <c r="F17" s="93"/>
      <c r="G17" s="92"/>
      <c r="H17" s="92"/>
      <c r="I17" s="93"/>
      <c r="J17" s="96"/>
      <c r="L17" s="83"/>
      <c r="M17" s="83"/>
    </row>
    <row r="18" spans="1:13" ht="12" customHeight="1">
      <c r="A18" s="95" t="s">
        <v>56</v>
      </c>
      <c r="B18" s="94"/>
      <c r="C18" s="92">
        <v>9592292.4110000003</v>
      </c>
      <c r="D18" s="93"/>
      <c r="E18" s="93"/>
      <c r="F18" s="92">
        <v>9468166.2719999999</v>
      </c>
      <c r="G18" s="92"/>
      <c r="H18" s="92"/>
      <c r="I18" s="92">
        <v>0</v>
      </c>
      <c r="J18" s="91"/>
      <c r="M18" s="84"/>
    </row>
    <row r="19" spans="1:13" ht="12" customHeight="1">
      <c r="A19" s="95" t="s">
        <v>55</v>
      </c>
      <c r="B19" s="94"/>
      <c r="C19" s="92">
        <v>17847799.634</v>
      </c>
      <c r="D19" s="93"/>
      <c r="E19" s="93"/>
      <c r="F19" s="92">
        <v>17464719.973999999</v>
      </c>
      <c r="G19" s="92"/>
      <c r="H19" s="92"/>
      <c r="I19" s="92">
        <v>464.9</v>
      </c>
      <c r="J19" s="91"/>
    </row>
    <row r="20" spans="1:13" ht="12" customHeight="1">
      <c r="A20" s="95" t="s">
        <v>54</v>
      </c>
      <c r="B20" s="94"/>
      <c r="C20" s="92">
        <v>28740203.594999999</v>
      </c>
      <c r="D20" s="93"/>
      <c r="E20" s="93"/>
      <c r="F20" s="92">
        <v>28297932.363000002</v>
      </c>
      <c r="G20" s="92"/>
      <c r="H20" s="92"/>
      <c r="I20" s="92">
        <v>2.992</v>
      </c>
      <c r="J20" s="91"/>
    </row>
    <row r="21" spans="1:13" ht="12" customHeight="1">
      <c r="A21" s="95" t="s">
        <v>53</v>
      </c>
      <c r="B21" s="94"/>
      <c r="C21" s="92">
        <v>20745112.010000002</v>
      </c>
      <c r="D21" s="93"/>
      <c r="E21" s="93"/>
      <c r="F21" s="92">
        <v>20515400.675000001</v>
      </c>
      <c r="G21" s="92"/>
      <c r="H21" s="92"/>
      <c r="I21" s="92">
        <v>0</v>
      </c>
      <c r="J21" s="91"/>
      <c r="L21" s="84"/>
    </row>
    <row r="22" spans="1:13" ht="12" customHeight="1">
      <c r="A22" s="95" t="s">
        <v>52</v>
      </c>
      <c r="B22" s="94"/>
      <c r="C22" s="92">
        <v>20388530.800999999</v>
      </c>
      <c r="D22" s="93"/>
      <c r="E22" s="93"/>
      <c r="F22" s="92">
        <v>20039259.579</v>
      </c>
      <c r="G22" s="92"/>
      <c r="H22" s="92"/>
      <c r="I22" s="92">
        <v>0</v>
      </c>
      <c r="J22" s="91"/>
    </row>
    <row r="23" spans="1:13" s="84" customFormat="1" ht="12" customHeight="1">
      <c r="A23" s="97"/>
      <c r="B23" s="92"/>
      <c r="C23" s="93"/>
      <c r="D23" s="93"/>
      <c r="E23" s="93"/>
      <c r="F23" s="93"/>
      <c r="G23" s="92"/>
      <c r="H23" s="92"/>
      <c r="I23" s="93"/>
      <c r="J23" s="96"/>
      <c r="L23" s="83"/>
      <c r="M23" s="83"/>
    </row>
    <row r="24" spans="1:13" ht="12" customHeight="1">
      <c r="A24" s="95" t="s">
        <v>51</v>
      </c>
      <c r="B24" s="94"/>
      <c r="C24" s="92">
        <v>51506175.398999996</v>
      </c>
      <c r="D24" s="93"/>
      <c r="E24" s="93"/>
      <c r="F24" s="92">
        <v>50855224.68</v>
      </c>
      <c r="G24" s="92"/>
      <c r="H24" s="92"/>
      <c r="I24" s="92">
        <v>6906.2939999999999</v>
      </c>
      <c r="J24" s="91"/>
    </row>
    <row r="25" spans="1:13" ht="12" customHeight="1">
      <c r="A25" s="95" t="s">
        <v>50</v>
      </c>
      <c r="B25" s="94"/>
      <c r="C25" s="92">
        <v>42408186.299999997</v>
      </c>
      <c r="D25" s="93"/>
      <c r="E25" s="93"/>
      <c r="F25" s="92">
        <v>41890128.649999999</v>
      </c>
      <c r="G25" s="92"/>
      <c r="H25" s="92"/>
      <c r="I25" s="92">
        <v>6805.6779999999999</v>
      </c>
      <c r="J25" s="91"/>
      <c r="M25" s="84"/>
    </row>
    <row r="26" spans="1:13" ht="12" customHeight="1">
      <c r="A26" s="95" t="s">
        <v>49</v>
      </c>
      <c r="B26" s="94"/>
      <c r="C26" s="92">
        <v>508545700.648</v>
      </c>
      <c r="D26" s="93"/>
      <c r="E26" s="93"/>
      <c r="F26" s="92">
        <v>505541323.40700001</v>
      </c>
      <c r="G26" s="92"/>
      <c r="H26" s="92"/>
      <c r="I26" s="92">
        <v>48169.313999999998</v>
      </c>
      <c r="J26" s="91"/>
    </row>
    <row r="27" spans="1:13" ht="12" customHeight="1">
      <c r="A27" s="95" t="s">
        <v>48</v>
      </c>
      <c r="B27" s="94"/>
      <c r="C27" s="92">
        <v>88090942.738999993</v>
      </c>
      <c r="D27" s="93"/>
      <c r="E27" s="93"/>
      <c r="F27" s="92">
        <v>86873230.710999995</v>
      </c>
      <c r="G27" s="92"/>
      <c r="H27" s="92"/>
      <c r="I27" s="92">
        <v>44305.904000000002</v>
      </c>
      <c r="J27" s="91"/>
    </row>
    <row r="28" spans="1:13" ht="12" customHeight="1">
      <c r="A28" s="95" t="s">
        <v>47</v>
      </c>
      <c r="B28" s="94"/>
      <c r="C28" s="92">
        <v>22234425.581</v>
      </c>
      <c r="D28" s="93"/>
      <c r="E28" s="93"/>
      <c r="F28" s="92">
        <v>22073003.923</v>
      </c>
      <c r="G28" s="92"/>
      <c r="H28" s="92"/>
      <c r="I28" s="92">
        <v>0</v>
      </c>
      <c r="J28" s="91"/>
    </row>
    <row r="29" spans="1:13" s="84" customFormat="1" ht="12" customHeight="1">
      <c r="A29" s="97"/>
      <c r="B29" s="92"/>
      <c r="C29" s="93"/>
      <c r="D29" s="93"/>
      <c r="E29" s="93"/>
      <c r="F29" s="93"/>
      <c r="G29" s="92"/>
      <c r="H29" s="92"/>
      <c r="I29" s="93"/>
      <c r="J29" s="96"/>
      <c r="L29" s="83"/>
      <c r="M29" s="83"/>
    </row>
    <row r="30" spans="1:13" ht="12" customHeight="1">
      <c r="A30" s="95" t="s">
        <v>46</v>
      </c>
      <c r="B30" s="94"/>
      <c r="C30" s="92">
        <v>12719262.873</v>
      </c>
      <c r="D30" s="93"/>
      <c r="E30" s="93"/>
      <c r="F30" s="92">
        <v>12617354.583000001</v>
      </c>
      <c r="G30" s="92"/>
      <c r="H30" s="92"/>
      <c r="I30" s="92">
        <v>23.936</v>
      </c>
      <c r="J30" s="91"/>
      <c r="L30" s="84"/>
    </row>
    <row r="31" spans="1:13" ht="12" customHeight="1">
      <c r="A31" s="95" t="s">
        <v>45</v>
      </c>
      <c r="B31" s="94"/>
      <c r="C31" s="92">
        <v>12024003.143999999</v>
      </c>
      <c r="D31" s="93"/>
      <c r="E31" s="93"/>
      <c r="F31" s="92">
        <v>11993184.691</v>
      </c>
      <c r="G31" s="92"/>
      <c r="H31" s="92"/>
      <c r="I31" s="92">
        <v>52.8</v>
      </c>
      <c r="J31" s="91"/>
    </row>
    <row r="32" spans="1:13" ht="12" customHeight="1">
      <c r="A32" s="95" t="s">
        <v>44</v>
      </c>
      <c r="B32" s="94"/>
      <c r="C32" s="92">
        <v>8301127.4179999996</v>
      </c>
      <c r="D32" s="93"/>
      <c r="E32" s="93"/>
      <c r="F32" s="92">
        <v>8196824.7470000004</v>
      </c>
      <c r="G32" s="92"/>
      <c r="H32" s="92"/>
      <c r="I32" s="92">
        <v>140.80000000000001</v>
      </c>
      <c r="J32" s="91"/>
      <c r="M32" s="84"/>
    </row>
    <row r="33" spans="1:13" ht="12" customHeight="1">
      <c r="A33" s="95" t="s">
        <v>43</v>
      </c>
      <c r="B33" s="94"/>
      <c r="C33" s="92">
        <v>7345727.6699999999</v>
      </c>
      <c r="D33" s="93"/>
      <c r="E33" s="93"/>
      <c r="F33" s="92">
        <v>7267464.7390000001</v>
      </c>
      <c r="G33" s="92"/>
      <c r="H33" s="92"/>
      <c r="I33" s="92">
        <v>0</v>
      </c>
      <c r="J33" s="91"/>
    </row>
    <row r="34" spans="1:13" ht="12" customHeight="1">
      <c r="A34" s="95" t="s">
        <v>42</v>
      </c>
      <c r="B34" s="94"/>
      <c r="C34" s="92">
        <v>21087271.583999999</v>
      </c>
      <c r="D34" s="93"/>
      <c r="E34" s="93"/>
      <c r="F34" s="92">
        <v>20679581.600000001</v>
      </c>
      <c r="G34" s="92"/>
      <c r="H34" s="92"/>
      <c r="I34" s="92">
        <v>0</v>
      </c>
      <c r="J34" s="91"/>
    </row>
    <row r="35" spans="1:13" s="84" customFormat="1" ht="12" customHeight="1">
      <c r="A35" s="97"/>
      <c r="B35" s="92"/>
      <c r="C35" s="93"/>
      <c r="D35" s="93"/>
      <c r="E35" s="93"/>
      <c r="F35" s="93"/>
      <c r="G35" s="92"/>
      <c r="H35" s="92"/>
      <c r="I35" s="93"/>
      <c r="J35" s="96"/>
      <c r="L35" s="83"/>
      <c r="M35" s="83"/>
    </row>
    <row r="36" spans="1:13" ht="12" customHeight="1">
      <c r="A36" s="95" t="s">
        <v>41</v>
      </c>
      <c r="B36" s="94"/>
      <c r="C36" s="92">
        <v>19631604.136999998</v>
      </c>
      <c r="D36" s="93"/>
      <c r="E36" s="93"/>
      <c r="F36" s="92">
        <v>19372373.338</v>
      </c>
      <c r="G36" s="92"/>
      <c r="H36" s="92"/>
      <c r="I36" s="92">
        <v>160.864</v>
      </c>
      <c r="J36" s="91"/>
    </row>
    <row r="37" spans="1:13" ht="12" customHeight="1">
      <c r="A37" s="95" t="s">
        <v>40</v>
      </c>
      <c r="B37" s="94"/>
      <c r="C37" s="92">
        <v>41630500.517999999</v>
      </c>
      <c r="D37" s="93"/>
      <c r="E37" s="93"/>
      <c r="F37" s="92">
        <v>41040273.886</v>
      </c>
      <c r="G37" s="92"/>
      <c r="H37" s="92"/>
      <c r="I37" s="92">
        <v>0</v>
      </c>
      <c r="J37" s="91"/>
    </row>
    <row r="38" spans="1:13" ht="12" customHeight="1">
      <c r="A38" s="95" t="s">
        <v>39</v>
      </c>
      <c r="B38" s="94"/>
      <c r="C38" s="92">
        <v>114165414.579</v>
      </c>
      <c r="D38" s="93"/>
      <c r="E38" s="93"/>
      <c r="F38" s="92">
        <v>112970151.06200001</v>
      </c>
      <c r="G38" s="92"/>
      <c r="H38" s="92"/>
      <c r="I38" s="124">
        <v>87.02</v>
      </c>
      <c r="J38" s="91"/>
      <c r="L38" s="84"/>
    </row>
    <row r="39" spans="1:13" ht="12" customHeight="1">
      <c r="A39" s="95" t="s">
        <v>38</v>
      </c>
      <c r="B39" s="94"/>
      <c r="C39" s="92">
        <v>17911134.221000001</v>
      </c>
      <c r="D39" s="93"/>
      <c r="E39" s="93"/>
      <c r="F39" s="92">
        <v>17584360.57</v>
      </c>
      <c r="G39" s="92"/>
      <c r="H39" s="92"/>
      <c r="I39" s="92">
        <v>372.97800000000001</v>
      </c>
      <c r="J39" s="91"/>
      <c r="M39" s="84"/>
    </row>
    <row r="40" spans="1:13" ht="12" customHeight="1">
      <c r="A40" s="95" t="s">
        <v>37</v>
      </c>
      <c r="B40" s="94"/>
      <c r="C40" s="92">
        <v>13361086.379000001</v>
      </c>
      <c r="D40" s="93"/>
      <c r="E40" s="93"/>
      <c r="F40" s="92">
        <v>13204832.82</v>
      </c>
      <c r="G40" s="92"/>
      <c r="H40" s="92"/>
      <c r="I40" s="92">
        <v>8890.5239999999994</v>
      </c>
      <c r="J40" s="91"/>
    </row>
    <row r="41" spans="1:13" s="84" customFormat="1" ht="12" customHeight="1">
      <c r="A41" s="97"/>
      <c r="B41" s="92"/>
      <c r="C41" s="93"/>
      <c r="D41" s="93"/>
      <c r="E41" s="93"/>
      <c r="F41" s="93"/>
      <c r="G41" s="92"/>
      <c r="H41" s="92"/>
      <c r="I41" s="93"/>
      <c r="J41" s="96"/>
      <c r="L41" s="83"/>
      <c r="M41" s="83"/>
    </row>
    <row r="42" spans="1:13" ht="12" customHeight="1">
      <c r="A42" s="95" t="s">
        <v>36</v>
      </c>
      <c r="B42" s="94"/>
      <c r="C42" s="92">
        <v>26537710.193</v>
      </c>
      <c r="D42" s="93"/>
      <c r="E42" s="93"/>
      <c r="F42" s="92">
        <v>26330736.125</v>
      </c>
      <c r="G42" s="92"/>
      <c r="H42" s="92"/>
      <c r="I42" s="92">
        <v>11358.804</v>
      </c>
      <c r="J42" s="91"/>
    </row>
    <row r="43" spans="1:13" ht="12" customHeight="1">
      <c r="A43" s="95" t="s">
        <v>35</v>
      </c>
      <c r="B43" s="94"/>
      <c r="C43" s="92">
        <v>144356409.815</v>
      </c>
      <c r="D43" s="93"/>
      <c r="E43" s="93"/>
      <c r="F43" s="92">
        <v>142776061.417</v>
      </c>
      <c r="G43" s="92"/>
      <c r="H43" s="92"/>
      <c r="I43" s="92">
        <v>57276.512000000002</v>
      </c>
      <c r="J43" s="91"/>
    </row>
    <row r="44" spans="1:13" ht="12" customHeight="1">
      <c r="A44" s="95" t="s">
        <v>34</v>
      </c>
      <c r="B44" s="94"/>
      <c r="C44" s="92">
        <v>51259376.118000001</v>
      </c>
      <c r="D44" s="93"/>
      <c r="E44" s="93"/>
      <c r="F44" s="92">
        <v>50387093.423</v>
      </c>
      <c r="G44" s="92"/>
      <c r="H44" s="92"/>
      <c r="I44" s="92">
        <v>13021.652</v>
      </c>
      <c r="J44" s="91"/>
    </row>
    <row r="45" spans="1:13" ht="12" customHeight="1">
      <c r="A45" s="95" t="s">
        <v>33</v>
      </c>
      <c r="B45" s="94"/>
      <c r="C45" s="92">
        <v>7780157.9309999999</v>
      </c>
      <c r="D45" s="93"/>
      <c r="E45" s="93"/>
      <c r="F45" s="92">
        <v>7637423.3830000004</v>
      </c>
      <c r="G45" s="92"/>
      <c r="H45" s="92"/>
      <c r="I45" s="92">
        <v>4744.2160000000003</v>
      </c>
      <c r="J45" s="91"/>
    </row>
    <row r="46" spans="1:13" ht="12" customHeight="1">
      <c r="A46" s="95" t="s">
        <v>32</v>
      </c>
      <c r="B46" s="94"/>
      <c r="C46" s="92">
        <v>7006144.0889999997</v>
      </c>
      <c r="D46" s="93"/>
      <c r="E46" s="93"/>
      <c r="F46" s="92">
        <v>6954615.4780000001</v>
      </c>
      <c r="G46" s="92"/>
      <c r="H46" s="92"/>
      <c r="I46" s="92">
        <v>334.4</v>
      </c>
      <c r="J46" s="91"/>
      <c r="L46" s="84"/>
      <c r="M46" s="84"/>
    </row>
    <row r="47" spans="1:13" s="84" customFormat="1" ht="12" customHeight="1">
      <c r="A47" s="97"/>
      <c r="B47" s="92"/>
      <c r="C47" s="93"/>
      <c r="D47" s="93"/>
      <c r="E47" s="93"/>
      <c r="F47" s="93"/>
      <c r="G47" s="92"/>
      <c r="H47" s="92"/>
      <c r="I47" s="93"/>
      <c r="J47" s="96"/>
    </row>
    <row r="48" spans="1:13" ht="12" customHeight="1">
      <c r="A48" s="95" t="s">
        <v>31</v>
      </c>
      <c r="B48" s="94"/>
      <c r="C48" s="92">
        <v>4509099.1090000002</v>
      </c>
      <c r="D48" s="93"/>
      <c r="E48" s="93"/>
      <c r="F48" s="92">
        <v>4437079.0889999997</v>
      </c>
      <c r="G48" s="92"/>
      <c r="H48" s="92"/>
      <c r="I48" s="92">
        <v>0</v>
      </c>
      <c r="J48" s="91"/>
    </row>
    <row r="49" spans="1:13" ht="12" customHeight="1">
      <c r="A49" s="95" t="s">
        <v>30</v>
      </c>
      <c r="B49" s="94"/>
      <c r="C49" s="92">
        <v>5861767.9529999997</v>
      </c>
      <c r="D49" s="93"/>
      <c r="E49" s="93"/>
      <c r="F49" s="92">
        <v>5806544.3739999998</v>
      </c>
      <c r="G49" s="92"/>
      <c r="H49" s="92"/>
      <c r="I49" s="92">
        <v>107.68</v>
      </c>
      <c r="J49" s="91"/>
    </row>
    <row r="50" spans="1:13" ht="12" customHeight="1">
      <c r="A50" s="95" t="s">
        <v>29</v>
      </c>
      <c r="B50" s="94"/>
      <c r="C50" s="92">
        <v>18989822.932999998</v>
      </c>
      <c r="D50" s="93"/>
      <c r="E50" s="93"/>
      <c r="F50" s="92">
        <v>18688795.567000002</v>
      </c>
      <c r="G50" s="92"/>
      <c r="H50" s="92"/>
      <c r="I50" s="124">
        <v>-13.884</v>
      </c>
      <c r="J50" s="91"/>
    </row>
    <row r="51" spans="1:13" ht="12" customHeight="1">
      <c r="A51" s="95" t="s">
        <v>28</v>
      </c>
      <c r="B51" s="94"/>
      <c r="C51" s="92">
        <v>33354246.065000001</v>
      </c>
      <c r="D51" s="93"/>
      <c r="E51" s="93"/>
      <c r="F51" s="92">
        <v>32904988.761</v>
      </c>
      <c r="G51" s="92"/>
      <c r="H51" s="92"/>
      <c r="I51" s="92">
        <v>2022.51</v>
      </c>
      <c r="J51" s="91"/>
    </row>
    <row r="52" spans="1:13" ht="12" customHeight="1">
      <c r="A52" s="95" t="s">
        <v>27</v>
      </c>
      <c r="B52" s="94"/>
      <c r="C52" s="92">
        <v>12968054.674000001</v>
      </c>
      <c r="D52" s="93"/>
      <c r="E52" s="93"/>
      <c r="F52" s="92">
        <v>12811054.965</v>
      </c>
      <c r="G52" s="92"/>
      <c r="H52" s="92"/>
      <c r="I52" s="92">
        <v>128.626</v>
      </c>
      <c r="J52" s="91"/>
    </row>
    <row r="53" spans="1:13" s="84" customFormat="1" ht="12" customHeight="1">
      <c r="A53" s="97"/>
      <c r="B53" s="92"/>
      <c r="C53" s="93"/>
      <c r="D53" s="93"/>
      <c r="E53" s="93"/>
      <c r="F53" s="93"/>
      <c r="G53" s="92"/>
      <c r="H53" s="92"/>
      <c r="I53" s="93"/>
      <c r="J53" s="96"/>
      <c r="L53" s="83"/>
      <c r="M53" s="83"/>
    </row>
    <row r="54" spans="1:13" ht="12" customHeight="1">
      <c r="A54" s="95" t="s">
        <v>26</v>
      </c>
      <c r="B54" s="94"/>
      <c r="C54" s="92">
        <v>6384798.1660000002</v>
      </c>
      <c r="D54" s="93"/>
      <c r="E54" s="93"/>
      <c r="F54" s="92">
        <v>6343891.1869999999</v>
      </c>
      <c r="G54" s="92"/>
      <c r="H54" s="92"/>
      <c r="I54" s="92">
        <v>419.79</v>
      </c>
      <c r="J54" s="91"/>
      <c r="M54" s="84"/>
    </row>
    <row r="55" spans="1:13" ht="12" customHeight="1">
      <c r="A55" s="95" t="s">
        <v>25</v>
      </c>
      <c r="B55" s="94"/>
      <c r="C55" s="92">
        <v>10158686.904999999</v>
      </c>
      <c r="D55" s="93"/>
      <c r="E55" s="93"/>
      <c r="F55" s="92">
        <v>10015102.425000001</v>
      </c>
      <c r="G55" s="92"/>
      <c r="H55" s="92"/>
      <c r="I55" s="92">
        <v>0</v>
      </c>
      <c r="J55" s="91"/>
      <c r="L55" s="84"/>
    </row>
    <row r="56" spans="1:13" ht="12" customHeight="1">
      <c r="A56" s="95" t="s">
        <v>24</v>
      </c>
      <c r="B56" s="94"/>
      <c r="C56" s="92">
        <v>12227584.012</v>
      </c>
      <c r="D56" s="93"/>
      <c r="E56" s="93"/>
      <c r="F56" s="92">
        <v>12017722.380000001</v>
      </c>
      <c r="G56" s="92"/>
      <c r="H56" s="92"/>
      <c r="I56" s="92">
        <v>0</v>
      </c>
      <c r="J56" s="91"/>
      <c r="L56" s="84"/>
    </row>
    <row r="57" spans="1:13" ht="12" customHeight="1">
      <c r="A57" s="95" t="s">
        <v>23</v>
      </c>
      <c r="B57" s="94"/>
      <c r="C57" s="92">
        <v>5555581.7599999998</v>
      </c>
      <c r="D57" s="93"/>
      <c r="E57" s="93"/>
      <c r="F57" s="92">
        <v>5491113.7089999998</v>
      </c>
      <c r="G57" s="92"/>
      <c r="H57" s="92"/>
      <c r="I57" s="92">
        <v>2160.192</v>
      </c>
      <c r="J57" s="91"/>
    </row>
    <row r="58" spans="1:13" ht="12" customHeight="1">
      <c r="A58" s="95" t="s">
        <v>22</v>
      </c>
      <c r="B58" s="94"/>
      <c r="C58" s="92">
        <v>53273451.299999997</v>
      </c>
      <c r="D58" s="93"/>
      <c r="E58" s="93"/>
      <c r="F58" s="92">
        <v>52660683.159000002</v>
      </c>
      <c r="G58" s="92"/>
      <c r="H58" s="92"/>
      <c r="I58" s="92">
        <v>4156.1080000000002</v>
      </c>
      <c r="J58" s="91"/>
    </row>
    <row r="59" spans="1:13" s="84" customFormat="1" ht="12" customHeight="1">
      <c r="A59" s="97"/>
      <c r="B59" s="92"/>
      <c r="C59" s="92"/>
      <c r="D59" s="93"/>
      <c r="E59" s="93"/>
      <c r="F59" s="92"/>
      <c r="G59" s="92"/>
      <c r="H59" s="92"/>
      <c r="I59" s="92"/>
      <c r="J59" s="96"/>
      <c r="L59" s="83"/>
      <c r="M59" s="83"/>
    </row>
    <row r="60" spans="1:13" ht="12" customHeight="1">
      <c r="A60" s="95" t="s">
        <v>21</v>
      </c>
      <c r="B60" s="94"/>
      <c r="C60" s="92">
        <v>6783226.3569999998</v>
      </c>
      <c r="D60" s="93"/>
      <c r="E60" s="93"/>
      <c r="F60" s="92">
        <v>6742665.9330000002</v>
      </c>
      <c r="G60" s="92"/>
      <c r="H60" s="92"/>
      <c r="I60" s="92">
        <v>0</v>
      </c>
      <c r="J60" s="91"/>
    </row>
    <row r="61" spans="1:13" ht="12" customHeight="1">
      <c r="A61" s="95" t="s">
        <v>20</v>
      </c>
      <c r="B61" s="94"/>
      <c r="C61" s="92">
        <v>10315641.219000001</v>
      </c>
      <c r="D61" s="93"/>
      <c r="E61" s="93"/>
      <c r="F61" s="92">
        <v>10133900.491</v>
      </c>
      <c r="G61" s="92"/>
      <c r="H61" s="92"/>
      <c r="I61" s="92">
        <v>0</v>
      </c>
      <c r="J61" s="91"/>
      <c r="M61" s="84"/>
    </row>
    <row r="62" spans="1:13" ht="12" customHeight="1">
      <c r="A62" s="95" t="s">
        <v>19</v>
      </c>
      <c r="B62" s="94"/>
      <c r="C62" s="92">
        <v>15428869.188999999</v>
      </c>
      <c r="D62" s="93"/>
      <c r="E62" s="93"/>
      <c r="F62" s="92">
        <v>15113227.619000001</v>
      </c>
      <c r="G62" s="92"/>
      <c r="H62" s="92"/>
      <c r="I62" s="92">
        <v>0</v>
      </c>
      <c r="J62" s="91"/>
    </row>
    <row r="63" spans="1:13" ht="12" customHeight="1">
      <c r="A63" s="95" t="s">
        <v>18</v>
      </c>
      <c r="B63" s="94"/>
      <c r="C63" s="92">
        <v>9744248.5639999993</v>
      </c>
      <c r="D63" s="93"/>
      <c r="E63" s="93"/>
      <c r="F63" s="92">
        <v>9605804.7129999995</v>
      </c>
      <c r="G63" s="92"/>
      <c r="H63" s="92"/>
      <c r="I63" s="92">
        <v>0</v>
      </c>
      <c r="J63" s="91"/>
    </row>
    <row r="64" spans="1:13" ht="12" customHeight="1">
      <c r="A64" s="95" t="s">
        <v>17</v>
      </c>
      <c r="B64" s="94"/>
      <c r="C64" s="92">
        <v>7988370.0810000002</v>
      </c>
      <c r="D64" s="93"/>
      <c r="E64" s="93"/>
      <c r="F64" s="92">
        <v>7868003.04</v>
      </c>
      <c r="G64" s="92"/>
      <c r="H64" s="92"/>
      <c r="I64" s="92">
        <v>0</v>
      </c>
      <c r="J64" s="91"/>
      <c r="L64" s="84"/>
    </row>
    <row r="65" spans="1:13" s="84" customFormat="1" ht="12" customHeight="1">
      <c r="A65" s="97"/>
      <c r="B65" s="92"/>
      <c r="C65" s="92"/>
      <c r="D65" s="93"/>
      <c r="E65" s="93"/>
      <c r="F65" s="92"/>
      <c r="G65" s="92"/>
      <c r="H65" s="92"/>
      <c r="I65" s="92"/>
      <c r="J65" s="96"/>
      <c r="M65" s="83"/>
    </row>
    <row r="66" spans="1:13" ht="12" customHeight="1">
      <c r="A66" s="95" t="s">
        <v>16</v>
      </c>
      <c r="B66" s="94"/>
      <c r="C66" s="92">
        <v>12369129.025</v>
      </c>
      <c r="D66" s="93"/>
      <c r="E66" s="93"/>
      <c r="F66" s="92">
        <v>12176713.432</v>
      </c>
      <c r="G66" s="92"/>
      <c r="H66" s="92"/>
      <c r="I66" s="124">
        <v>2085.36</v>
      </c>
      <c r="J66" s="91"/>
    </row>
    <row r="67" spans="1:13" ht="12" customHeight="1">
      <c r="A67" s="95" t="s">
        <v>15</v>
      </c>
      <c r="B67" s="94"/>
      <c r="C67" s="92">
        <v>11112237.714</v>
      </c>
      <c r="D67" s="93"/>
      <c r="E67" s="93"/>
      <c r="F67" s="92">
        <v>10916099.033</v>
      </c>
      <c r="G67" s="92"/>
      <c r="H67" s="92"/>
      <c r="I67" s="92">
        <v>0</v>
      </c>
      <c r="J67" s="91"/>
    </row>
    <row r="68" spans="1:13" ht="16.149999999999999" customHeight="1">
      <c r="A68" s="90"/>
      <c r="B68" s="89"/>
      <c r="C68" s="89"/>
      <c r="D68" s="89"/>
      <c r="E68" s="89"/>
      <c r="F68" s="89"/>
      <c r="G68" s="89"/>
      <c r="H68" s="89"/>
      <c r="I68" s="89"/>
      <c r="J68" s="88"/>
      <c r="M68" s="84"/>
    </row>
    <row r="69" spans="1:13" ht="5.0999999999999996" customHeight="1">
      <c r="A69" s="86"/>
    </row>
    <row r="70" spans="1:13" ht="40.5" customHeight="1">
      <c r="A70" s="129" t="s">
        <v>14</v>
      </c>
      <c r="B70" s="129"/>
      <c r="C70" s="129"/>
      <c r="D70" s="129"/>
      <c r="E70" s="129"/>
      <c r="F70" s="129"/>
      <c r="G70" s="129"/>
      <c r="H70" s="129"/>
      <c r="I70" s="129"/>
      <c r="J70" s="129"/>
      <c r="L70" s="84"/>
    </row>
    <row r="71" spans="1:13">
      <c r="A71" s="86"/>
      <c r="B71" s="87"/>
    </row>
    <row r="72" spans="1:13" ht="15" customHeight="1">
      <c r="A72" s="86"/>
      <c r="B72" s="87"/>
    </row>
    <row r="73" spans="1:13" ht="11.45" customHeight="1">
      <c r="A73" s="86"/>
    </row>
    <row r="74" spans="1:13" ht="11.45" customHeight="1">
      <c r="A74" s="86"/>
      <c r="M74" s="84"/>
    </row>
    <row r="75" spans="1:13" ht="11.45" customHeight="1">
      <c r="A75" s="86"/>
    </row>
    <row r="76" spans="1:13" ht="11.45" customHeight="1">
      <c r="A76" s="86"/>
    </row>
    <row r="77" spans="1:13" ht="13.15" customHeight="1">
      <c r="A77" s="86"/>
      <c r="L77" s="84"/>
    </row>
    <row r="78" spans="1:13" ht="10.9" customHeight="1">
      <c r="A78" s="86"/>
    </row>
    <row r="79" spans="1:13" ht="10.9" customHeight="1">
      <c r="A79" s="86"/>
    </row>
    <row r="80" spans="1:13" ht="15" customHeight="1">
      <c r="A80" s="85"/>
    </row>
    <row r="83" spans="12:12">
      <c r="L83" s="84"/>
    </row>
  </sheetData>
  <mergeCells count="3">
    <mergeCell ref="A3:J3"/>
    <mergeCell ref="I4:J4"/>
    <mergeCell ref="A70:J70"/>
  </mergeCells>
  <phoneticPr fontId="9"/>
  <printOptions gridLinesSet="0"/>
  <pageMargins left="0.88" right="0.31" top="0.44" bottom="0.56999999999999995" header="0.39" footer="0.34"/>
  <pageSetup paperSize="9" scale="91" orientation="portrait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C6103242DC2A9741863F42E8BA454556" ma:contentTypeVersion="14" ma:contentTypeDescription="新しいドキュメントを作成します。" ma:contentTypeScope="" ma:versionID="3ade28d60ea212007ed020859903ae32">
  <xsd:schema xmlns:xsd="http://www.w3.org/2001/XMLSchema" xmlns:xs="http://www.w3.org/2001/XMLSchema" xmlns:p="http://schemas.microsoft.com/office/2006/metadata/properties" xmlns:ns2="684c1c50-4c80-4870-89b5-879dfb1bab37" xmlns:ns3="263dbbe5-076b-4606-a03b-9598f5f2f35a" targetNamespace="http://schemas.microsoft.com/office/2006/metadata/properties" ma:root="true" ma:fieldsID="64688a750ca06f8f093d19c3876344ef" ns2:_="" ns3:_="">
    <xsd:import namespace="684c1c50-4c80-4870-89b5-879dfb1bab37"/>
    <xsd:import namespace="263dbbe5-076b-4606-a03b-9598f5f2f35a"/>
    <xsd:element name="properties">
      <xsd:complexType>
        <xsd:sequence>
          <xsd:element name="documentManagement">
            <xsd:complexType>
              <xsd:all>
                <xsd:element ref="ns2:Owner" minOccurs="0"/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LengthInSeconds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84c1c50-4c80-4870-89b5-879dfb1bab37" elementFormDefault="qualified">
    <xsd:import namespace="http://schemas.microsoft.com/office/2006/documentManagement/types"/>
    <xsd:import namespace="http://schemas.microsoft.com/office/infopath/2007/PartnerControls"/>
    <xsd:element name="Owner" ma:index="8" nillable="true" ma:displayName="所有者" ma:internalName="Owner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MediaServiceMetadata" ma:index="9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0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画像タグ" ma:readOnly="false" ma:fieldId="{5cf76f15-5ced-4ddc-b409-7134ff3c332f}" ma:taxonomyMulti="true" ma:sspId="0347f584-7be2-4218-8e94-402d99aedf0b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6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21" nillable="true" ma:displayName="Location" ma:description="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63dbbe5-076b-4606-a03b-9598f5f2f35a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5886476a-c4c7-4fa5-8655-0d18e4df2ac2}" ma:internalName="TaxCatchAll" ma:showField="CatchAllData" ma:web="263dbbe5-076b-4606-a03b-9598f5f2f35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263dbbe5-076b-4606-a03b-9598f5f2f35a" xsi:nil="true"/>
    <Owner xmlns="684c1c50-4c80-4870-89b5-879dfb1bab37">
      <UserInfo>
        <DisplayName/>
        <AccountId xsi:nil="true"/>
        <AccountType/>
      </UserInfo>
    </Owner>
    <lcf76f155ced4ddcb4097134ff3c332f xmlns="684c1c50-4c80-4870-89b5-879dfb1bab37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E7B6DF2E-F919-4963-A063-9615A8B037A9}"/>
</file>

<file path=customXml/itemProps2.xml><?xml version="1.0" encoding="utf-8"?>
<ds:datastoreItem xmlns:ds="http://schemas.openxmlformats.org/officeDocument/2006/customXml" ds:itemID="{CB4A0E8E-ABB2-41F7-AC44-8A11F0ECF410}"/>
</file>

<file path=customXml/itemProps3.xml><?xml version="1.0" encoding="utf-8"?>
<ds:datastoreItem xmlns:ds="http://schemas.openxmlformats.org/officeDocument/2006/customXml" ds:itemID="{4D004F14-9677-4BB7-A713-2BBEA82C9C1E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附表2表(1)</vt:lpstr>
      <vt:lpstr>附表2表(2)</vt:lpstr>
      <vt:lpstr>'附表2表(1)'!Print_Area</vt:lpstr>
      <vt:lpstr>'附表2表(2)'!Print_Area</vt:lpstr>
    </vt:vector>
  </TitlesOfParts>
  <Company>厚生労働省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厚生労働省ネットワークシステム</dc:creator>
  <cp:lastModifiedBy>厚生労働省ネットワークシステム</cp:lastModifiedBy>
  <cp:lastPrinted>2019-10-01T08:52:19Z</cp:lastPrinted>
  <dcterms:created xsi:type="dcterms:W3CDTF">2017-11-16T08:22:11Z</dcterms:created>
  <dcterms:modified xsi:type="dcterms:W3CDTF">2019-10-02T02:29:03Z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0x010100C6103242DC2A9741863F42E8BA454556</vt:lpwstr>
  </property>
</Properties>
</file>