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607000_職業安定局　雇用保険課\02_その他（庶務・201804以前のデータ等）\201804以前\数理係\数理末席\⑪雇用保険事業年報\"/>
    </mc:Choice>
  </mc:AlternateContent>
  <bookViews>
    <workbookView xWindow="600" yWindow="45" windowWidth="19395" windowHeight="6915"/>
  </bookViews>
  <sheets>
    <sheet name="23表（１）" sheetId="3" r:id="rId1"/>
    <sheet name="23表 (2)" sheetId="2" r:id="rId2"/>
    <sheet name="23表 (3)" sheetId="1" r:id="rId3"/>
  </sheets>
  <definedNames>
    <definedName name="_xlnm.Print_Area" localSheetId="1">'23表 (2)'!$A$1:$I$74</definedName>
    <definedName name="_xlnm.Print_Area" localSheetId="2">'23表 (3)'!$A$1:$I$74</definedName>
    <definedName name="_xlnm.Print_Area" localSheetId="0">'23表（１）'!$A$1:$I$71</definedName>
  </definedNames>
  <calcPr calcId="162913"/>
</workbook>
</file>

<file path=xl/calcChain.xml><?xml version="1.0" encoding="utf-8"?>
<calcChain xmlns="http://schemas.openxmlformats.org/spreadsheetml/2006/main">
  <c r="E15" i="2" l="1"/>
  <c r="I28" i="1" l="1"/>
  <c r="I27" i="1"/>
  <c r="I26" i="1"/>
  <c r="I29" i="1"/>
  <c r="E27" i="1"/>
  <c r="E28" i="1"/>
  <c r="E29" i="1"/>
  <c r="E26" i="1"/>
  <c r="I28" i="2"/>
  <c r="I27" i="2"/>
  <c r="I26" i="2"/>
  <c r="G29" i="2"/>
  <c r="E29" i="2"/>
  <c r="E28" i="2"/>
  <c r="E27" i="2"/>
  <c r="E26" i="2"/>
  <c r="G34" i="3"/>
  <c r="F34" i="3"/>
  <c r="E34" i="3"/>
  <c r="D34" i="3"/>
  <c r="G33" i="3"/>
  <c r="F33" i="3"/>
  <c r="E33" i="3"/>
  <c r="D33" i="3"/>
  <c r="G32" i="3"/>
  <c r="F32" i="3"/>
  <c r="E32" i="3"/>
  <c r="D32" i="3"/>
  <c r="G31" i="3"/>
  <c r="F31" i="3"/>
  <c r="E31" i="3"/>
  <c r="D31" i="3"/>
  <c r="G30" i="3"/>
  <c r="F30" i="3"/>
  <c r="E30" i="3"/>
  <c r="D30" i="3"/>
  <c r="G29" i="3"/>
  <c r="F29" i="3"/>
  <c r="E29" i="3"/>
  <c r="D29" i="3"/>
  <c r="G28" i="3"/>
  <c r="F28" i="3"/>
  <c r="E28" i="3"/>
  <c r="D28" i="3"/>
  <c r="G27" i="3"/>
  <c r="F27" i="3"/>
  <c r="E27" i="3"/>
  <c r="D27" i="3"/>
  <c r="G26" i="3"/>
  <c r="F26" i="3"/>
  <c r="E26" i="3"/>
  <c r="D26" i="3"/>
  <c r="G29" i="1" l="1"/>
  <c r="E15" i="1"/>
  <c r="I29" i="2" l="1"/>
  <c r="B28" i="3" l="1"/>
  <c r="B29" i="3"/>
  <c r="B30" i="3"/>
  <c r="B31" i="3"/>
  <c r="B32" i="3"/>
  <c r="B33" i="3"/>
  <c r="B34" i="3"/>
  <c r="B35" i="3"/>
  <c r="B27" i="3"/>
  <c r="B26" i="3"/>
  <c r="G35" i="3" l="1"/>
  <c r="E21" i="3"/>
  <c r="E35" i="3" s="1"/>
  <c r="F21" i="3"/>
  <c r="F35" i="3" s="1"/>
  <c r="D21" i="3"/>
  <c r="D35" i="3" s="1"/>
</calcChain>
</file>

<file path=xl/sharedStrings.xml><?xml version="1.0" encoding="utf-8"?>
<sst xmlns="http://schemas.openxmlformats.org/spreadsheetml/2006/main" count="185" uniqueCount="51">
  <si>
    <t>第23表（3）　教育訓練給付の状況〔教育訓練支援給付〕</t>
    <rPh sb="8" eb="10">
      <t>キョウイク</t>
    </rPh>
    <rPh sb="10" eb="12">
      <t>クンレン</t>
    </rPh>
    <rPh sb="12" eb="14">
      <t>キュウフ</t>
    </rPh>
    <rPh sb="15" eb="17">
      <t>ジョウキョウ</t>
    </rPh>
    <rPh sb="18" eb="20">
      <t>キョウイク</t>
    </rPh>
    <rPh sb="20" eb="22">
      <t>クンレン</t>
    </rPh>
    <rPh sb="22" eb="24">
      <t>シエン</t>
    </rPh>
    <rPh sb="24" eb="26">
      <t>キュウフ</t>
    </rPh>
    <phoneticPr fontId="5"/>
  </si>
  <si>
    <t>　　　　　　　　　　　　　　　　　　　　        （年度及び月別）</t>
  </si>
  <si>
    <t>事項別</t>
  </si>
  <si>
    <t>初　回　受　給　者　数</t>
    <rPh sb="0" eb="1">
      <t>ハツ</t>
    </rPh>
    <rPh sb="2" eb="3">
      <t>カイ</t>
    </rPh>
    <rPh sb="4" eb="9">
      <t>ジュキュウシャ</t>
    </rPh>
    <rPh sb="10" eb="11">
      <t>スウ</t>
    </rPh>
    <phoneticPr fontId="5"/>
  </si>
  <si>
    <t>受　給　者　実　人　員</t>
    <rPh sb="0" eb="1">
      <t>ウケ</t>
    </rPh>
    <rPh sb="2" eb="3">
      <t>キュウ</t>
    </rPh>
    <rPh sb="4" eb="5">
      <t>シャ</t>
    </rPh>
    <rPh sb="6" eb="7">
      <t>ジツ</t>
    </rPh>
    <rPh sb="8" eb="9">
      <t>ヒト</t>
    </rPh>
    <rPh sb="10" eb="11">
      <t>イン</t>
    </rPh>
    <phoneticPr fontId="5"/>
  </si>
  <si>
    <t>年度</t>
  </si>
  <si>
    <t>及び年月</t>
  </si>
  <si>
    <t>人</t>
  </si>
  <si>
    <t>人</t>
    <rPh sb="0" eb="1">
      <t>ニン</t>
    </rPh>
    <phoneticPr fontId="12"/>
  </si>
  <si>
    <t>千円</t>
  </si>
  <si>
    <t>＊</t>
    <phoneticPr fontId="12"/>
  </si>
  <si>
    <t>〔注〕1)　教育訓練支援給付の施行は、平成26年10月１日、支給開始は平成27年４月である。</t>
    <rPh sb="6" eb="8">
      <t>キョウイク</t>
    </rPh>
    <rPh sb="8" eb="10">
      <t>クンレン</t>
    </rPh>
    <rPh sb="10" eb="12">
      <t>シエン</t>
    </rPh>
    <rPh sb="12" eb="14">
      <t>キュウフ</t>
    </rPh>
    <rPh sb="15" eb="17">
      <t>セコウ</t>
    </rPh>
    <rPh sb="19" eb="21">
      <t>ヘイセイ</t>
    </rPh>
    <rPh sb="23" eb="24">
      <t>ネン</t>
    </rPh>
    <rPh sb="26" eb="27">
      <t>ガツ</t>
    </rPh>
    <rPh sb="28" eb="29">
      <t>カ</t>
    </rPh>
    <rPh sb="30" eb="32">
      <t>シキュウ</t>
    </rPh>
    <rPh sb="32" eb="34">
      <t>カイシ</t>
    </rPh>
    <rPh sb="35" eb="37">
      <t>ヘイセイ</t>
    </rPh>
    <rPh sb="39" eb="40">
      <t>ネン</t>
    </rPh>
    <rPh sb="41" eb="42">
      <t>ガツ</t>
    </rPh>
    <phoneticPr fontId="5"/>
  </si>
  <si>
    <t>　　　2)　年度計は決算値であり、各月分は業務統計値であるため、各月の累計は年度計に必ずしも一致しない。</t>
    <rPh sb="12" eb="13">
      <t>チ</t>
    </rPh>
    <rPh sb="21" eb="23">
      <t>ギョウム</t>
    </rPh>
    <rPh sb="23" eb="26">
      <t>トウケイチ</t>
    </rPh>
    <phoneticPr fontId="5"/>
  </si>
  <si>
    <t>〔注〕1)　専門実践教育訓練給付の施行は、平成26年10月１日、支給開始は平成27年４月である。</t>
    <rPh sb="6" eb="8">
      <t>センモン</t>
    </rPh>
    <rPh sb="8" eb="10">
      <t>ジッセン</t>
    </rPh>
    <rPh sb="10" eb="12">
      <t>キョウイク</t>
    </rPh>
    <rPh sb="12" eb="14">
      <t>クンレン</t>
    </rPh>
    <rPh sb="14" eb="16">
      <t>キュウフ</t>
    </rPh>
    <rPh sb="17" eb="19">
      <t>セコウ</t>
    </rPh>
    <rPh sb="21" eb="23">
      <t>ヘイセイ</t>
    </rPh>
    <rPh sb="25" eb="26">
      <t>ネン</t>
    </rPh>
    <rPh sb="28" eb="29">
      <t>ガツ</t>
    </rPh>
    <rPh sb="30" eb="31">
      <t>カ</t>
    </rPh>
    <rPh sb="32" eb="34">
      <t>シキュウ</t>
    </rPh>
    <rPh sb="34" eb="36">
      <t>カイシ</t>
    </rPh>
    <rPh sb="37" eb="39">
      <t>ヘイセイ</t>
    </rPh>
    <rPh sb="41" eb="42">
      <t>ネン</t>
    </rPh>
    <rPh sb="43" eb="44">
      <t>ガツ</t>
    </rPh>
    <phoneticPr fontId="5"/>
  </si>
  <si>
    <t>３月</t>
  </si>
  <si>
    <t>２月</t>
  </si>
  <si>
    <t>１月</t>
  </si>
  <si>
    <t>12月</t>
  </si>
  <si>
    <t>11月</t>
  </si>
  <si>
    <t>10月</t>
  </si>
  <si>
    <t>９月</t>
  </si>
  <si>
    <t>８月</t>
  </si>
  <si>
    <t>７月</t>
  </si>
  <si>
    <t>６月</t>
  </si>
  <si>
    <t>５月</t>
  </si>
  <si>
    <t>４月</t>
  </si>
  <si>
    <t>平成27年度</t>
  </si>
  <si>
    <t>年度平均</t>
  </si>
  <si>
    <t>年度計</t>
  </si>
  <si>
    <t>第23表（2）　教育訓練給付の状況〔専門実践教育訓練給付〕</t>
    <rPh sb="8" eb="10">
      <t>キョウイク</t>
    </rPh>
    <rPh sb="10" eb="12">
      <t>クンレン</t>
    </rPh>
    <rPh sb="12" eb="14">
      <t>キュウフ</t>
    </rPh>
    <rPh sb="15" eb="17">
      <t>ジョウキョウ</t>
    </rPh>
    <rPh sb="18" eb="20">
      <t>センモン</t>
    </rPh>
    <rPh sb="20" eb="22">
      <t>ジッセン</t>
    </rPh>
    <phoneticPr fontId="5"/>
  </si>
  <si>
    <t>　　　　　</t>
    <phoneticPr fontId="5"/>
  </si>
  <si>
    <t>＊</t>
  </si>
  <si>
    <t>女</t>
    <rPh sb="0" eb="1">
      <t>オンナ</t>
    </rPh>
    <phoneticPr fontId="5"/>
  </si>
  <si>
    <t>男</t>
    <rPh sb="0" eb="1">
      <t>オトコ</t>
    </rPh>
    <phoneticPr fontId="5"/>
  </si>
  <si>
    <t>支 給 金 額</t>
    <rPh sb="0" eb="3">
      <t>シキュウ</t>
    </rPh>
    <rPh sb="4" eb="7">
      <t>キンガク</t>
    </rPh>
    <phoneticPr fontId="5"/>
  </si>
  <si>
    <t>受　給　者　数</t>
    <rPh sb="0" eb="5">
      <t>ジュキュウシャ</t>
    </rPh>
    <rPh sb="6" eb="7">
      <t>スウ</t>
    </rPh>
    <phoneticPr fontId="5"/>
  </si>
  <si>
    <t>第23表（1）　教育訓練給付の状況〔一般教育訓練給付〕</t>
    <rPh sb="8" eb="10">
      <t>キョウイク</t>
    </rPh>
    <rPh sb="10" eb="12">
      <t>クンレン</t>
    </rPh>
    <rPh sb="12" eb="14">
      <t>キュウフ</t>
    </rPh>
    <rPh sb="15" eb="17">
      <t>ジョウキョウ</t>
    </rPh>
    <rPh sb="18" eb="20">
      <t>イッパン</t>
    </rPh>
    <rPh sb="20" eb="22">
      <t>キョウイク</t>
    </rPh>
    <rPh sb="22" eb="24">
      <t>クンレン</t>
    </rPh>
    <phoneticPr fontId="5"/>
  </si>
  <si>
    <t>平成29年度</t>
    <phoneticPr fontId="4"/>
  </si>
  <si>
    <t>平成29年度</t>
    <phoneticPr fontId="10"/>
  </si>
  <si>
    <t>－平成21年度～平成30年度－</t>
    <phoneticPr fontId="4"/>
  </si>
  <si>
    <t>平成27年度</t>
    <phoneticPr fontId="4"/>
  </si>
  <si>
    <t>平成27年度</t>
    <phoneticPr fontId="4"/>
  </si>
  <si>
    <t>平成30年度</t>
    <phoneticPr fontId="10"/>
  </si>
  <si>
    <t>－平成27年度～平成30年度－</t>
    <phoneticPr fontId="10"/>
  </si>
  <si>
    <t>平成30年度</t>
    <phoneticPr fontId="4"/>
  </si>
  <si>
    <t>４月</t>
    <phoneticPr fontId="4"/>
  </si>
  <si>
    <t>－平成27年度～平成30年度－</t>
    <phoneticPr fontId="10"/>
  </si>
  <si>
    <t>〔注〕1)　年度計は決算値であり、各月分は業務統計値であるため、各月の累計は年度計に必ずしも一致しない。</t>
    <rPh sb="12" eb="13">
      <t>チ</t>
    </rPh>
    <rPh sb="21" eb="23">
      <t>ギョウム</t>
    </rPh>
    <rPh sb="23" eb="26">
      <t>トウケイチ</t>
    </rPh>
    <phoneticPr fontId="5"/>
  </si>
  <si>
    <t>1）</t>
  </si>
  <si>
    <t>支  給  金  額</t>
    <rPh sb="0" eb="1">
      <t>シ</t>
    </rPh>
    <rPh sb="3" eb="4">
      <t>キュウ</t>
    </rPh>
    <rPh sb="6" eb="7">
      <t>カネ</t>
    </rPh>
    <rPh sb="9" eb="10">
      <t>ガク</t>
    </rPh>
    <phoneticPr fontId="5"/>
  </si>
  <si>
    <t>2）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</si>
</sst>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0;[Red]\-#,##0.000"/>
    <numFmt numFmtId="177" formatCode="&quot;平&quot;&quot;成&quot;General&quot;年&quot;&quot;度&quot;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0" fontId="1" fillId="0" borderId="0">
      <alignment vertical="center"/>
    </xf>
    <xf numFmtId="0" fontId="14" fillId="0" borderId="0">
      <alignment vertical="center"/>
    </xf>
    <xf numFmtId="0" fontId="2" fillId="0" borderId="0"/>
    <xf numFmtId="0" fontId="15" fillId="0" borderId="0">
      <alignment vertical="center"/>
    </xf>
    <xf numFmtId="0" fontId="14" fillId="0" borderId="0"/>
    <xf numFmtId="0" fontId="2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</cellStyleXfs>
  <cellXfs count="88">
    <xf numFmtId="0" fontId="0" fillId="0" borderId="0" xfId="0">
      <alignment vertical="center"/>
    </xf>
    <xf numFmtId="38" fontId="3" fillId="0" borderId="0" xfId="1" applyFont="1" applyFill="1" applyBorder="1" applyAlignment="1" applyProtection="1">
      <alignment horizontal="centerContinuous" vertical="center"/>
    </xf>
    <xf numFmtId="38" fontId="6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horizontal="centerContinuous" vertical="center"/>
    </xf>
    <xf numFmtId="38" fontId="8" fillId="0" borderId="0" xfId="1" applyFont="1" applyFill="1"/>
    <xf numFmtId="38" fontId="7" fillId="0" borderId="0" xfId="1" applyFont="1" applyFill="1" applyBorder="1" applyAlignment="1" applyProtection="1">
      <alignment vertical="center"/>
    </xf>
    <xf numFmtId="38" fontId="8" fillId="0" borderId="0" xfId="1" quotePrefix="1" applyFont="1" applyFill="1" applyBorder="1" applyAlignment="1" applyProtection="1">
      <alignment vertical="center"/>
    </xf>
    <xf numFmtId="38" fontId="6" fillId="0" borderId="0" xfId="1" quotePrefix="1" applyFont="1" applyFill="1" applyBorder="1" applyAlignment="1" applyProtection="1">
      <alignment horizontal="centerContinuous" vertical="top"/>
    </xf>
    <xf numFmtId="38" fontId="9" fillId="0" borderId="0" xfId="1" quotePrefix="1" applyFont="1" applyFill="1" applyBorder="1" applyAlignment="1" applyProtection="1">
      <alignment horizontal="centerContinuous" vertical="center"/>
    </xf>
    <xf numFmtId="38" fontId="8" fillId="0" borderId="0" xfId="1" quotePrefix="1" applyFont="1" applyFill="1" applyBorder="1" applyAlignment="1" applyProtection="1">
      <alignment horizontal="right"/>
      <protection locked="0"/>
    </xf>
    <xf numFmtId="38" fontId="11" fillId="0" borderId="0" xfId="1" applyFont="1" applyFill="1" applyBorder="1" applyAlignment="1" applyProtection="1">
      <alignment vertical="center"/>
    </xf>
    <xf numFmtId="38" fontId="11" fillId="0" borderId="0" xfId="1" applyFont="1" applyFill="1" applyBorder="1" applyAlignment="1" applyProtection="1">
      <alignment horizontal="centerContinuous" vertical="center"/>
    </xf>
    <xf numFmtId="38" fontId="11" fillId="0" borderId="1" xfId="1" applyFont="1" applyFill="1" applyBorder="1" applyAlignment="1" applyProtection="1">
      <alignment vertical="center"/>
    </xf>
    <xf numFmtId="38" fontId="9" fillId="0" borderId="2" xfId="1" quotePrefix="1" applyFont="1" applyFill="1" applyBorder="1" applyAlignment="1" applyProtection="1">
      <alignment horizontal="right" vertical="center"/>
    </xf>
    <xf numFmtId="38" fontId="11" fillId="0" borderId="2" xfId="1" applyFont="1" applyFill="1" applyBorder="1" applyAlignment="1" applyProtection="1">
      <alignment vertical="center"/>
    </xf>
    <xf numFmtId="38" fontId="11" fillId="0" borderId="4" xfId="1" applyFont="1" applyFill="1" applyBorder="1" applyAlignment="1" applyProtection="1">
      <alignment vertical="center"/>
    </xf>
    <xf numFmtId="176" fontId="8" fillId="0" borderId="0" xfId="1" applyNumberFormat="1" applyFont="1" applyFill="1"/>
    <xf numFmtId="38" fontId="9" fillId="0" borderId="0" xfId="1" quotePrefix="1" applyFont="1" applyFill="1" applyBorder="1" applyAlignment="1" applyProtection="1">
      <alignment horizontal="left" vertical="center"/>
    </xf>
    <xf numFmtId="38" fontId="9" fillId="0" borderId="1" xfId="1" applyFont="1" applyFill="1" applyBorder="1" applyAlignment="1" applyProtection="1"/>
    <xf numFmtId="38" fontId="9" fillId="0" borderId="2" xfId="1" applyFont="1" applyFill="1" applyBorder="1" applyAlignment="1" applyProtection="1"/>
    <xf numFmtId="38" fontId="9" fillId="0" borderId="1" xfId="1" quotePrefix="1" applyFont="1" applyFill="1" applyBorder="1" applyAlignment="1" applyProtection="1">
      <alignment horizontal="right"/>
    </xf>
    <xf numFmtId="38" fontId="9" fillId="0" borderId="2" xfId="1" quotePrefix="1" applyFont="1" applyFill="1" applyBorder="1" applyAlignment="1" applyProtection="1">
      <alignment horizontal="right"/>
    </xf>
    <xf numFmtId="38" fontId="9" fillId="0" borderId="2" xfId="1" applyFont="1" applyFill="1" applyBorder="1" applyAlignment="1" applyProtection="1">
      <alignment horizontal="right"/>
    </xf>
    <xf numFmtId="38" fontId="9" fillId="0" borderId="5" xfId="1" applyFont="1" applyFill="1" applyBorder="1" applyAlignment="1" applyProtection="1">
      <alignment horizontal="right"/>
    </xf>
    <xf numFmtId="38" fontId="9" fillId="0" borderId="0" xfId="1" applyFont="1" applyFill="1"/>
    <xf numFmtId="38" fontId="9" fillId="0" borderId="0" xfId="1" applyFont="1" applyFill="1" applyBorder="1" applyAlignment="1" applyProtection="1"/>
    <xf numFmtId="38" fontId="9" fillId="0" borderId="4" xfId="1" applyFont="1" applyFill="1" applyBorder="1" applyAlignment="1" applyProtection="1">
      <alignment vertical="center"/>
      <protection locked="0"/>
    </xf>
    <xf numFmtId="38" fontId="9" fillId="0" borderId="0" xfId="1" quotePrefix="1" applyFont="1" applyFill="1" applyBorder="1" applyAlignment="1" applyProtection="1">
      <alignment horizontal="distributed"/>
      <protection locked="0"/>
    </xf>
    <xf numFmtId="38" fontId="9" fillId="0" borderId="0" xfId="1" applyFont="1" applyFill="1" applyBorder="1" applyAlignment="1" applyProtection="1">
      <protection locked="0"/>
    </xf>
    <xf numFmtId="38" fontId="9" fillId="0" borderId="4" xfId="1" applyFont="1" applyFill="1" applyBorder="1" applyAlignment="1" applyProtection="1">
      <protection locked="0"/>
    </xf>
    <xf numFmtId="38" fontId="9" fillId="0" borderId="6" xfId="1" applyFont="1" applyFill="1" applyBorder="1" applyAlignment="1" applyProtection="1">
      <protection locked="0"/>
    </xf>
    <xf numFmtId="38" fontId="9" fillId="0" borderId="0" xfId="1" applyFont="1" applyFill="1" applyBorder="1" applyAlignment="1" applyProtection="1">
      <alignment vertical="center"/>
    </xf>
    <xf numFmtId="38" fontId="9" fillId="0" borderId="0" xfId="1" applyFont="1" applyFill="1" applyBorder="1" applyAlignment="1" applyProtection="1">
      <alignment horizontal="right"/>
      <protection locked="0"/>
    </xf>
    <xf numFmtId="38" fontId="9" fillId="0" borderId="6" xfId="1" applyFont="1" applyFill="1" applyBorder="1" applyAlignment="1" applyProtection="1">
      <alignment horizontal="right"/>
      <protection locked="0"/>
    </xf>
    <xf numFmtId="38" fontId="9" fillId="0" borderId="0" xfId="1" quotePrefix="1" applyFont="1" applyFill="1" applyBorder="1" applyAlignment="1" applyProtection="1">
      <alignment horizontal="center"/>
      <protection locked="0"/>
    </xf>
    <xf numFmtId="38" fontId="9" fillId="0" borderId="0" xfId="1" quotePrefix="1" applyFont="1" applyFill="1" applyBorder="1" applyAlignment="1" applyProtection="1">
      <alignment horizontal="right"/>
      <protection locked="0"/>
    </xf>
    <xf numFmtId="38" fontId="9" fillId="0" borderId="4" xfId="1" applyFont="1" applyFill="1" applyBorder="1" applyAlignment="1" applyProtection="1">
      <alignment horizontal="right"/>
      <protection locked="0"/>
    </xf>
    <xf numFmtId="38" fontId="9" fillId="0" borderId="0" xfId="1" applyFont="1" applyFill="1" applyBorder="1" applyAlignment="1" applyProtection="1">
      <alignment vertical="center"/>
      <protection locked="0"/>
    </xf>
    <xf numFmtId="38" fontId="9" fillId="0" borderId="6" xfId="1" applyFont="1" applyFill="1" applyBorder="1" applyAlignment="1" applyProtection="1">
      <alignment vertical="center"/>
      <protection locked="0"/>
    </xf>
    <xf numFmtId="38" fontId="7" fillId="0" borderId="4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/>
      <protection locked="0"/>
    </xf>
    <xf numFmtId="38" fontId="7" fillId="0" borderId="6" xfId="1" applyFont="1" applyFill="1" applyBorder="1" applyAlignment="1" applyProtection="1">
      <alignment vertical="center"/>
      <protection locked="0"/>
    </xf>
    <xf numFmtId="38" fontId="8" fillId="0" borderId="4" xfId="1" applyFont="1" applyFill="1" applyBorder="1" applyProtection="1">
      <protection locked="0"/>
    </xf>
    <xf numFmtId="38" fontId="8" fillId="0" borderId="0" xfId="1" applyFont="1" applyFill="1" applyBorder="1" applyProtection="1">
      <protection locked="0"/>
    </xf>
    <xf numFmtId="38" fontId="9" fillId="0" borderId="0" xfId="1" applyFont="1" applyFill="1" applyBorder="1" applyProtection="1">
      <protection locked="0"/>
    </xf>
    <xf numFmtId="38" fontId="9" fillId="0" borderId="6" xfId="1" applyFont="1" applyFill="1" applyBorder="1" applyProtection="1">
      <protection locked="0"/>
    </xf>
    <xf numFmtId="38" fontId="7" fillId="0" borderId="7" xfId="1" applyFont="1" applyFill="1" applyBorder="1" applyAlignment="1" applyProtection="1">
      <alignment vertical="center"/>
      <protection locked="0"/>
    </xf>
    <xf numFmtId="38" fontId="7" fillId="0" borderId="8" xfId="1" applyFont="1" applyFill="1" applyBorder="1" applyAlignment="1" applyProtection="1">
      <alignment vertical="center"/>
      <protection locked="0"/>
    </xf>
    <xf numFmtId="38" fontId="7" fillId="0" borderId="9" xfId="1" applyFont="1" applyFill="1" applyBorder="1" applyAlignment="1" applyProtection="1">
      <alignment vertical="center"/>
      <protection locked="0"/>
    </xf>
    <xf numFmtId="38" fontId="7" fillId="0" borderId="2" xfId="1" applyFont="1" applyFill="1" applyBorder="1" applyAlignment="1" applyProtection="1">
      <alignment vertical="center"/>
      <protection locked="0"/>
    </xf>
    <xf numFmtId="38" fontId="8" fillId="0" borderId="0" xfId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vertical="center"/>
      <protection locked="0"/>
    </xf>
    <xf numFmtId="38" fontId="8" fillId="0" borderId="0" xfId="1" quotePrefix="1" applyFont="1" applyFill="1" applyBorder="1" applyAlignment="1" applyProtection="1">
      <alignment horizontal="left" vertical="top"/>
    </xf>
    <xf numFmtId="38" fontId="13" fillId="0" borderId="0" xfId="1" quotePrefix="1" applyFont="1" applyFill="1" applyBorder="1" applyAlignment="1" applyProtection="1">
      <alignment horizontal="left" vertical="center"/>
    </xf>
    <xf numFmtId="0" fontId="8" fillId="0" borderId="0" xfId="2" applyFont="1" applyFill="1" applyProtection="1"/>
    <xf numFmtId="0" fontId="8" fillId="0" borderId="0" xfId="2" applyFont="1" applyFill="1"/>
    <xf numFmtId="38" fontId="8" fillId="0" borderId="4" xfId="1" applyFont="1" applyFill="1" applyBorder="1"/>
    <xf numFmtId="49" fontId="8" fillId="0" borderId="0" xfId="1" applyNumberFormat="1" applyFont="1" applyFill="1" applyBorder="1" applyAlignment="1" applyProtection="1">
      <alignment horizontal="right"/>
    </xf>
    <xf numFmtId="38" fontId="8" fillId="0" borderId="0" xfId="1" quotePrefix="1" applyFont="1" applyFill="1" applyBorder="1" applyAlignment="1" applyProtection="1">
      <alignment horizontal="left" vertical="center"/>
    </xf>
    <xf numFmtId="38" fontId="8" fillId="0" borderId="6" xfId="1" applyFont="1" applyFill="1" applyBorder="1" applyProtection="1">
      <protection locked="0"/>
    </xf>
    <xf numFmtId="38" fontId="13" fillId="0" borderId="0" xfId="1" applyFont="1" applyFill="1"/>
    <xf numFmtId="38" fontId="9" fillId="0" borderId="4" xfId="1" applyFont="1" applyFill="1" applyBorder="1" applyAlignment="1" applyProtection="1">
      <alignment vertical="center"/>
    </xf>
    <xf numFmtId="38" fontId="9" fillId="0" borderId="0" xfId="1" applyFont="1" applyFill="1" applyBorder="1" applyAlignment="1" applyProtection="1">
      <alignment horizontal="right" vertical="top"/>
    </xf>
    <xf numFmtId="38" fontId="9" fillId="0" borderId="4" xfId="1" applyFont="1" applyFill="1" applyBorder="1" applyAlignment="1" applyProtection="1">
      <alignment vertical="top"/>
    </xf>
    <xf numFmtId="38" fontId="9" fillId="0" borderId="0" xfId="1" applyFont="1" applyFill="1" applyBorder="1" applyAlignment="1" applyProtection="1">
      <alignment horizontal="center" vertical="center"/>
    </xf>
    <xf numFmtId="38" fontId="9" fillId="0" borderId="4" xfId="1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vertical="center"/>
    </xf>
    <xf numFmtId="177" fontId="9" fillId="0" borderId="0" xfId="1" applyNumberFormat="1" applyFont="1" applyFill="1" applyBorder="1" applyAlignment="1" applyProtection="1">
      <alignment horizontal="distributed"/>
      <protection locked="0"/>
    </xf>
    <xf numFmtId="38" fontId="11" fillId="0" borderId="15" xfId="1" applyFont="1" applyFill="1" applyBorder="1" applyAlignment="1" applyProtection="1">
      <alignment horizontal="center" vertical="center"/>
    </xf>
    <xf numFmtId="38" fontId="11" fillId="0" borderId="14" xfId="1" applyFont="1" applyFill="1" applyBorder="1" applyAlignment="1" applyProtection="1">
      <alignment horizontal="center" vertical="center"/>
    </xf>
    <xf numFmtId="38" fontId="11" fillId="0" borderId="13" xfId="1" applyFont="1" applyFill="1" applyBorder="1" applyAlignment="1" applyProtection="1">
      <alignment horizontal="center" vertical="center"/>
    </xf>
    <xf numFmtId="38" fontId="11" fillId="0" borderId="12" xfId="1" applyFont="1" applyFill="1" applyBorder="1" applyAlignment="1" applyProtection="1">
      <alignment horizontal="center" vertical="center"/>
    </xf>
    <xf numFmtId="38" fontId="11" fillId="0" borderId="2" xfId="1" applyFont="1" applyFill="1" applyBorder="1" applyAlignment="1" applyProtection="1">
      <alignment horizontal="right" vertical="center"/>
    </xf>
    <xf numFmtId="38" fontId="11" fillId="0" borderId="5" xfId="1" applyFont="1" applyFill="1" applyBorder="1" applyAlignment="1" applyProtection="1">
      <alignment horizontal="right" vertical="center"/>
    </xf>
    <xf numFmtId="38" fontId="11" fillId="0" borderId="0" xfId="1" applyFont="1" applyFill="1" applyBorder="1" applyAlignment="1" applyProtection="1">
      <alignment horizontal="right" vertical="center"/>
    </xf>
    <xf numFmtId="38" fontId="11" fillId="0" borderId="6" xfId="1" applyFont="1" applyFill="1" applyBorder="1" applyAlignment="1" applyProtection="1">
      <alignment horizontal="right" vertical="center"/>
    </xf>
    <xf numFmtId="38" fontId="9" fillId="0" borderId="11" xfId="1" applyFont="1" applyFill="1" applyBorder="1" applyAlignment="1" applyProtection="1">
      <alignment horizontal="center" vertical="center"/>
    </xf>
    <xf numFmtId="38" fontId="9" fillId="0" borderId="10" xfId="1" applyFont="1" applyFill="1" applyBorder="1" applyAlignment="1" applyProtection="1">
      <alignment horizontal="center" vertical="center"/>
    </xf>
    <xf numFmtId="38" fontId="11" fillId="0" borderId="11" xfId="1" applyFont="1" applyFill="1" applyBorder="1" applyAlignment="1" applyProtection="1">
      <alignment horizontal="center" vertical="center"/>
    </xf>
    <xf numFmtId="38" fontId="11" fillId="0" borderId="10" xfId="1" applyFont="1" applyFill="1" applyBorder="1" applyAlignment="1" applyProtection="1">
      <alignment horizontal="center" vertical="center"/>
    </xf>
    <xf numFmtId="38" fontId="9" fillId="0" borderId="3" xfId="1" applyFont="1" applyFill="1" applyBorder="1" applyAlignment="1" applyProtection="1">
      <alignment horizontal="center" vertical="center"/>
    </xf>
    <xf numFmtId="38" fontId="9" fillId="0" borderId="2" xfId="1" applyFont="1" applyFill="1" applyBorder="1" applyAlignment="1" applyProtection="1">
      <alignment horizontal="right" vertical="center"/>
    </xf>
    <xf numFmtId="38" fontId="9" fillId="0" borderId="4" xfId="1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horizontal="right" vertical="center"/>
    </xf>
    <xf numFmtId="38" fontId="9" fillId="0" borderId="5" xfId="1" applyFont="1" applyFill="1" applyBorder="1" applyAlignment="1" applyProtection="1">
      <alignment horizontal="right" vertical="center"/>
    </xf>
    <xf numFmtId="38" fontId="9" fillId="0" borderId="6" xfId="1" applyFont="1" applyFill="1" applyBorder="1" applyAlignment="1" applyProtection="1">
      <alignment horizontal="center" vertical="center"/>
    </xf>
    <xf numFmtId="38" fontId="9" fillId="0" borderId="7" xfId="1" applyFont="1" applyFill="1" applyBorder="1" applyAlignment="1" applyProtection="1">
      <alignment vertical="center"/>
    </xf>
    <xf numFmtId="38" fontId="9" fillId="0" borderId="9" xfId="1" applyFont="1" applyFill="1" applyBorder="1" applyAlignment="1" applyProtection="1">
      <alignment vertical="center"/>
    </xf>
  </cellXfs>
  <cellStyles count="20">
    <cellStyle name="桁区切り 2" xfId="1"/>
    <cellStyle name="桁区切り 3" xfId="3"/>
    <cellStyle name="桁区切り 4" xfId="4"/>
    <cellStyle name="桁区切り 5" xfId="5"/>
    <cellStyle name="標準" xfId="0" builtinId="0"/>
    <cellStyle name="標準 10" xfId="6"/>
    <cellStyle name="標準 2" xfId="7"/>
    <cellStyle name="標準 2 2" xfId="2"/>
    <cellStyle name="標準 3" xfId="8"/>
    <cellStyle name="標準 3 2" xfId="9"/>
    <cellStyle name="標準 3 3" xfId="10"/>
    <cellStyle name="標準 4" xfId="11"/>
    <cellStyle name="標準 4 2" xfId="12"/>
    <cellStyle name="標準 5" xfId="13"/>
    <cellStyle name="標準 5 2" xfId="14"/>
    <cellStyle name="標準 6" xfId="15"/>
    <cellStyle name="標準 6 2" xfId="16"/>
    <cellStyle name="標準 7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G76"/>
  <sheetViews>
    <sheetView tabSelected="1" view="pageBreakPreview" zoomScale="78" zoomScaleNormal="100" zoomScaleSheetLayoutView="78" workbookViewId="0">
      <selection activeCell="G6" sqref="G6:G9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9" width="17" style="5" customWidth="1"/>
    <col min="10" max="27" width="8.875" style="4" customWidth="1"/>
    <col min="28" max="256" width="8.875" style="5"/>
    <col min="257" max="257" width="0.875" style="5" customWidth="1"/>
    <col min="258" max="258" width="10.5" style="5" customWidth="1"/>
    <col min="259" max="259" width="0.875" style="5" customWidth="1"/>
    <col min="260" max="265" width="17" style="5" customWidth="1"/>
    <col min="266" max="283" width="8.875" style="5" customWidth="1"/>
    <col min="284" max="512" width="8.875" style="5"/>
    <col min="513" max="513" width="0.875" style="5" customWidth="1"/>
    <col min="514" max="514" width="10.5" style="5" customWidth="1"/>
    <col min="515" max="515" width="0.875" style="5" customWidth="1"/>
    <col min="516" max="521" width="17" style="5" customWidth="1"/>
    <col min="522" max="539" width="8.875" style="5" customWidth="1"/>
    <col min="540" max="768" width="8.875" style="5"/>
    <col min="769" max="769" width="0.875" style="5" customWidth="1"/>
    <col min="770" max="770" width="10.5" style="5" customWidth="1"/>
    <col min="771" max="771" width="0.875" style="5" customWidth="1"/>
    <col min="772" max="777" width="17" style="5" customWidth="1"/>
    <col min="778" max="795" width="8.875" style="5" customWidth="1"/>
    <col min="796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33" width="17" style="5" customWidth="1"/>
    <col min="1034" max="1051" width="8.875" style="5" customWidth="1"/>
    <col min="1052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9" width="17" style="5" customWidth="1"/>
    <col min="1290" max="1307" width="8.875" style="5" customWidth="1"/>
    <col min="1308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5" width="17" style="5" customWidth="1"/>
    <col min="1546" max="1563" width="8.875" style="5" customWidth="1"/>
    <col min="1564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801" width="17" style="5" customWidth="1"/>
    <col min="1802" max="1819" width="8.875" style="5" customWidth="1"/>
    <col min="1820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7" width="17" style="5" customWidth="1"/>
    <col min="2058" max="2075" width="8.875" style="5" customWidth="1"/>
    <col min="2076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13" width="17" style="5" customWidth="1"/>
    <col min="2314" max="2331" width="8.875" style="5" customWidth="1"/>
    <col min="2332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9" width="17" style="5" customWidth="1"/>
    <col min="2570" max="2587" width="8.875" style="5" customWidth="1"/>
    <col min="2588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5" width="17" style="5" customWidth="1"/>
    <col min="2826" max="2843" width="8.875" style="5" customWidth="1"/>
    <col min="2844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81" width="17" style="5" customWidth="1"/>
    <col min="3082" max="3099" width="8.875" style="5" customWidth="1"/>
    <col min="3100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7" width="17" style="5" customWidth="1"/>
    <col min="3338" max="3355" width="8.875" style="5" customWidth="1"/>
    <col min="3356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93" width="17" style="5" customWidth="1"/>
    <col min="3594" max="3611" width="8.875" style="5" customWidth="1"/>
    <col min="3612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9" width="17" style="5" customWidth="1"/>
    <col min="3850" max="3867" width="8.875" style="5" customWidth="1"/>
    <col min="3868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5" width="17" style="5" customWidth="1"/>
    <col min="4106" max="4123" width="8.875" style="5" customWidth="1"/>
    <col min="4124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61" width="17" style="5" customWidth="1"/>
    <col min="4362" max="4379" width="8.875" style="5" customWidth="1"/>
    <col min="4380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7" width="17" style="5" customWidth="1"/>
    <col min="4618" max="4635" width="8.875" style="5" customWidth="1"/>
    <col min="4636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73" width="17" style="5" customWidth="1"/>
    <col min="4874" max="4891" width="8.875" style="5" customWidth="1"/>
    <col min="4892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9" width="17" style="5" customWidth="1"/>
    <col min="5130" max="5147" width="8.875" style="5" customWidth="1"/>
    <col min="5148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5" width="17" style="5" customWidth="1"/>
    <col min="5386" max="5403" width="8.875" style="5" customWidth="1"/>
    <col min="5404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41" width="17" style="5" customWidth="1"/>
    <col min="5642" max="5659" width="8.875" style="5" customWidth="1"/>
    <col min="5660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7" width="17" style="5" customWidth="1"/>
    <col min="5898" max="5915" width="8.875" style="5" customWidth="1"/>
    <col min="5916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53" width="17" style="5" customWidth="1"/>
    <col min="6154" max="6171" width="8.875" style="5" customWidth="1"/>
    <col min="6172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9" width="17" style="5" customWidth="1"/>
    <col min="6410" max="6427" width="8.875" style="5" customWidth="1"/>
    <col min="6428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5" width="17" style="5" customWidth="1"/>
    <col min="6666" max="6683" width="8.875" style="5" customWidth="1"/>
    <col min="6684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21" width="17" style="5" customWidth="1"/>
    <col min="6922" max="6939" width="8.875" style="5" customWidth="1"/>
    <col min="6940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7" width="17" style="5" customWidth="1"/>
    <col min="7178" max="7195" width="8.875" style="5" customWidth="1"/>
    <col min="7196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33" width="17" style="5" customWidth="1"/>
    <col min="7434" max="7451" width="8.875" style="5" customWidth="1"/>
    <col min="7452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9" width="17" style="5" customWidth="1"/>
    <col min="7690" max="7707" width="8.875" style="5" customWidth="1"/>
    <col min="7708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5" width="17" style="5" customWidth="1"/>
    <col min="7946" max="7963" width="8.875" style="5" customWidth="1"/>
    <col min="7964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201" width="17" style="5" customWidth="1"/>
    <col min="8202" max="8219" width="8.875" style="5" customWidth="1"/>
    <col min="8220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7" width="17" style="5" customWidth="1"/>
    <col min="8458" max="8475" width="8.875" style="5" customWidth="1"/>
    <col min="8476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13" width="17" style="5" customWidth="1"/>
    <col min="8714" max="8731" width="8.875" style="5" customWidth="1"/>
    <col min="8732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9" width="17" style="5" customWidth="1"/>
    <col min="8970" max="8987" width="8.875" style="5" customWidth="1"/>
    <col min="8988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5" width="17" style="5" customWidth="1"/>
    <col min="9226" max="9243" width="8.875" style="5" customWidth="1"/>
    <col min="9244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81" width="17" style="5" customWidth="1"/>
    <col min="9482" max="9499" width="8.875" style="5" customWidth="1"/>
    <col min="9500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7" width="17" style="5" customWidth="1"/>
    <col min="9738" max="9755" width="8.875" style="5" customWidth="1"/>
    <col min="9756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93" width="17" style="5" customWidth="1"/>
    <col min="9994" max="10011" width="8.875" style="5" customWidth="1"/>
    <col min="10012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9" width="17" style="5" customWidth="1"/>
    <col min="10250" max="10267" width="8.875" style="5" customWidth="1"/>
    <col min="10268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5" width="17" style="5" customWidth="1"/>
    <col min="10506" max="10523" width="8.875" style="5" customWidth="1"/>
    <col min="10524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61" width="17" style="5" customWidth="1"/>
    <col min="10762" max="10779" width="8.875" style="5" customWidth="1"/>
    <col min="10780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7" width="17" style="5" customWidth="1"/>
    <col min="11018" max="11035" width="8.875" style="5" customWidth="1"/>
    <col min="11036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73" width="17" style="5" customWidth="1"/>
    <col min="11274" max="11291" width="8.875" style="5" customWidth="1"/>
    <col min="11292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9" width="17" style="5" customWidth="1"/>
    <col min="11530" max="11547" width="8.875" style="5" customWidth="1"/>
    <col min="11548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5" width="17" style="5" customWidth="1"/>
    <col min="11786" max="11803" width="8.875" style="5" customWidth="1"/>
    <col min="11804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41" width="17" style="5" customWidth="1"/>
    <col min="12042" max="12059" width="8.875" style="5" customWidth="1"/>
    <col min="12060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7" width="17" style="5" customWidth="1"/>
    <col min="12298" max="12315" width="8.875" style="5" customWidth="1"/>
    <col min="12316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53" width="17" style="5" customWidth="1"/>
    <col min="12554" max="12571" width="8.875" style="5" customWidth="1"/>
    <col min="12572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9" width="17" style="5" customWidth="1"/>
    <col min="12810" max="12827" width="8.875" style="5" customWidth="1"/>
    <col min="12828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5" width="17" style="5" customWidth="1"/>
    <col min="13066" max="13083" width="8.875" style="5" customWidth="1"/>
    <col min="13084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21" width="17" style="5" customWidth="1"/>
    <col min="13322" max="13339" width="8.875" style="5" customWidth="1"/>
    <col min="13340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7" width="17" style="5" customWidth="1"/>
    <col min="13578" max="13595" width="8.875" style="5" customWidth="1"/>
    <col min="13596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33" width="17" style="5" customWidth="1"/>
    <col min="13834" max="13851" width="8.875" style="5" customWidth="1"/>
    <col min="13852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9" width="17" style="5" customWidth="1"/>
    <col min="14090" max="14107" width="8.875" style="5" customWidth="1"/>
    <col min="14108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5" width="17" style="5" customWidth="1"/>
    <col min="14346" max="14363" width="8.875" style="5" customWidth="1"/>
    <col min="14364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601" width="17" style="5" customWidth="1"/>
    <col min="14602" max="14619" width="8.875" style="5" customWidth="1"/>
    <col min="14620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7" width="17" style="5" customWidth="1"/>
    <col min="14858" max="14875" width="8.875" style="5" customWidth="1"/>
    <col min="14876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13" width="17" style="5" customWidth="1"/>
    <col min="15114" max="15131" width="8.875" style="5" customWidth="1"/>
    <col min="15132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9" width="17" style="5" customWidth="1"/>
    <col min="15370" max="15387" width="8.875" style="5" customWidth="1"/>
    <col min="15388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5" width="17" style="5" customWidth="1"/>
    <col min="15626" max="15643" width="8.875" style="5" customWidth="1"/>
    <col min="15644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81" width="17" style="5" customWidth="1"/>
    <col min="15882" max="15899" width="8.875" style="5" customWidth="1"/>
    <col min="15900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7" width="17" style="5" customWidth="1"/>
    <col min="16138" max="16155" width="8.875" style="5" customWidth="1"/>
    <col min="16156" max="16384" width="8.875" style="5"/>
  </cols>
  <sheetData>
    <row r="3" spans="1:27" ht="17.25" x14ac:dyDescent="0.15">
      <c r="A3" s="1" t="s">
        <v>36</v>
      </c>
      <c r="B3" s="1"/>
      <c r="C3" s="2"/>
      <c r="D3" s="2"/>
      <c r="E3" s="3"/>
      <c r="F3" s="3"/>
      <c r="G3" s="3"/>
      <c r="H3" s="3"/>
      <c r="I3" s="3"/>
    </row>
    <row r="4" spans="1:27" ht="21" customHeight="1" x14ac:dyDescent="0.15">
      <c r="A4" s="6" t="s">
        <v>1</v>
      </c>
      <c r="B4" s="7"/>
      <c r="C4" s="8"/>
      <c r="D4" s="8"/>
      <c r="E4" s="3"/>
      <c r="F4" s="3"/>
      <c r="G4" s="3"/>
      <c r="H4" s="3"/>
      <c r="I4" s="57" t="s">
        <v>39</v>
      </c>
    </row>
    <row r="5" spans="1:27" s="10" customFormat="1" ht="7.9" customHeight="1" x14ac:dyDescent="0.15">
      <c r="C5" s="11"/>
      <c r="D5" s="11"/>
      <c r="E5" s="11"/>
      <c r="F5" s="11"/>
      <c r="G5" s="11"/>
      <c r="H5" s="11"/>
      <c r="I5" s="11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s="10" customFormat="1" ht="12" customHeight="1" x14ac:dyDescent="0.15">
      <c r="A6" s="12"/>
      <c r="B6" s="13" t="s">
        <v>2</v>
      </c>
      <c r="C6" s="14"/>
      <c r="D6" s="66"/>
      <c r="E6" s="68"/>
      <c r="F6" s="69"/>
      <c r="G6" s="81" t="s">
        <v>48</v>
      </c>
      <c r="H6" s="72"/>
      <c r="I6" s="7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s="10" customFormat="1" ht="12" customHeight="1" x14ac:dyDescent="0.15">
      <c r="A7" s="15"/>
      <c r="D7" s="65" t="s">
        <v>35</v>
      </c>
      <c r="E7" s="70"/>
      <c r="F7" s="71"/>
      <c r="G7" s="64" t="s">
        <v>34</v>
      </c>
      <c r="H7" s="74"/>
      <c r="I7" s="75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s="10" customFormat="1" ht="12" customHeight="1" x14ac:dyDescent="0.15">
      <c r="A8" s="15"/>
      <c r="B8" s="17" t="s">
        <v>5</v>
      </c>
      <c r="D8" s="63"/>
      <c r="E8" s="76" t="s">
        <v>33</v>
      </c>
      <c r="F8" s="78" t="s">
        <v>32</v>
      </c>
      <c r="G8" s="62"/>
      <c r="H8" s="76" t="s">
        <v>33</v>
      </c>
      <c r="I8" s="78" t="s">
        <v>32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s="10" customFormat="1" ht="14.25" customHeight="1" x14ac:dyDescent="0.15">
      <c r="A9" s="15"/>
      <c r="B9" s="17" t="s">
        <v>6</v>
      </c>
      <c r="D9" s="61"/>
      <c r="E9" s="77"/>
      <c r="F9" s="79"/>
      <c r="G9" s="31"/>
      <c r="H9" s="77"/>
      <c r="I9" s="79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25" customFormat="1" ht="21" customHeight="1" x14ac:dyDescent="0.15">
      <c r="A10" s="18"/>
      <c r="B10" s="19"/>
      <c r="C10" s="19"/>
      <c r="D10" s="20" t="s">
        <v>7</v>
      </c>
      <c r="E10" s="21" t="s">
        <v>7</v>
      </c>
      <c r="F10" s="21" t="s">
        <v>7</v>
      </c>
      <c r="G10" s="22" t="s">
        <v>9</v>
      </c>
      <c r="H10" s="22" t="s">
        <v>9</v>
      </c>
      <c r="I10" s="23" t="s">
        <v>9</v>
      </c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</row>
    <row r="11" spans="1:27" s="31" customFormat="1" x14ac:dyDescent="0.15">
      <c r="A11" s="26"/>
      <c r="B11" s="27" t="s">
        <v>28</v>
      </c>
      <c r="C11" s="28"/>
      <c r="D11" s="29"/>
      <c r="E11" s="28"/>
      <c r="F11" s="28"/>
      <c r="G11" s="28"/>
      <c r="H11" s="28"/>
      <c r="I11" s="30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s="31" customFormat="1" ht="12.75" customHeight="1" x14ac:dyDescent="0.15">
      <c r="A12" s="26"/>
      <c r="B12" s="67">
        <v>21</v>
      </c>
      <c r="C12" s="28"/>
      <c r="D12" s="29">
        <v>133598</v>
      </c>
      <c r="E12" s="28">
        <v>47495</v>
      </c>
      <c r="F12" s="28">
        <v>86103</v>
      </c>
      <c r="G12" s="32">
        <v>4834345.9879999999</v>
      </c>
      <c r="H12" s="32" t="s">
        <v>31</v>
      </c>
      <c r="I12" s="33" t="s">
        <v>31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s="31" customFormat="1" ht="12.75" customHeight="1" x14ac:dyDescent="0.15">
      <c r="A13" s="26"/>
      <c r="B13" s="34">
        <v>22</v>
      </c>
      <c r="C13" s="28"/>
      <c r="D13" s="29">
        <v>124170</v>
      </c>
      <c r="E13" s="28">
        <v>50511</v>
      </c>
      <c r="F13" s="28">
        <v>73659</v>
      </c>
      <c r="G13" s="32">
        <v>4573706.9510000004</v>
      </c>
      <c r="H13" s="32" t="s">
        <v>31</v>
      </c>
      <c r="I13" s="33" t="s">
        <v>31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s="31" customFormat="1" ht="12.75" customHeight="1" x14ac:dyDescent="0.15">
      <c r="A14" s="26"/>
      <c r="B14" s="34">
        <v>23</v>
      </c>
      <c r="C14" s="28"/>
      <c r="D14" s="29">
        <v>122248</v>
      </c>
      <c r="E14" s="28">
        <v>54003</v>
      </c>
      <c r="F14" s="28">
        <v>68245</v>
      </c>
      <c r="G14" s="32">
        <v>4528523.915</v>
      </c>
      <c r="H14" s="32" t="s">
        <v>31</v>
      </c>
      <c r="I14" s="33" t="s">
        <v>31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s="31" customFormat="1" ht="12.75" customHeight="1" x14ac:dyDescent="0.15">
      <c r="A15" s="26"/>
      <c r="B15" s="34">
        <v>24</v>
      </c>
      <c r="C15" s="28"/>
      <c r="D15" s="29">
        <v>130218</v>
      </c>
      <c r="E15" s="28">
        <v>59204</v>
      </c>
      <c r="F15" s="28">
        <v>71014</v>
      </c>
      <c r="G15" s="32">
        <v>4563936.0240000002</v>
      </c>
      <c r="H15" s="32" t="s">
        <v>31</v>
      </c>
      <c r="I15" s="33" t="s">
        <v>31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s="31" customFormat="1" ht="26.25" customHeight="1" x14ac:dyDescent="0.15">
      <c r="A16" s="26"/>
      <c r="B16" s="34">
        <v>25</v>
      </c>
      <c r="C16" s="28"/>
      <c r="D16" s="29">
        <v>135944</v>
      </c>
      <c r="E16" s="28">
        <v>63038</v>
      </c>
      <c r="F16" s="28">
        <v>72906</v>
      </c>
      <c r="G16" s="32">
        <v>4640360.9009999996</v>
      </c>
      <c r="H16" s="32" t="s">
        <v>31</v>
      </c>
      <c r="I16" s="33" t="s">
        <v>31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s="31" customFormat="1" ht="13.15" customHeight="1" x14ac:dyDescent="0.15">
      <c r="A17" s="26"/>
      <c r="B17" s="34">
        <v>26</v>
      </c>
      <c r="C17" s="28"/>
      <c r="D17" s="29">
        <v>121056</v>
      </c>
      <c r="E17" s="28">
        <v>60227</v>
      </c>
      <c r="F17" s="28">
        <v>60829</v>
      </c>
      <c r="G17" s="32">
        <v>4491390.5089999996</v>
      </c>
      <c r="H17" s="32" t="s">
        <v>31</v>
      </c>
      <c r="I17" s="33" t="s">
        <v>31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s="31" customFormat="1" ht="13.15" customHeight="1" x14ac:dyDescent="0.15">
      <c r="A18" s="26"/>
      <c r="B18" s="34">
        <v>27</v>
      </c>
      <c r="C18" s="28"/>
      <c r="D18" s="29">
        <v>120117</v>
      </c>
      <c r="E18" s="28">
        <v>59954</v>
      </c>
      <c r="F18" s="28">
        <v>60163</v>
      </c>
      <c r="G18" s="32">
        <v>4441232.767</v>
      </c>
      <c r="H18" s="32" t="s">
        <v>31</v>
      </c>
      <c r="I18" s="33" t="s">
        <v>31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s="31" customFormat="1" ht="13.15" customHeight="1" x14ac:dyDescent="0.15">
      <c r="A19" s="26"/>
      <c r="B19" s="34">
        <v>28</v>
      </c>
      <c r="C19" s="28"/>
      <c r="D19" s="29">
        <v>111790</v>
      </c>
      <c r="E19" s="28">
        <v>55870</v>
      </c>
      <c r="F19" s="28">
        <v>55920</v>
      </c>
      <c r="G19" s="32">
        <v>4230724.9970000004</v>
      </c>
      <c r="H19" s="32" t="s">
        <v>31</v>
      </c>
      <c r="I19" s="33" t="s">
        <v>31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s="31" customFormat="1" ht="13.15" customHeight="1" x14ac:dyDescent="0.15">
      <c r="A20" s="26"/>
      <c r="B20" s="34">
        <v>29</v>
      </c>
      <c r="C20" s="28"/>
      <c r="D20" s="29">
        <v>99978</v>
      </c>
      <c r="E20" s="28">
        <v>51488</v>
      </c>
      <c r="F20" s="28">
        <v>48490</v>
      </c>
      <c r="G20" s="32">
        <v>3807125.872</v>
      </c>
      <c r="H20" s="32" t="s">
        <v>31</v>
      </c>
      <c r="I20" s="33" t="s">
        <v>31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s="31" customFormat="1" ht="26.25" customHeight="1" x14ac:dyDescent="0.15">
      <c r="A21" s="26"/>
      <c r="B21" s="34">
        <v>30</v>
      </c>
      <c r="C21" s="28"/>
      <c r="D21" s="29">
        <f>SUM(D56:D67)</f>
        <v>92571</v>
      </c>
      <c r="E21" s="28">
        <f t="shared" ref="E21:F21" si="0">SUM(E56:E67)</f>
        <v>49005</v>
      </c>
      <c r="F21" s="28">
        <f t="shared" si="0"/>
        <v>43566</v>
      </c>
      <c r="G21" s="32">
        <v>3488394.8110000002</v>
      </c>
      <c r="H21" s="32" t="s">
        <v>31</v>
      </c>
      <c r="I21" s="33" t="s">
        <v>31</v>
      </c>
      <c r="J21" s="4"/>
      <c r="K21" s="4"/>
      <c r="L21" s="4"/>
      <c r="M21" s="4"/>
      <c r="N21" s="2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s="31" customFormat="1" ht="13.15" customHeight="1" x14ac:dyDescent="0.15">
      <c r="A22" s="26"/>
      <c r="B22" s="34"/>
      <c r="C22" s="28"/>
      <c r="D22" s="29"/>
      <c r="E22" s="28"/>
      <c r="F22" s="32"/>
      <c r="G22" s="32"/>
      <c r="H22" s="28"/>
      <c r="I22" s="30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1" customFormat="1" ht="13.15" customHeight="1" x14ac:dyDescent="0.15">
      <c r="A23" s="26"/>
      <c r="B23" s="28"/>
      <c r="C23" s="28"/>
      <c r="D23" s="29"/>
      <c r="E23" s="28"/>
      <c r="F23" s="28"/>
      <c r="G23" s="28"/>
      <c r="H23" s="28"/>
      <c r="I23" s="30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s="31" customFormat="1" ht="12" customHeight="1" x14ac:dyDescent="0.15">
      <c r="A24" s="26"/>
      <c r="C24" s="28"/>
      <c r="D24" s="29"/>
      <c r="E24" s="28"/>
      <c r="F24" s="28"/>
      <c r="G24" s="28"/>
      <c r="H24" s="28"/>
      <c r="I24" s="30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s="31" customFormat="1" x14ac:dyDescent="0.15">
      <c r="A25" s="26"/>
      <c r="B25" s="27" t="s">
        <v>27</v>
      </c>
      <c r="C25" s="28"/>
      <c r="D25" s="29"/>
      <c r="E25" s="28"/>
      <c r="F25" s="28"/>
      <c r="G25" s="28"/>
      <c r="H25" s="28"/>
      <c r="I25" s="30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s="31" customFormat="1" ht="12.75" customHeight="1" x14ac:dyDescent="0.15">
      <c r="A26" s="26"/>
      <c r="B26" s="67">
        <f>B12</f>
        <v>21</v>
      </c>
      <c r="C26" s="28"/>
      <c r="D26" s="29">
        <f t="shared" ref="D26:G26" si="1">D12/12</f>
        <v>11133.166666666666</v>
      </c>
      <c r="E26" s="28">
        <f t="shared" si="1"/>
        <v>3957.9166666666665</v>
      </c>
      <c r="F26" s="28">
        <f t="shared" si="1"/>
        <v>7175.25</v>
      </c>
      <c r="G26" s="28">
        <f t="shared" si="1"/>
        <v>402862.16566666664</v>
      </c>
      <c r="H26" s="32" t="s">
        <v>31</v>
      </c>
      <c r="I26" s="33" t="s">
        <v>31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1" customFormat="1" ht="12.75" customHeight="1" x14ac:dyDescent="0.15">
      <c r="A27" s="26"/>
      <c r="B27" s="34">
        <f>B13</f>
        <v>22</v>
      </c>
      <c r="C27" s="28"/>
      <c r="D27" s="29">
        <f t="shared" ref="D27:G27" si="2">D13/12</f>
        <v>10347.5</v>
      </c>
      <c r="E27" s="28">
        <f t="shared" si="2"/>
        <v>4209.25</v>
      </c>
      <c r="F27" s="28">
        <f t="shared" si="2"/>
        <v>6138.25</v>
      </c>
      <c r="G27" s="28">
        <f t="shared" si="2"/>
        <v>381142.2459166667</v>
      </c>
      <c r="H27" s="32" t="s">
        <v>31</v>
      </c>
      <c r="I27" s="33" t="s">
        <v>31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s="31" customFormat="1" ht="12.75" customHeight="1" x14ac:dyDescent="0.15">
      <c r="A28" s="26"/>
      <c r="B28" s="34">
        <f t="shared" ref="B28:B35" si="3">B14</f>
        <v>23</v>
      </c>
      <c r="C28" s="28"/>
      <c r="D28" s="29">
        <f t="shared" ref="D28:G28" si="4">D14/12</f>
        <v>10187.333333333334</v>
      </c>
      <c r="E28" s="28">
        <f t="shared" si="4"/>
        <v>4500.25</v>
      </c>
      <c r="F28" s="28">
        <f t="shared" si="4"/>
        <v>5687.083333333333</v>
      </c>
      <c r="G28" s="28">
        <f t="shared" si="4"/>
        <v>377376.99291666667</v>
      </c>
      <c r="H28" s="32" t="s">
        <v>31</v>
      </c>
      <c r="I28" s="33" t="s">
        <v>31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s="31" customFormat="1" ht="12.75" customHeight="1" x14ac:dyDescent="0.15">
      <c r="A29" s="26"/>
      <c r="B29" s="34">
        <f t="shared" si="3"/>
        <v>24</v>
      </c>
      <c r="C29" s="28"/>
      <c r="D29" s="29">
        <f t="shared" ref="D29:G29" si="5">D15/12</f>
        <v>10851.5</v>
      </c>
      <c r="E29" s="28">
        <f t="shared" si="5"/>
        <v>4933.666666666667</v>
      </c>
      <c r="F29" s="28">
        <f t="shared" si="5"/>
        <v>5917.833333333333</v>
      </c>
      <c r="G29" s="28">
        <f t="shared" si="5"/>
        <v>380328.00200000004</v>
      </c>
      <c r="H29" s="32" t="s">
        <v>31</v>
      </c>
      <c r="I29" s="33" t="s">
        <v>31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s="31" customFormat="1" ht="26.25" customHeight="1" x14ac:dyDescent="0.15">
      <c r="A30" s="26"/>
      <c r="B30" s="34">
        <f t="shared" si="3"/>
        <v>25</v>
      </c>
      <c r="C30" s="28"/>
      <c r="D30" s="29">
        <f t="shared" ref="D30:G30" si="6">D16/12</f>
        <v>11328.666666666666</v>
      </c>
      <c r="E30" s="28">
        <f t="shared" si="6"/>
        <v>5253.166666666667</v>
      </c>
      <c r="F30" s="28">
        <f t="shared" si="6"/>
        <v>6075.5</v>
      </c>
      <c r="G30" s="28">
        <f t="shared" si="6"/>
        <v>386696.74174999999</v>
      </c>
      <c r="H30" s="32" t="s">
        <v>31</v>
      </c>
      <c r="I30" s="33" t="s">
        <v>31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s="31" customFormat="1" ht="13.15" customHeight="1" x14ac:dyDescent="0.15">
      <c r="A31" s="26"/>
      <c r="B31" s="34">
        <f t="shared" si="3"/>
        <v>26</v>
      </c>
      <c r="C31" s="28"/>
      <c r="D31" s="29">
        <f t="shared" ref="D31:G31" si="7">D17/12</f>
        <v>10088</v>
      </c>
      <c r="E31" s="28">
        <f t="shared" si="7"/>
        <v>5018.916666666667</v>
      </c>
      <c r="F31" s="28">
        <f t="shared" si="7"/>
        <v>5069.083333333333</v>
      </c>
      <c r="G31" s="28">
        <f t="shared" si="7"/>
        <v>374282.54241666663</v>
      </c>
      <c r="H31" s="32" t="s">
        <v>31</v>
      </c>
      <c r="I31" s="33" t="s">
        <v>31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s="31" customFormat="1" ht="13.15" customHeight="1" x14ac:dyDescent="0.15">
      <c r="A32" s="26"/>
      <c r="B32" s="34">
        <f t="shared" si="3"/>
        <v>27</v>
      </c>
      <c r="C32" s="28"/>
      <c r="D32" s="29">
        <f t="shared" ref="D32:G32" si="8">D18/12</f>
        <v>10009.75</v>
      </c>
      <c r="E32" s="28">
        <f t="shared" si="8"/>
        <v>4996.166666666667</v>
      </c>
      <c r="F32" s="28">
        <f t="shared" si="8"/>
        <v>5013.583333333333</v>
      </c>
      <c r="G32" s="28">
        <f t="shared" si="8"/>
        <v>370102.73058333335</v>
      </c>
      <c r="H32" s="32" t="s">
        <v>31</v>
      </c>
      <c r="I32" s="33" t="s">
        <v>31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s="31" customFormat="1" ht="13.15" customHeight="1" x14ac:dyDescent="0.15">
      <c r="A33" s="26"/>
      <c r="B33" s="34">
        <f t="shared" si="3"/>
        <v>28</v>
      </c>
      <c r="C33" s="28"/>
      <c r="D33" s="29">
        <f t="shared" ref="D33:G33" si="9">D19/12</f>
        <v>9315.8333333333339</v>
      </c>
      <c r="E33" s="28">
        <f t="shared" si="9"/>
        <v>4655.833333333333</v>
      </c>
      <c r="F33" s="28">
        <f t="shared" si="9"/>
        <v>4660</v>
      </c>
      <c r="G33" s="28">
        <f t="shared" si="9"/>
        <v>352560.4164166667</v>
      </c>
      <c r="H33" s="32" t="s">
        <v>31</v>
      </c>
      <c r="I33" s="33" t="s">
        <v>31</v>
      </c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s="31" customFormat="1" ht="13.15" customHeight="1" x14ac:dyDescent="0.15">
      <c r="A34" s="26"/>
      <c r="B34" s="34">
        <f t="shared" si="3"/>
        <v>29</v>
      </c>
      <c r="C34" s="28"/>
      <c r="D34" s="29">
        <f t="shared" ref="D34:G34" si="10">D20/12</f>
        <v>8331.5</v>
      </c>
      <c r="E34" s="28">
        <f t="shared" si="10"/>
        <v>4290.666666666667</v>
      </c>
      <c r="F34" s="28">
        <f t="shared" si="10"/>
        <v>4040.8333333333335</v>
      </c>
      <c r="G34" s="28">
        <f t="shared" si="10"/>
        <v>317260.48933333333</v>
      </c>
      <c r="H34" s="32" t="s">
        <v>31</v>
      </c>
      <c r="I34" s="33" t="s">
        <v>31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s="31" customFormat="1" ht="26.25" customHeight="1" x14ac:dyDescent="0.15">
      <c r="A35" s="26"/>
      <c r="B35" s="34">
        <f t="shared" si="3"/>
        <v>30</v>
      </c>
      <c r="C35" s="28"/>
      <c r="D35" s="29">
        <f t="shared" ref="D35:F35" si="11">D21/12</f>
        <v>7714.25</v>
      </c>
      <c r="E35" s="28">
        <f t="shared" si="11"/>
        <v>4083.75</v>
      </c>
      <c r="F35" s="28">
        <f t="shared" si="11"/>
        <v>3630.5</v>
      </c>
      <c r="G35" s="28">
        <f t="shared" ref="G35" si="12">G21/12</f>
        <v>290699.56758333335</v>
      </c>
      <c r="H35" s="32" t="s">
        <v>31</v>
      </c>
      <c r="I35" s="33" t="s">
        <v>31</v>
      </c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s="31" customFormat="1" ht="12" customHeight="1" x14ac:dyDescent="0.15">
      <c r="A36" s="26"/>
      <c r="B36" s="28"/>
      <c r="C36" s="28"/>
      <c r="D36" s="29"/>
      <c r="E36" s="28"/>
      <c r="F36" s="28"/>
      <c r="G36" s="28"/>
      <c r="H36" s="28"/>
      <c r="I36" s="30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s="31" customFormat="1" ht="12" customHeight="1" x14ac:dyDescent="0.15">
      <c r="A37" s="26"/>
      <c r="C37" s="28"/>
      <c r="D37" s="29"/>
      <c r="E37" s="28"/>
      <c r="F37" s="28"/>
      <c r="G37" s="28"/>
      <c r="H37" s="28"/>
      <c r="I37" s="30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s="31" customFormat="1" ht="12.6" customHeight="1" x14ac:dyDescent="0.15">
      <c r="A38" s="26"/>
      <c r="C38" s="28"/>
      <c r="D38" s="29"/>
      <c r="E38" s="28"/>
      <c r="F38" s="28"/>
      <c r="G38" s="28"/>
      <c r="H38" s="28"/>
      <c r="I38" s="30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s="31" customFormat="1" x14ac:dyDescent="0.15">
      <c r="A39" s="26"/>
      <c r="B39" s="67">
        <v>29</v>
      </c>
      <c r="C39" s="28"/>
      <c r="D39" s="29"/>
      <c r="E39" s="28"/>
      <c r="F39" s="28"/>
      <c r="G39" s="28"/>
      <c r="H39" s="28"/>
      <c r="I39" s="30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s="31" customFormat="1" ht="13.15" customHeight="1" x14ac:dyDescent="0.15">
      <c r="A40" s="26"/>
      <c r="B40" s="35" t="s">
        <v>25</v>
      </c>
      <c r="C40" s="28"/>
      <c r="D40" s="36">
        <v>8089</v>
      </c>
      <c r="E40" s="32">
        <v>4052</v>
      </c>
      <c r="F40" s="32">
        <v>4037</v>
      </c>
      <c r="G40" s="32">
        <v>413695.40500000003</v>
      </c>
      <c r="H40" s="32">
        <v>203431.93</v>
      </c>
      <c r="I40" s="33">
        <v>210263.47500000001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s="31" customFormat="1" ht="13.15" customHeight="1" x14ac:dyDescent="0.15">
      <c r="A41" s="26"/>
      <c r="B41" s="35" t="s">
        <v>24</v>
      </c>
      <c r="C41" s="28"/>
      <c r="D41" s="36">
        <v>6312</v>
      </c>
      <c r="E41" s="32">
        <v>3744</v>
      </c>
      <c r="F41" s="32">
        <v>2568</v>
      </c>
      <c r="G41" s="32">
        <v>256777.541</v>
      </c>
      <c r="H41" s="32">
        <v>166546.33600000001</v>
      </c>
      <c r="I41" s="33">
        <v>90231.205000000002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s="31" customFormat="1" ht="13.15" customHeight="1" x14ac:dyDescent="0.15">
      <c r="A42" s="26"/>
      <c r="B42" s="35" t="s">
        <v>23</v>
      </c>
      <c r="C42" s="28"/>
      <c r="D42" s="36">
        <v>6751</v>
      </c>
      <c r="E42" s="32">
        <v>3872</v>
      </c>
      <c r="F42" s="32">
        <v>2879</v>
      </c>
      <c r="G42" s="32">
        <v>250455.34899999999</v>
      </c>
      <c r="H42" s="32">
        <v>161676.18400000001</v>
      </c>
      <c r="I42" s="33">
        <v>88779.164999999994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s="31" customFormat="1" ht="26.45" customHeight="1" x14ac:dyDescent="0.15">
      <c r="A43" s="26"/>
      <c r="B43" s="35" t="s">
        <v>22</v>
      </c>
      <c r="C43" s="28"/>
      <c r="D43" s="36">
        <v>7512</v>
      </c>
      <c r="E43" s="32">
        <v>4240</v>
      </c>
      <c r="F43" s="32">
        <v>3272</v>
      </c>
      <c r="G43" s="32">
        <v>314166.64600000001</v>
      </c>
      <c r="H43" s="32">
        <v>202722.16800000001</v>
      </c>
      <c r="I43" s="33">
        <v>111444.478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s="31" customFormat="1" ht="13.15" customHeight="1" x14ac:dyDescent="0.15">
      <c r="A44" s="26"/>
      <c r="B44" s="35" t="s">
        <v>21</v>
      </c>
      <c r="C44" s="28"/>
      <c r="D44" s="36">
        <v>9332</v>
      </c>
      <c r="E44" s="32">
        <v>5111</v>
      </c>
      <c r="F44" s="32">
        <v>4221</v>
      </c>
      <c r="G44" s="32">
        <v>367501.61599999998</v>
      </c>
      <c r="H44" s="32">
        <v>232998.64</v>
      </c>
      <c r="I44" s="33">
        <v>134502.976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s="31" customFormat="1" ht="13.15" customHeight="1" x14ac:dyDescent="0.15">
      <c r="A45" s="26"/>
      <c r="B45" s="35" t="s">
        <v>20</v>
      </c>
      <c r="C45" s="28"/>
      <c r="D45" s="36">
        <v>9595</v>
      </c>
      <c r="E45" s="32">
        <v>4742</v>
      </c>
      <c r="F45" s="32">
        <v>4853</v>
      </c>
      <c r="G45" s="32">
        <v>340338.90600000002</v>
      </c>
      <c r="H45" s="32">
        <v>194183.97500000001</v>
      </c>
      <c r="I45" s="33">
        <v>146154.93100000001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s="31" customFormat="1" ht="26.45" customHeight="1" x14ac:dyDescent="0.15">
      <c r="A46" s="26"/>
      <c r="B46" s="35" t="s">
        <v>19</v>
      </c>
      <c r="C46" s="28"/>
      <c r="D46" s="36">
        <v>12498</v>
      </c>
      <c r="E46" s="32">
        <v>6384</v>
      </c>
      <c r="F46" s="32">
        <v>6114</v>
      </c>
      <c r="G46" s="32">
        <v>473715.64299999998</v>
      </c>
      <c r="H46" s="32">
        <v>278966.125</v>
      </c>
      <c r="I46" s="33">
        <v>194749.51800000001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s="31" customFormat="1" ht="13.15" customHeight="1" x14ac:dyDescent="0.15">
      <c r="A47" s="26"/>
      <c r="B47" s="35" t="s">
        <v>18</v>
      </c>
      <c r="C47" s="28"/>
      <c r="D47" s="36">
        <v>12475</v>
      </c>
      <c r="E47" s="32">
        <v>6188</v>
      </c>
      <c r="F47" s="32">
        <v>6287</v>
      </c>
      <c r="G47" s="32">
        <v>413013.54</v>
      </c>
      <c r="H47" s="32">
        <v>236792.20300000001</v>
      </c>
      <c r="I47" s="33">
        <v>176221.337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s="31" customFormat="1" ht="13.15" customHeight="1" x14ac:dyDescent="0.15">
      <c r="A48" s="26"/>
      <c r="B48" s="35" t="s">
        <v>17</v>
      </c>
      <c r="C48" s="28"/>
      <c r="D48" s="36">
        <v>8972</v>
      </c>
      <c r="E48" s="32">
        <v>4249</v>
      </c>
      <c r="F48" s="32">
        <v>4723</v>
      </c>
      <c r="G48" s="32">
        <v>277065.973</v>
      </c>
      <c r="H48" s="32">
        <v>156529.46100000001</v>
      </c>
      <c r="I48" s="33">
        <v>120536.512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s="31" customFormat="1" ht="26.45" customHeight="1" x14ac:dyDescent="0.15">
      <c r="A49" s="26"/>
      <c r="B49" s="35" t="s">
        <v>16</v>
      </c>
      <c r="C49" s="28"/>
      <c r="D49" s="36">
        <v>6962</v>
      </c>
      <c r="E49" s="32">
        <v>3226</v>
      </c>
      <c r="F49" s="32">
        <v>3736</v>
      </c>
      <c r="G49" s="32">
        <v>226062.57399999999</v>
      </c>
      <c r="H49" s="32">
        <v>121820.19899999999</v>
      </c>
      <c r="I49" s="33">
        <v>104242.375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s="31" customFormat="1" ht="13.15" customHeight="1" x14ac:dyDescent="0.15">
      <c r="A50" s="26"/>
      <c r="B50" s="35" t="s">
        <v>15</v>
      </c>
      <c r="C50" s="28"/>
      <c r="D50" s="36">
        <v>5145</v>
      </c>
      <c r="E50" s="32">
        <v>2637</v>
      </c>
      <c r="F50" s="32">
        <v>2508</v>
      </c>
      <c r="G50" s="32">
        <v>184300.14799999999</v>
      </c>
      <c r="H50" s="32">
        <v>107071.23</v>
      </c>
      <c r="I50" s="33">
        <v>77228.918000000005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s="31" customFormat="1" ht="13.15" customHeight="1" x14ac:dyDescent="0.15">
      <c r="A51" s="26"/>
      <c r="B51" s="35" t="s">
        <v>14</v>
      </c>
      <c r="C51" s="28"/>
      <c r="D51" s="29">
        <v>6335</v>
      </c>
      <c r="E51" s="28">
        <v>3043</v>
      </c>
      <c r="F51" s="28">
        <v>3292</v>
      </c>
      <c r="G51" s="28">
        <v>290466.42</v>
      </c>
      <c r="H51" s="28">
        <v>143753.685</v>
      </c>
      <c r="I51" s="30">
        <v>146712.73499999999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s="31" customFormat="1" ht="12" customHeight="1" x14ac:dyDescent="0.15">
      <c r="A52" s="26"/>
      <c r="B52" s="27"/>
      <c r="C52" s="37"/>
      <c r="D52" s="26"/>
      <c r="E52" s="28"/>
      <c r="F52" s="37"/>
      <c r="G52" s="37"/>
      <c r="H52" s="28"/>
      <c r="I52" s="38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12" customHeight="1" x14ac:dyDescent="0.15">
      <c r="A53" s="39"/>
      <c r="C53" s="40"/>
      <c r="D53" s="39"/>
      <c r="E53" s="28"/>
      <c r="F53" s="40"/>
      <c r="G53" s="40"/>
      <c r="H53" s="28"/>
      <c r="I53" s="41"/>
    </row>
    <row r="54" spans="1:27" s="4" customFormat="1" ht="12.6" customHeight="1" x14ac:dyDescent="0.15">
      <c r="A54" s="42"/>
      <c r="B54" s="60"/>
      <c r="C54" s="43"/>
      <c r="D54" s="42"/>
      <c r="E54" s="28"/>
      <c r="F54" s="43"/>
      <c r="G54" s="43"/>
      <c r="H54" s="28"/>
      <c r="I54" s="59"/>
    </row>
    <row r="55" spans="1:27" s="31" customFormat="1" x14ac:dyDescent="0.15">
      <c r="A55" s="26"/>
      <c r="B55" s="67">
        <v>30</v>
      </c>
      <c r="C55" s="28"/>
      <c r="D55" s="29"/>
      <c r="E55" s="28"/>
      <c r="F55" s="28"/>
      <c r="G55" s="28"/>
      <c r="H55" s="28"/>
      <c r="I55" s="30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 s="31" customFormat="1" ht="13.15" customHeight="1" x14ac:dyDescent="0.15">
      <c r="A56" s="26"/>
      <c r="B56" s="35" t="s">
        <v>25</v>
      </c>
      <c r="C56" s="28"/>
      <c r="D56" s="36">
        <v>6840</v>
      </c>
      <c r="E56" s="32">
        <v>3647</v>
      </c>
      <c r="F56" s="32">
        <v>3193</v>
      </c>
      <c r="G56" s="32">
        <v>321360.49599999998</v>
      </c>
      <c r="H56" s="32">
        <v>180073.53599999999</v>
      </c>
      <c r="I56" s="33">
        <v>141286.96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 s="31" customFormat="1" ht="13.15" customHeight="1" x14ac:dyDescent="0.15">
      <c r="A57" s="26"/>
      <c r="B57" s="35" t="s">
        <v>24</v>
      </c>
      <c r="C57" s="28"/>
      <c r="D57" s="36">
        <v>6010</v>
      </c>
      <c r="E57" s="32">
        <v>3706</v>
      </c>
      <c r="F57" s="32">
        <v>2304</v>
      </c>
      <c r="G57" s="32">
        <v>238005.15</v>
      </c>
      <c r="H57" s="32">
        <v>160331.69899999999</v>
      </c>
      <c r="I57" s="33">
        <v>77673.451000000001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s="31" customFormat="1" ht="13.15" customHeight="1" x14ac:dyDescent="0.15">
      <c r="A58" s="26"/>
      <c r="B58" s="35" t="s">
        <v>23</v>
      </c>
      <c r="C58" s="28"/>
      <c r="D58" s="36">
        <v>5963</v>
      </c>
      <c r="E58" s="32">
        <v>3488</v>
      </c>
      <c r="F58" s="32">
        <v>2475</v>
      </c>
      <c r="G58" s="32">
        <v>211068.93400000001</v>
      </c>
      <c r="H58" s="32">
        <v>143145.228</v>
      </c>
      <c r="I58" s="33">
        <v>67923.706000000006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s="31" customFormat="1" ht="26.45" customHeight="1" x14ac:dyDescent="0.15">
      <c r="A59" s="26"/>
      <c r="B59" s="35" t="s">
        <v>22</v>
      </c>
      <c r="C59" s="28"/>
      <c r="D59" s="36">
        <v>7297</v>
      </c>
      <c r="E59" s="32">
        <v>4214</v>
      </c>
      <c r="F59" s="32">
        <v>3083</v>
      </c>
      <c r="G59" s="32">
        <v>303440.44900000002</v>
      </c>
      <c r="H59" s="32">
        <v>204396.568</v>
      </c>
      <c r="I59" s="33">
        <v>99043.880999999994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s="31" customFormat="1" ht="13.15" customHeight="1" x14ac:dyDescent="0.15">
      <c r="A60" s="26"/>
      <c r="B60" s="35" t="s">
        <v>21</v>
      </c>
      <c r="C60" s="28"/>
      <c r="D60" s="36">
        <v>8954</v>
      </c>
      <c r="E60" s="32">
        <v>4818</v>
      </c>
      <c r="F60" s="32">
        <v>4136</v>
      </c>
      <c r="G60" s="32">
        <v>348937.85800000001</v>
      </c>
      <c r="H60" s="32">
        <v>221337.489</v>
      </c>
      <c r="I60" s="33">
        <v>127600.36900000001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s="31" customFormat="1" ht="13.15" customHeight="1" x14ac:dyDescent="0.15">
      <c r="A61" s="26"/>
      <c r="B61" s="35" t="s">
        <v>20</v>
      </c>
      <c r="C61" s="28"/>
      <c r="D61" s="36">
        <v>8077</v>
      </c>
      <c r="E61" s="32">
        <v>4087</v>
      </c>
      <c r="F61" s="32">
        <v>3990</v>
      </c>
      <c r="G61" s="32">
        <v>279122.46799999999</v>
      </c>
      <c r="H61" s="32">
        <v>164221.785</v>
      </c>
      <c r="I61" s="33">
        <v>114900.683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s="31" customFormat="1" ht="26.45" customHeight="1" x14ac:dyDescent="0.15">
      <c r="A62" s="26"/>
      <c r="B62" s="35" t="s">
        <v>19</v>
      </c>
      <c r="C62" s="28"/>
      <c r="D62" s="36">
        <v>10988</v>
      </c>
      <c r="E62" s="32">
        <v>5793</v>
      </c>
      <c r="F62" s="32">
        <v>5195</v>
      </c>
      <c r="G62" s="32">
        <v>427753.06400000001</v>
      </c>
      <c r="H62" s="32">
        <v>262541.54499999998</v>
      </c>
      <c r="I62" s="33">
        <v>165211.519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s="31" customFormat="1" ht="13.15" customHeight="1" x14ac:dyDescent="0.15">
      <c r="A63" s="26"/>
      <c r="B63" s="35" t="s">
        <v>18</v>
      </c>
      <c r="C63" s="28"/>
      <c r="D63" s="36">
        <v>12321</v>
      </c>
      <c r="E63" s="32">
        <v>6295</v>
      </c>
      <c r="F63" s="32">
        <v>6026</v>
      </c>
      <c r="G63" s="32">
        <v>431057.64899999998</v>
      </c>
      <c r="H63" s="32">
        <v>252818.42300000001</v>
      </c>
      <c r="I63" s="33">
        <v>178239.226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s="31" customFormat="1" ht="13.15" customHeight="1" x14ac:dyDescent="0.15">
      <c r="A64" s="26"/>
      <c r="B64" s="35" t="s">
        <v>17</v>
      </c>
      <c r="C64" s="28"/>
      <c r="D64" s="36">
        <v>8481</v>
      </c>
      <c r="E64" s="32">
        <v>4217</v>
      </c>
      <c r="F64" s="32">
        <v>4264</v>
      </c>
      <c r="G64" s="32">
        <v>271543.223</v>
      </c>
      <c r="H64" s="32">
        <v>160812.43900000001</v>
      </c>
      <c r="I64" s="33">
        <v>110730.784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33" s="31" customFormat="1" ht="26.45" customHeight="1" x14ac:dyDescent="0.15">
      <c r="A65" s="26"/>
      <c r="B65" s="35" t="s">
        <v>16</v>
      </c>
      <c r="C65" s="28"/>
      <c r="D65" s="36">
        <v>6985</v>
      </c>
      <c r="E65" s="32">
        <v>3255</v>
      </c>
      <c r="F65" s="32">
        <v>3730</v>
      </c>
      <c r="G65" s="32">
        <v>231283.791</v>
      </c>
      <c r="H65" s="32">
        <v>126978.126</v>
      </c>
      <c r="I65" s="33">
        <v>104305.66499999999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33" s="31" customFormat="1" ht="13.15" customHeight="1" x14ac:dyDescent="0.15">
      <c r="A66" s="26"/>
      <c r="B66" s="35" t="s">
        <v>15</v>
      </c>
      <c r="C66" s="28"/>
      <c r="D66" s="36">
        <v>5217</v>
      </c>
      <c r="E66" s="32">
        <v>2692</v>
      </c>
      <c r="F66" s="32">
        <v>2525</v>
      </c>
      <c r="G66" s="32">
        <v>187704.19099999999</v>
      </c>
      <c r="H66" s="32">
        <v>112825.601</v>
      </c>
      <c r="I66" s="33">
        <v>74878.59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33" s="31" customFormat="1" ht="13.15" customHeight="1" x14ac:dyDescent="0.15">
      <c r="A67" s="26"/>
      <c r="B67" s="35" t="s">
        <v>14</v>
      </c>
      <c r="C67" s="28"/>
      <c r="D67" s="36">
        <v>5438</v>
      </c>
      <c r="E67" s="32">
        <v>2793</v>
      </c>
      <c r="F67" s="32">
        <v>2645</v>
      </c>
      <c r="G67" s="32">
        <v>227865.28700000001</v>
      </c>
      <c r="H67" s="32">
        <v>124668.40700000001</v>
      </c>
      <c r="I67" s="33">
        <v>103196.88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33" ht="12" customHeight="1" x14ac:dyDescent="0.15">
      <c r="A68" s="46"/>
      <c r="B68" s="47"/>
      <c r="C68" s="47"/>
      <c r="D68" s="46"/>
      <c r="E68" s="47"/>
      <c r="F68" s="47"/>
      <c r="G68" s="47"/>
      <c r="H68" s="47"/>
      <c r="I68" s="48"/>
    </row>
    <row r="69" spans="1:33" ht="5.0999999999999996" customHeight="1" x14ac:dyDescent="0.15">
      <c r="A69" s="49"/>
      <c r="B69" s="40"/>
      <c r="C69" s="40"/>
      <c r="D69" s="49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5"/>
      <c r="T69" s="5"/>
      <c r="U69" s="5"/>
      <c r="V69" s="5"/>
      <c r="W69" s="5"/>
      <c r="X69" s="5"/>
      <c r="Y69" s="5"/>
      <c r="Z69" s="5"/>
      <c r="AA69" s="5"/>
    </row>
    <row r="70" spans="1:33" s="50" customFormat="1" ht="16.899999999999999" customHeight="1" x14ac:dyDescent="0.15">
      <c r="A70" s="58" t="s">
        <v>47</v>
      </c>
      <c r="J70" s="51"/>
      <c r="K70" s="51"/>
      <c r="L70" s="51"/>
      <c r="M70" s="51"/>
      <c r="N70" s="51"/>
      <c r="O70" s="51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</row>
    <row r="71" spans="1:33" ht="16.899999999999999" customHeight="1" x14ac:dyDescent="0.15">
      <c r="A71" s="52"/>
      <c r="C71" s="53" t="s">
        <v>30</v>
      </c>
      <c r="J71" s="40"/>
      <c r="K71" s="40"/>
      <c r="L71" s="40"/>
      <c r="M71" s="40"/>
      <c r="N71" s="40"/>
      <c r="O71" s="40"/>
      <c r="AB71" s="4"/>
      <c r="AC71" s="4"/>
      <c r="AD71" s="4"/>
      <c r="AE71" s="4"/>
      <c r="AF71" s="4"/>
      <c r="AG71" s="4"/>
    </row>
    <row r="72" spans="1:33" x14ac:dyDescent="0.15">
      <c r="B72" s="54"/>
      <c r="C72" s="54"/>
      <c r="D72" s="54"/>
      <c r="E72" s="54"/>
      <c r="F72" s="54"/>
      <c r="G72" s="54"/>
      <c r="H72" s="54"/>
      <c r="I72" s="54"/>
      <c r="J72" s="55"/>
      <c r="K72" s="55"/>
      <c r="L72" s="55"/>
      <c r="M72" s="55"/>
      <c r="N72" s="55"/>
      <c r="O72" s="5"/>
      <c r="AB72" s="4"/>
      <c r="AC72" s="4"/>
      <c r="AD72" s="4"/>
      <c r="AE72" s="4"/>
      <c r="AF72" s="4"/>
      <c r="AG72" s="4"/>
    </row>
    <row r="73" spans="1:33" x14ac:dyDescent="0.15">
      <c r="C73" s="40"/>
    </row>
    <row r="74" spans="1:33" x14ac:dyDescent="0.15">
      <c r="C74" s="40"/>
    </row>
    <row r="75" spans="1:33" x14ac:dyDescent="0.15">
      <c r="B75" s="37"/>
      <c r="D75" s="40"/>
      <c r="E75" s="40"/>
      <c r="F75" s="40"/>
      <c r="G75" s="40"/>
      <c r="H75" s="40"/>
      <c r="I75" s="40"/>
      <c r="J75" s="5"/>
      <c r="K75" s="5"/>
    </row>
    <row r="76" spans="1:33" x14ac:dyDescent="0.15">
      <c r="B76" s="37"/>
      <c r="D76" s="40"/>
      <c r="E76" s="40"/>
      <c r="F76" s="40"/>
      <c r="G76" s="40"/>
      <c r="H76" s="40"/>
      <c r="I76" s="40"/>
      <c r="J76" s="5"/>
      <c r="K76" s="5"/>
    </row>
  </sheetData>
  <mergeCells count="6">
    <mergeCell ref="E6:F7"/>
    <mergeCell ref="H6:I7"/>
    <mergeCell ref="E8:E9"/>
    <mergeCell ref="F8:F9"/>
    <mergeCell ref="H8:H9"/>
    <mergeCell ref="I8:I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2" orientation="portrait" blackAndWhite="1" r:id="rId1"/>
  <headerFooter alignWithMargins="0"/>
  <ignoredErrors>
    <ignoredError sqref="D21:F21 B26:B35 D26:G3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G79"/>
  <sheetViews>
    <sheetView view="pageBreakPreview" zoomScale="78" zoomScaleNormal="100" zoomScaleSheetLayoutView="78" workbookViewId="0">
      <selection activeCell="H6" sqref="H6:I9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9" width="17" style="5" customWidth="1"/>
    <col min="10" max="27" width="8.875" style="4" customWidth="1"/>
    <col min="28" max="256" width="8.875" style="5"/>
    <col min="257" max="257" width="0.875" style="5" customWidth="1"/>
    <col min="258" max="258" width="10.5" style="5" customWidth="1"/>
    <col min="259" max="259" width="0.875" style="5" customWidth="1"/>
    <col min="260" max="265" width="17" style="5" customWidth="1"/>
    <col min="266" max="283" width="8.875" style="5" customWidth="1"/>
    <col min="284" max="512" width="8.875" style="5"/>
    <col min="513" max="513" width="0.875" style="5" customWidth="1"/>
    <col min="514" max="514" width="10.5" style="5" customWidth="1"/>
    <col min="515" max="515" width="0.875" style="5" customWidth="1"/>
    <col min="516" max="521" width="17" style="5" customWidth="1"/>
    <col min="522" max="539" width="8.875" style="5" customWidth="1"/>
    <col min="540" max="768" width="8.875" style="5"/>
    <col min="769" max="769" width="0.875" style="5" customWidth="1"/>
    <col min="770" max="770" width="10.5" style="5" customWidth="1"/>
    <col min="771" max="771" width="0.875" style="5" customWidth="1"/>
    <col min="772" max="777" width="17" style="5" customWidth="1"/>
    <col min="778" max="795" width="8.875" style="5" customWidth="1"/>
    <col min="796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33" width="17" style="5" customWidth="1"/>
    <col min="1034" max="1051" width="8.875" style="5" customWidth="1"/>
    <col min="1052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9" width="17" style="5" customWidth="1"/>
    <col min="1290" max="1307" width="8.875" style="5" customWidth="1"/>
    <col min="1308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5" width="17" style="5" customWidth="1"/>
    <col min="1546" max="1563" width="8.875" style="5" customWidth="1"/>
    <col min="1564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801" width="17" style="5" customWidth="1"/>
    <col min="1802" max="1819" width="8.875" style="5" customWidth="1"/>
    <col min="1820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7" width="17" style="5" customWidth="1"/>
    <col min="2058" max="2075" width="8.875" style="5" customWidth="1"/>
    <col min="2076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13" width="17" style="5" customWidth="1"/>
    <col min="2314" max="2331" width="8.875" style="5" customWidth="1"/>
    <col min="2332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9" width="17" style="5" customWidth="1"/>
    <col min="2570" max="2587" width="8.875" style="5" customWidth="1"/>
    <col min="2588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5" width="17" style="5" customWidth="1"/>
    <col min="2826" max="2843" width="8.875" style="5" customWidth="1"/>
    <col min="2844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81" width="17" style="5" customWidth="1"/>
    <col min="3082" max="3099" width="8.875" style="5" customWidth="1"/>
    <col min="3100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7" width="17" style="5" customWidth="1"/>
    <col min="3338" max="3355" width="8.875" style="5" customWidth="1"/>
    <col min="3356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93" width="17" style="5" customWidth="1"/>
    <col min="3594" max="3611" width="8.875" style="5" customWidth="1"/>
    <col min="3612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9" width="17" style="5" customWidth="1"/>
    <col min="3850" max="3867" width="8.875" style="5" customWidth="1"/>
    <col min="3868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5" width="17" style="5" customWidth="1"/>
    <col min="4106" max="4123" width="8.875" style="5" customWidth="1"/>
    <col min="4124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61" width="17" style="5" customWidth="1"/>
    <col min="4362" max="4379" width="8.875" style="5" customWidth="1"/>
    <col min="4380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7" width="17" style="5" customWidth="1"/>
    <col min="4618" max="4635" width="8.875" style="5" customWidth="1"/>
    <col min="4636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73" width="17" style="5" customWidth="1"/>
    <col min="4874" max="4891" width="8.875" style="5" customWidth="1"/>
    <col min="4892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9" width="17" style="5" customWidth="1"/>
    <col min="5130" max="5147" width="8.875" style="5" customWidth="1"/>
    <col min="5148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5" width="17" style="5" customWidth="1"/>
    <col min="5386" max="5403" width="8.875" style="5" customWidth="1"/>
    <col min="5404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41" width="17" style="5" customWidth="1"/>
    <col min="5642" max="5659" width="8.875" style="5" customWidth="1"/>
    <col min="5660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7" width="17" style="5" customWidth="1"/>
    <col min="5898" max="5915" width="8.875" style="5" customWidth="1"/>
    <col min="5916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53" width="17" style="5" customWidth="1"/>
    <col min="6154" max="6171" width="8.875" style="5" customWidth="1"/>
    <col min="6172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9" width="17" style="5" customWidth="1"/>
    <col min="6410" max="6427" width="8.875" style="5" customWidth="1"/>
    <col min="6428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5" width="17" style="5" customWidth="1"/>
    <col min="6666" max="6683" width="8.875" style="5" customWidth="1"/>
    <col min="6684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21" width="17" style="5" customWidth="1"/>
    <col min="6922" max="6939" width="8.875" style="5" customWidth="1"/>
    <col min="6940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7" width="17" style="5" customWidth="1"/>
    <col min="7178" max="7195" width="8.875" style="5" customWidth="1"/>
    <col min="7196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33" width="17" style="5" customWidth="1"/>
    <col min="7434" max="7451" width="8.875" style="5" customWidth="1"/>
    <col min="7452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9" width="17" style="5" customWidth="1"/>
    <col min="7690" max="7707" width="8.875" style="5" customWidth="1"/>
    <col min="7708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5" width="17" style="5" customWidth="1"/>
    <col min="7946" max="7963" width="8.875" style="5" customWidth="1"/>
    <col min="7964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201" width="17" style="5" customWidth="1"/>
    <col min="8202" max="8219" width="8.875" style="5" customWidth="1"/>
    <col min="8220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7" width="17" style="5" customWidth="1"/>
    <col min="8458" max="8475" width="8.875" style="5" customWidth="1"/>
    <col min="8476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13" width="17" style="5" customWidth="1"/>
    <col min="8714" max="8731" width="8.875" style="5" customWidth="1"/>
    <col min="8732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9" width="17" style="5" customWidth="1"/>
    <col min="8970" max="8987" width="8.875" style="5" customWidth="1"/>
    <col min="8988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5" width="17" style="5" customWidth="1"/>
    <col min="9226" max="9243" width="8.875" style="5" customWidth="1"/>
    <col min="9244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81" width="17" style="5" customWidth="1"/>
    <col min="9482" max="9499" width="8.875" style="5" customWidth="1"/>
    <col min="9500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7" width="17" style="5" customWidth="1"/>
    <col min="9738" max="9755" width="8.875" style="5" customWidth="1"/>
    <col min="9756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93" width="17" style="5" customWidth="1"/>
    <col min="9994" max="10011" width="8.875" style="5" customWidth="1"/>
    <col min="10012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9" width="17" style="5" customWidth="1"/>
    <col min="10250" max="10267" width="8.875" style="5" customWidth="1"/>
    <col min="10268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5" width="17" style="5" customWidth="1"/>
    <col min="10506" max="10523" width="8.875" style="5" customWidth="1"/>
    <col min="10524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61" width="17" style="5" customWidth="1"/>
    <col min="10762" max="10779" width="8.875" style="5" customWidth="1"/>
    <col min="10780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7" width="17" style="5" customWidth="1"/>
    <col min="11018" max="11035" width="8.875" style="5" customWidth="1"/>
    <col min="11036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73" width="17" style="5" customWidth="1"/>
    <col min="11274" max="11291" width="8.875" style="5" customWidth="1"/>
    <col min="11292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9" width="17" style="5" customWidth="1"/>
    <col min="11530" max="11547" width="8.875" style="5" customWidth="1"/>
    <col min="11548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5" width="17" style="5" customWidth="1"/>
    <col min="11786" max="11803" width="8.875" style="5" customWidth="1"/>
    <col min="11804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41" width="17" style="5" customWidth="1"/>
    <col min="12042" max="12059" width="8.875" style="5" customWidth="1"/>
    <col min="12060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7" width="17" style="5" customWidth="1"/>
    <col min="12298" max="12315" width="8.875" style="5" customWidth="1"/>
    <col min="12316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53" width="17" style="5" customWidth="1"/>
    <col min="12554" max="12571" width="8.875" style="5" customWidth="1"/>
    <col min="12572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9" width="17" style="5" customWidth="1"/>
    <col min="12810" max="12827" width="8.875" style="5" customWidth="1"/>
    <col min="12828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5" width="17" style="5" customWidth="1"/>
    <col min="13066" max="13083" width="8.875" style="5" customWidth="1"/>
    <col min="13084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21" width="17" style="5" customWidth="1"/>
    <col min="13322" max="13339" width="8.875" style="5" customWidth="1"/>
    <col min="13340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7" width="17" style="5" customWidth="1"/>
    <col min="13578" max="13595" width="8.875" style="5" customWidth="1"/>
    <col min="13596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33" width="17" style="5" customWidth="1"/>
    <col min="13834" max="13851" width="8.875" style="5" customWidth="1"/>
    <col min="13852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9" width="17" style="5" customWidth="1"/>
    <col min="14090" max="14107" width="8.875" style="5" customWidth="1"/>
    <col min="14108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5" width="17" style="5" customWidth="1"/>
    <col min="14346" max="14363" width="8.875" style="5" customWidth="1"/>
    <col min="14364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601" width="17" style="5" customWidth="1"/>
    <col min="14602" max="14619" width="8.875" style="5" customWidth="1"/>
    <col min="14620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7" width="17" style="5" customWidth="1"/>
    <col min="14858" max="14875" width="8.875" style="5" customWidth="1"/>
    <col min="14876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13" width="17" style="5" customWidth="1"/>
    <col min="15114" max="15131" width="8.875" style="5" customWidth="1"/>
    <col min="15132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9" width="17" style="5" customWidth="1"/>
    <col min="15370" max="15387" width="8.875" style="5" customWidth="1"/>
    <col min="15388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5" width="17" style="5" customWidth="1"/>
    <col min="15626" max="15643" width="8.875" style="5" customWidth="1"/>
    <col min="15644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81" width="17" style="5" customWidth="1"/>
    <col min="15882" max="15899" width="8.875" style="5" customWidth="1"/>
    <col min="15900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7" width="17" style="5" customWidth="1"/>
    <col min="16138" max="16155" width="8.875" style="5" customWidth="1"/>
    <col min="16156" max="16384" width="8.875" style="5"/>
  </cols>
  <sheetData>
    <row r="3" spans="1:27" ht="17.25" x14ac:dyDescent="0.15">
      <c r="A3" s="1" t="s">
        <v>29</v>
      </c>
      <c r="B3" s="1"/>
      <c r="C3" s="2"/>
      <c r="D3" s="2"/>
      <c r="E3" s="3"/>
      <c r="F3" s="3"/>
      <c r="G3" s="3"/>
      <c r="H3" s="3"/>
      <c r="I3" s="3"/>
    </row>
    <row r="4" spans="1:27" ht="21" customHeight="1" x14ac:dyDescent="0.15">
      <c r="A4" s="6" t="s">
        <v>1</v>
      </c>
      <c r="B4" s="7"/>
      <c r="C4" s="8"/>
      <c r="D4" s="8"/>
      <c r="E4" s="3"/>
      <c r="F4" s="3"/>
      <c r="G4" s="3"/>
      <c r="H4" s="3"/>
      <c r="I4" s="57" t="s">
        <v>43</v>
      </c>
    </row>
    <row r="5" spans="1:27" s="10" customFormat="1" ht="7.9" customHeight="1" x14ac:dyDescent="0.15">
      <c r="C5" s="11"/>
      <c r="D5" s="11"/>
      <c r="E5" s="11"/>
      <c r="F5" s="11"/>
      <c r="G5" s="11"/>
      <c r="H5" s="11"/>
      <c r="I5" s="11"/>
      <c r="J5" s="4"/>
      <c r="K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s="10" customFormat="1" ht="12" customHeight="1" x14ac:dyDescent="0.15">
      <c r="A6" s="12"/>
      <c r="B6" s="13" t="s">
        <v>2</v>
      </c>
      <c r="C6" s="14"/>
      <c r="D6" s="80" t="s">
        <v>3</v>
      </c>
      <c r="E6" s="80"/>
      <c r="F6" s="80" t="s">
        <v>4</v>
      </c>
      <c r="G6" s="80"/>
      <c r="H6" s="83" t="s">
        <v>50</v>
      </c>
      <c r="I6" s="8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s="10" customFormat="1" ht="12" customHeight="1" x14ac:dyDescent="0.15">
      <c r="A7" s="15"/>
      <c r="D7" s="80"/>
      <c r="E7" s="80"/>
      <c r="F7" s="80"/>
      <c r="G7" s="80"/>
      <c r="H7" s="82" t="s">
        <v>49</v>
      </c>
      <c r="I7" s="85"/>
      <c r="J7" s="4"/>
      <c r="K7" s="4"/>
      <c r="L7" s="16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s="10" customFormat="1" ht="12" customHeight="1" x14ac:dyDescent="0.15">
      <c r="A8" s="15"/>
      <c r="B8" s="17" t="s">
        <v>5</v>
      </c>
      <c r="D8" s="80"/>
      <c r="E8" s="80"/>
      <c r="F8" s="80"/>
      <c r="G8" s="80"/>
      <c r="H8" s="82"/>
      <c r="I8" s="85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s="10" customFormat="1" ht="14.25" customHeight="1" x14ac:dyDescent="0.15">
      <c r="A9" s="15"/>
      <c r="B9" s="17" t="s">
        <v>6</v>
      </c>
      <c r="D9" s="80"/>
      <c r="E9" s="80"/>
      <c r="F9" s="80"/>
      <c r="G9" s="80"/>
      <c r="H9" s="86"/>
      <c r="I9" s="87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25" customFormat="1" ht="21" customHeight="1" x14ac:dyDescent="0.15">
      <c r="A10" s="18"/>
      <c r="B10" s="19"/>
      <c r="C10" s="19"/>
      <c r="D10" s="20"/>
      <c r="E10" s="21" t="s">
        <v>7</v>
      </c>
      <c r="F10" s="21"/>
      <c r="G10" s="22" t="s">
        <v>8</v>
      </c>
      <c r="H10" s="22"/>
      <c r="I10" s="23" t="s">
        <v>9</v>
      </c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</row>
    <row r="11" spans="1:27" s="31" customFormat="1" x14ac:dyDescent="0.15">
      <c r="A11" s="26"/>
      <c r="B11" s="27" t="s">
        <v>28</v>
      </c>
      <c r="C11" s="28"/>
      <c r="D11" s="29"/>
      <c r="E11" s="28"/>
      <c r="F11" s="28"/>
      <c r="G11" s="28"/>
      <c r="H11" s="28"/>
      <c r="I11" s="30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s="31" customFormat="1" ht="12.75" customHeight="1" x14ac:dyDescent="0.15">
      <c r="A12" s="26"/>
      <c r="B12" s="27" t="s">
        <v>40</v>
      </c>
      <c r="C12" s="28"/>
      <c r="D12" s="29"/>
      <c r="E12" s="28">
        <v>5867</v>
      </c>
      <c r="F12" s="28"/>
      <c r="G12" s="32" t="s">
        <v>10</v>
      </c>
      <c r="H12" s="32"/>
      <c r="I12" s="33">
        <v>1155041.541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s="31" customFormat="1" ht="12.75" customHeight="1" x14ac:dyDescent="0.15">
      <c r="A13" s="26"/>
      <c r="B13" s="34">
        <v>28</v>
      </c>
      <c r="C13" s="28"/>
      <c r="D13" s="29"/>
      <c r="E13" s="28">
        <v>9630</v>
      </c>
      <c r="F13" s="28"/>
      <c r="G13" s="32" t="s">
        <v>10</v>
      </c>
      <c r="H13" s="32"/>
      <c r="I13" s="30">
        <v>2843215.6209999998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s="31" customFormat="1" ht="12.75" customHeight="1" x14ac:dyDescent="0.15">
      <c r="A14" s="26"/>
      <c r="B14" s="34">
        <v>29</v>
      </c>
      <c r="C14" s="28"/>
      <c r="D14" s="29"/>
      <c r="E14" s="28">
        <v>13229</v>
      </c>
      <c r="F14" s="28"/>
      <c r="G14" s="32" t="s">
        <v>10</v>
      </c>
      <c r="H14" s="32"/>
      <c r="I14" s="33">
        <v>4910619.0259999996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s="31" customFormat="1" ht="26.25" customHeight="1" x14ac:dyDescent="0.15">
      <c r="A15" s="26"/>
      <c r="B15" s="34">
        <v>30</v>
      </c>
      <c r="C15" s="28"/>
      <c r="D15" s="29"/>
      <c r="E15" s="28">
        <f>SUM(E56:E67)</f>
        <v>19465</v>
      </c>
      <c r="F15" s="28"/>
      <c r="G15" s="32" t="s">
        <v>10</v>
      </c>
      <c r="H15" s="32"/>
      <c r="I15" s="33">
        <v>8075126.5410000002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s="31" customFormat="1" ht="12.75" customHeight="1" x14ac:dyDescent="0.15">
      <c r="A16" s="26"/>
      <c r="B16" s="34"/>
      <c r="C16" s="28"/>
      <c r="D16" s="29"/>
      <c r="E16" s="28"/>
      <c r="F16" s="28"/>
      <c r="G16" s="32"/>
      <c r="H16" s="32"/>
      <c r="I16" s="33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s="31" customFormat="1" ht="13.15" customHeight="1" x14ac:dyDescent="0.15">
      <c r="A17" s="26"/>
      <c r="B17" s="34"/>
      <c r="C17" s="28"/>
      <c r="D17" s="29"/>
      <c r="E17" s="28"/>
      <c r="F17" s="28"/>
      <c r="G17" s="32"/>
      <c r="H17" s="32"/>
      <c r="I17" s="33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s="31" customFormat="1" ht="13.15" customHeight="1" x14ac:dyDescent="0.15">
      <c r="A18" s="26"/>
      <c r="B18" s="34"/>
      <c r="C18" s="28"/>
      <c r="D18" s="29"/>
      <c r="E18" s="28"/>
      <c r="F18" s="28"/>
      <c r="G18" s="32"/>
      <c r="H18" s="32"/>
      <c r="I18" s="33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s="31" customFormat="1" ht="13.15" customHeight="1" x14ac:dyDescent="0.15">
      <c r="A19" s="26"/>
      <c r="B19" s="34"/>
      <c r="C19" s="28"/>
      <c r="D19" s="29"/>
      <c r="E19" s="28"/>
      <c r="F19" s="28"/>
      <c r="G19" s="32"/>
      <c r="H19" s="32"/>
      <c r="I19" s="3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s="31" customFormat="1" ht="13.15" customHeight="1" x14ac:dyDescent="0.15">
      <c r="A20" s="26"/>
      <c r="B20" s="34"/>
      <c r="C20" s="28"/>
      <c r="D20" s="29"/>
      <c r="E20" s="28"/>
      <c r="F20" s="28"/>
      <c r="G20" s="32"/>
      <c r="H20" s="32"/>
      <c r="I20" s="33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s="31" customFormat="1" ht="26.25" customHeight="1" x14ac:dyDescent="0.15">
      <c r="A21" s="26"/>
      <c r="B21" s="34"/>
      <c r="C21" s="28"/>
      <c r="D21" s="29"/>
      <c r="E21" s="28"/>
      <c r="F21" s="28"/>
      <c r="G21" s="32"/>
      <c r="H21" s="32"/>
      <c r="I21" s="33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s="31" customFormat="1" ht="13.15" customHeight="1" x14ac:dyDescent="0.15">
      <c r="A22" s="26"/>
      <c r="B22" s="34"/>
      <c r="C22" s="28"/>
      <c r="D22" s="29"/>
      <c r="E22" s="28"/>
      <c r="F22" s="32"/>
      <c r="G22" s="32"/>
      <c r="H22" s="28"/>
      <c r="I22" s="30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1" customFormat="1" ht="13.15" customHeight="1" x14ac:dyDescent="0.15">
      <c r="A23" s="26"/>
      <c r="B23" s="34"/>
      <c r="C23" s="28"/>
      <c r="D23" s="29"/>
      <c r="E23" s="28"/>
      <c r="F23" s="28"/>
      <c r="G23" s="28"/>
      <c r="H23" s="28"/>
      <c r="I23" s="30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s="31" customFormat="1" ht="12" customHeight="1" x14ac:dyDescent="0.15">
      <c r="A24" s="26"/>
      <c r="B24" s="28"/>
      <c r="C24" s="28"/>
      <c r="D24" s="29"/>
      <c r="E24" s="28"/>
      <c r="F24" s="28"/>
      <c r="G24" s="28"/>
      <c r="H24" s="28"/>
      <c r="I24" s="30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s="31" customFormat="1" x14ac:dyDescent="0.15">
      <c r="A25" s="26"/>
      <c r="B25" s="27" t="s">
        <v>27</v>
      </c>
      <c r="C25" s="28"/>
      <c r="D25" s="29"/>
      <c r="E25" s="28"/>
      <c r="F25" s="28"/>
      <c r="G25" s="28"/>
      <c r="H25" s="28"/>
      <c r="I25" s="30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s="31" customFormat="1" ht="12.75" customHeight="1" x14ac:dyDescent="0.15">
      <c r="A26" s="26"/>
      <c r="B26" s="27" t="s">
        <v>41</v>
      </c>
      <c r="C26" s="28"/>
      <c r="D26" s="29"/>
      <c r="E26" s="28">
        <f t="shared" ref="E26:E29" si="0">E12/12</f>
        <v>488.91666666666669</v>
      </c>
      <c r="F26" s="28"/>
      <c r="G26" s="28">
        <v>553.33333333333337</v>
      </c>
      <c r="H26" s="32"/>
      <c r="I26" s="30">
        <f t="shared" ref="I26:I28" si="1">I12/12</f>
        <v>96253.461750000002</v>
      </c>
      <c r="J26" s="4"/>
      <c r="K26" s="4"/>
      <c r="L26" s="4"/>
      <c r="M26" s="4"/>
      <c r="N26" s="2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1" customFormat="1" ht="12.75" customHeight="1" x14ac:dyDescent="0.15">
      <c r="A27" s="26"/>
      <c r="B27" s="34">
        <v>28</v>
      </c>
      <c r="C27" s="28"/>
      <c r="D27" s="29"/>
      <c r="E27" s="28">
        <f t="shared" si="0"/>
        <v>802.5</v>
      </c>
      <c r="F27" s="28"/>
      <c r="G27" s="28">
        <v>1739.5</v>
      </c>
      <c r="H27" s="32"/>
      <c r="I27" s="30">
        <f t="shared" si="1"/>
        <v>236934.63508333333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s="31" customFormat="1" ht="12.75" customHeight="1" x14ac:dyDescent="0.15">
      <c r="A28" s="26"/>
      <c r="B28" s="34">
        <v>29</v>
      </c>
      <c r="C28" s="28"/>
      <c r="D28" s="29"/>
      <c r="E28" s="28">
        <f t="shared" si="0"/>
        <v>1102.4166666666667</v>
      </c>
      <c r="F28" s="28"/>
      <c r="G28" s="28">
        <v>3231.75</v>
      </c>
      <c r="H28" s="32"/>
      <c r="I28" s="30">
        <f t="shared" si="1"/>
        <v>409218.25216666661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s="31" customFormat="1" ht="26.25" customHeight="1" x14ac:dyDescent="0.15">
      <c r="A29" s="26"/>
      <c r="B29" s="34">
        <v>30</v>
      </c>
      <c r="C29" s="28"/>
      <c r="D29" s="29"/>
      <c r="E29" s="28">
        <f t="shared" si="0"/>
        <v>1622.0833333333333</v>
      </c>
      <c r="F29" s="28"/>
      <c r="G29" s="28">
        <f>AVERAGE(G56:G67)</f>
        <v>4873.833333333333</v>
      </c>
      <c r="H29" s="32"/>
      <c r="I29" s="30">
        <f>I15/12</f>
        <v>672927.21175000002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s="31" customFormat="1" ht="12.75" customHeight="1" x14ac:dyDescent="0.15">
      <c r="A30" s="26"/>
      <c r="B30" s="34"/>
      <c r="C30" s="28"/>
      <c r="D30" s="29"/>
      <c r="E30" s="28"/>
      <c r="F30" s="28"/>
      <c r="G30" s="28"/>
      <c r="H30" s="32"/>
      <c r="I30" s="33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s="31" customFormat="1" ht="13.15" customHeight="1" x14ac:dyDescent="0.15">
      <c r="A31" s="26"/>
      <c r="B31" s="34"/>
      <c r="C31" s="28"/>
      <c r="D31" s="29"/>
      <c r="E31" s="28"/>
      <c r="F31" s="28"/>
      <c r="G31" s="28"/>
      <c r="H31" s="32"/>
      <c r="I31" s="33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s="31" customFormat="1" ht="13.15" customHeight="1" x14ac:dyDescent="0.15">
      <c r="A32" s="26"/>
      <c r="B32" s="34"/>
      <c r="C32" s="28"/>
      <c r="D32" s="29"/>
      <c r="E32" s="28"/>
      <c r="F32" s="28"/>
      <c r="G32" s="28"/>
      <c r="H32" s="32"/>
      <c r="I32" s="33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s="31" customFormat="1" ht="13.15" customHeight="1" x14ac:dyDescent="0.15">
      <c r="A33" s="26"/>
      <c r="B33" s="34"/>
      <c r="C33" s="28"/>
      <c r="D33" s="29"/>
      <c r="E33" s="28"/>
      <c r="F33" s="28"/>
      <c r="G33" s="28"/>
      <c r="H33" s="32"/>
      <c r="I33" s="33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s="31" customFormat="1" ht="13.15" customHeight="1" x14ac:dyDescent="0.15">
      <c r="A34" s="26"/>
      <c r="B34" s="34"/>
      <c r="C34" s="28"/>
      <c r="D34" s="29"/>
      <c r="E34" s="28"/>
      <c r="F34" s="28"/>
      <c r="G34" s="28"/>
      <c r="H34" s="32"/>
      <c r="I34" s="33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s="31" customFormat="1" ht="26.25" customHeight="1" x14ac:dyDescent="0.15">
      <c r="A35" s="26"/>
      <c r="B35" s="34"/>
      <c r="C35" s="28"/>
      <c r="D35" s="29"/>
      <c r="E35" s="28"/>
      <c r="F35" s="28"/>
      <c r="G35" s="28"/>
      <c r="H35" s="32"/>
      <c r="I35" s="33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s="31" customFormat="1" ht="12" customHeight="1" x14ac:dyDescent="0.15">
      <c r="A36" s="26"/>
      <c r="B36" s="34"/>
      <c r="C36" s="28"/>
      <c r="D36" s="29"/>
      <c r="E36" s="28"/>
      <c r="F36" s="28"/>
      <c r="G36" s="28"/>
      <c r="H36" s="28"/>
      <c r="I36" s="30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s="31" customFormat="1" ht="12" customHeight="1" x14ac:dyDescent="0.15">
      <c r="A37" s="26"/>
      <c r="B37" s="34"/>
      <c r="C37" s="28"/>
      <c r="D37" s="29"/>
      <c r="E37" s="28"/>
      <c r="F37" s="28"/>
      <c r="G37" s="28"/>
      <c r="H37" s="28"/>
      <c r="I37" s="30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s="31" customFormat="1" ht="12.6" customHeight="1" x14ac:dyDescent="0.15">
      <c r="A38" s="26"/>
      <c r="B38" s="28"/>
      <c r="C38" s="28"/>
      <c r="D38" s="29"/>
      <c r="E38" s="28"/>
      <c r="F38" s="28"/>
      <c r="G38" s="28"/>
      <c r="H38" s="28"/>
      <c r="I38" s="30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s="31" customFormat="1" x14ac:dyDescent="0.15">
      <c r="A39" s="26"/>
      <c r="B39" s="27" t="s">
        <v>38</v>
      </c>
      <c r="C39" s="40"/>
      <c r="D39" s="39"/>
      <c r="E39" s="28"/>
      <c r="F39" s="40"/>
      <c r="G39" s="40"/>
      <c r="H39" s="28"/>
      <c r="I39" s="41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s="31" customFormat="1" ht="13.15" customHeight="1" x14ac:dyDescent="0.15">
      <c r="A40" s="26"/>
      <c r="B40" s="35" t="s">
        <v>25</v>
      </c>
      <c r="C40" s="43"/>
      <c r="D40" s="42"/>
      <c r="E40" s="28">
        <v>206</v>
      </c>
      <c r="F40" s="24"/>
      <c r="G40" s="44">
        <v>8862</v>
      </c>
      <c r="H40" s="28"/>
      <c r="I40" s="45">
        <v>853044.53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s="31" customFormat="1" ht="13.15" customHeight="1" x14ac:dyDescent="0.15">
      <c r="A41" s="26"/>
      <c r="B41" s="35" t="s">
        <v>24</v>
      </c>
      <c r="C41" s="28"/>
      <c r="D41" s="29"/>
      <c r="E41" s="28">
        <v>40</v>
      </c>
      <c r="G41" s="28">
        <v>2897</v>
      </c>
      <c r="H41" s="28"/>
      <c r="I41" s="30">
        <v>293030.70899999997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s="31" customFormat="1" ht="13.15" customHeight="1" x14ac:dyDescent="0.15">
      <c r="A42" s="26"/>
      <c r="B42" s="35" t="s">
        <v>23</v>
      </c>
      <c r="C42" s="28"/>
      <c r="D42" s="36"/>
      <c r="E42" s="32">
        <v>10</v>
      </c>
      <c r="G42" s="32">
        <v>410</v>
      </c>
      <c r="H42" s="32"/>
      <c r="I42" s="33">
        <v>55247.934000000001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s="31" customFormat="1" ht="26.45" customHeight="1" x14ac:dyDescent="0.15">
      <c r="A43" s="26"/>
      <c r="B43" s="35" t="s">
        <v>22</v>
      </c>
      <c r="C43" s="28"/>
      <c r="D43" s="36"/>
      <c r="E43" s="32">
        <v>7</v>
      </c>
      <c r="G43" s="32">
        <v>130</v>
      </c>
      <c r="H43" s="32"/>
      <c r="I43" s="33">
        <v>19952.333999999999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s="31" customFormat="1" ht="13.15" customHeight="1" x14ac:dyDescent="0.15">
      <c r="A44" s="26"/>
      <c r="B44" s="35" t="s">
        <v>21</v>
      </c>
      <c r="C44" s="28"/>
      <c r="D44" s="36"/>
      <c r="E44" s="32">
        <v>36</v>
      </c>
      <c r="G44" s="32">
        <v>137</v>
      </c>
      <c r="H44" s="32"/>
      <c r="I44" s="33">
        <v>16700.222000000002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s="31" customFormat="1" ht="13.15" customHeight="1" x14ac:dyDescent="0.15">
      <c r="A45" s="26"/>
      <c r="B45" s="35" t="s">
        <v>20</v>
      </c>
      <c r="C45" s="28"/>
      <c r="D45" s="36"/>
      <c r="E45" s="32">
        <v>19</v>
      </c>
      <c r="G45" s="32">
        <v>136</v>
      </c>
      <c r="H45" s="32"/>
      <c r="I45" s="33">
        <v>18845.636999999999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s="31" customFormat="1" ht="26.45" customHeight="1" x14ac:dyDescent="0.15">
      <c r="A46" s="26"/>
      <c r="B46" s="35" t="s">
        <v>19</v>
      </c>
      <c r="C46" s="28"/>
      <c r="D46" s="36"/>
      <c r="E46" s="32">
        <v>9731</v>
      </c>
      <c r="G46" s="32">
        <v>17777</v>
      </c>
      <c r="H46" s="32"/>
      <c r="I46" s="33">
        <v>2858213.3739999998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s="31" customFormat="1" ht="13.15" customHeight="1" x14ac:dyDescent="0.15">
      <c r="A47" s="26"/>
      <c r="B47" s="35" t="s">
        <v>18</v>
      </c>
      <c r="C47" s="28"/>
      <c r="D47" s="36"/>
      <c r="E47" s="32">
        <v>2072</v>
      </c>
      <c r="G47" s="32">
        <v>3433</v>
      </c>
      <c r="H47" s="32"/>
      <c r="I47" s="33">
        <v>401103.745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s="31" customFormat="1" ht="13.15" customHeight="1" x14ac:dyDescent="0.15">
      <c r="A48" s="26"/>
      <c r="B48" s="35" t="s">
        <v>17</v>
      </c>
      <c r="C48" s="28"/>
      <c r="D48" s="36"/>
      <c r="E48" s="32">
        <v>351</v>
      </c>
      <c r="G48" s="32">
        <v>563</v>
      </c>
      <c r="H48" s="32"/>
      <c r="I48" s="33">
        <v>59222.661999999997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s="31" customFormat="1" ht="26.45" customHeight="1" x14ac:dyDescent="0.15">
      <c r="A49" s="26"/>
      <c r="B49" s="35" t="s">
        <v>16</v>
      </c>
      <c r="C49" s="28"/>
      <c r="D49" s="36"/>
      <c r="E49" s="32">
        <v>421</v>
      </c>
      <c r="G49" s="32">
        <v>1303</v>
      </c>
      <c r="H49" s="32"/>
      <c r="I49" s="33">
        <v>84797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s="31" customFormat="1" ht="13.15" customHeight="1" x14ac:dyDescent="0.15">
      <c r="A50" s="26"/>
      <c r="B50" s="35" t="s">
        <v>15</v>
      </c>
      <c r="C50" s="28"/>
      <c r="D50" s="36"/>
      <c r="E50" s="32">
        <v>55</v>
      </c>
      <c r="G50" s="32">
        <v>448</v>
      </c>
      <c r="H50" s="32"/>
      <c r="I50" s="33">
        <v>24522.651000000002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s="31" customFormat="1" ht="13.15" customHeight="1" x14ac:dyDescent="0.15">
      <c r="A51" s="26"/>
      <c r="B51" s="35" t="s">
        <v>14</v>
      </c>
      <c r="C51" s="28"/>
      <c r="D51" s="36"/>
      <c r="E51" s="32">
        <v>281</v>
      </c>
      <c r="G51" s="32">
        <v>2685</v>
      </c>
      <c r="H51" s="32"/>
      <c r="I51" s="33">
        <v>248656.68799999999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s="31" customFormat="1" ht="12" customHeight="1" x14ac:dyDescent="0.15">
      <c r="A52" s="26"/>
      <c r="B52" s="37"/>
      <c r="C52" s="37"/>
      <c r="D52" s="26"/>
      <c r="E52" s="28"/>
      <c r="F52" s="37"/>
      <c r="G52" s="37"/>
      <c r="H52" s="28"/>
      <c r="I52" s="38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s="31" customFormat="1" ht="12" customHeight="1" x14ac:dyDescent="0.15">
      <c r="A53" s="26"/>
      <c r="B53" s="37"/>
      <c r="C53" s="37"/>
      <c r="D53" s="26"/>
      <c r="E53" s="28"/>
      <c r="F53" s="37"/>
      <c r="G53" s="37"/>
      <c r="H53" s="28"/>
      <c r="I53" s="38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s="31" customFormat="1" ht="12" customHeight="1" x14ac:dyDescent="0.15">
      <c r="A54" s="26"/>
      <c r="B54" s="37"/>
      <c r="C54" s="37"/>
      <c r="D54" s="26"/>
      <c r="E54" s="28"/>
      <c r="F54" s="37"/>
      <c r="G54" s="37"/>
      <c r="H54" s="28"/>
      <c r="I54" s="38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12" customHeight="1" x14ac:dyDescent="0.15">
      <c r="A55" s="39"/>
      <c r="B55" s="27" t="s">
        <v>42</v>
      </c>
      <c r="C55" s="40"/>
      <c r="D55" s="39"/>
      <c r="E55" s="28"/>
      <c r="F55" s="40"/>
      <c r="G55" s="40"/>
      <c r="H55" s="28"/>
      <c r="I55" s="41"/>
    </row>
    <row r="56" spans="1:27" s="4" customFormat="1" ht="12.6" customHeight="1" x14ac:dyDescent="0.15">
      <c r="A56" s="42"/>
      <c r="B56" s="35" t="s">
        <v>25</v>
      </c>
      <c r="C56" s="43"/>
      <c r="D56" s="42"/>
      <c r="E56" s="28">
        <v>932</v>
      </c>
      <c r="F56" s="24"/>
      <c r="G56" s="44">
        <v>14992</v>
      </c>
      <c r="H56" s="28"/>
      <c r="I56" s="45">
        <v>1556042.5249999999</v>
      </c>
    </row>
    <row r="57" spans="1:27" s="31" customFormat="1" x14ac:dyDescent="0.15">
      <c r="A57" s="26"/>
      <c r="B57" s="35" t="s">
        <v>24</v>
      </c>
      <c r="C57" s="28"/>
      <c r="D57" s="29"/>
      <c r="E57" s="28">
        <v>157</v>
      </c>
      <c r="G57" s="28">
        <v>4733</v>
      </c>
      <c r="H57" s="28"/>
      <c r="I57" s="30">
        <v>662214.35100000002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s="31" customFormat="1" ht="13.15" customHeight="1" x14ac:dyDescent="0.15">
      <c r="A58" s="26"/>
      <c r="B58" s="35" t="s">
        <v>23</v>
      </c>
      <c r="C58" s="28"/>
      <c r="D58" s="36"/>
      <c r="E58" s="32">
        <v>474</v>
      </c>
      <c r="G58" s="32">
        <v>1443</v>
      </c>
      <c r="H58" s="32"/>
      <c r="I58" s="33">
        <v>271078.99599999998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s="31" customFormat="1" ht="26.25" customHeight="1" x14ac:dyDescent="0.15">
      <c r="A59" s="26"/>
      <c r="B59" s="35" t="s">
        <v>22</v>
      </c>
      <c r="C59" s="28"/>
      <c r="D59" s="36"/>
      <c r="E59" s="32">
        <v>556</v>
      </c>
      <c r="G59" s="32">
        <v>1029</v>
      </c>
      <c r="H59" s="32"/>
      <c r="I59" s="33">
        <v>185536.91899999999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s="31" customFormat="1" ht="13.15" customHeight="1" x14ac:dyDescent="0.15">
      <c r="A60" s="26"/>
      <c r="B60" s="35" t="s">
        <v>21</v>
      </c>
      <c r="C60" s="28"/>
      <c r="D60" s="36"/>
      <c r="E60" s="32">
        <v>99</v>
      </c>
      <c r="G60" s="32">
        <v>537</v>
      </c>
      <c r="H60" s="32"/>
      <c r="I60" s="33">
        <v>80825.081999999995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s="31" customFormat="1" ht="12.75" customHeight="1" x14ac:dyDescent="0.15">
      <c r="A61" s="26"/>
      <c r="B61" s="35" t="s">
        <v>20</v>
      </c>
      <c r="C61" s="28"/>
      <c r="D61" s="36"/>
      <c r="E61" s="32">
        <v>688</v>
      </c>
      <c r="G61" s="32">
        <v>980</v>
      </c>
      <c r="H61" s="32"/>
      <c r="I61" s="33">
        <v>148488.64000000001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s="31" customFormat="1" ht="26.25" customHeight="1" x14ac:dyDescent="0.15">
      <c r="A62" s="26"/>
      <c r="B62" s="35" t="s">
        <v>19</v>
      </c>
      <c r="C62" s="28"/>
      <c r="D62" s="36"/>
      <c r="E62" s="32">
        <v>11474</v>
      </c>
      <c r="G62" s="32">
        <v>22393</v>
      </c>
      <c r="H62" s="32"/>
      <c r="I62" s="33">
        <v>3865711.2450000001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s="31" customFormat="1" ht="13.15" customHeight="1" x14ac:dyDescent="0.15">
      <c r="A63" s="26"/>
      <c r="B63" s="35" t="s">
        <v>18</v>
      </c>
      <c r="C63" s="28"/>
      <c r="D63" s="36"/>
      <c r="E63" s="32">
        <v>2719</v>
      </c>
      <c r="G63" s="32">
        <v>4438</v>
      </c>
      <c r="H63" s="32"/>
      <c r="I63" s="33">
        <v>512055.16800000001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s="31" customFormat="1" ht="13.5" customHeight="1" x14ac:dyDescent="0.15">
      <c r="A64" s="26"/>
      <c r="B64" s="35" t="s">
        <v>17</v>
      </c>
      <c r="C64" s="28"/>
      <c r="D64" s="36"/>
      <c r="E64" s="32">
        <v>1497</v>
      </c>
      <c r="G64" s="32">
        <v>1897</v>
      </c>
      <c r="H64" s="32"/>
      <c r="I64" s="33">
        <v>269314.71600000001</v>
      </c>
      <c r="J64" s="56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33" s="31" customFormat="1" ht="26.25" customHeight="1" x14ac:dyDescent="0.15">
      <c r="A65" s="26"/>
      <c r="B65" s="35" t="s">
        <v>16</v>
      </c>
      <c r="C65" s="28"/>
      <c r="D65" s="36"/>
      <c r="E65" s="32">
        <v>514</v>
      </c>
      <c r="G65" s="32">
        <v>1706</v>
      </c>
      <c r="H65" s="32"/>
      <c r="I65" s="33">
        <v>141745.10500000001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33" s="31" customFormat="1" ht="13.15" customHeight="1" x14ac:dyDescent="0.15">
      <c r="A66" s="26"/>
      <c r="B66" s="35" t="s">
        <v>15</v>
      </c>
      <c r="C66" s="28"/>
      <c r="D66" s="36"/>
      <c r="E66" s="32">
        <v>71</v>
      </c>
      <c r="G66" s="32">
        <v>706</v>
      </c>
      <c r="H66" s="32"/>
      <c r="I66" s="33">
        <v>55072.065000000002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33" s="31" customFormat="1" ht="12.75" customHeight="1" x14ac:dyDescent="0.15">
      <c r="A67" s="26"/>
      <c r="B67" s="35" t="s">
        <v>14</v>
      </c>
      <c r="C67" s="28"/>
      <c r="D67" s="36"/>
      <c r="E67" s="32">
        <v>284</v>
      </c>
      <c r="G67" s="32">
        <v>3632</v>
      </c>
      <c r="H67" s="32"/>
      <c r="I67" s="33">
        <v>340929.33100000001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33" s="31" customFormat="1" ht="13.15" customHeight="1" x14ac:dyDescent="0.15">
      <c r="A68" s="26"/>
      <c r="B68" s="35"/>
      <c r="C68" s="28"/>
      <c r="D68" s="36"/>
      <c r="E68" s="32"/>
      <c r="F68" s="32"/>
      <c r="G68" s="32"/>
      <c r="H68" s="32"/>
      <c r="I68" s="33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33" s="31" customFormat="1" ht="13.15" customHeight="1" x14ac:dyDescent="0.15">
      <c r="A69" s="26"/>
      <c r="B69" s="35"/>
      <c r="C69" s="28"/>
      <c r="D69" s="36"/>
      <c r="E69" s="32"/>
      <c r="F69" s="32"/>
      <c r="G69" s="32"/>
      <c r="H69" s="32"/>
      <c r="I69" s="33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33" ht="12" customHeight="1" x14ac:dyDescent="0.15">
      <c r="A70" s="46"/>
      <c r="B70" s="47"/>
      <c r="C70" s="47"/>
      <c r="D70" s="46"/>
      <c r="E70" s="47"/>
      <c r="F70" s="47"/>
      <c r="G70" s="47"/>
      <c r="H70" s="47"/>
      <c r="I70" s="48"/>
    </row>
    <row r="71" spans="1:33" ht="5.0999999999999996" customHeight="1" x14ac:dyDescent="0.15">
      <c r="A71" s="49"/>
      <c r="B71" s="40"/>
      <c r="C71" s="40"/>
      <c r="D71" s="49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5"/>
      <c r="T71" s="5"/>
      <c r="U71" s="5"/>
      <c r="V71" s="5"/>
      <c r="W71" s="5"/>
      <c r="X71" s="5"/>
      <c r="Y71" s="5"/>
      <c r="Z71" s="5"/>
      <c r="AA71" s="5"/>
    </row>
    <row r="72" spans="1:33" ht="21" customHeight="1" x14ac:dyDescent="0.15">
      <c r="A72" s="50" t="s">
        <v>13</v>
      </c>
      <c r="J72" s="40"/>
      <c r="K72" s="40"/>
      <c r="L72" s="40"/>
      <c r="M72" s="40"/>
      <c r="N72" s="40"/>
      <c r="O72" s="40"/>
      <c r="AB72" s="4"/>
      <c r="AC72" s="4"/>
      <c r="AD72" s="4"/>
      <c r="AE72" s="4"/>
      <c r="AF72" s="4"/>
      <c r="AG72" s="4"/>
    </row>
    <row r="73" spans="1:33" s="50" customFormat="1" ht="16.899999999999999" customHeight="1" x14ac:dyDescent="0.15">
      <c r="A73" s="50" t="s">
        <v>12</v>
      </c>
      <c r="J73" s="51"/>
      <c r="K73" s="51"/>
      <c r="L73" s="51"/>
      <c r="M73" s="51"/>
      <c r="N73" s="51"/>
      <c r="O73" s="51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</row>
    <row r="74" spans="1:33" ht="16.899999999999999" customHeight="1" x14ac:dyDescent="0.15">
      <c r="A74" s="53"/>
      <c r="J74" s="40"/>
      <c r="K74" s="40"/>
      <c r="L74" s="40"/>
      <c r="M74" s="40"/>
      <c r="N74" s="40"/>
      <c r="O74" s="40"/>
      <c r="AB74" s="4"/>
      <c r="AC74" s="4"/>
      <c r="AD74" s="4"/>
      <c r="AE74" s="4"/>
      <c r="AF74" s="4"/>
      <c r="AG74" s="4"/>
    </row>
    <row r="75" spans="1:33" x14ac:dyDescent="0.15">
      <c r="B75" s="54"/>
      <c r="C75" s="54"/>
      <c r="D75" s="54"/>
      <c r="E75" s="54"/>
      <c r="F75" s="54"/>
      <c r="G75" s="54"/>
      <c r="H75" s="54"/>
      <c r="I75" s="54"/>
      <c r="J75" s="55"/>
      <c r="K75" s="55"/>
      <c r="L75" s="55"/>
      <c r="M75" s="55"/>
      <c r="N75" s="55"/>
      <c r="O75" s="5"/>
      <c r="AB75" s="4"/>
      <c r="AC75" s="4"/>
      <c r="AD75" s="4"/>
      <c r="AE75" s="4"/>
      <c r="AF75" s="4"/>
      <c r="AG75" s="4"/>
    </row>
    <row r="76" spans="1:33" x14ac:dyDescent="0.15">
      <c r="C76" s="40"/>
    </row>
    <row r="77" spans="1:33" x14ac:dyDescent="0.15">
      <c r="C77" s="40"/>
    </row>
    <row r="78" spans="1:33" x14ac:dyDescent="0.15">
      <c r="B78" s="37"/>
      <c r="D78" s="40"/>
      <c r="E78" s="40"/>
      <c r="F78" s="40"/>
      <c r="G78" s="40"/>
      <c r="H78" s="40"/>
      <c r="I78" s="40"/>
      <c r="J78" s="5"/>
      <c r="K78" s="5"/>
    </row>
    <row r="79" spans="1:33" x14ac:dyDescent="0.15">
      <c r="B79" s="37"/>
      <c r="D79" s="40"/>
      <c r="E79" s="40"/>
      <c r="F79" s="40"/>
      <c r="G79" s="40"/>
      <c r="H79" s="40"/>
      <c r="I79" s="40"/>
      <c r="J79" s="5"/>
      <c r="K79" s="5"/>
    </row>
  </sheetData>
  <mergeCells count="4">
    <mergeCell ref="D6:E9"/>
    <mergeCell ref="F6:G9"/>
    <mergeCell ref="H6:I6"/>
    <mergeCell ref="H7:I8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79" orientation="portrait" blackAndWhite="1" r:id="rId1"/>
  <headerFooter alignWithMargins="0"/>
  <ignoredErrors>
    <ignoredError sqref="F14:G14 E16:G25 E15 F26:G27 F28 F29:H29 E26:E27 E29 I29 E28 G28:I28 H26:I2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pageSetUpPr fitToPage="1"/>
  </sheetPr>
  <dimension ref="A3:AG79"/>
  <sheetViews>
    <sheetView view="pageBreakPreview" zoomScale="78" zoomScaleNormal="100" zoomScaleSheetLayoutView="78" workbookViewId="0">
      <selection activeCell="E48" sqref="E48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9" width="17" style="5" customWidth="1"/>
    <col min="10" max="27" width="8.875" style="4" customWidth="1"/>
    <col min="28" max="256" width="8.875" style="5"/>
    <col min="257" max="257" width="0.875" style="5" customWidth="1"/>
    <col min="258" max="258" width="10.5" style="5" customWidth="1"/>
    <col min="259" max="259" width="0.875" style="5" customWidth="1"/>
    <col min="260" max="265" width="17" style="5" customWidth="1"/>
    <col min="266" max="283" width="8.875" style="5" customWidth="1"/>
    <col min="284" max="512" width="8.875" style="5"/>
    <col min="513" max="513" width="0.875" style="5" customWidth="1"/>
    <col min="514" max="514" width="10.5" style="5" customWidth="1"/>
    <col min="515" max="515" width="0.875" style="5" customWidth="1"/>
    <col min="516" max="521" width="17" style="5" customWidth="1"/>
    <col min="522" max="539" width="8.875" style="5" customWidth="1"/>
    <col min="540" max="768" width="8.875" style="5"/>
    <col min="769" max="769" width="0.875" style="5" customWidth="1"/>
    <col min="770" max="770" width="10.5" style="5" customWidth="1"/>
    <col min="771" max="771" width="0.875" style="5" customWidth="1"/>
    <col min="772" max="777" width="17" style="5" customWidth="1"/>
    <col min="778" max="795" width="8.875" style="5" customWidth="1"/>
    <col min="796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33" width="17" style="5" customWidth="1"/>
    <col min="1034" max="1051" width="8.875" style="5" customWidth="1"/>
    <col min="1052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9" width="17" style="5" customWidth="1"/>
    <col min="1290" max="1307" width="8.875" style="5" customWidth="1"/>
    <col min="1308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5" width="17" style="5" customWidth="1"/>
    <col min="1546" max="1563" width="8.875" style="5" customWidth="1"/>
    <col min="1564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801" width="17" style="5" customWidth="1"/>
    <col min="1802" max="1819" width="8.875" style="5" customWidth="1"/>
    <col min="1820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7" width="17" style="5" customWidth="1"/>
    <col min="2058" max="2075" width="8.875" style="5" customWidth="1"/>
    <col min="2076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13" width="17" style="5" customWidth="1"/>
    <col min="2314" max="2331" width="8.875" style="5" customWidth="1"/>
    <col min="2332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9" width="17" style="5" customWidth="1"/>
    <col min="2570" max="2587" width="8.875" style="5" customWidth="1"/>
    <col min="2588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5" width="17" style="5" customWidth="1"/>
    <col min="2826" max="2843" width="8.875" style="5" customWidth="1"/>
    <col min="2844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81" width="17" style="5" customWidth="1"/>
    <col min="3082" max="3099" width="8.875" style="5" customWidth="1"/>
    <col min="3100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7" width="17" style="5" customWidth="1"/>
    <col min="3338" max="3355" width="8.875" style="5" customWidth="1"/>
    <col min="3356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93" width="17" style="5" customWidth="1"/>
    <col min="3594" max="3611" width="8.875" style="5" customWidth="1"/>
    <col min="3612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9" width="17" style="5" customWidth="1"/>
    <col min="3850" max="3867" width="8.875" style="5" customWidth="1"/>
    <col min="3868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5" width="17" style="5" customWidth="1"/>
    <col min="4106" max="4123" width="8.875" style="5" customWidth="1"/>
    <col min="4124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61" width="17" style="5" customWidth="1"/>
    <col min="4362" max="4379" width="8.875" style="5" customWidth="1"/>
    <col min="4380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7" width="17" style="5" customWidth="1"/>
    <col min="4618" max="4635" width="8.875" style="5" customWidth="1"/>
    <col min="4636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73" width="17" style="5" customWidth="1"/>
    <col min="4874" max="4891" width="8.875" style="5" customWidth="1"/>
    <col min="4892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9" width="17" style="5" customWidth="1"/>
    <col min="5130" max="5147" width="8.875" style="5" customWidth="1"/>
    <col min="5148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5" width="17" style="5" customWidth="1"/>
    <col min="5386" max="5403" width="8.875" style="5" customWidth="1"/>
    <col min="5404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41" width="17" style="5" customWidth="1"/>
    <col min="5642" max="5659" width="8.875" style="5" customWidth="1"/>
    <col min="5660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7" width="17" style="5" customWidth="1"/>
    <col min="5898" max="5915" width="8.875" style="5" customWidth="1"/>
    <col min="5916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53" width="17" style="5" customWidth="1"/>
    <col min="6154" max="6171" width="8.875" style="5" customWidth="1"/>
    <col min="6172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9" width="17" style="5" customWidth="1"/>
    <col min="6410" max="6427" width="8.875" style="5" customWidth="1"/>
    <col min="6428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5" width="17" style="5" customWidth="1"/>
    <col min="6666" max="6683" width="8.875" style="5" customWidth="1"/>
    <col min="6684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21" width="17" style="5" customWidth="1"/>
    <col min="6922" max="6939" width="8.875" style="5" customWidth="1"/>
    <col min="6940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7" width="17" style="5" customWidth="1"/>
    <col min="7178" max="7195" width="8.875" style="5" customWidth="1"/>
    <col min="7196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33" width="17" style="5" customWidth="1"/>
    <col min="7434" max="7451" width="8.875" style="5" customWidth="1"/>
    <col min="7452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9" width="17" style="5" customWidth="1"/>
    <col min="7690" max="7707" width="8.875" style="5" customWidth="1"/>
    <col min="7708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5" width="17" style="5" customWidth="1"/>
    <col min="7946" max="7963" width="8.875" style="5" customWidth="1"/>
    <col min="7964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201" width="17" style="5" customWidth="1"/>
    <col min="8202" max="8219" width="8.875" style="5" customWidth="1"/>
    <col min="8220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7" width="17" style="5" customWidth="1"/>
    <col min="8458" max="8475" width="8.875" style="5" customWidth="1"/>
    <col min="8476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13" width="17" style="5" customWidth="1"/>
    <col min="8714" max="8731" width="8.875" style="5" customWidth="1"/>
    <col min="8732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9" width="17" style="5" customWidth="1"/>
    <col min="8970" max="8987" width="8.875" style="5" customWidth="1"/>
    <col min="8988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5" width="17" style="5" customWidth="1"/>
    <col min="9226" max="9243" width="8.875" style="5" customWidth="1"/>
    <col min="9244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81" width="17" style="5" customWidth="1"/>
    <col min="9482" max="9499" width="8.875" style="5" customWidth="1"/>
    <col min="9500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7" width="17" style="5" customWidth="1"/>
    <col min="9738" max="9755" width="8.875" style="5" customWidth="1"/>
    <col min="9756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93" width="17" style="5" customWidth="1"/>
    <col min="9994" max="10011" width="8.875" style="5" customWidth="1"/>
    <col min="10012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9" width="17" style="5" customWidth="1"/>
    <col min="10250" max="10267" width="8.875" style="5" customWidth="1"/>
    <col min="10268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5" width="17" style="5" customWidth="1"/>
    <col min="10506" max="10523" width="8.875" style="5" customWidth="1"/>
    <col min="10524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61" width="17" style="5" customWidth="1"/>
    <col min="10762" max="10779" width="8.875" style="5" customWidth="1"/>
    <col min="10780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7" width="17" style="5" customWidth="1"/>
    <col min="11018" max="11035" width="8.875" style="5" customWidth="1"/>
    <col min="11036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73" width="17" style="5" customWidth="1"/>
    <col min="11274" max="11291" width="8.875" style="5" customWidth="1"/>
    <col min="11292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9" width="17" style="5" customWidth="1"/>
    <col min="11530" max="11547" width="8.875" style="5" customWidth="1"/>
    <col min="11548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5" width="17" style="5" customWidth="1"/>
    <col min="11786" max="11803" width="8.875" style="5" customWidth="1"/>
    <col min="11804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41" width="17" style="5" customWidth="1"/>
    <col min="12042" max="12059" width="8.875" style="5" customWidth="1"/>
    <col min="12060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7" width="17" style="5" customWidth="1"/>
    <col min="12298" max="12315" width="8.875" style="5" customWidth="1"/>
    <col min="12316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53" width="17" style="5" customWidth="1"/>
    <col min="12554" max="12571" width="8.875" style="5" customWidth="1"/>
    <col min="12572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9" width="17" style="5" customWidth="1"/>
    <col min="12810" max="12827" width="8.875" style="5" customWidth="1"/>
    <col min="12828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5" width="17" style="5" customWidth="1"/>
    <col min="13066" max="13083" width="8.875" style="5" customWidth="1"/>
    <col min="13084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21" width="17" style="5" customWidth="1"/>
    <col min="13322" max="13339" width="8.875" style="5" customWidth="1"/>
    <col min="13340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7" width="17" style="5" customWidth="1"/>
    <col min="13578" max="13595" width="8.875" style="5" customWidth="1"/>
    <col min="13596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33" width="17" style="5" customWidth="1"/>
    <col min="13834" max="13851" width="8.875" style="5" customWidth="1"/>
    <col min="13852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9" width="17" style="5" customWidth="1"/>
    <col min="14090" max="14107" width="8.875" style="5" customWidth="1"/>
    <col min="14108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5" width="17" style="5" customWidth="1"/>
    <col min="14346" max="14363" width="8.875" style="5" customWidth="1"/>
    <col min="14364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601" width="17" style="5" customWidth="1"/>
    <col min="14602" max="14619" width="8.875" style="5" customWidth="1"/>
    <col min="14620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7" width="17" style="5" customWidth="1"/>
    <col min="14858" max="14875" width="8.875" style="5" customWidth="1"/>
    <col min="14876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13" width="17" style="5" customWidth="1"/>
    <col min="15114" max="15131" width="8.875" style="5" customWidth="1"/>
    <col min="15132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9" width="17" style="5" customWidth="1"/>
    <col min="15370" max="15387" width="8.875" style="5" customWidth="1"/>
    <col min="15388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5" width="17" style="5" customWidth="1"/>
    <col min="15626" max="15643" width="8.875" style="5" customWidth="1"/>
    <col min="15644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81" width="17" style="5" customWidth="1"/>
    <col min="15882" max="15899" width="8.875" style="5" customWidth="1"/>
    <col min="15900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7" width="17" style="5" customWidth="1"/>
    <col min="16138" max="16155" width="8.875" style="5" customWidth="1"/>
    <col min="16156" max="16384" width="8.875" style="5"/>
  </cols>
  <sheetData>
    <row r="3" spans="1:27" ht="17.25" x14ac:dyDescent="0.15">
      <c r="A3" s="1" t="s">
        <v>0</v>
      </c>
      <c r="B3" s="1"/>
      <c r="C3" s="2"/>
      <c r="D3" s="2"/>
      <c r="E3" s="3"/>
      <c r="F3" s="3"/>
      <c r="G3" s="3"/>
      <c r="H3" s="3"/>
      <c r="I3" s="3"/>
    </row>
    <row r="4" spans="1:27" ht="21" customHeight="1" x14ac:dyDescent="0.15">
      <c r="A4" s="6" t="s">
        <v>1</v>
      </c>
      <c r="B4" s="7"/>
      <c r="C4" s="8"/>
      <c r="D4" s="8"/>
      <c r="E4" s="3"/>
      <c r="F4" s="3"/>
      <c r="G4" s="3"/>
      <c r="H4" s="3"/>
      <c r="I4" s="9" t="s">
        <v>46</v>
      </c>
    </row>
    <row r="5" spans="1:27" s="10" customFormat="1" ht="7.9" customHeight="1" x14ac:dyDescent="0.15">
      <c r="C5" s="11"/>
      <c r="D5" s="11"/>
      <c r="E5" s="11"/>
      <c r="F5" s="11"/>
      <c r="G5" s="11"/>
      <c r="H5" s="11"/>
      <c r="I5" s="11"/>
      <c r="J5" s="4"/>
      <c r="K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s="10" customFormat="1" ht="12" customHeight="1" x14ac:dyDescent="0.15">
      <c r="A6" s="12"/>
      <c r="B6" s="13" t="s">
        <v>2</v>
      </c>
      <c r="C6" s="14"/>
      <c r="D6" s="80" t="s">
        <v>3</v>
      </c>
      <c r="E6" s="80"/>
      <c r="F6" s="80" t="s">
        <v>4</v>
      </c>
      <c r="G6" s="80"/>
      <c r="H6" s="83" t="s">
        <v>50</v>
      </c>
      <c r="I6" s="8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s="10" customFormat="1" ht="12" customHeight="1" x14ac:dyDescent="0.15">
      <c r="A7" s="15"/>
      <c r="D7" s="80"/>
      <c r="E7" s="80"/>
      <c r="F7" s="80"/>
      <c r="G7" s="80"/>
      <c r="H7" s="82" t="s">
        <v>49</v>
      </c>
      <c r="I7" s="85"/>
      <c r="J7" s="4"/>
      <c r="K7" s="4"/>
      <c r="L7" s="16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s="10" customFormat="1" ht="12" customHeight="1" x14ac:dyDescent="0.15">
      <c r="A8" s="15"/>
      <c r="B8" s="17" t="s">
        <v>5</v>
      </c>
      <c r="D8" s="80"/>
      <c r="E8" s="80"/>
      <c r="F8" s="80"/>
      <c r="G8" s="80"/>
      <c r="H8" s="82"/>
      <c r="I8" s="85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s="10" customFormat="1" ht="14.25" customHeight="1" x14ac:dyDescent="0.15">
      <c r="A9" s="15"/>
      <c r="B9" s="17" t="s">
        <v>6</v>
      </c>
      <c r="D9" s="80"/>
      <c r="E9" s="80"/>
      <c r="F9" s="80"/>
      <c r="G9" s="80"/>
      <c r="H9" s="86"/>
      <c r="I9" s="87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25" customFormat="1" ht="21" customHeight="1" x14ac:dyDescent="0.15">
      <c r="A10" s="18"/>
      <c r="B10" s="19"/>
      <c r="C10" s="19"/>
      <c r="D10" s="20"/>
      <c r="E10" s="21" t="s">
        <v>7</v>
      </c>
      <c r="F10" s="21"/>
      <c r="G10" s="22" t="s">
        <v>8</v>
      </c>
      <c r="H10" s="22"/>
      <c r="I10" s="23" t="s">
        <v>9</v>
      </c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</row>
    <row r="11" spans="1:27" s="31" customFormat="1" x14ac:dyDescent="0.15">
      <c r="A11" s="26"/>
      <c r="B11" s="27" t="s">
        <v>28</v>
      </c>
      <c r="C11" s="28"/>
      <c r="D11" s="29"/>
      <c r="E11" s="28"/>
      <c r="F11" s="28"/>
      <c r="G11" s="28"/>
      <c r="H11" s="28"/>
      <c r="I11" s="30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s="31" customFormat="1" ht="12.75" customHeight="1" x14ac:dyDescent="0.15">
      <c r="A12" s="26"/>
      <c r="B12" s="27" t="s">
        <v>26</v>
      </c>
      <c r="C12" s="28"/>
      <c r="D12" s="29"/>
      <c r="E12" s="28">
        <v>1587</v>
      </c>
      <c r="F12" s="28"/>
      <c r="G12" s="32" t="s">
        <v>10</v>
      </c>
      <c r="H12" s="32"/>
      <c r="I12" s="33">
        <v>605044.554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s="31" customFormat="1" ht="12.75" customHeight="1" x14ac:dyDescent="0.15">
      <c r="A13" s="26"/>
      <c r="B13" s="27">
        <v>28</v>
      </c>
      <c r="C13" s="28"/>
      <c r="D13" s="29"/>
      <c r="E13" s="28">
        <v>2632</v>
      </c>
      <c r="F13" s="28"/>
      <c r="G13" s="32" t="s">
        <v>10</v>
      </c>
      <c r="H13" s="28"/>
      <c r="I13" s="30">
        <v>2145450.7969999998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s="31" customFormat="1" ht="12.75" customHeight="1" x14ac:dyDescent="0.15">
      <c r="A14" s="26"/>
      <c r="B14" s="27">
        <v>29</v>
      </c>
      <c r="C14" s="28"/>
      <c r="D14" s="29"/>
      <c r="E14" s="28">
        <v>3015</v>
      </c>
      <c r="F14" s="28"/>
      <c r="G14" s="32" t="s">
        <v>10</v>
      </c>
      <c r="H14" s="32"/>
      <c r="I14" s="33">
        <v>3803071.3130000001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s="31" customFormat="1" ht="26.25" customHeight="1" x14ac:dyDescent="0.15">
      <c r="A15" s="26"/>
      <c r="B15" s="27">
        <v>30</v>
      </c>
      <c r="C15" s="28"/>
      <c r="D15" s="29"/>
      <c r="E15" s="28">
        <f>SUM($E$56:$E$67)</f>
        <v>2891</v>
      </c>
      <c r="F15" s="28"/>
      <c r="G15" s="32" t="s">
        <v>10</v>
      </c>
      <c r="H15" s="32"/>
      <c r="I15" s="33">
        <v>5319682.7659999998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s="31" customFormat="1" ht="12" customHeight="1" x14ac:dyDescent="0.15">
      <c r="A16" s="26"/>
      <c r="B16" s="34"/>
      <c r="C16" s="28"/>
      <c r="D16" s="29"/>
      <c r="E16" s="28"/>
      <c r="F16" s="28"/>
      <c r="G16" s="32"/>
      <c r="H16" s="32"/>
      <c r="I16" s="33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s="31" customFormat="1" ht="13.15" customHeight="1" x14ac:dyDescent="0.15">
      <c r="A17" s="26"/>
      <c r="B17" s="34"/>
      <c r="C17" s="28"/>
      <c r="D17" s="29"/>
      <c r="E17" s="28"/>
      <c r="F17" s="28"/>
      <c r="G17" s="32"/>
      <c r="H17" s="32"/>
      <c r="I17" s="33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s="31" customFormat="1" ht="13.15" customHeight="1" x14ac:dyDescent="0.15">
      <c r="A18" s="26"/>
      <c r="B18" s="34"/>
      <c r="C18" s="28"/>
      <c r="D18" s="29"/>
      <c r="E18" s="28"/>
      <c r="F18" s="28"/>
      <c r="G18" s="32"/>
      <c r="H18" s="32"/>
      <c r="I18" s="33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s="31" customFormat="1" ht="13.15" customHeight="1" x14ac:dyDescent="0.15">
      <c r="A19" s="26"/>
      <c r="B19" s="34"/>
      <c r="C19" s="28"/>
      <c r="D19" s="29"/>
      <c r="E19" s="28"/>
      <c r="F19" s="28"/>
      <c r="G19" s="32"/>
      <c r="H19" s="32"/>
      <c r="I19" s="3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s="31" customFormat="1" ht="13.15" customHeight="1" x14ac:dyDescent="0.15">
      <c r="A20" s="26"/>
      <c r="B20" s="34"/>
      <c r="C20" s="28"/>
      <c r="D20" s="29"/>
      <c r="E20" s="28"/>
      <c r="F20" s="28"/>
      <c r="G20" s="32"/>
      <c r="H20" s="32"/>
      <c r="I20" s="33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s="31" customFormat="1" ht="26.25" customHeight="1" x14ac:dyDescent="0.15">
      <c r="A21" s="26"/>
      <c r="B21" s="34"/>
      <c r="C21" s="28"/>
      <c r="D21" s="29"/>
      <c r="E21" s="28"/>
      <c r="F21" s="28"/>
      <c r="G21" s="32"/>
      <c r="H21" s="32"/>
      <c r="I21" s="33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s="31" customFormat="1" ht="13.15" customHeight="1" x14ac:dyDescent="0.15">
      <c r="A22" s="26"/>
      <c r="B22" s="34"/>
      <c r="C22" s="28"/>
      <c r="D22" s="29"/>
      <c r="E22" s="28"/>
      <c r="F22" s="32"/>
      <c r="G22" s="32"/>
      <c r="H22" s="28"/>
      <c r="I22" s="30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1" customFormat="1" ht="13.15" customHeight="1" x14ac:dyDescent="0.15">
      <c r="A23" s="26"/>
      <c r="B23" s="34"/>
      <c r="C23" s="28"/>
      <c r="D23" s="29"/>
      <c r="E23" s="28"/>
      <c r="F23" s="28"/>
      <c r="G23" s="28"/>
      <c r="H23" s="28"/>
      <c r="I23" s="30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s="31" customFormat="1" ht="12" customHeight="1" x14ac:dyDescent="0.15">
      <c r="A24" s="26"/>
      <c r="B24" s="28"/>
      <c r="C24" s="28"/>
      <c r="D24" s="29"/>
      <c r="E24" s="28"/>
      <c r="F24" s="28"/>
      <c r="G24" s="28"/>
      <c r="H24" s="28"/>
      <c r="I24" s="30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s="31" customFormat="1" x14ac:dyDescent="0.15">
      <c r="A25" s="26"/>
      <c r="B25" s="27" t="s">
        <v>27</v>
      </c>
      <c r="C25" s="28"/>
      <c r="D25" s="29"/>
      <c r="E25" s="28"/>
      <c r="F25" s="28"/>
      <c r="G25" s="28"/>
      <c r="H25" s="28"/>
      <c r="I25" s="30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s="31" customFormat="1" ht="12.75" customHeight="1" x14ac:dyDescent="0.15">
      <c r="A26" s="26"/>
      <c r="B26" s="27" t="s">
        <v>26</v>
      </c>
      <c r="C26" s="28"/>
      <c r="D26" s="29"/>
      <c r="E26" s="32">
        <f>E12/12</f>
        <v>132.25</v>
      </c>
      <c r="F26" s="28"/>
      <c r="G26" s="28">
        <v>397</v>
      </c>
      <c r="H26" s="32"/>
      <c r="I26" s="33">
        <f t="shared" ref="I26:I28" si="0">I12/12</f>
        <v>50420.379500000003</v>
      </c>
      <c r="J26" s="4"/>
      <c r="K26" s="4"/>
      <c r="L26" s="4"/>
      <c r="M26" s="4"/>
      <c r="N26" s="2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1" customFormat="1" ht="12.75" customHeight="1" x14ac:dyDescent="0.15">
      <c r="A27" s="26"/>
      <c r="B27" s="27">
        <v>28</v>
      </c>
      <c r="C27" s="28"/>
      <c r="D27" s="29"/>
      <c r="E27" s="32">
        <f t="shared" ref="E27:E29" si="1">E13/12</f>
        <v>219.33333333333334</v>
      </c>
      <c r="F27" s="28"/>
      <c r="G27" s="28">
        <v>1330.25</v>
      </c>
      <c r="H27" s="28"/>
      <c r="I27" s="33">
        <f t="shared" si="0"/>
        <v>178787.56641666664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s="31" customFormat="1" ht="12.75" customHeight="1" x14ac:dyDescent="0.15">
      <c r="A28" s="26"/>
      <c r="B28" s="27">
        <v>29</v>
      </c>
      <c r="C28" s="28"/>
      <c r="D28" s="29"/>
      <c r="E28" s="32">
        <f t="shared" si="1"/>
        <v>251.25</v>
      </c>
      <c r="F28" s="28"/>
      <c r="G28" s="28">
        <v>2278.5</v>
      </c>
      <c r="H28" s="32"/>
      <c r="I28" s="33">
        <f t="shared" si="0"/>
        <v>316922.60941666667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s="31" customFormat="1" ht="26.25" customHeight="1" x14ac:dyDescent="0.15">
      <c r="A29" s="26"/>
      <c r="B29" s="27">
        <v>30</v>
      </c>
      <c r="C29" s="28"/>
      <c r="D29" s="29"/>
      <c r="E29" s="32">
        <f t="shared" si="1"/>
        <v>240.91666666666666</v>
      </c>
      <c r="F29" s="28"/>
      <c r="G29" s="28">
        <f>AVERAGE($G$56:$G$67)</f>
        <v>2739.0833333333335</v>
      </c>
      <c r="H29" s="32"/>
      <c r="I29" s="33">
        <f>I15/12</f>
        <v>443306.89716666663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s="31" customFormat="1" ht="12.75" customHeight="1" x14ac:dyDescent="0.15">
      <c r="A30" s="26"/>
      <c r="B30" s="34"/>
      <c r="C30" s="28"/>
      <c r="D30" s="29"/>
      <c r="E30" s="28"/>
      <c r="F30" s="28"/>
      <c r="G30" s="28"/>
      <c r="H30" s="32"/>
      <c r="I30" s="33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s="31" customFormat="1" ht="13.15" customHeight="1" x14ac:dyDescent="0.15">
      <c r="A31" s="26"/>
      <c r="B31" s="34"/>
      <c r="C31" s="28"/>
      <c r="D31" s="29"/>
      <c r="E31" s="28"/>
      <c r="F31" s="28"/>
      <c r="G31" s="28"/>
      <c r="H31" s="32"/>
      <c r="I31" s="33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s="31" customFormat="1" ht="13.15" customHeight="1" x14ac:dyDescent="0.15">
      <c r="A32" s="26"/>
      <c r="B32" s="34"/>
      <c r="C32" s="28"/>
      <c r="D32" s="29"/>
      <c r="E32" s="28"/>
      <c r="F32" s="28"/>
      <c r="G32" s="28"/>
      <c r="H32" s="32"/>
      <c r="I32" s="33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s="31" customFormat="1" ht="13.15" customHeight="1" x14ac:dyDescent="0.15">
      <c r="A33" s="26"/>
      <c r="B33" s="34"/>
      <c r="C33" s="28"/>
      <c r="D33" s="29"/>
      <c r="E33" s="28"/>
      <c r="F33" s="28"/>
      <c r="G33" s="28"/>
      <c r="H33" s="32"/>
      <c r="I33" s="33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s="31" customFormat="1" ht="13.15" customHeight="1" x14ac:dyDescent="0.15">
      <c r="A34" s="26"/>
      <c r="B34" s="34"/>
      <c r="C34" s="28"/>
      <c r="D34" s="29"/>
      <c r="E34" s="28"/>
      <c r="F34" s="28"/>
      <c r="G34" s="28"/>
      <c r="H34" s="32"/>
      <c r="I34" s="33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s="31" customFormat="1" ht="26.25" customHeight="1" x14ac:dyDescent="0.15">
      <c r="A35" s="26"/>
      <c r="B35" s="34"/>
      <c r="C35" s="28"/>
      <c r="D35" s="29"/>
      <c r="E35" s="28"/>
      <c r="F35" s="28"/>
      <c r="G35" s="28"/>
      <c r="H35" s="32"/>
      <c r="I35" s="33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s="31" customFormat="1" ht="12" customHeight="1" x14ac:dyDescent="0.15">
      <c r="A36" s="26"/>
      <c r="B36" s="34"/>
      <c r="C36" s="28"/>
      <c r="D36" s="29"/>
      <c r="E36" s="28"/>
      <c r="F36" s="28"/>
      <c r="G36" s="28"/>
      <c r="H36" s="28"/>
      <c r="I36" s="30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s="31" customFormat="1" ht="12" customHeight="1" x14ac:dyDescent="0.15">
      <c r="A37" s="26"/>
      <c r="B37" s="34"/>
      <c r="C37" s="28"/>
      <c r="D37" s="29"/>
      <c r="E37" s="28"/>
      <c r="F37" s="28"/>
      <c r="G37" s="28"/>
      <c r="H37" s="28"/>
      <c r="I37" s="30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s="31" customFormat="1" ht="12.6" customHeight="1" x14ac:dyDescent="0.15">
      <c r="A38" s="26"/>
      <c r="B38" s="28"/>
      <c r="C38" s="28"/>
      <c r="D38" s="29"/>
      <c r="E38" s="28"/>
      <c r="F38" s="28"/>
      <c r="G38" s="28"/>
      <c r="H38" s="28"/>
      <c r="I38" s="30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s="31" customFormat="1" x14ac:dyDescent="0.15">
      <c r="A39" s="26"/>
      <c r="B39" s="27" t="s">
        <v>37</v>
      </c>
      <c r="C39" s="40"/>
      <c r="D39" s="39"/>
      <c r="E39" s="28"/>
      <c r="F39" s="40"/>
      <c r="G39" s="40"/>
      <c r="H39" s="28"/>
      <c r="I39" s="41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s="31" customFormat="1" ht="13.15" customHeight="1" x14ac:dyDescent="0.15">
      <c r="A40" s="26"/>
      <c r="B40" s="35" t="s">
        <v>25</v>
      </c>
      <c r="C40" s="43"/>
      <c r="D40" s="42"/>
      <c r="E40" s="28">
        <v>21</v>
      </c>
      <c r="F40" s="44"/>
      <c r="G40" s="44">
        <v>2720</v>
      </c>
      <c r="H40" s="28"/>
      <c r="I40" s="45">
        <v>375934.18099999998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s="31" customFormat="1" ht="13.15" customHeight="1" x14ac:dyDescent="0.15">
      <c r="A41" s="26"/>
      <c r="B41" s="35" t="s">
        <v>24</v>
      </c>
      <c r="C41" s="28"/>
      <c r="D41" s="29"/>
      <c r="E41" s="28">
        <v>13</v>
      </c>
      <c r="F41" s="28"/>
      <c r="G41" s="28">
        <v>590</v>
      </c>
      <c r="H41" s="28"/>
      <c r="I41" s="30">
        <v>77730.856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s="31" customFormat="1" ht="13.15" customHeight="1" x14ac:dyDescent="0.15">
      <c r="A42" s="26"/>
      <c r="B42" s="35" t="s">
        <v>23</v>
      </c>
      <c r="C42" s="28"/>
      <c r="D42" s="36"/>
      <c r="E42" s="32">
        <v>540</v>
      </c>
      <c r="F42" s="32"/>
      <c r="G42" s="32">
        <v>2869</v>
      </c>
      <c r="H42" s="32"/>
      <c r="I42" s="33">
        <v>401948.00799999997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s="31" customFormat="1" ht="26.45" customHeight="1" x14ac:dyDescent="0.15">
      <c r="A43" s="26"/>
      <c r="B43" s="35" t="s">
        <v>22</v>
      </c>
      <c r="C43" s="28"/>
      <c r="D43" s="36"/>
      <c r="E43" s="32">
        <v>57</v>
      </c>
      <c r="F43" s="32"/>
      <c r="G43" s="32">
        <v>604</v>
      </c>
      <c r="H43" s="32"/>
      <c r="I43" s="33">
        <v>82351.686000000002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s="31" customFormat="1" ht="13.15" customHeight="1" x14ac:dyDescent="0.15">
      <c r="A44" s="26"/>
      <c r="B44" s="35" t="s">
        <v>21</v>
      </c>
      <c r="C44" s="28"/>
      <c r="D44" s="36"/>
      <c r="E44" s="32">
        <v>278</v>
      </c>
      <c r="F44" s="32"/>
      <c r="G44" s="32">
        <v>3186</v>
      </c>
      <c r="H44" s="32"/>
      <c r="I44" s="33">
        <v>445730.848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s="31" customFormat="1" ht="13.15" customHeight="1" x14ac:dyDescent="0.15">
      <c r="A45" s="26"/>
      <c r="B45" s="35" t="s">
        <v>20</v>
      </c>
      <c r="C45" s="28"/>
      <c r="D45" s="36"/>
      <c r="E45" s="32">
        <v>66</v>
      </c>
      <c r="F45" s="32"/>
      <c r="G45" s="32">
        <v>643</v>
      </c>
      <c r="H45" s="32"/>
      <c r="I45" s="33">
        <v>85056.501999999993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s="31" customFormat="1" ht="26.45" customHeight="1" x14ac:dyDescent="0.15">
      <c r="A46" s="26"/>
      <c r="B46" s="35" t="s">
        <v>19</v>
      </c>
      <c r="C46" s="28"/>
      <c r="D46" s="36"/>
      <c r="E46" s="32">
        <v>495</v>
      </c>
      <c r="F46" s="32"/>
      <c r="G46" s="32">
        <v>3705</v>
      </c>
      <c r="H46" s="32"/>
      <c r="I46" s="33">
        <v>513484.27600000001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s="31" customFormat="1" ht="13.15" customHeight="1" x14ac:dyDescent="0.15">
      <c r="A47" s="26"/>
      <c r="B47" s="35" t="s">
        <v>18</v>
      </c>
      <c r="C47" s="28"/>
      <c r="D47" s="36"/>
      <c r="E47" s="32">
        <v>80</v>
      </c>
      <c r="F47" s="32"/>
      <c r="G47" s="32">
        <v>705</v>
      </c>
      <c r="H47" s="32"/>
      <c r="I47" s="33">
        <v>95609.040999999997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s="31" customFormat="1" ht="13.15" customHeight="1" x14ac:dyDescent="0.15">
      <c r="A48" s="26"/>
      <c r="B48" s="35" t="s">
        <v>17</v>
      </c>
      <c r="C48" s="28"/>
      <c r="D48" s="36"/>
      <c r="E48" s="32">
        <v>1037</v>
      </c>
      <c r="F48" s="32"/>
      <c r="G48" s="32">
        <v>4847</v>
      </c>
      <c r="H48" s="32"/>
      <c r="I48" s="33">
        <v>686109.21600000001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s="31" customFormat="1" ht="26.45" customHeight="1" x14ac:dyDescent="0.15">
      <c r="A49" s="26"/>
      <c r="B49" s="35" t="s">
        <v>16</v>
      </c>
      <c r="C49" s="28"/>
      <c r="D49" s="36"/>
      <c r="E49" s="32">
        <v>264</v>
      </c>
      <c r="F49" s="32"/>
      <c r="G49" s="32">
        <v>820</v>
      </c>
      <c r="H49" s="32"/>
      <c r="I49" s="33">
        <v>110999.52899999999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s="31" customFormat="1" ht="13.15" customHeight="1" x14ac:dyDescent="0.15">
      <c r="A50" s="26"/>
      <c r="B50" s="35" t="s">
        <v>15</v>
      </c>
      <c r="C50" s="28"/>
      <c r="D50" s="36"/>
      <c r="E50" s="32">
        <v>111</v>
      </c>
      <c r="F50" s="32"/>
      <c r="G50" s="32">
        <v>4526</v>
      </c>
      <c r="H50" s="32"/>
      <c r="I50" s="33">
        <v>687953.31900000002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s="31" customFormat="1" ht="13.15" customHeight="1" x14ac:dyDescent="0.15">
      <c r="A51" s="26"/>
      <c r="B51" s="35" t="s">
        <v>14</v>
      </c>
      <c r="C51" s="28"/>
      <c r="D51" s="36"/>
      <c r="E51" s="32">
        <v>53</v>
      </c>
      <c r="F51" s="32"/>
      <c r="G51" s="32">
        <v>2127</v>
      </c>
      <c r="H51" s="32"/>
      <c r="I51" s="33">
        <v>244339.93100000001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s="31" customFormat="1" ht="13.15" customHeight="1" x14ac:dyDescent="0.15">
      <c r="A52" s="26"/>
      <c r="B52" s="34"/>
      <c r="C52" s="28"/>
      <c r="D52" s="29"/>
      <c r="E52" s="28"/>
      <c r="F52" s="28"/>
      <c r="G52" s="28"/>
      <c r="H52" s="32"/>
      <c r="I52" s="33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s="31" customFormat="1" ht="13.15" customHeight="1" x14ac:dyDescent="0.15">
      <c r="A53" s="26"/>
      <c r="B53" s="34"/>
      <c r="C53" s="28"/>
      <c r="D53" s="29"/>
      <c r="E53" s="28"/>
      <c r="F53" s="28"/>
      <c r="G53" s="28"/>
      <c r="H53" s="32"/>
      <c r="I53" s="33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s="31" customFormat="1" ht="12" customHeight="1" x14ac:dyDescent="0.15">
      <c r="A54" s="26"/>
      <c r="B54" s="37"/>
      <c r="C54" s="37"/>
      <c r="D54" s="26"/>
      <c r="E54" s="28"/>
      <c r="F54" s="37"/>
      <c r="G54" s="37"/>
      <c r="H54" s="28"/>
      <c r="I54" s="38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12" customHeight="1" x14ac:dyDescent="0.15">
      <c r="A55" s="39"/>
      <c r="B55" s="27" t="s">
        <v>44</v>
      </c>
      <c r="C55" s="40"/>
      <c r="D55" s="39"/>
      <c r="E55" s="28"/>
      <c r="F55" s="40"/>
      <c r="G55" s="40"/>
      <c r="H55" s="28"/>
      <c r="I55" s="41"/>
    </row>
    <row r="56" spans="1:27" s="4" customFormat="1" ht="12.6" customHeight="1" x14ac:dyDescent="0.15">
      <c r="A56" s="42"/>
      <c r="B56" s="35" t="s">
        <v>45</v>
      </c>
      <c r="C56" s="43"/>
      <c r="D56" s="42"/>
      <c r="E56" s="28">
        <v>34</v>
      </c>
      <c r="F56" s="44"/>
      <c r="G56" s="44">
        <v>3800</v>
      </c>
      <c r="H56" s="28"/>
      <c r="I56" s="45">
        <v>528292.41399999999</v>
      </c>
    </row>
    <row r="57" spans="1:27" s="31" customFormat="1" x14ac:dyDescent="0.15">
      <c r="A57" s="26"/>
      <c r="B57" s="35" t="s">
        <v>24</v>
      </c>
      <c r="C57" s="28"/>
      <c r="D57" s="29"/>
      <c r="E57" s="28">
        <v>16</v>
      </c>
      <c r="F57" s="28"/>
      <c r="G57" s="28">
        <v>957</v>
      </c>
      <c r="H57" s="28"/>
      <c r="I57" s="30">
        <v>130101.708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s="31" customFormat="1" ht="13.15" customHeight="1" x14ac:dyDescent="0.15">
      <c r="A58" s="26"/>
      <c r="B58" s="35" t="s">
        <v>23</v>
      </c>
      <c r="C58" s="28"/>
      <c r="D58" s="36"/>
      <c r="E58" s="32">
        <v>503</v>
      </c>
      <c r="F58" s="32"/>
      <c r="G58" s="32">
        <v>3519</v>
      </c>
      <c r="H58" s="32"/>
      <c r="I58" s="33">
        <v>539861.23699999996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s="31" customFormat="1" ht="26.25" customHeight="1" x14ac:dyDescent="0.15">
      <c r="A59" s="26"/>
      <c r="B59" s="35" t="s">
        <v>22</v>
      </c>
      <c r="C59" s="28"/>
      <c r="D59" s="36"/>
      <c r="E59" s="32">
        <v>55</v>
      </c>
      <c r="F59" s="32"/>
      <c r="G59" s="32">
        <v>843</v>
      </c>
      <c r="H59" s="32"/>
      <c r="I59" s="33">
        <v>123681.323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s="31" customFormat="1" ht="13.15" customHeight="1" x14ac:dyDescent="0.15">
      <c r="A60" s="26"/>
      <c r="B60" s="35" t="s">
        <v>21</v>
      </c>
      <c r="C60" s="28"/>
      <c r="D60" s="36"/>
      <c r="E60" s="32">
        <v>302</v>
      </c>
      <c r="F60" s="32"/>
      <c r="G60" s="32">
        <v>3877</v>
      </c>
      <c r="H60" s="32"/>
      <c r="I60" s="33">
        <v>613774.72100000002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s="31" customFormat="1" ht="12.75" customHeight="1" x14ac:dyDescent="0.15">
      <c r="A61" s="26"/>
      <c r="B61" s="35" t="s">
        <v>20</v>
      </c>
      <c r="C61" s="28"/>
      <c r="D61" s="36"/>
      <c r="E61" s="32">
        <v>43</v>
      </c>
      <c r="F61" s="32"/>
      <c r="G61" s="32">
        <v>715</v>
      </c>
      <c r="H61" s="32"/>
      <c r="I61" s="33">
        <v>105198.917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s="31" customFormat="1" ht="26.25" customHeight="1" x14ac:dyDescent="0.15">
      <c r="A62" s="26"/>
      <c r="B62" s="35" t="s">
        <v>19</v>
      </c>
      <c r="C62" s="28"/>
      <c r="D62" s="36"/>
      <c r="E62" s="32">
        <v>514</v>
      </c>
      <c r="F62" s="32"/>
      <c r="G62" s="32">
        <v>4504</v>
      </c>
      <c r="H62" s="32"/>
      <c r="I62" s="33">
        <v>726152.12899999996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s="31" customFormat="1" ht="13.15" customHeight="1" x14ac:dyDescent="0.15">
      <c r="A63" s="26"/>
      <c r="B63" s="35" t="s">
        <v>18</v>
      </c>
      <c r="C63" s="28"/>
      <c r="D63" s="36"/>
      <c r="E63" s="32">
        <v>84</v>
      </c>
      <c r="F63" s="32"/>
      <c r="G63" s="32">
        <v>807</v>
      </c>
      <c r="H63" s="32"/>
      <c r="I63" s="33">
        <v>121546.985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s="31" customFormat="1" ht="12.75" customHeight="1" x14ac:dyDescent="0.15">
      <c r="A64" s="26"/>
      <c r="B64" s="35" t="s">
        <v>17</v>
      </c>
      <c r="C64" s="28"/>
      <c r="D64" s="36"/>
      <c r="E64" s="32">
        <v>984</v>
      </c>
      <c r="F64" s="32"/>
      <c r="G64" s="32">
        <v>5454</v>
      </c>
      <c r="H64" s="32"/>
      <c r="I64" s="33">
        <v>970425.95400000003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33" s="31" customFormat="1" ht="26.25" customHeight="1" x14ac:dyDescent="0.15">
      <c r="A65" s="26"/>
      <c r="B65" s="35" t="s">
        <v>16</v>
      </c>
      <c r="C65" s="28"/>
      <c r="D65" s="36"/>
      <c r="E65" s="32">
        <v>238</v>
      </c>
      <c r="F65" s="32"/>
      <c r="G65" s="32">
        <v>937</v>
      </c>
      <c r="H65" s="32"/>
      <c r="I65" s="33">
        <v>156735.033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33" s="31" customFormat="1" ht="13.15" customHeight="1" x14ac:dyDescent="0.15">
      <c r="A66" s="26"/>
      <c r="B66" s="35" t="s">
        <v>15</v>
      </c>
      <c r="C66" s="28"/>
      <c r="D66" s="36"/>
      <c r="E66" s="32">
        <v>92</v>
      </c>
      <c r="F66" s="32"/>
      <c r="G66" s="32">
        <v>5239</v>
      </c>
      <c r="H66" s="32"/>
      <c r="I66" s="33">
        <v>1009271.438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33" s="31" customFormat="1" ht="12.75" customHeight="1" x14ac:dyDescent="0.15">
      <c r="A67" s="26"/>
      <c r="B67" s="35" t="s">
        <v>14</v>
      </c>
      <c r="C67" s="28"/>
      <c r="D67" s="36"/>
      <c r="E67" s="32">
        <v>26</v>
      </c>
      <c r="F67" s="32"/>
      <c r="G67" s="32">
        <v>2217</v>
      </c>
      <c r="H67" s="32"/>
      <c r="I67" s="33">
        <v>300721.45600000001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33" s="31" customFormat="1" ht="13.15" customHeight="1" x14ac:dyDescent="0.15">
      <c r="A68" s="26"/>
      <c r="B68" s="35"/>
      <c r="C68" s="28"/>
      <c r="D68" s="36"/>
      <c r="E68" s="32"/>
      <c r="F68" s="32"/>
      <c r="G68" s="32"/>
      <c r="H68" s="32"/>
      <c r="I68" s="33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33" s="31" customFormat="1" ht="13.15" customHeight="1" x14ac:dyDescent="0.15">
      <c r="A69" s="26"/>
      <c r="B69" s="35"/>
      <c r="C69" s="28"/>
      <c r="D69" s="36"/>
      <c r="E69" s="32"/>
      <c r="F69" s="32"/>
      <c r="G69" s="32"/>
      <c r="H69" s="32"/>
      <c r="I69" s="33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33" ht="12" customHeight="1" x14ac:dyDescent="0.15">
      <c r="A70" s="46"/>
      <c r="B70" s="47"/>
      <c r="C70" s="47"/>
      <c r="D70" s="46"/>
      <c r="E70" s="47"/>
      <c r="F70" s="47"/>
      <c r="G70" s="47"/>
      <c r="H70" s="47"/>
      <c r="I70" s="48"/>
    </row>
    <row r="71" spans="1:33" ht="5.0999999999999996" customHeight="1" x14ac:dyDescent="0.15">
      <c r="A71" s="49"/>
      <c r="B71" s="40"/>
      <c r="C71" s="49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5"/>
      <c r="T71" s="5"/>
      <c r="U71" s="5"/>
      <c r="V71" s="5"/>
      <c r="W71" s="5"/>
      <c r="X71" s="5"/>
      <c r="Y71" s="5"/>
      <c r="Z71" s="5"/>
      <c r="AA71" s="5"/>
    </row>
    <row r="72" spans="1:33" ht="21" customHeight="1" x14ac:dyDescent="0.15">
      <c r="A72" s="50" t="s">
        <v>11</v>
      </c>
      <c r="J72" s="40"/>
      <c r="K72" s="40"/>
      <c r="L72" s="40"/>
      <c r="M72" s="40"/>
      <c r="N72" s="40"/>
      <c r="O72" s="40"/>
      <c r="AB72" s="4"/>
      <c r="AC72" s="4"/>
      <c r="AD72" s="4"/>
      <c r="AE72" s="4"/>
      <c r="AF72" s="4"/>
      <c r="AG72" s="4"/>
    </row>
    <row r="73" spans="1:33" s="50" customFormat="1" ht="16.899999999999999" customHeight="1" x14ac:dyDescent="0.15">
      <c r="A73" s="50" t="s">
        <v>12</v>
      </c>
      <c r="J73" s="51"/>
      <c r="K73" s="51"/>
      <c r="L73" s="51"/>
      <c r="M73" s="51"/>
      <c r="N73" s="51"/>
      <c r="O73" s="51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</row>
    <row r="74" spans="1:33" ht="16.899999999999999" customHeight="1" x14ac:dyDescent="0.15">
      <c r="A74" s="52"/>
      <c r="C74" s="53"/>
      <c r="J74" s="40"/>
      <c r="K74" s="40"/>
      <c r="L74" s="40"/>
      <c r="M74" s="40"/>
      <c r="N74" s="40"/>
      <c r="O74" s="40"/>
      <c r="AB74" s="4"/>
      <c r="AC74" s="4"/>
      <c r="AD74" s="4"/>
      <c r="AE74" s="4"/>
      <c r="AF74" s="4"/>
      <c r="AG74" s="4"/>
    </row>
    <row r="75" spans="1:33" x14ac:dyDescent="0.15">
      <c r="B75" s="54"/>
      <c r="C75" s="54"/>
      <c r="D75" s="54"/>
      <c r="E75" s="54"/>
      <c r="F75" s="54"/>
      <c r="G75" s="54"/>
      <c r="H75" s="54"/>
      <c r="I75" s="54"/>
      <c r="J75" s="55"/>
      <c r="K75" s="55"/>
      <c r="L75" s="55"/>
      <c r="M75" s="55"/>
      <c r="N75" s="55"/>
      <c r="O75" s="5"/>
      <c r="AB75" s="4"/>
      <c r="AC75" s="4"/>
      <c r="AD75" s="4"/>
      <c r="AE75" s="4"/>
      <c r="AF75" s="4"/>
      <c r="AG75" s="4"/>
    </row>
    <row r="76" spans="1:33" x14ac:dyDescent="0.15">
      <c r="C76" s="40"/>
    </row>
    <row r="77" spans="1:33" x14ac:dyDescent="0.15">
      <c r="C77" s="40"/>
    </row>
    <row r="78" spans="1:33" x14ac:dyDescent="0.15">
      <c r="B78" s="37"/>
      <c r="D78" s="40"/>
      <c r="E78" s="40"/>
      <c r="F78" s="40"/>
      <c r="G78" s="40"/>
      <c r="H78" s="40"/>
      <c r="I78" s="40"/>
      <c r="J78" s="5"/>
      <c r="K78" s="5"/>
    </row>
    <row r="79" spans="1:33" x14ac:dyDescent="0.15">
      <c r="B79" s="37"/>
      <c r="D79" s="40"/>
      <c r="E79" s="40"/>
      <c r="F79" s="40"/>
      <c r="G79" s="40"/>
      <c r="H79" s="40"/>
      <c r="I79" s="40"/>
      <c r="J79" s="5"/>
      <c r="K79" s="5"/>
    </row>
  </sheetData>
  <mergeCells count="4">
    <mergeCell ref="D6:E9"/>
    <mergeCell ref="F6:G9"/>
    <mergeCell ref="H6:I6"/>
    <mergeCell ref="H7:I8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79" orientation="portrait" blackAndWhite="1" r:id="rId1"/>
  <headerFooter alignWithMargins="0"/>
  <ignoredErrors>
    <ignoredError sqref="F14:I14 E16:I25 E15:H15 F26:H26 F27:H27 H29:I29 F29:G29 F28 H28 E26 E29 E28 I28 G28 E27 I27 I2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9998313-AA53-4E9E-B3B8-746B50E1B344}"/>
</file>

<file path=customXml/itemProps2.xml><?xml version="1.0" encoding="utf-8"?>
<ds:datastoreItem xmlns:ds="http://schemas.openxmlformats.org/officeDocument/2006/customXml" ds:itemID="{BBDE6FE0-3A1B-453E-8EE5-2BE47AD18B84}"/>
</file>

<file path=customXml/itemProps3.xml><?xml version="1.0" encoding="utf-8"?>
<ds:datastoreItem xmlns:ds="http://schemas.openxmlformats.org/officeDocument/2006/customXml" ds:itemID="{A3037F9E-54C7-4F3D-B8CF-87B1DC80ED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23表（１）</vt:lpstr>
      <vt:lpstr>23表 (2)</vt:lpstr>
      <vt:lpstr>23表 (3)</vt:lpstr>
      <vt:lpstr>'23表 (2)'!Print_Area</vt:lpstr>
      <vt:lpstr>'23表 (3)'!Print_Area</vt:lpstr>
      <vt:lpstr>'23表（１）'!Print_Area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2019-10-28T07:21:59Z</cp:lastPrinted>
  <dcterms:created xsi:type="dcterms:W3CDTF">2017-11-16T07:43:49Z</dcterms:created>
  <dcterms:modified xsi:type="dcterms:W3CDTF">2019-10-28T07:24:58Z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