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235" windowHeight="6240" activeTab="0"/>
  </bookViews>
  <sheets>
    <sheet name="統計表１" sheetId="1" r:id="rId1"/>
    <sheet name="統計表２" sheetId="2" r:id="rId2"/>
    <sheet name="統計表３" sheetId="3" r:id="rId3"/>
    <sheet name="統計表４" sheetId="4" r:id="rId4"/>
    <sheet name="統計表５" sheetId="5" r:id="rId5"/>
    <sheet name="５Ｄ" sheetId="6" state="hidden" r:id="rId6"/>
    <sheet name="統計表６" sheetId="7" r:id="rId7"/>
    <sheet name="６Ｄ" sheetId="8" state="hidden" r:id="rId8"/>
    <sheet name="統計表７" sheetId="9" r:id="rId9"/>
    <sheet name="７Ｄ" sheetId="10" state="hidden" r:id="rId10"/>
    <sheet name="統計表８、９" sheetId="11" r:id="rId11"/>
    <sheet name="８GＤ" sheetId="12" state="hidden" r:id="rId12"/>
    <sheet name="９ＮＤ" sheetId="13" state="hidden" r:id="rId13"/>
    <sheet name="統計表10" sheetId="14" state="hidden" r:id="rId14"/>
    <sheet name="統計表10 " sheetId="15" r:id="rId15"/>
    <sheet name="10Ｄ" sheetId="16" state="hidden" r:id="rId16"/>
    <sheet name="統計表11" sheetId="17" state="hidden" r:id="rId17"/>
    <sheet name="統計表11 " sheetId="18" r:id="rId18"/>
    <sheet name="11Ｄ" sheetId="19" state="hidden" r:id="rId19"/>
  </sheets>
  <definedNames>
    <definedName name="_xlnm.Print_Area" localSheetId="0">'統計表１'!$A$1:$X$12</definedName>
    <definedName name="_xlnm.Print_Area" localSheetId="13">'統計表10'!$A$1:$K$73</definedName>
    <definedName name="_xlnm.Print_Area" localSheetId="14">'統計表10 '!$A$1:$L$73</definedName>
    <definedName name="_xlnm.Print_Area" localSheetId="16">'統計表11'!$A$1:$K$73</definedName>
    <definedName name="_xlnm.Print_Area" localSheetId="17">'統計表11 '!$A$1:$L$72</definedName>
    <definedName name="_xlnm.Print_Area" localSheetId="1">'統計表２'!$A$1:$W$12</definedName>
    <definedName name="_xlnm.Print_Area" localSheetId="2">'統計表３'!$A$1:$X$14</definedName>
    <definedName name="_xlnm.Print_Area" localSheetId="3">'統計表４'!$A$1:$W$14</definedName>
    <definedName name="_xlnm.Print_Area" localSheetId="4">'統計表５'!$A$1:$Q$13</definedName>
    <definedName name="_xlnm.Print_Area" localSheetId="6">'統計表６'!$A$1:$J$12</definedName>
    <definedName name="_xlnm.Print_Area" localSheetId="8">'統計表７'!$A$1:$K$12</definedName>
    <definedName name="_xlnm.Print_Area" localSheetId="10">'統計表８、９'!$A$1:$Y$29</definedName>
  </definedNames>
  <calcPr fullCalcOnLoad="1" fullPrecision="0"/>
</workbook>
</file>

<file path=xl/sharedStrings.xml><?xml version="1.0" encoding="utf-8"?>
<sst xmlns="http://schemas.openxmlformats.org/spreadsheetml/2006/main" count="1640" uniqueCount="296">
  <si>
    <t>総数</t>
  </si>
  <si>
    <t>小病院</t>
  </si>
  <si>
    <t>中病院</t>
  </si>
  <si>
    <t>大病院</t>
  </si>
  <si>
    <t>（単位：％）</t>
  </si>
  <si>
    <t>小病院</t>
  </si>
  <si>
    <t>大病院</t>
  </si>
  <si>
    <t>その他</t>
  </si>
  <si>
    <t>療養病床を有する病院</t>
  </si>
  <si>
    <t>特定機能病院</t>
  </si>
  <si>
    <t>療養病床を有する病院</t>
  </si>
  <si>
    <t>特定機能病院</t>
  </si>
  <si>
    <t>全体</t>
  </si>
  <si>
    <t>診察時のプライバシー保護
の対応</t>
  </si>
  <si>
    <t>精神的なケア</t>
  </si>
  <si>
    <t>痛みなどのからだの症状を和らげる対応</t>
  </si>
  <si>
    <t>医師以外の病院スタッフの対応</t>
  </si>
  <si>
    <t>医師との対話</t>
  </si>
  <si>
    <t>医師による診療・治療内容</t>
  </si>
  <si>
    <t>診察時間</t>
  </si>
  <si>
    <t>待ち時間</t>
  </si>
  <si>
    <t>総数</t>
  </si>
  <si>
    <t>その他</t>
  </si>
  <si>
    <t>不満</t>
  </si>
  <si>
    <t>ふつう</t>
  </si>
  <si>
    <t>満足</t>
  </si>
  <si>
    <t>全体</t>
  </si>
  <si>
    <t>食事の内容</t>
  </si>
  <si>
    <t>病室・浴室・トイレなど</t>
  </si>
  <si>
    <t>精神的なケア</t>
  </si>
  <si>
    <t>痛みなどのからだの症状を和らげる対応</t>
  </si>
  <si>
    <t>医師以外の病院スタッフの対応</t>
  </si>
  <si>
    <t>医師との対話</t>
  </si>
  <si>
    <t>医師による診療・治療内容</t>
  </si>
  <si>
    <t>平成23年10月</t>
  </si>
  <si>
    <t>平成23年10月</t>
  </si>
  <si>
    <t>以前に受診した医療機関に満足できなかった</t>
  </si>
  <si>
    <t>待ち時間が短い</t>
  </si>
  <si>
    <t>総数</t>
  </si>
  <si>
    <t>病室でのプライバシー保護の対応</t>
  </si>
  <si>
    <t>非常に
満足</t>
  </si>
  <si>
    <t>やや満足</t>
  </si>
  <si>
    <t>やや不満</t>
  </si>
  <si>
    <t>非常に
不満</t>
  </si>
  <si>
    <t>非常に
満足</t>
  </si>
  <si>
    <t>療養病床を有する病院</t>
  </si>
  <si>
    <t>小病院</t>
  </si>
  <si>
    <t>中病院</t>
  </si>
  <si>
    <t>大病院</t>
  </si>
  <si>
    <t>特定機能病院</t>
  </si>
  <si>
    <t>総　　　数</t>
  </si>
  <si>
    <t>その他</t>
  </si>
  <si>
    <t>病気ではないかと不安に思った</t>
  </si>
  <si>
    <t>無回答</t>
  </si>
  <si>
    <t>診療所
クリニック
医院</t>
  </si>
  <si>
    <t>他の病院</t>
  </si>
  <si>
    <t>今日来院
した病院</t>
  </si>
  <si>
    <t>最初の受診場所</t>
  </si>
  <si>
    <t>覚えて
いない</t>
  </si>
  <si>
    <t>無回答</t>
  </si>
  <si>
    <t>経済的に
負担を感じた</t>
  </si>
  <si>
    <t>医療機関に
行くのが
怖かった</t>
  </si>
  <si>
    <t>医療機関に
行くのが
面倒だった</t>
  </si>
  <si>
    <t>3ヶ月以上</t>
  </si>
  <si>
    <t>24時間
未満</t>
  </si>
  <si>
    <t xml:space="preserve">        </t>
  </si>
  <si>
    <t>必要だと思う</t>
  </si>
  <si>
    <t>必要だと思わない</t>
  </si>
  <si>
    <t>満　　足　　度</t>
  </si>
  <si>
    <t>受けたことが
ある</t>
  </si>
  <si>
    <t>良かった</t>
  </si>
  <si>
    <t>　　　　　　　　　　　</t>
  </si>
  <si>
    <t>（単位：％）</t>
  </si>
  <si>
    <t>平成23年10月</t>
  </si>
  <si>
    <t>（単位：％）</t>
  </si>
  <si>
    <t>総　　　　数</t>
  </si>
  <si>
    <t>どちらともいえない</t>
  </si>
  <si>
    <t>不詳</t>
  </si>
  <si>
    <t>病院種類 と 問７：自覚症状の有無 のクロス表</t>
  </si>
  <si>
    <t>度数</t>
  </si>
  <si>
    <t>問７：自覚症状の有無</t>
  </si>
  <si>
    <t>合計</t>
  </si>
  <si>
    <t>あった</t>
  </si>
  <si>
    <t>なかった</t>
  </si>
  <si>
    <t>覚えていない</t>
  </si>
  <si>
    <t>病院種類</t>
  </si>
  <si>
    <t>割合</t>
  </si>
  <si>
    <t>病院種類 と 補７－１：最初の受診場所 のクロス表</t>
  </si>
  <si>
    <t>補７－１：最初の受診場所</t>
  </si>
  <si>
    <t>今日来院した病院</t>
  </si>
  <si>
    <t>他の病院</t>
  </si>
  <si>
    <t>診療所・クリニック・医院</t>
  </si>
  <si>
    <t>自覚症状はなかったが受診した理由（複数回答）</t>
  </si>
  <si>
    <t>自覚なかった</t>
  </si>
  <si>
    <t>①健康診断（人間ドック含む）で指摘された</t>
  </si>
  <si>
    <t>②他の医療機関等で受診を勧められた</t>
  </si>
  <si>
    <t>③病気ではないかと不安に思った</t>
  </si>
  <si>
    <t>④その他</t>
  </si>
  <si>
    <t>病院種類 と 補７－３：受診までの期間 のクロス表</t>
  </si>
  <si>
    <t>24時間未満</t>
  </si>
  <si>
    <t>1～3日</t>
  </si>
  <si>
    <t>4～6日</t>
  </si>
  <si>
    <t>1週間～1ヶ月未満</t>
  </si>
  <si>
    <t>1ヶ月～3ヶ月未満</t>
  </si>
  <si>
    <t>3ヶ月以上</t>
  </si>
  <si>
    <t>病院種類 と 補７－４：①まず様子をみようと思った のクロス表</t>
  </si>
  <si>
    <t>補７－４：①まず様子をみようと思った</t>
  </si>
  <si>
    <t>補７－４：②医療機関に行く時間の都合がつかなかった</t>
  </si>
  <si>
    <t>補７－４：③医療機関に行くのが面倒だった</t>
  </si>
  <si>
    <t>補７－４：④医療機関に行くのが怖かった</t>
  </si>
  <si>
    <t>補７－４：⑤経済的に負担を感じた</t>
  </si>
  <si>
    <t>補７－４：⑥医療機関の都合（予約が取れないなど）</t>
  </si>
  <si>
    <t>補７－４：⑦医療機関が近くになかった</t>
  </si>
  <si>
    <t>補７－４：⑧その他</t>
  </si>
  <si>
    <t>問７－４：不詳</t>
  </si>
  <si>
    <t>療養病床を
有する病院</t>
  </si>
  <si>
    <t>受　け　な　か　っ　た　理　由　（　複　数　回　答　）</t>
  </si>
  <si>
    <t>病院種類 と 問９：セカンドオピニオンの必要性 のクロス表</t>
  </si>
  <si>
    <t>思う</t>
  </si>
  <si>
    <t>思わない</t>
  </si>
  <si>
    <t>セカンドオピニオンを知らない</t>
  </si>
  <si>
    <t>病院種類 と 補９－１：セカンドオピニオンの経験の有無 のクロス表</t>
  </si>
  <si>
    <t>受けたことがある</t>
  </si>
  <si>
    <t>受ける予定がある</t>
  </si>
  <si>
    <t>受けたことがない</t>
  </si>
  <si>
    <t>総数</t>
  </si>
  <si>
    <t>病院種類 と 補９－２：セカンドオピニオンの満足度 のクロス表</t>
  </si>
  <si>
    <t>良かった</t>
  </si>
  <si>
    <t>良くなかった</t>
  </si>
  <si>
    <t>割合</t>
  </si>
  <si>
    <t>補９－３：①受けた方がいいのか判断できない</t>
  </si>
  <si>
    <t>補９－３：②主治医に受けたいと言いづらい</t>
  </si>
  <si>
    <t>補９－３：③どうすれば受けられるのかわからない</t>
  </si>
  <si>
    <t>補９－３：④受けられる医療機関が近くにない</t>
  </si>
  <si>
    <t>補９－３：⑤手続きが面倒そう</t>
  </si>
  <si>
    <t>補９－３：⑥費用がかかる</t>
  </si>
  <si>
    <t>補９－３：⑦その他</t>
  </si>
  <si>
    <t>補９－３：不詳</t>
  </si>
  <si>
    <t>度数</t>
  </si>
  <si>
    <t>病院の種類 と 問６：セカンドオピニオンの必要性 のクロス表</t>
  </si>
  <si>
    <t>病院の種類</t>
  </si>
  <si>
    <t>病院の種類 と 補６－１：セカンドオピニオンの経験の有無 のクロス表</t>
  </si>
  <si>
    <t>病院の種類 と 補６－２：セカンドオピニオンの満足度 のクロス表</t>
  </si>
  <si>
    <t>補６－３：①受けた方がいいのか判断できない</t>
  </si>
  <si>
    <t>補６－３：②主治医に受けたいと言いづらい</t>
  </si>
  <si>
    <t>補６－３：③どうすれば受けられるのかわからない</t>
  </si>
  <si>
    <t>補６－３：④受けられる医療機関が近くにない</t>
  </si>
  <si>
    <t>補６－３：⑤手続きが面倒そう</t>
  </si>
  <si>
    <t>補６－３：⑥費用がかかる</t>
  </si>
  <si>
    <t>補６－３：⑦その他</t>
  </si>
  <si>
    <t>補６－３：不詳</t>
  </si>
  <si>
    <t>度数</t>
  </si>
  <si>
    <t>病院種類 と 問１０：①診察までの待ち時間 のクロス表</t>
  </si>
  <si>
    <t>非常に満足している</t>
  </si>
  <si>
    <t>やや満足している</t>
  </si>
  <si>
    <t>やや不満である</t>
  </si>
  <si>
    <t>非常に不満である</t>
  </si>
  <si>
    <t>病院種類 と 問１０：②診察時間 のクロス表</t>
  </si>
  <si>
    <t>病院種類 と 問１０：③診療・治療内容 のクロス表</t>
  </si>
  <si>
    <t>病院種類 と 問１０：④医師との対話 のクロス表</t>
  </si>
  <si>
    <t>病院種類 と 問１０：⑤病院スタッフの対応 のクロス表</t>
  </si>
  <si>
    <t>病院種類 と 問１０：⑥痛みなどのからだの症状をやわらげる対応 のクロス表</t>
  </si>
  <si>
    <t>病院種類 と 問１０：⑦精神的なケア のクロス表</t>
  </si>
  <si>
    <t>病院種類 と 問１０：⑧診察時のプライバシー保護 のクロス表</t>
  </si>
  <si>
    <t>病院種類 と 問１０：⑨全体 のクロス表</t>
  </si>
  <si>
    <t>病院種類 と 問１１：請求金額の負担感 のクロス表</t>
  </si>
  <si>
    <t>負担に感じない</t>
  </si>
  <si>
    <t>あまり負担に感じない</t>
  </si>
  <si>
    <t>やや負担に感じる</t>
  </si>
  <si>
    <t>負担に感じる</t>
  </si>
  <si>
    <t>満足</t>
  </si>
  <si>
    <t>不満</t>
  </si>
  <si>
    <t>不満</t>
  </si>
  <si>
    <t>不満</t>
  </si>
  <si>
    <t>病院の種類 と 問１１：①診療・治療内容 のクロス表</t>
  </si>
  <si>
    <t>病院の種類 と 問１１：②医師との対話 のクロス表</t>
  </si>
  <si>
    <t>病院の種類 と 問１１：③病院スタッフの対応 のクロス表</t>
  </si>
  <si>
    <t>病院の種類 と 問１１：④痛みなどのからだの症状をやわらげる対応 のクロス表</t>
  </si>
  <si>
    <t>病院の種類 と 問１１：⑤精神的なケア のクロス表</t>
  </si>
  <si>
    <t>病院の種類 と 問１１：⑥病室でのプライバシー保護の対応 のクロス表</t>
  </si>
  <si>
    <t>病院の種類 と 問１１：⑦病室・浴室・トイレ のクロス表</t>
  </si>
  <si>
    <t>病院の種類 と 問１１：⑧食事の内容 のクロス表</t>
  </si>
  <si>
    <t>病院の種類 と 問１１：⑨全体 のクロス表</t>
  </si>
  <si>
    <t>特定機能病院</t>
  </si>
  <si>
    <t>総　　　　　　　数</t>
  </si>
  <si>
    <t>連携している医療機関・
福祉施設が充実</t>
  </si>
  <si>
    <t>受診にかかる経済的
負担が少ない</t>
  </si>
  <si>
    <t>生存率、合併症発生率
などの治療実績が良い</t>
  </si>
  <si>
    <t>受けたい検査や治療を
行っている</t>
  </si>
  <si>
    <t>様々な症状に対応できる
医療を提供している</t>
  </si>
  <si>
    <t>専門性が高い医療を
提供している</t>
  </si>
  <si>
    <t>医師や看護師が親切</t>
  </si>
  <si>
    <t>待ち時間が短い</t>
  </si>
  <si>
    <t>診療日、診療時間の
都合がよい</t>
  </si>
  <si>
    <t>大きな病院で安心そう</t>
  </si>
  <si>
    <t>以前に受診した医療機関に満足できなかった</t>
  </si>
  <si>
    <t>以前に来たことがある</t>
  </si>
  <si>
    <t>交通機関の便がよい</t>
  </si>
  <si>
    <t>自宅や職場・
学校に近い</t>
  </si>
  <si>
    <t>家族・友人・知人
からのすすめ</t>
  </si>
  <si>
    <t>医師による紹介</t>
  </si>
  <si>
    <t>総数</t>
  </si>
  <si>
    <t>特に理由はない</t>
  </si>
  <si>
    <t>無回答</t>
  </si>
  <si>
    <t>療養病床を
有する病院</t>
  </si>
  <si>
    <t>病室などが
きれいな病院だから</t>
  </si>
  <si>
    <t>様々な症状に対応できる医療を提供している</t>
  </si>
  <si>
    <t>受けたい検査や治療を行っている</t>
  </si>
  <si>
    <t>入院にかかる経済的
負担が少ない</t>
  </si>
  <si>
    <t>連携している医療機関・福祉施設が充実</t>
  </si>
  <si>
    <t>特定機能病院</t>
  </si>
  <si>
    <t>大病院</t>
  </si>
  <si>
    <t>中病院</t>
  </si>
  <si>
    <t>小病院</t>
  </si>
  <si>
    <t>医師による紹介</t>
  </si>
  <si>
    <t>家族・友人・知人
からのすすめ</t>
  </si>
  <si>
    <t>自宅や職場・学校に近い</t>
  </si>
  <si>
    <t>交通機関の便がよい</t>
  </si>
  <si>
    <t>以前に来たことがある</t>
  </si>
  <si>
    <t>大きな病院で安心そう</t>
  </si>
  <si>
    <t>診療日、診療時間の
都合がよい</t>
  </si>
  <si>
    <t>医師や看護師が親切</t>
  </si>
  <si>
    <t>専門性が高い医療を
提供している</t>
  </si>
  <si>
    <t>様々な症状に対応できる
医療を提供している</t>
  </si>
  <si>
    <t>受けたい検査や治療を
おこなっている</t>
  </si>
  <si>
    <t>連携している医療機関・
福祉施設が充実</t>
  </si>
  <si>
    <t>技術の優れた医師がいる</t>
  </si>
  <si>
    <t>大病院</t>
  </si>
  <si>
    <t>総　　　      　数</t>
  </si>
  <si>
    <t>総　　           　数</t>
  </si>
  <si>
    <t>総　　　           数</t>
  </si>
  <si>
    <t>病院を選んだ理由がある</t>
  </si>
  <si>
    <t>技術の優れた医師がいる</t>
  </si>
  <si>
    <t>重視したものがある</t>
  </si>
  <si>
    <t>療養病床を
有する病院</t>
  </si>
  <si>
    <t>病室などがきれいな
病院だから</t>
  </si>
  <si>
    <t>入院にかかる経済的
負担が少ない</t>
  </si>
  <si>
    <t>総　数</t>
  </si>
  <si>
    <t>良くなかった</t>
  </si>
  <si>
    <t>費用が
かかる</t>
  </si>
  <si>
    <t>受けられる
医療機関が
近くにない</t>
  </si>
  <si>
    <t>どうすれば
受けられるのかわからない</t>
  </si>
  <si>
    <t>主治医に
受けたいと
言いづらい</t>
  </si>
  <si>
    <t>受けた方が
いいのか
判断できない</t>
  </si>
  <si>
    <t>受けたことが
ない</t>
  </si>
  <si>
    <t>どちらとも
いえない</t>
  </si>
  <si>
    <t>手続きが
面倒そう</t>
  </si>
  <si>
    <t>セカンドオピニ
オンを知らない</t>
  </si>
  <si>
    <t>受ける予定が
ある</t>
  </si>
  <si>
    <t>総　　数</t>
  </si>
  <si>
    <t>健康診断
（人間ドック含む）で
指摘された</t>
  </si>
  <si>
    <t>覚えていない</t>
  </si>
  <si>
    <t>総　　　　　　数</t>
  </si>
  <si>
    <t>1週間以上
1ヶ月未満</t>
  </si>
  <si>
    <t>1ヶ月以上
3ヶ月未満</t>
  </si>
  <si>
    <t>総　　　　　数</t>
  </si>
  <si>
    <t>医療機関が
近くになかった</t>
  </si>
  <si>
    <t>医療機関の都合
（予約が取れない
など）</t>
  </si>
  <si>
    <t>医療機関に
行く時間の都合が
つかなかった</t>
  </si>
  <si>
    <t>まず様子をみよう
と思った</t>
  </si>
  <si>
    <t>注：岩手県、宮城県及び福島県を除いた数値である。</t>
  </si>
  <si>
    <t xml:space="preserve">    2) 岩手県、宮城県及び福島県を除いた数値である。</t>
  </si>
  <si>
    <t xml:space="preserve">    2) 岩手県、宮城県及び福島県を除いた数値である。</t>
  </si>
  <si>
    <t xml:space="preserve">    2) 岩手県、宮城県及び福島県を除いた数値である。</t>
  </si>
  <si>
    <t>注：岩手県、宮城県及び福島県を除いた数値である。</t>
  </si>
  <si>
    <t>注：1)「無回答」を除いた数値である。</t>
  </si>
  <si>
    <t xml:space="preserve">    2) 岩手県、宮城県及び福島県を除いた数値である。</t>
  </si>
  <si>
    <r>
      <rPr>
        <sz val="28"/>
        <color indexed="8"/>
        <rFont val="ＭＳ Ｐゴシック"/>
        <family val="3"/>
      </rPr>
      <t>統計表13　入院患者の構成割合，</t>
    </r>
    <r>
      <rPr>
        <sz val="24"/>
        <color indexed="8"/>
        <rFont val="ＭＳ Ｐゴシック"/>
        <family val="3"/>
      </rPr>
      <t>病院の種類、満足度の項目、満足度別</t>
    </r>
  </si>
  <si>
    <t>受診にかかる経済的
負担が少ない</t>
  </si>
  <si>
    <t>他の医療機関等で受診を
勧められた</t>
  </si>
  <si>
    <t>注：1)「最も重視」は３ポイント、「２番目に重視」は２ポイント、「３番目に重視」は１ポイントを重み付けし、総ポイントに対する割合を算出した。</t>
  </si>
  <si>
    <t>1日～3日</t>
  </si>
  <si>
    <t>4日～6日</t>
  </si>
  <si>
    <t>注：1)「自覚症状があった」者を100とした割合である。</t>
  </si>
  <si>
    <t>自覚症状が
なかった</t>
  </si>
  <si>
    <t>自覚症状が
あった</t>
  </si>
  <si>
    <t>注：1)「自覚症状があった者で受診までに１週間以上かかった」者を100とした割合である。</t>
  </si>
  <si>
    <r>
      <rPr>
        <sz val="28"/>
        <color indexed="8"/>
        <rFont val="ＭＳ Ｐゴシック"/>
        <family val="3"/>
      </rPr>
      <t>統計表10　外来患者の構成割合，</t>
    </r>
    <r>
      <rPr>
        <sz val="24"/>
        <color indexed="8"/>
        <rFont val="ＭＳ Ｐゴシック"/>
        <family val="3"/>
      </rPr>
      <t>病院の種類、満足度の項目、満足度別</t>
    </r>
  </si>
  <si>
    <t>無回答</t>
  </si>
  <si>
    <t xml:space="preserve">    2) 岩手県、宮城県及び福島県を除いた数値である。</t>
  </si>
  <si>
    <t>注：1) 診察までの待ち時間及び診察時間は「医師による診察を受けていない者」を除いた数値である。</t>
  </si>
  <si>
    <t>その他</t>
  </si>
  <si>
    <t>注：岩手県、宮城県及び福島県を除いた数値である。</t>
  </si>
  <si>
    <t>生存率、合併症発生率
などの治療実績が良い</t>
  </si>
  <si>
    <t>統計表１　外来患者の構成割合，病院の種類、病院を選んだ理由別</t>
  </si>
  <si>
    <t>統計表２　入院患者の構成割合，病院の種類、病院を選んだ理由別</t>
  </si>
  <si>
    <t>統計表３　外来患者のポイントの構成割合，病院の種類、病院を選ぶにあたり重視したもの別</t>
  </si>
  <si>
    <t>統計表４　入院患者のポイントの構成割合，病院の種類、病院を選ぶにあたり重視したもの別</t>
  </si>
  <si>
    <t>統計表５　外来患者の構成割合，病院の種類、自覚症状の有無、最初の受診場所、自覚症状はなかったが受診した理由別</t>
  </si>
  <si>
    <t>統計表６　外来患者の構成割合，病院の種類、症状を自覚したときから受診までの期間別</t>
  </si>
  <si>
    <t>統計表７　外来患者の構成割合，病院の種類、受診までに時間がかかった理由別</t>
  </si>
  <si>
    <t>統計表８　外来患者の構成割合，病院の種類、セカンドオピニオンの必要性、経験の有無、満足度、受けなかった理由別</t>
  </si>
  <si>
    <r>
      <t>統計表９　入院</t>
    </r>
    <r>
      <rPr>
        <sz val="28"/>
        <color indexed="8"/>
        <rFont val="ＭＳ Ｐゴシック"/>
        <family val="3"/>
      </rPr>
      <t>患者の構成割合，病院の種類、セカンドオピニオンの必要性、経験の有無、満足度、受けなかった理由別</t>
    </r>
  </si>
  <si>
    <t>統計表10　外来患者の構成割合，病院の種類、満足度の項目、満足度別</t>
  </si>
  <si>
    <t>統計表11　入院患者の構成割合，病院の種類、満足度の項目、満足度別</t>
  </si>
  <si>
    <t>生存率、合併症発生率
などの治療成績が良い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</si>
</sst>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\ "/>
    <numFmt numFmtId="178" formatCode="\(0.0\)"/>
    <numFmt numFmtId="179" formatCode="0.0_);[Red]\(0.0\)"/>
    <numFmt numFmtId="180" formatCode="\(00.0\)"/>
    <numFmt numFmtId="181" formatCode="0.0_ "/>
    <numFmt numFmtId="182" formatCode="0.0_);\(0.0\)"/>
    <numFmt numFmtId="183" formatCode="###0.0"/>
    <numFmt numFmtId="184" formatCode="###0"/>
    <numFmt numFmtId="185" formatCode="\&lt;0.0\&gt;"/>
  </numFmts>
  <fonts count="9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Ｐ明朝"/>
      <family val="1"/>
    </font>
    <font>
      <sz val="28"/>
      <color indexed="8"/>
      <name val="HG丸ｺﾞｼｯｸM-PRO"/>
      <family val="3"/>
    </font>
    <font>
      <sz val="24"/>
      <color indexed="8"/>
      <name val="HG丸ｺﾞｼｯｸM-PRO"/>
      <family val="3"/>
    </font>
    <font>
      <sz val="28"/>
      <color indexed="8"/>
      <name val="ＭＳ Ｐゴシック"/>
      <family val="3"/>
    </font>
    <font>
      <sz val="24"/>
      <color indexed="8"/>
      <name val="ＭＳ Ｐゴシック"/>
      <family val="3"/>
    </font>
    <font>
      <sz val="10"/>
      <name val="Arial"/>
      <family val="2"/>
    </font>
    <font>
      <sz val="9"/>
      <color indexed="8"/>
      <name val="MS Gothic"/>
      <family val="3"/>
    </font>
    <font>
      <b/>
      <sz val="9"/>
      <color indexed="8"/>
      <name val="MS Gothic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26"/>
      <color indexed="8"/>
      <name val="ＭＳ Ｐゴシック"/>
      <family val="3"/>
    </font>
    <font>
      <sz val="2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HGPｺﾞｼｯｸM"/>
      <family val="3"/>
    </font>
    <font>
      <sz val="16"/>
      <color indexed="8"/>
      <name val="ＭＳ ゴシック"/>
      <family val="3"/>
    </font>
    <font>
      <sz val="16"/>
      <color indexed="8"/>
      <name val="HGPｺﾞｼｯｸM"/>
      <family val="3"/>
    </font>
    <font>
      <sz val="24"/>
      <color indexed="8"/>
      <name val="ＭＳ ゴシック"/>
      <family val="3"/>
    </font>
    <font>
      <sz val="17"/>
      <color indexed="8"/>
      <name val="ＭＳ ゴシック"/>
      <family val="3"/>
    </font>
    <font>
      <sz val="17"/>
      <color indexed="8"/>
      <name val="ＭＳ Ｐゴシック"/>
      <family val="3"/>
    </font>
    <font>
      <sz val="16.5"/>
      <color indexed="8"/>
      <name val="ＭＳ ゴシック"/>
      <family val="3"/>
    </font>
    <font>
      <sz val="16.5"/>
      <color indexed="8"/>
      <name val="ＭＳ Ｐ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8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sz val="18"/>
      <color theme="1"/>
      <name val="ＭＳ Ｐゴシック"/>
      <family val="3"/>
    </font>
    <font>
      <sz val="18"/>
      <color theme="1"/>
      <name val="Calibri"/>
      <family val="3"/>
    </font>
    <font>
      <sz val="16"/>
      <color theme="1"/>
      <name val="ＭＳ Ｐゴシック"/>
      <family val="3"/>
    </font>
    <font>
      <sz val="18"/>
      <color theme="1"/>
      <name val="ＭＳ ゴシック"/>
      <family val="3"/>
    </font>
    <font>
      <sz val="12"/>
      <color theme="1"/>
      <name val="Cambria"/>
      <family val="3"/>
    </font>
    <font>
      <sz val="24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26"/>
      <color theme="1"/>
      <name val="Calibri"/>
      <family val="3"/>
    </font>
    <font>
      <sz val="22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HGPｺﾞｼｯｸM"/>
      <family val="3"/>
    </font>
    <font>
      <sz val="16"/>
      <color theme="1"/>
      <name val="ＭＳ ゴシック"/>
      <family val="3"/>
    </font>
    <font>
      <sz val="16"/>
      <color theme="1"/>
      <name val="HGPｺﾞｼｯｸM"/>
      <family val="3"/>
    </font>
    <font>
      <sz val="24"/>
      <color theme="1"/>
      <name val="ＭＳ ゴシック"/>
      <family val="3"/>
    </font>
    <font>
      <sz val="17"/>
      <color theme="1"/>
      <name val="ＭＳ ゴシック"/>
      <family val="3"/>
    </font>
    <font>
      <sz val="17"/>
      <color theme="1"/>
      <name val="Calibri"/>
      <family val="3"/>
    </font>
    <font>
      <sz val="16.5"/>
      <color theme="1"/>
      <name val="ＭＳ ゴシック"/>
      <family val="3"/>
    </font>
    <font>
      <sz val="16.5"/>
      <color theme="1"/>
      <name val="Calibri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8"/>
      <color theme="1"/>
      <name val="Cambria"/>
      <family val="3"/>
    </font>
    <font>
      <sz val="18"/>
      <color theme="1"/>
      <name val="ＭＳ Ｐ明朝"/>
      <family val="1"/>
    </font>
    <font>
      <sz val="16"/>
      <color theme="1"/>
      <name val="Cambria"/>
      <family val="3"/>
    </font>
    <font>
      <sz val="24"/>
      <color indexed="8"/>
      <name val="Calibri"/>
      <family val="3"/>
    </font>
    <font>
      <sz val="28"/>
      <color indexed="8"/>
      <name val="Calibri"/>
      <family val="3"/>
    </font>
    <font>
      <sz val="26"/>
      <color indexed="8"/>
      <name val="Calibri"/>
      <family val="3"/>
    </font>
    <font>
      <sz val="28"/>
      <color theme="1"/>
      <name val="Calibri"/>
      <family val="3"/>
    </font>
    <font>
      <sz val="22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7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5" fillId="32" borderId="0" applyNumberFormat="0" applyBorder="0" applyAlignment="0" applyProtection="0"/>
  </cellStyleXfs>
  <cellXfs count="448"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vertical="center" shrinkToFit="1"/>
    </xf>
    <xf numFmtId="0" fontId="67" fillId="0" borderId="0" xfId="0" applyFont="1" applyBorder="1" applyAlignment="1">
      <alignment vertical="center" shrinkToFi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9" fillId="0" borderId="10" xfId="0" applyFont="1" applyBorder="1" applyAlignment="1">
      <alignment vertical="center"/>
    </xf>
    <xf numFmtId="0" fontId="69" fillId="0" borderId="0" xfId="0" applyFont="1" applyBorder="1" applyAlignment="1">
      <alignment vertical="center" shrinkToFit="1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71" fillId="0" borderId="0" xfId="0" applyFont="1" applyAlignment="1">
      <alignment vertical="center" shrinkToFit="1"/>
    </xf>
    <xf numFmtId="0" fontId="71" fillId="0" borderId="0" xfId="0" applyFont="1" applyAlignment="1">
      <alignment vertical="center"/>
    </xf>
    <xf numFmtId="0" fontId="69" fillId="0" borderId="0" xfId="0" applyFont="1" applyAlignment="1">
      <alignment vertical="center" shrinkToFit="1"/>
    </xf>
    <xf numFmtId="0" fontId="69" fillId="0" borderId="0" xfId="0" applyFont="1" applyAlignment="1">
      <alignment horizontal="right" vertical="center"/>
    </xf>
    <xf numFmtId="0" fontId="69" fillId="0" borderId="12" xfId="0" applyFont="1" applyBorder="1" applyAlignment="1">
      <alignment horizontal="center" vertical="center" wrapText="1"/>
    </xf>
    <xf numFmtId="0" fontId="69" fillId="0" borderId="13" xfId="0" applyFont="1" applyBorder="1" applyAlignment="1">
      <alignment vertical="center"/>
    </xf>
    <xf numFmtId="177" fontId="72" fillId="0" borderId="14" xfId="48" applyNumberFormat="1" applyFont="1" applyBorder="1" applyAlignment="1">
      <alignment vertical="center"/>
    </xf>
    <xf numFmtId="177" fontId="72" fillId="0" borderId="0" xfId="48" applyNumberFormat="1" applyFont="1" applyBorder="1" applyAlignment="1">
      <alignment vertical="center"/>
    </xf>
    <xf numFmtId="0" fontId="69" fillId="0" borderId="15" xfId="0" applyFont="1" applyBorder="1" applyAlignment="1">
      <alignment vertical="center" shrinkToFit="1"/>
    </xf>
    <xf numFmtId="176" fontId="72" fillId="0" borderId="16" xfId="48" applyNumberFormat="1" applyFont="1" applyBorder="1" applyAlignment="1">
      <alignment vertical="center"/>
    </xf>
    <xf numFmtId="176" fontId="72" fillId="0" borderId="17" xfId="48" applyNumberFormat="1" applyFont="1" applyBorder="1" applyAlignment="1">
      <alignment vertical="center"/>
    </xf>
    <xf numFmtId="0" fontId="69" fillId="0" borderId="13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 shrinkToFit="1"/>
    </xf>
    <xf numFmtId="0" fontId="69" fillId="0" borderId="17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 shrinkToFit="1"/>
    </xf>
    <xf numFmtId="0" fontId="69" fillId="0" borderId="19" xfId="0" applyFont="1" applyBorder="1" applyAlignment="1">
      <alignment horizontal="center" vertical="center" wrapText="1"/>
    </xf>
    <xf numFmtId="0" fontId="69" fillId="0" borderId="17" xfId="0" applyFont="1" applyBorder="1" applyAlignment="1">
      <alignment vertical="center" shrinkToFit="1"/>
    </xf>
    <xf numFmtId="176" fontId="72" fillId="0" borderId="16" xfId="48" applyNumberFormat="1" applyFont="1" applyBorder="1" applyAlignment="1">
      <alignment horizontal="right" vertical="center"/>
    </xf>
    <xf numFmtId="177" fontId="72" fillId="0" borderId="14" xfId="48" applyNumberFormat="1" applyFont="1" applyBorder="1" applyAlignment="1">
      <alignment horizontal="right"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0" fillId="0" borderId="19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181" fontId="72" fillId="0" borderId="10" xfId="0" applyNumberFormat="1" applyFont="1" applyBorder="1" applyAlignment="1">
      <alignment vertical="center"/>
    </xf>
    <xf numFmtId="181" fontId="72" fillId="0" borderId="13" xfId="0" applyNumberFormat="1" applyFont="1" applyBorder="1" applyAlignment="1">
      <alignment vertical="center"/>
    </xf>
    <xf numFmtId="180" fontId="72" fillId="0" borderId="0" xfId="0" applyNumberFormat="1" applyFont="1" applyBorder="1" applyAlignment="1">
      <alignment vertical="center"/>
    </xf>
    <xf numFmtId="179" fontId="72" fillId="0" borderId="21" xfId="0" applyNumberFormat="1" applyFont="1" applyBorder="1" applyAlignment="1">
      <alignment horizontal="right" vertical="center"/>
    </xf>
    <xf numFmtId="180" fontId="72" fillId="0" borderId="15" xfId="0" applyNumberFormat="1" applyFont="1" applyBorder="1" applyAlignment="1">
      <alignment vertical="center"/>
    </xf>
    <xf numFmtId="0" fontId="70" fillId="0" borderId="0" xfId="0" applyFont="1" applyAlignment="1">
      <alignment horizontal="right" vertical="center"/>
    </xf>
    <xf numFmtId="181" fontId="72" fillId="0" borderId="22" xfId="0" applyNumberFormat="1" applyFont="1" applyBorder="1" applyAlignment="1">
      <alignment vertical="center"/>
    </xf>
    <xf numFmtId="0" fontId="70" fillId="0" borderId="10" xfId="0" applyFont="1" applyBorder="1" applyAlignment="1">
      <alignment horizontal="distributed" vertical="center" indent="1"/>
    </xf>
    <xf numFmtId="0" fontId="70" fillId="0" borderId="11" xfId="0" applyFont="1" applyBorder="1" applyAlignment="1">
      <alignment horizontal="distributed" vertical="center" indent="1"/>
    </xf>
    <xf numFmtId="0" fontId="75" fillId="0" borderId="20" xfId="0" applyFont="1" applyBorder="1" applyAlignment="1">
      <alignment horizontal="distributed" vertical="center" wrapText="1" indent="1"/>
    </xf>
    <xf numFmtId="0" fontId="70" fillId="0" borderId="12" xfId="0" applyFont="1" applyBorder="1" applyAlignment="1">
      <alignment horizontal="center" vertical="center"/>
    </xf>
    <xf numFmtId="0" fontId="70" fillId="0" borderId="12" xfId="0" applyFont="1" applyBorder="1" applyAlignment="1">
      <alignment horizontal="distributed" vertical="center" indent="1"/>
    </xf>
    <xf numFmtId="0" fontId="70" fillId="0" borderId="23" xfId="0" applyFont="1" applyBorder="1" applyAlignment="1">
      <alignment horizontal="distributed" vertical="center" wrapText="1" indent="1"/>
    </xf>
    <xf numFmtId="0" fontId="70" fillId="0" borderId="12" xfId="0" applyFont="1" applyBorder="1" applyAlignment="1">
      <alignment horizontal="distributed" vertical="center" wrapText="1" indent="1"/>
    </xf>
    <xf numFmtId="0" fontId="70" fillId="0" borderId="20" xfId="0" applyFont="1" applyBorder="1" applyAlignment="1">
      <alignment horizontal="distributed" vertical="center" wrapText="1" indent="1"/>
    </xf>
    <xf numFmtId="179" fontId="7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left" vertical="top"/>
    </xf>
    <xf numFmtId="0" fontId="70" fillId="0" borderId="0" xfId="0" applyFont="1" applyFill="1" applyAlignment="1">
      <alignment vertical="center"/>
    </xf>
    <xf numFmtId="0" fontId="70" fillId="0" borderId="0" xfId="0" applyFont="1" applyFill="1" applyAlignment="1">
      <alignment horizontal="left" vertical="center"/>
    </xf>
    <xf numFmtId="0" fontId="70" fillId="0" borderId="0" xfId="0" applyFont="1" applyFill="1" applyAlignment="1">
      <alignment horizontal="right" vertical="center"/>
    </xf>
    <xf numFmtId="0" fontId="70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right" vertical="center"/>
    </xf>
    <xf numFmtId="0" fontId="70" fillId="0" borderId="13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0" fontId="70" fillId="0" borderId="10" xfId="0" applyFont="1" applyFill="1" applyBorder="1" applyAlignment="1">
      <alignment horizontal="distributed" vertical="center" indent="1"/>
    </xf>
    <xf numFmtId="0" fontId="70" fillId="0" borderId="11" xfId="0" applyFont="1" applyFill="1" applyBorder="1" applyAlignment="1">
      <alignment horizontal="distributed" vertical="center" indent="1"/>
    </xf>
    <xf numFmtId="178" fontId="72" fillId="0" borderId="14" xfId="48" applyNumberFormat="1" applyFont="1" applyFill="1" applyBorder="1" applyAlignment="1">
      <alignment horizontal="right" vertical="center"/>
    </xf>
    <xf numFmtId="178" fontId="72" fillId="0" borderId="22" xfId="48" applyNumberFormat="1" applyFont="1" applyFill="1" applyBorder="1" applyAlignment="1">
      <alignment horizontal="right" vertical="center"/>
    </xf>
    <xf numFmtId="0" fontId="11" fillId="0" borderId="0" xfId="72" applyFont="1" applyBorder="1" applyAlignment="1">
      <alignment vertical="center" wrapText="1"/>
      <protection/>
    </xf>
    <xf numFmtId="0" fontId="11" fillId="0" borderId="0" xfId="72" applyFont="1" applyBorder="1" applyAlignment="1">
      <alignment vertical="center"/>
      <protection/>
    </xf>
    <xf numFmtId="0" fontId="10" fillId="0" borderId="0" xfId="72" applyFont="1" applyBorder="1" applyAlignment="1">
      <alignment vertical="top" wrapText="1"/>
      <protection/>
    </xf>
    <xf numFmtId="0" fontId="10" fillId="0" borderId="12" xfId="72" applyFont="1" applyBorder="1" applyAlignment="1">
      <alignment horizontal="center" wrapText="1"/>
      <protection/>
    </xf>
    <xf numFmtId="184" fontId="10" fillId="0" borderId="12" xfId="72" applyNumberFormat="1" applyFont="1" applyBorder="1" applyAlignment="1">
      <alignment horizontal="right" vertical="top"/>
      <protection/>
    </xf>
    <xf numFmtId="0" fontId="10" fillId="0" borderId="12" xfId="72" applyFont="1" applyBorder="1" applyAlignment="1">
      <alignment horizontal="left" vertical="top" wrapText="1"/>
      <protection/>
    </xf>
    <xf numFmtId="183" fontId="10" fillId="0" borderId="12" xfId="72" applyNumberFormat="1" applyFont="1" applyBorder="1" applyAlignment="1">
      <alignment horizontal="right" vertical="top"/>
      <protection/>
    </xf>
    <xf numFmtId="181" fontId="72" fillId="0" borderId="11" xfId="0" applyNumberFormat="1" applyFont="1" applyBorder="1" applyAlignment="1">
      <alignment vertical="center"/>
    </xf>
    <xf numFmtId="179" fontId="72" fillId="0" borderId="21" xfId="0" applyNumberFormat="1" applyFont="1" applyBorder="1" applyAlignment="1">
      <alignment vertical="center"/>
    </xf>
    <xf numFmtId="179" fontId="72" fillId="0" borderId="15" xfId="0" applyNumberFormat="1" applyFont="1" applyBorder="1" applyAlignment="1">
      <alignment vertical="center"/>
    </xf>
    <xf numFmtId="0" fontId="11" fillId="0" borderId="0" xfId="66" applyFont="1" applyBorder="1" applyAlignment="1">
      <alignment vertical="center"/>
      <protection/>
    </xf>
    <xf numFmtId="0" fontId="10" fillId="0" borderId="0" xfId="66" applyFont="1" applyBorder="1" applyAlignment="1">
      <alignment vertical="top"/>
      <protection/>
    </xf>
    <xf numFmtId="0" fontId="10" fillId="0" borderId="12" xfId="66" applyFont="1" applyBorder="1" applyAlignment="1">
      <alignment horizontal="center" wrapText="1"/>
      <protection/>
    </xf>
    <xf numFmtId="184" fontId="10" fillId="0" borderId="12" xfId="66" applyNumberFormat="1" applyFont="1" applyBorder="1" applyAlignment="1">
      <alignment horizontal="right" vertical="top"/>
      <protection/>
    </xf>
    <xf numFmtId="0" fontId="10" fillId="0" borderId="12" xfId="66" applyFont="1" applyBorder="1" applyAlignment="1">
      <alignment horizontal="left" vertical="top" wrapText="1"/>
      <protection/>
    </xf>
    <xf numFmtId="183" fontId="10" fillId="0" borderId="12" xfId="66" applyNumberFormat="1" applyFont="1" applyBorder="1" applyAlignment="1">
      <alignment horizontal="right" vertical="top"/>
      <protection/>
    </xf>
    <xf numFmtId="178" fontId="72" fillId="0" borderId="14" xfId="0" applyNumberFormat="1" applyFont="1" applyBorder="1" applyAlignment="1">
      <alignment horizontal="right" vertical="center"/>
    </xf>
    <xf numFmtId="178" fontId="72" fillId="0" borderId="21" xfId="0" applyNumberFormat="1" applyFont="1" applyBorder="1" applyAlignment="1">
      <alignment horizontal="right" vertical="center"/>
    </xf>
    <xf numFmtId="178" fontId="72" fillId="0" borderId="14" xfId="0" applyNumberFormat="1" applyFont="1" applyBorder="1" applyAlignment="1">
      <alignment vertical="center"/>
    </xf>
    <xf numFmtId="178" fontId="72" fillId="0" borderId="21" xfId="0" applyNumberFormat="1" applyFont="1" applyBorder="1" applyAlignment="1">
      <alignment vertical="center"/>
    </xf>
    <xf numFmtId="178" fontId="72" fillId="0" borderId="22" xfId="0" applyNumberFormat="1" applyFont="1" applyBorder="1" applyAlignment="1">
      <alignment vertical="center"/>
    </xf>
    <xf numFmtId="178" fontId="72" fillId="0" borderId="15" xfId="0" applyNumberFormat="1" applyFont="1" applyBorder="1" applyAlignment="1">
      <alignment vertical="center"/>
    </xf>
    <xf numFmtId="0" fontId="9" fillId="0" borderId="0" xfId="66" applyAlignment="1">
      <alignment/>
      <protection/>
    </xf>
    <xf numFmtId="0" fontId="0" fillId="0" borderId="0" xfId="0" applyAlignment="1">
      <alignment vertical="center"/>
    </xf>
    <xf numFmtId="0" fontId="10" fillId="0" borderId="0" xfId="66" applyFont="1" applyBorder="1" applyAlignment="1">
      <alignment horizontal="left" vertical="top"/>
      <protection/>
    </xf>
    <xf numFmtId="0" fontId="10" fillId="0" borderId="12" xfId="66" applyFont="1" applyBorder="1" applyAlignment="1">
      <alignment/>
      <protection/>
    </xf>
    <xf numFmtId="0" fontId="10" fillId="0" borderId="12" xfId="66" applyFont="1" applyBorder="1" applyAlignment="1">
      <alignment horizontal="left"/>
      <protection/>
    </xf>
    <xf numFmtId="0" fontId="10" fillId="0" borderId="12" xfId="66" applyFont="1" applyBorder="1" applyAlignment="1">
      <alignment vertical="top"/>
      <protection/>
    </xf>
    <xf numFmtId="0" fontId="10" fillId="0" borderId="12" xfId="66" applyFont="1" applyBorder="1" applyAlignment="1">
      <alignment horizontal="left" vertical="top"/>
      <protection/>
    </xf>
    <xf numFmtId="0" fontId="11" fillId="0" borderId="0" xfId="67" applyFont="1" applyBorder="1" applyAlignment="1">
      <alignment vertical="center"/>
      <protection/>
    </xf>
    <xf numFmtId="0" fontId="10" fillId="0" borderId="0" xfId="67" applyFont="1" applyBorder="1" applyAlignment="1">
      <alignment vertical="top"/>
      <protection/>
    </xf>
    <xf numFmtId="0" fontId="10" fillId="0" borderId="12" xfId="67" applyFont="1" applyBorder="1" applyAlignment="1">
      <alignment/>
      <protection/>
    </xf>
    <xf numFmtId="0" fontId="10" fillId="0" borderId="12" xfId="67" applyFont="1" applyBorder="1" applyAlignment="1">
      <alignment vertical="top"/>
      <protection/>
    </xf>
    <xf numFmtId="184" fontId="10" fillId="0" borderId="12" xfId="67" applyNumberFormat="1" applyFont="1" applyBorder="1" applyAlignment="1">
      <alignment horizontal="right" vertical="top"/>
      <protection/>
    </xf>
    <xf numFmtId="0" fontId="10" fillId="0" borderId="12" xfId="67" applyFont="1" applyBorder="1" applyAlignment="1">
      <alignment horizontal="left" vertical="top"/>
      <protection/>
    </xf>
    <xf numFmtId="0" fontId="10" fillId="0" borderId="12" xfId="67" applyFont="1" applyBorder="1" applyAlignment="1">
      <alignment horizontal="left"/>
      <protection/>
    </xf>
    <xf numFmtId="183" fontId="10" fillId="0" borderId="12" xfId="67" applyNumberFormat="1" applyFont="1" applyBorder="1" applyAlignment="1">
      <alignment horizontal="right" vertical="top"/>
      <protection/>
    </xf>
    <xf numFmtId="181" fontId="72" fillId="0" borderId="14" xfId="0" applyNumberFormat="1" applyFont="1" applyBorder="1" applyAlignment="1">
      <alignment horizontal="right" vertical="center"/>
    </xf>
    <xf numFmtId="181" fontId="72" fillId="0" borderId="21" xfId="0" applyNumberFormat="1" applyFont="1" applyBorder="1" applyAlignment="1">
      <alignment horizontal="right" vertical="center"/>
    </xf>
    <xf numFmtId="181" fontId="72" fillId="0" borderId="14" xfId="0" applyNumberFormat="1" applyFont="1" applyBorder="1" applyAlignment="1">
      <alignment vertical="center"/>
    </xf>
    <xf numFmtId="181" fontId="72" fillId="0" borderId="21" xfId="0" applyNumberFormat="1" applyFont="1" applyBorder="1" applyAlignment="1">
      <alignment vertical="center"/>
    </xf>
    <xf numFmtId="181" fontId="72" fillId="0" borderId="15" xfId="0" applyNumberFormat="1" applyFont="1" applyBorder="1" applyAlignment="1">
      <alignment vertical="center"/>
    </xf>
    <xf numFmtId="0" fontId="9" fillId="0" borderId="0" xfId="68">
      <alignment/>
      <protection/>
    </xf>
    <xf numFmtId="0" fontId="11" fillId="0" borderId="0" xfId="68" applyFont="1" applyBorder="1" applyAlignment="1">
      <alignment horizontal="center" vertical="center" wrapText="1"/>
      <protection/>
    </xf>
    <xf numFmtId="0" fontId="10" fillId="0" borderId="0" xfId="68" applyFont="1" applyBorder="1" applyAlignment="1">
      <alignment horizontal="left" vertical="top" wrapText="1"/>
      <protection/>
    </xf>
    <xf numFmtId="0" fontId="10" fillId="0" borderId="12" xfId="68" applyFont="1" applyBorder="1" applyAlignment="1">
      <alignment horizontal="left" wrapText="1"/>
      <protection/>
    </xf>
    <xf numFmtId="0" fontId="10" fillId="0" borderId="12" xfId="68" applyFont="1" applyBorder="1" applyAlignment="1">
      <alignment horizontal="center" wrapText="1"/>
      <protection/>
    </xf>
    <xf numFmtId="0" fontId="10" fillId="0" borderId="12" xfId="68" applyFont="1" applyBorder="1" applyAlignment="1">
      <alignment horizontal="left" vertical="top" wrapText="1"/>
      <protection/>
    </xf>
    <xf numFmtId="184" fontId="10" fillId="0" borderId="12" xfId="68" applyNumberFormat="1" applyFont="1" applyBorder="1" applyAlignment="1">
      <alignment horizontal="right" vertical="top"/>
      <protection/>
    </xf>
    <xf numFmtId="184" fontId="10" fillId="0" borderId="12" xfId="68" applyNumberFormat="1" applyFont="1" applyBorder="1" applyAlignment="1">
      <alignment horizontal="right" vertical="top" wrapText="1"/>
      <protection/>
    </xf>
    <xf numFmtId="183" fontId="10" fillId="0" borderId="12" xfId="68" applyNumberFormat="1" applyFont="1" applyBorder="1" applyAlignment="1">
      <alignment horizontal="right" vertical="top" wrapText="1"/>
      <protection/>
    </xf>
    <xf numFmtId="183" fontId="10" fillId="0" borderId="12" xfId="68" applyNumberFormat="1" applyFont="1" applyBorder="1" applyAlignment="1">
      <alignment horizontal="right" vertical="top"/>
      <protection/>
    </xf>
    <xf numFmtId="181" fontId="72" fillId="0" borderId="14" xfId="0" applyNumberFormat="1" applyFont="1" applyFill="1" applyBorder="1" applyAlignment="1">
      <alignment vertical="center"/>
    </xf>
    <xf numFmtId="181" fontId="72" fillId="0" borderId="22" xfId="0" applyNumberFormat="1" applyFont="1" applyFill="1" applyBorder="1" applyAlignment="1">
      <alignment vertical="center"/>
    </xf>
    <xf numFmtId="181" fontId="72" fillId="0" borderId="21" xfId="0" applyNumberFormat="1" applyFont="1" applyFill="1" applyBorder="1" applyAlignment="1">
      <alignment vertical="center"/>
    </xf>
    <xf numFmtId="0" fontId="70" fillId="0" borderId="11" xfId="0" applyFont="1" applyFill="1" applyBorder="1" applyAlignment="1">
      <alignment horizontal="distributed" vertical="center" wrapText="1" indent="1"/>
    </xf>
    <xf numFmtId="0" fontId="11" fillId="0" borderId="0" xfId="69" applyFont="1" applyBorder="1" applyAlignment="1">
      <alignment vertical="center"/>
      <protection/>
    </xf>
    <xf numFmtId="0" fontId="10" fillId="0" borderId="0" xfId="69" applyFont="1" applyBorder="1" applyAlignment="1">
      <alignment vertical="top"/>
      <protection/>
    </xf>
    <xf numFmtId="0" fontId="10" fillId="0" borderId="12" xfId="69" applyFont="1" applyBorder="1" applyAlignment="1">
      <alignment/>
      <protection/>
    </xf>
    <xf numFmtId="0" fontId="10" fillId="0" borderId="12" xfId="69" applyFont="1" applyBorder="1" applyAlignment="1">
      <alignment horizontal="center"/>
      <protection/>
    </xf>
    <xf numFmtId="0" fontId="10" fillId="0" borderId="12" xfId="69" applyFont="1" applyBorder="1" applyAlignment="1">
      <alignment vertical="top"/>
      <protection/>
    </xf>
    <xf numFmtId="184" fontId="10" fillId="0" borderId="12" xfId="69" applyNumberFormat="1" applyFont="1" applyBorder="1" applyAlignment="1">
      <alignment horizontal="right" vertical="top"/>
      <protection/>
    </xf>
    <xf numFmtId="0" fontId="10" fillId="0" borderId="12" xfId="69" applyFont="1" applyBorder="1" applyAlignment="1">
      <alignment horizontal="left" vertical="top"/>
      <protection/>
    </xf>
    <xf numFmtId="183" fontId="10" fillId="0" borderId="12" xfId="69" applyNumberFormat="1" applyFont="1" applyBorder="1" applyAlignment="1">
      <alignment horizontal="right" vertical="top"/>
      <protection/>
    </xf>
    <xf numFmtId="181" fontId="72" fillId="0" borderId="14" xfId="48" applyNumberFormat="1" applyFont="1" applyFill="1" applyBorder="1" applyAlignment="1">
      <alignment horizontal="right" vertical="center"/>
    </xf>
    <xf numFmtId="181" fontId="72" fillId="0" borderId="22" xfId="48" applyNumberFormat="1" applyFont="1" applyFill="1" applyBorder="1" applyAlignment="1">
      <alignment horizontal="right" vertical="center"/>
    </xf>
    <xf numFmtId="183" fontId="10" fillId="0" borderId="17" xfId="69" applyNumberFormat="1" applyFont="1" applyBorder="1" applyAlignment="1">
      <alignment horizontal="right" vertical="top"/>
      <protection/>
    </xf>
    <xf numFmtId="181" fontId="72" fillId="0" borderId="21" xfId="48" applyNumberFormat="1" applyFont="1" applyFill="1" applyBorder="1" applyAlignment="1">
      <alignment horizontal="right" vertical="center"/>
    </xf>
    <xf numFmtId="181" fontId="72" fillId="0" borderId="15" xfId="48" applyNumberFormat="1" applyFont="1" applyFill="1" applyBorder="1" applyAlignment="1">
      <alignment horizontal="right" vertical="center"/>
    </xf>
    <xf numFmtId="0" fontId="10" fillId="0" borderId="12" xfId="70" applyFont="1" applyBorder="1" applyAlignment="1">
      <alignment/>
      <protection/>
    </xf>
    <xf numFmtId="0" fontId="10" fillId="0" borderId="12" xfId="70" applyFont="1" applyBorder="1" applyAlignment="1">
      <alignment vertical="top"/>
      <protection/>
    </xf>
    <xf numFmtId="184" fontId="10" fillId="0" borderId="12" xfId="70" applyNumberFormat="1" applyFont="1" applyBorder="1" applyAlignment="1">
      <alignment horizontal="right" vertical="top"/>
      <protection/>
    </xf>
    <xf numFmtId="0" fontId="10" fillId="0" borderId="12" xfId="70" applyFont="1" applyBorder="1" applyAlignment="1">
      <alignment horizontal="left" vertical="top"/>
      <protection/>
    </xf>
    <xf numFmtId="0" fontId="10" fillId="0" borderId="12" xfId="70" applyFont="1" applyBorder="1" applyAlignment="1">
      <alignment horizontal="left"/>
      <protection/>
    </xf>
    <xf numFmtId="183" fontId="10" fillId="0" borderId="12" xfId="70" applyNumberFormat="1" applyFont="1" applyBorder="1" applyAlignment="1">
      <alignment horizontal="right" vertical="top"/>
      <protection/>
    </xf>
    <xf numFmtId="181" fontId="72" fillId="0" borderId="10" xfId="48" applyNumberFormat="1" applyFont="1" applyFill="1" applyBorder="1" applyAlignment="1">
      <alignment horizontal="right" vertical="center"/>
    </xf>
    <xf numFmtId="181" fontId="72" fillId="0" borderId="11" xfId="48" applyNumberFormat="1" applyFont="1" applyFill="1" applyBorder="1" applyAlignment="1">
      <alignment horizontal="right" vertical="center"/>
    </xf>
    <xf numFmtId="0" fontId="10" fillId="0" borderId="12" xfId="70" applyFont="1" applyBorder="1" applyAlignment="1">
      <alignment horizontal="center" wrapText="1"/>
      <protection/>
    </xf>
    <xf numFmtId="0" fontId="10" fillId="0" borderId="12" xfId="70" applyFont="1" applyBorder="1" applyAlignment="1">
      <alignment horizontal="left" vertical="top" wrapText="1"/>
      <protection/>
    </xf>
    <xf numFmtId="178" fontId="72" fillId="0" borderId="14" xfId="0" applyNumberFormat="1" applyFont="1" applyFill="1" applyBorder="1" applyAlignment="1">
      <alignment vertical="center"/>
    </xf>
    <xf numFmtId="0" fontId="9" fillId="0" borderId="0" xfId="69">
      <alignment/>
      <protection/>
    </xf>
    <xf numFmtId="0" fontId="10" fillId="0" borderId="12" xfId="69" applyFont="1" applyBorder="1" applyAlignment="1">
      <alignment horizontal="center" wrapText="1"/>
      <protection/>
    </xf>
    <xf numFmtId="0" fontId="10" fillId="0" borderId="12" xfId="69" applyFont="1" applyBorder="1" applyAlignment="1">
      <alignment horizontal="left" vertical="top" wrapText="1"/>
      <protection/>
    </xf>
    <xf numFmtId="0" fontId="10" fillId="33" borderId="12" xfId="70" applyFont="1" applyFill="1" applyBorder="1" applyAlignment="1">
      <alignment horizontal="left"/>
      <protection/>
    </xf>
    <xf numFmtId="184" fontId="10" fillId="33" borderId="12" xfId="70" applyNumberFormat="1" applyFont="1" applyFill="1" applyBorder="1" applyAlignment="1">
      <alignment horizontal="right" vertical="top"/>
      <protection/>
    </xf>
    <xf numFmtId="0" fontId="76" fillId="0" borderId="0" xfId="0" applyFont="1" applyAlignment="1">
      <alignment vertical="center"/>
    </xf>
    <xf numFmtId="0" fontId="10" fillId="0" borderId="12" xfId="70" applyFont="1" applyFill="1" applyBorder="1" applyAlignment="1">
      <alignment horizontal="left"/>
      <protection/>
    </xf>
    <xf numFmtId="183" fontId="10" fillId="0" borderId="12" xfId="70" applyNumberFormat="1" applyFont="1" applyFill="1" applyBorder="1" applyAlignment="1">
      <alignment horizontal="right" vertical="top"/>
      <protection/>
    </xf>
    <xf numFmtId="0" fontId="11" fillId="0" borderId="0" xfId="71" applyFont="1" applyBorder="1" applyAlignment="1">
      <alignment vertical="center"/>
      <protection/>
    </xf>
    <xf numFmtId="0" fontId="10" fillId="0" borderId="0" xfId="71" applyFont="1" applyBorder="1" applyAlignment="1">
      <alignment vertical="top"/>
      <protection/>
    </xf>
    <xf numFmtId="0" fontId="10" fillId="0" borderId="12" xfId="71" applyFont="1" applyBorder="1" applyAlignment="1">
      <alignment horizontal="center" wrapText="1"/>
      <protection/>
    </xf>
    <xf numFmtId="184" fontId="10" fillId="0" borderId="12" xfId="71" applyNumberFormat="1" applyFont="1" applyBorder="1" applyAlignment="1">
      <alignment horizontal="right" vertical="top"/>
      <protection/>
    </xf>
    <xf numFmtId="0" fontId="10" fillId="0" borderId="12" xfId="71" applyFont="1" applyBorder="1" applyAlignment="1">
      <alignment horizontal="left" vertical="top" wrapText="1"/>
      <protection/>
    </xf>
    <xf numFmtId="183" fontId="10" fillId="0" borderId="12" xfId="71" applyNumberFormat="1" applyFont="1" applyBorder="1" applyAlignment="1">
      <alignment horizontal="right" vertical="top"/>
      <protection/>
    </xf>
    <xf numFmtId="0" fontId="11" fillId="0" borderId="0" xfId="71" applyFont="1" applyBorder="1" applyAlignment="1">
      <alignment vertical="center" wrapText="1"/>
      <protection/>
    </xf>
    <xf numFmtId="0" fontId="10" fillId="0" borderId="0" xfId="71" applyFont="1" applyBorder="1" applyAlignment="1">
      <alignment vertical="top" wrapText="1"/>
      <protection/>
    </xf>
    <xf numFmtId="0" fontId="9" fillId="0" borderId="0" xfId="71">
      <alignment/>
      <protection/>
    </xf>
    <xf numFmtId="0" fontId="9" fillId="0" borderId="0" xfId="71" applyAlignment="1">
      <alignment/>
      <protection/>
    </xf>
    <xf numFmtId="0" fontId="10" fillId="33" borderId="12" xfId="71" applyFont="1" applyFill="1" applyBorder="1" applyAlignment="1">
      <alignment horizontal="center" wrapText="1"/>
      <protection/>
    </xf>
    <xf numFmtId="184" fontId="10" fillId="33" borderId="12" xfId="71" applyNumberFormat="1" applyFont="1" applyFill="1" applyBorder="1" applyAlignment="1">
      <alignment horizontal="right" vertical="top"/>
      <protection/>
    </xf>
    <xf numFmtId="0" fontId="10" fillId="0" borderId="12" xfId="71" applyFont="1" applyFill="1" applyBorder="1" applyAlignment="1">
      <alignment horizontal="center" wrapText="1"/>
      <protection/>
    </xf>
    <xf numFmtId="183" fontId="10" fillId="0" borderId="12" xfId="71" applyNumberFormat="1" applyFont="1" applyFill="1" applyBorder="1" applyAlignment="1">
      <alignment horizontal="right" vertical="top"/>
      <protection/>
    </xf>
    <xf numFmtId="0" fontId="9" fillId="0" borderId="0" xfId="64">
      <alignment/>
      <protection/>
    </xf>
    <xf numFmtId="0" fontId="11" fillId="0" borderId="0" xfId="64" applyFont="1" applyBorder="1" applyAlignment="1">
      <alignment vertical="center" wrapText="1"/>
      <protection/>
    </xf>
    <xf numFmtId="0" fontId="10" fillId="0" borderId="0" xfId="64" applyFont="1" applyBorder="1" applyAlignment="1">
      <alignment horizontal="left" vertical="top" wrapText="1"/>
      <protection/>
    </xf>
    <xf numFmtId="0" fontId="10" fillId="0" borderId="0" xfId="64" applyFont="1" applyBorder="1" applyAlignment="1">
      <alignment vertical="top" wrapText="1"/>
      <protection/>
    </xf>
    <xf numFmtId="0" fontId="10" fillId="0" borderId="12" xfId="64" applyFont="1" applyBorder="1" applyAlignment="1">
      <alignment wrapText="1"/>
      <protection/>
    </xf>
    <xf numFmtId="0" fontId="10" fillId="0" borderId="12" xfId="64" applyFont="1" applyBorder="1" applyAlignment="1">
      <alignment horizontal="center" wrapText="1"/>
      <protection/>
    </xf>
    <xf numFmtId="0" fontId="10" fillId="0" borderId="12" xfId="64" applyFont="1" applyBorder="1" applyAlignment="1">
      <alignment vertical="top" wrapText="1"/>
      <protection/>
    </xf>
    <xf numFmtId="184" fontId="10" fillId="0" borderId="12" xfId="64" applyNumberFormat="1" applyFont="1" applyBorder="1" applyAlignment="1">
      <alignment horizontal="right" vertical="top"/>
      <protection/>
    </xf>
    <xf numFmtId="0" fontId="10" fillId="0" borderId="12" xfId="64" applyFont="1" applyBorder="1" applyAlignment="1">
      <alignment horizontal="left" vertical="top" wrapText="1"/>
      <protection/>
    </xf>
    <xf numFmtId="0" fontId="11" fillId="0" borderId="0" xfId="64" applyFont="1" applyBorder="1" applyAlignment="1">
      <alignment vertical="center"/>
      <protection/>
    </xf>
    <xf numFmtId="184" fontId="10" fillId="0" borderId="0" xfId="64" applyNumberFormat="1" applyFont="1" applyBorder="1" applyAlignment="1">
      <alignment horizontal="right" vertical="top"/>
      <protection/>
    </xf>
    <xf numFmtId="0" fontId="11" fillId="0" borderId="0" xfId="64" applyFont="1" applyBorder="1" applyAlignment="1">
      <alignment horizontal="left" vertical="center"/>
      <protection/>
    </xf>
    <xf numFmtId="0" fontId="0" fillId="0" borderId="12" xfId="0" applyBorder="1" applyAlignment="1">
      <alignment vertical="center"/>
    </xf>
    <xf numFmtId="183" fontId="10" fillId="0" borderId="12" xfId="64" applyNumberFormat="1" applyFont="1" applyBorder="1" applyAlignment="1">
      <alignment horizontal="right" vertical="top"/>
      <protection/>
    </xf>
    <xf numFmtId="176" fontId="72" fillId="0" borderId="22" xfId="48" applyNumberFormat="1" applyFont="1" applyBorder="1" applyAlignment="1">
      <alignment horizontal="right" vertical="center"/>
    </xf>
    <xf numFmtId="176" fontId="72" fillId="0" borderId="22" xfId="48" applyNumberFormat="1" applyFont="1" applyBorder="1" applyAlignment="1">
      <alignment vertical="center"/>
    </xf>
    <xf numFmtId="0" fontId="11" fillId="0" borderId="0" xfId="65" applyFont="1" applyBorder="1" applyAlignment="1">
      <alignment vertical="center"/>
      <protection/>
    </xf>
    <xf numFmtId="0" fontId="9" fillId="0" borderId="0" xfId="65" applyAlignment="1">
      <alignment/>
      <protection/>
    </xf>
    <xf numFmtId="0" fontId="10" fillId="0" borderId="0" xfId="65" applyFont="1" applyBorder="1" applyAlignment="1">
      <alignment vertical="top"/>
      <protection/>
    </xf>
    <xf numFmtId="0" fontId="10" fillId="0" borderId="12" xfId="65" applyFont="1" applyBorder="1" applyAlignment="1">
      <alignment/>
      <protection/>
    </xf>
    <xf numFmtId="0" fontId="10" fillId="0" borderId="12" xfId="65" applyFont="1" applyBorder="1" applyAlignment="1">
      <alignment vertical="top"/>
      <protection/>
    </xf>
    <xf numFmtId="184" fontId="10" fillId="0" borderId="12" xfId="65" applyNumberFormat="1" applyFont="1" applyBorder="1" applyAlignment="1">
      <alignment horizontal="right" vertical="top"/>
      <protection/>
    </xf>
    <xf numFmtId="0" fontId="10" fillId="0" borderId="12" xfId="65" applyFont="1" applyBorder="1" applyAlignment="1">
      <alignment horizontal="left" vertical="top"/>
      <protection/>
    </xf>
    <xf numFmtId="0" fontId="10" fillId="0" borderId="12" xfId="65" applyFont="1" applyBorder="1" applyAlignment="1">
      <alignment wrapText="1"/>
      <protection/>
    </xf>
    <xf numFmtId="0" fontId="10" fillId="0" borderId="12" xfId="65" applyFont="1" applyBorder="1" applyAlignment="1">
      <alignment horizontal="left" wrapText="1"/>
      <protection/>
    </xf>
    <xf numFmtId="0" fontId="10" fillId="0" borderId="12" xfId="65" applyFont="1" applyBorder="1" applyAlignment="1">
      <alignment horizontal="center" wrapText="1"/>
      <protection/>
    </xf>
    <xf numFmtId="0" fontId="10" fillId="0" borderId="12" xfId="65" applyFont="1" applyBorder="1" applyAlignment="1">
      <alignment vertical="top" wrapText="1"/>
      <protection/>
    </xf>
    <xf numFmtId="184" fontId="10" fillId="0" borderId="12" xfId="65" applyNumberFormat="1" applyFont="1" applyBorder="1" applyAlignment="1">
      <alignment horizontal="right" vertical="top" wrapText="1"/>
      <protection/>
    </xf>
    <xf numFmtId="0" fontId="10" fillId="0" borderId="12" xfId="65" applyFont="1" applyBorder="1" applyAlignment="1">
      <alignment horizontal="left" vertical="top" wrapText="1"/>
      <protection/>
    </xf>
    <xf numFmtId="183" fontId="10" fillId="0" borderId="12" xfId="65" applyNumberFormat="1" applyFont="1" applyBorder="1" applyAlignment="1">
      <alignment horizontal="right" vertical="top"/>
      <protection/>
    </xf>
    <xf numFmtId="0" fontId="74" fillId="0" borderId="0" xfId="0" applyFont="1" applyBorder="1" applyAlignment="1">
      <alignment horizontal="right" vertical="center"/>
    </xf>
    <xf numFmtId="0" fontId="77" fillId="0" borderId="0" xfId="0" applyFont="1" applyBorder="1" applyAlignment="1">
      <alignment horizontal="right" vertical="center"/>
    </xf>
    <xf numFmtId="0" fontId="74" fillId="0" borderId="0" xfId="0" applyFont="1" applyAlignment="1">
      <alignment horizontal="left" vertical="center"/>
    </xf>
    <xf numFmtId="0" fontId="78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9" fillId="0" borderId="0" xfId="0" applyFont="1" applyAlignment="1">
      <alignment horizontal="right" vertical="center"/>
    </xf>
    <xf numFmtId="0" fontId="79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181" fontId="81" fillId="0" borderId="22" xfId="0" applyNumberFormat="1" applyFont="1" applyBorder="1" applyAlignment="1">
      <alignment vertical="center"/>
    </xf>
    <xf numFmtId="179" fontId="81" fillId="0" borderId="11" xfId="0" applyNumberFormat="1" applyFont="1" applyBorder="1" applyAlignment="1">
      <alignment vertical="center"/>
    </xf>
    <xf numFmtId="178" fontId="81" fillId="0" borderId="15" xfId="0" applyNumberFormat="1" applyFont="1" applyBorder="1" applyAlignment="1">
      <alignment vertical="center"/>
    </xf>
    <xf numFmtId="178" fontId="81" fillId="0" borderId="22" xfId="0" applyNumberFormat="1" applyFont="1" applyBorder="1" applyAlignment="1">
      <alignment horizontal="right" vertical="center"/>
    </xf>
    <xf numFmtId="179" fontId="81" fillId="0" borderId="22" xfId="0" applyNumberFormat="1" applyFont="1" applyBorder="1" applyAlignment="1">
      <alignment vertical="center"/>
    </xf>
    <xf numFmtId="0" fontId="75" fillId="0" borderId="22" xfId="0" applyFont="1" applyBorder="1" applyAlignment="1">
      <alignment horizontal="distributed" vertical="center" wrapText="1" indent="1"/>
    </xf>
    <xf numFmtId="0" fontId="75" fillId="0" borderId="11" xfId="0" applyFont="1" applyBorder="1" applyAlignment="1">
      <alignment horizontal="distributed" vertical="center" wrapText="1" indent="1"/>
    </xf>
    <xf numFmtId="0" fontId="74" fillId="0" borderId="0" xfId="0" applyFont="1" applyAlignment="1">
      <alignment vertical="center"/>
    </xf>
    <xf numFmtId="181" fontId="81" fillId="0" borderId="22" xfId="0" applyNumberFormat="1" applyFont="1" applyBorder="1" applyAlignment="1">
      <alignment horizontal="right"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78" fillId="0" borderId="11" xfId="0" applyFont="1" applyBorder="1" applyAlignment="1">
      <alignment vertical="center"/>
    </xf>
    <xf numFmtId="176" fontId="83" fillId="0" borderId="14" xfId="48" applyNumberFormat="1" applyFont="1" applyBorder="1" applyAlignment="1">
      <alignment horizontal="right" vertical="center"/>
    </xf>
    <xf numFmtId="182" fontId="83" fillId="0" borderId="14" xfId="48" applyNumberFormat="1" applyFont="1" applyBorder="1" applyAlignment="1">
      <alignment horizontal="right" vertical="center"/>
    </xf>
    <xf numFmtId="176" fontId="83" fillId="0" borderId="22" xfId="48" applyNumberFormat="1" applyFont="1" applyBorder="1" applyAlignment="1">
      <alignment horizontal="right" vertical="center"/>
    </xf>
    <xf numFmtId="182" fontId="83" fillId="0" borderId="22" xfId="48" applyNumberFormat="1" applyFont="1" applyBorder="1" applyAlignment="1">
      <alignment horizontal="right" vertical="center"/>
    </xf>
    <xf numFmtId="179" fontId="83" fillId="0" borderId="14" xfId="48" applyNumberFormat="1" applyFont="1" applyBorder="1" applyAlignment="1">
      <alignment horizontal="right" vertical="center"/>
    </xf>
    <xf numFmtId="179" fontId="83" fillId="0" borderId="22" xfId="48" applyNumberFormat="1" applyFont="1" applyBorder="1" applyAlignment="1">
      <alignment horizontal="right" vertical="center"/>
    </xf>
    <xf numFmtId="181" fontId="84" fillId="0" borderId="16" xfId="0" applyNumberFormat="1" applyFont="1" applyBorder="1" applyAlignment="1">
      <alignment horizontal="right" vertical="center"/>
    </xf>
    <xf numFmtId="179" fontId="84" fillId="0" borderId="13" xfId="0" applyNumberFormat="1" applyFont="1" applyBorder="1" applyAlignment="1">
      <alignment vertical="center"/>
    </xf>
    <xf numFmtId="178" fontId="84" fillId="0" borderId="24" xfId="0" applyNumberFormat="1" applyFont="1" applyBorder="1" applyAlignment="1">
      <alignment vertical="center"/>
    </xf>
    <xf numFmtId="178" fontId="84" fillId="0" borderId="16" xfId="0" applyNumberFormat="1" applyFont="1" applyBorder="1" applyAlignment="1">
      <alignment horizontal="right" vertical="center"/>
    </xf>
    <xf numFmtId="179" fontId="84" fillId="0" borderId="16" xfId="0" applyNumberFormat="1" applyFont="1" applyBorder="1" applyAlignment="1">
      <alignment vertical="center"/>
    </xf>
    <xf numFmtId="181" fontId="84" fillId="0" borderId="14" xfId="0" applyNumberFormat="1" applyFont="1" applyBorder="1" applyAlignment="1">
      <alignment horizontal="right" vertical="center"/>
    </xf>
    <xf numFmtId="179" fontId="84" fillId="0" borderId="10" xfId="0" applyNumberFormat="1" applyFont="1" applyBorder="1" applyAlignment="1">
      <alignment vertical="center"/>
    </xf>
    <xf numFmtId="178" fontId="84" fillId="0" borderId="21" xfId="0" applyNumberFormat="1" applyFont="1" applyBorder="1" applyAlignment="1">
      <alignment vertical="center"/>
    </xf>
    <xf numFmtId="178" fontId="84" fillId="0" borderId="14" xfId="0" applyNumberFormat="1" applyFont="1" applyBorder="1" applyAlignment="1">
      <alignment horizontal="right" vertical="center"/>
    </xf>
    <xf numFmtId="179" fontId="84" fillId="0" borderId="14" xfId="0" applyNumberFormat="1" applyFont="1" applyBorder="1" applyAlignment="1">
      <alignment vertical="center"/>
    </xf>
    <xf numFmtId="0" fontId="85" fillId="0" borderId="16" xfId="0" applyFont="1" applyBorder="1" applyAlignment="1">
      <alignment horizontal="left" vertical="center"/>
    </xf>
    <xf numFmtId="0" fontId="85" fillId="0" borderId="14" xfId="0" applyFont="1" applyBorder="1" applyAlignment="1">
      <alignment horizontal="distributed" vertical="center" indent="1"/>
    </xf>
    <xf numFmtId="0" fontId="85" fillId="0" borderId="14" xfId="0" applyFont="1" applyBorder="1" applyAlignment="1">
      <alignment horizontal="distributed" vertical="center" wrapText="1" indent="1"/>
    </xf>
    <xf numFmtId="0" fontId="85" fillId="0" borderId="19" xfId="0" applyFont="1" applyBorder="1" applyAlignment="1">
      <alignment horizontal="center" vertical="center" textRotation="255"/>
    </xf>
    <xf numFmtId="0" fontId="85" fillId="0" borderId="20" xfId="0" applyFont="1" applyBorder="1" applyAlignment="1">
      <alignment horizontal="center" vertical="center" textRotation="255"/>
    </xf>
    <xf numFmtId="0" fontId="85" fillId="0" borderId="12" xfId="0" applyFont="1" applyBorder="1" applyAlignment="1">
      <alignment horizontal="center" vertical="center" textRotation="255" wrapText="1"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right" vertical="center"/>
    </xf>
    <xf numFmtId="179" fontId="86" fillId="0" borderId="13" xfId="0" applyNumberFormat="1" applyFont="1" applyBorder="1" applyAlignment="1">
      <alignment vertical="center"/>
    </xf>
    <xf numFmtId="178" fontId="86" fillId="0" borderId="24" xfId="0" applyNumberFormat="1" applyFont="1" applyBorder="1" applyAlignment="1">
      <alignment vertical="center"/>
    </xf>
    <xf numFmtId="178" fontId="86" fillId="0" borderId="16" xfId="0" applyNumberFormat="1" applyFont="1" applyBorder="1" applyAlignment="1">
      <alignment horizontal="right" vertical="center"/>
    </xf>
    <xf numFmtId="179" fontId="86" fillId="0" borderId="16" xfId="0" applyNumberFormat="1" applyFont="1" applyBorder="1" applyAlignment="1">
      <alignment vertical="center"/>
    </xf>
    <xf numFmtId="179" fontId="86" fillId="0" borderId="10" xfId="0" applyNumberFormat="1" applyFont="1" applyBorder="1" applyAlignment="1">
      <alignment vertical="center"/>
    </xf>
    <xf numFmtId="178" fontId="86" fillId="0" borderId="21" xfId="0" applyNumberFormat="1" applyFont="1" applyBorder="1" applyAlignment="1">
      <alignment vertical="center"/>
    </xf>
    <xf numFmtId="178" fontId="86" fillId="0" borderId="14" xfId="0" applyNumberFormat="1" applyFont="1" applyBorder="1" applyAlignment="1">
      <alignment horizontal="right" vertical="center"/>
    </xf>
    <xf numFmtId="179" fontId="86" fillId="0" borderId="14" xfId="0" applyNumberFormat="1" applyFont="1" applyBorder="1" applyAlignment="1">
      <alignment vertical="center"/>
    </xf>
    <xf numFmtId="0" fontId="87" fillId="0" borderId="19" xfId="0" applyFont="1" applyBorder="1" applyAlignment="1">
      <alignment horizontal="center" vertical="center" textRotation="255"/>
    </xf>
    <xf numFmtId="0" fontId="87" fillId="0" borderId="20" xfId="0" applyFont="1" applyBorder="1" applyAlignment="1">
      <alignment horizontal="center" vertical="center" textRotation="255"/>
    </xf>
    <xf numFmtId="0" fontId="87" fillId="0" borderId="12" xfId="0" applyFont="1" applyBorder="1" applyAlignment="1">
      <alignment horizontal="center" vertical="center" textRotation="255" wrapText="1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right" vertical="center"/>
    </xf>
    <xf numFmtId="0" fontId="87" fillId="0" borderId="16" xfId="0" applyFont="1" applyBorder="1" applyAlignment="1">
      <alignment horizontal="left" vertical="center"/>
    </xf>
    <xf numFmtId="0" fontId="87" fillId="0" borderId="14" xfId="0" applyFont="1" applyBorder="1" applyAlignment="1">
      <alignment horizontal="distributed" vertical="center" indent="1"/>
    </xf>
    <xf numFmtId="0" fontId="87" fillId="0" borderId="14" xfId="0" applyFont="1" applyBorder="1" applyAlignment="1">
      <alignment horizontal="distributed" vertical="center" wrapText="1" indent="1"/>
    </xf>
    <xf numFmtId="181" fontId="86" fillId="0" borderId="16" xfId="0" applyNumberFormat="1" applyFont="1" applyBorder="1" applyAlignment="1">
      <alignment vertical="center"/>
    </xf>
    <xf numFmtId="181" fontId="86" fillId="0" borderId="14" xfId="0" applyNumberFormat="1" applyFont="1" applyBorder="1" applyAlignment="1">
      <alignment vertical="center"/>
    </xf>
    <xf numFmtId="176" fontId="83" fillId="0" borderId="13" xfId="48" applyNumberFormat="1" applyFont="1" applyBorder="1" applyAlignment="1">
      <alignment horizontal="right" vertical="center"/>
    </xf>
    <xf numFmtId="176" fontId="83" fillId="0" borderId="10" xfId="48" applyNumberFormat="1" applyFont="1" applyBorder="1" applyAlignment="1">
      <alignment horizontal="right" vertical="center"/>
    </xf>
    <xf numFmtId="176" fontId="83" fillId="0" borderId="11" xfId="48" applyNumberFormat="1" applyFont="1" applyBorder="1" applyAlignment="1">
      <alignment horizontal="right" vertical="center"/>
    </xf>
    <xf numFmtId="178" fontId="83" fillId="0" borderId="24" xfId="48" applyNumberFormat="1" applyFont="1" applyBorder="1" applyAlignment="1">
      <alignment horizontal="right" vertical="center"/>
    </xf>
    <xf numFmtId="178" fontId="83" fillId="0" borderId="21" xfId="48" applyNumberFormat="1" applyFont="1" applyBorder="1" applyAlignment="1">
      <alignment horizontal="right" vertical="center"/>
    </xf>
    <xf numFmtId="178" fontId="83" fillId="0" borderId="15" xfId="48" applyNumberFormat="1" applyFont="1" applyBorder="1" applyAlignment="1">
      <alignment horizontal="right" vertical="center"/>
    </xf>
    <xf numFmtId="0" fontId="74" fillId="0" borderId="20" xfId="0" applyFont="1" applyBorder="1" applyAlignment="1">
      <alignment horizontal="right" vertical="center"/>
    </xf>
    <xf numFmtId="178" fontId="83" fillId="0" borderId="14" xfId="48" applyNumberFormat="1" applyFont="1" applyBorder="1" applyAlignment="1">
      <alignment horizontal="right" vertical="center"/>
    </xf>
    <xf numFmtId="178" fontId="83" fillId="0" borderId="22" xfId="48" applyNumberFormat="1" applyFont="1" applyBorder="1" applyAlignment="1">
      <alignment horizontal="right" vertical="center"/>
    </xf>
    <xf numFmtId="0" fontId="78" fillId="0" borderId="15" xfId="0" applyFont="1" applyBorder="1" applyAlignment="1">
      <alignment horizontal="distributed" vertical="center" wrapText="1" indent="1"/>
    </xf>
    <xf numFmtId="0" fontId="78" fillId="0" borderId="18" xfId="0" applyFont="1" applyBorder="1" applyAlignment="1">
      <alignment horizontal="distributed" vertical="center" wrapText="1" indent="1"/>
    </xf>
    <xf numFmtId="0" fontId="74" fillId="0" borderId="1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10" xfId="0" applyFont="1" applyBorder="1" applyAlignment="1">
      <alignment vertical="center"/>
    </xf>
    <xf numFmtId="0" fontId="74" fillId="0" borderId="21" xfId="0" applyFont="1" applyBorder="1" applyAlignment="1">
      <alignment horizontal="distributed" vertical="center" indent="1"/>
    </xf>
    <xf numFmtId="0" fontId="74" fillId="0" borderId="21" xfId="0" applyFont="1" applyBorder="1" applyAlignment="1">
      <alignment horizontal="distributed" vertical="center" wrapText="1" indent="1"/>
    </xf>
    <xf numFmtId="0" fontId="74" fillId="0" borderId="0" xfId="0" applyFont="1" applyBorder="1" applyAlignment="1">
      <alignment horizontal="distributed" vertical="center" indent="1"/>
    </xf>
    <xf numFmtId="0" fontId="74" fillId="0" borderId="0" xfId="0" applyFont="1" applyBorder="1" applyAlignment="1">
      <alignment horizontal="distributed" vertical="center" wrapText="1" indent="1"/>
    </xf>
    <xf numFmtId="0" fontId="74" fillId="0" borderId="19" xfId="0" applyFont="1" applyBorder="1" applyAlignment="1">
      <alignment vertical="center"/>
    </xf>
    <xf numFmtId="0" fontId="74" fillId="0" borderId="12" xfId="0" applyFont="1" applyBorder="1" applyAlignment="1">
      <alignment vertical="center" textRotation="255" wrapText="1"/>
    </xf>
    <xf numFmtId="0" fontId="74" fillId="0" borderId="23" xfId="0" applyFont="1" applyBorder="1" applyAlignment="1">
      <alignment vertical="center" textRotation="255" wrapText="1"/>
    </xf>
    <xf numFmtId="0" fontId="70" fillId="0" borderId="19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textRotation="255" wrapText="1"/>
    </xf>
    <xf numFmtId="0" fontId="70" fillId="0" borderId="12" xfId="0" applyFont="1" applyFill="1" applyBorder="1" applyAlignment="1">
      <alignment horizontal="center" vertical="center" textRotation="255" wrapText="1"/>
    </xf>
    <xf numFmtId="0" fontId="75" fillId="0" borderId="12" xfId="0" applyFont="1" applyBorder="1" applyAlignment="1">
      <alignment horizontal="center" vertical="center" textRotation="255" wrapText="1"/>
    </xf>
    <xf numFmtId="0" fontId="75" fillId="0" borderId="20" xfId="0" applyFont="1" applyBorder="1" applyAlignment="1">
      <alignment horizontal="center" vertical="center" textRotation="255"/>
    </xf>
    <xf numFmtId="0" fontId="75" fillId="0" borderId="20" xfId="0" applyFont="1" applyBorder="1" applyAlignment="1">
      <alignment horizontal="center" vertical="center" textRotation="255" wrapText="1"/>
    </xf>
    <xf numFmtId="0" fontId="75" fillId="0" borderId="12" xfId="0" applyFont="1" applyBorder="1" applyAlignment="1">
      <alignment horizontal="center" vertical="center" textRotation="255"/>
    </xf>
    <xf numFmtId="0" fontId="75" fillId="0" borderId="23" xfId="0" applyFont="1" applyBorder="1" applyAlignment="1">
      <alignment horizontal="center" vertical="center" textRotation="255" wrapText="1"/>
    </xf>
    <xf numFmtId="0" fontId="85" fillId="0" borderId="23" xfId="0" applyFont="1" applyBorder="1" applyAlignment="1">
      <alignment horizontal="distributed" vertical="center" indent="1"/>
    </xf>
    <xf numFmtId="0" fontId="81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70" fillId="0" borderId="17" xfId="0" applyFont="1" applyFill="1" applyBorder="1" applyAlignment="1">
      <alignment vertical="center"/>
    </xf>
    <xf numFmtId="0" fontId="69" fillId="0" borderId="17" xfId="0" applyFont="1" applyBorder="1" applyAlignment="1">
      <alignment horizontal="center" vertical="center" wrapText="1"/>
    </xf>
    <xf numFmtId="181" fontId="72" fillId="0" borderId="13" xfId="0" applyNumberFormat="1" applyFont="1" applyFill="1" applyBorder="1" applyAlignment="1">
      <alignment horizontal="right" vertical="center"/>
    </xf>
    <xf numFmtId="185" fontId="72" fillId="0" borderId="16" xfId="0" applyNumberFormat="1" applyFont="1" applyFill="1" applyBorder="1" applyAlignment="1">
      <alignment vertical="center"/>
    </xf>
    <xf numFmtId="185" fontId="72" fillId="0" borderId="0" xfId="0" applyNumberFormat="1" applyFont="1" applyFill="1" applyBorder="1" applyAlignment="1">
      <alignment vertical="center"/>
    </xf>
    <xf numFmtId="185" fontId="72" fillId="0" borderId="14" xfId="0" applyNumberFormat="1" applyFont="1" applyFill="1" applyBorder="1" applyAlignment="1">
      <alignment vertical="center"/>
    </xf>
    <xf numFmtId="185" fontId="72" fillId="0" borderId="14" xfId="48" applyNumberFormat="1" applyFont="1" applyFill="1" applyBorder="1" applyAlignment="1">
      <alignment horizontal="right" vertical="center"/>
    </xf>
    <xf numFmtId="185" fontId="72" fillId="0" borderId="0" xfId="48" applyNumberFormat="1" applyFont="1" applyFill="1" applyBorder="1" applyAlignment="1">
      <alignment horizontal="right" vertical="center"/>
    </xf>
    <xf numFmtId="185" fontId="72" fillId="0" borderId="22" xfId="48" applyNumberFormat="1" applyFont="1" applyFill="1" applyBorder="1" applyAlignment="1">
      <alignment horizontal="right" vertical="center"/>
    </xf>
    <xf numFmtId="185" fontId="72" fillId="0" borderId="18" xfId="48" applyNumberFormat="1" applyFont="1" applyFill="1" applyBorder="1" applyAlignment="1">
      <alignment horizontal="right" vertical="center"/>
    </xf>
    <xf numFmtId="0" fontId="11" fillId="0" borderId="0" xfId="65" applyFont="1" applyFill="1" applyBorder="1" applyAlignment="1">
      <alignment vertical="center"/>
      <protection/>
    </xf>
    <xf numFmtId="0" fontId="10" fillId="0" borderId="0" xfId="65" applyFont="1" applyFill="1" applyBorder="1" applyAlignment="1">
      <alignment vertical="top"/>
      <protection/>
    </xf>
    <xf numFmtId="0" fontId="10" fillId="0" borderId="12" xfId="65" applyFont="1" applyFill="1" applyBorder="1" applyAlignment="1">
      <alignment horizontal="left" wrapText="1"/>
      <protection/>
    </xf>
    <xf numFmtId="184" fontId="10" fillId="0" borderId="12" xfId="65" applyNumberFormat="1" applyFont="1" applyFill="1" applyBorder="1" applyAlignment="1">
      <alignment horizontal="right" vertical="top"/>
      <protection/>
    </xf>
    <xf numFmtId="0" fontId="10" fillId="0" borderId="12" xfId="65" applyFont="1" applyFill="1" applyBorder="1" applyAlignment="1">
      <alignment horizontal="center" wrapText="1"/>
      <protection/>
    </xf>
    <xf numFmtId="184" fontId="10" fillId="0" borderId="12" xfId="65" applyNumberFormat="1" applyFont="1" applyFill="1" applyBorder="1" applyAlignment="1">
      <alignment horizontal="right" vertical="top" wrapText="1"/>
      <protection/>
    </xf>
    <xf numFmtId="0" fontId="0" fillId="0" borderId="0" xfId="0" applyFill="1" applyAlignment="1">
      <alignment vertical="center"/>
    </xf>
    <xf numFmtId="183" fontId="10" fillId="0" borderId="12" xfId="65" applyNumberFormat="1" applyFont="1" applyFill="1" applyBorder="1" applyAlignment="1">
      <alignment horizontal="right" vertical="top"/>
      <protection/>
    </xf>
    <xf numFmtId="0" fontId="11" fillId="0" borderId="0" xfId="64" applyFont="1" applyFill="1" applyBorder="1" applyAlignment="1">
      <alignment vertical="center" wrapText="1"/>
      <protection/>
    </xf>
    <xf numFmtId="0" fontId="10" fillId="0" borderId="0" xfId="64" applyFont="1" applyFill="1" applyBorder="1" applyAlignment="1">
      <alignment vertical="top" wrapText="1"/>
      <protection/>
    </xf>
    <xf numFmtId="0" fontId="10" fillId="0" borderId="12" xfId="64" applyFont="1" applyFill="1" applyBorder="1" applyAlignment="1">
      <alignment horizontal="center" wrapText="1"/>
      <protection/>
    </xf>
    <xf numFmtId="183" fontId="10" fillId="0" borderId="12" xfId="64" applyNumberFormat="1" applyFont="1" applyFill="1" applyBorder="1" applyAlignment="1">
      <alignment horizontal="right" vertical="top"/>
      <protection/>
    </xf>
    <xf numFmtId="184" fontId="10" fillId="0" borderId="0" xfId="64" applyNumberFormat="1" applyFont="1" applyFill="1" applyBorder="1" applyAlignment="1">
      <alignment horizontal="right" vertical="top"/>
      <protection/>
    </xf>
    <xf numFmtId="0" fontId="0" fillId="0" borderId="0" xfId="0" applyFill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1" fillId="0" borderId="0" xfId="0" applyFont="1" applyBorder="1" applyAlignment="1">
      <alignment vertical="center" shrinkToFit="1"/>
    </xf>
    <xf numFmtId="0" fontId="92" fillId="0" borderId="0" xfId="0" applyFont="1" applyAlignment="1">
      <alignment vertical="center"/>
    </xf>
    <xf numFmtId="0" fontId="74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94" fillId="0" borderId="0" xfId="0" applyFont="1" applyAlignment="1">
      <alignment/>
    </xf>
    <xf numFmtId="0" fontId="78" fillId="0" borderId="0" xfId="0" applyFont="1" applyAlignment="1">
      <alignment vertical="center"/>
    </xf>
    <xf numFmtId="0" fontId="95" fillId="0" borderId="0" xfId="0" applyFont="1" applyAlignment="1">
      <alignment/>
    </xf>
    <xf numFmtId="0" fontId="96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97" fillId="0" borderId="0" xfId="0" applyFont="1" applyAlignment="1">
      <alignment vertical="center"/>
    </xf>
    <xf numFmtId="0" fontId="70" fillId="0" borderId="19" xfId="0" applyFont="1" applyFill="1" applyBorder="1" applyAlignment="1">
      <alignment horizontal="center" vertical="center"/>
    </xf>
    <xf numFmtId="178" fontId="72" fillId="0" borderId="17" xfId="0" applyNumberFormat="1" applyFont="1" applyFill="1" applyBorder="1" applyAlignment="1">
      <alignment horizontal="right" vertical="center"/>
    </xf>
    <xf numFmtId="178" fontId="72" fillId="0" borderId="13" xfId="0" applyNumberFormat="1" applyFont="1" applyFill="1" applyBorder="1" applyAlignment="1">
      <alignment horizontal="right" vertical="center"/>
    </xf>
    <xf numFmtId="178" fontId="72" fillId="0" borderId="24" xfId="0" applyNumberFormat="1" applyFont="1" applyFill="1" applyBorder="1" applyAlignment="1">
      <alignment horizontal="right" vertical="center"/>
    </xf>
    <xf numFmtId="178" fontId="72" fillId="0" borderId="21" xfId="0" applyNumberFormat="1" applyFont="1" applyFill="1" applyBorder="1" applyAlignment="1">
      <alignment horizontal="right" vertical="center"/>
    </xf>
    <xf numFmtId="178" fontId="72" fillId="0" borderId="15" xfId="0" applyNumberFormat="1" applyFont="1" applyFill="1" applyBorder="1" applyAlignment="1">
      <alignment horizontal="right" vertical="center"/>
    </xf>
    <xf numFmtId="185" fontId="72" fillId="0" borderId="24" xfId="0" applyNumberFormat="1" applyFont="1" applyFill="1" applyBorder="1" applyAlignment="1">
      <alignment horizontal="right" vertical="center"/>
    </xf>
    <xf numFmtId="185" fontId="72" fillId="0" borderId="21" xfId="0" applyNumberFormat="1" applyFont="1" applyFill="1" applyBorder="1" applyAlignment="1">
      <alignment horizontal="right" vertical="center"/>
    </xf>
    <xf numFmtId="185" fontId="72" fillId="0" borderId="15" xfId="0" applyNumberFormat="1" applyFont="1" applyFill="1" applyBorder="1" applyAlignment="1">
      <alignment horizontal="right" vertical="center"/>
    </xf>
    <xf numFmtId="178" fontId="72" fillId="0" borderId="0" xfId="48" applyNumberFormat="1" applyFont="1" applyFill="1" applyBorder="1" applyAlignment="1">
      <alignment horizontal="right" vertical="center"/>
    </xf>
    <xf numFmtId="178" fontId="72" fillId="0" borderId="18" xfId="48" applyNumberFormat="1" applyFont="1" applyFill="1" applyBorder="1" applyAlignment="1">
      <alignment horizontal="right" vertical="center"/>
    </xf>
    <xf numFmtId="178" fontId="72" fillId="0" borderId="10" xfId="48" applyNumberFormat="1" applyFont="1" applyFill="1" applyBorder="1" applyAlignment="1">
      <alignment horizontal="right" vertical="center"/>
    </xf>
    <xf numFmtId="178" fontId="72" fillId="0" borderId="11" xfId="48" applyNumberFormat="1" applyFont="1" applyFill="1" applyBorder="1" applyAlignment="1">
      <alignment horizontal="right" vertical="center"/>
    </xf>
    <xf numFmtId="0" fontId="79" fillId="0" borderId="16" xfId="0" applyFont="1" applyBorder="1" applyAlignment="1">
      <alignment horizontal="center" vertical="center"/>
    </xf>
    <xf numFmtId="0" fontId="79" fillId="0" borderId="22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 textRotation="255"/>
    </xf>
    <xf numFmtId="0" fontId="75" fillId="0" borderId="22" xfId="0" applyFont="1" applyBorder="1" applyAlignment="1">
      <alignment horizontal="center" vertical="center" textRotation="255"/>
    </xf>
    <xf numFmtId="0" fontId="87" fillId="0" borderId="13" xfId="0" applyFont="1" applyBorder="1" applyAlignment="1">
      <alignment horizontal="center" vertical="center" textRotation="255"/>
    </xf>
    <xf numFmtId="0" fontId="87" fillId="0" borderId="17" xfId="0" applyFont="1" applyBorder="1" applyAlignment="1">
      <alignment horizontal="center" vertical="center" textRotation="255"/>
    </xf>
    <xf numFmtId="0" fontId="87" fillId="0" borderId="11" xfId="0" applyFont="1" applyBorder="1" applyAlignment="1">
      <alignment horizontal="center" vertical="center" textRotation="255"/>
    </xf>
    <xf numFmtId="0" fontId="87" fillId="0" borderId="15" xfId="0" applyFont="1" applyBorder="1" applyAlignment="1">
      <alignment horizontal="center" vertical="center" textRotation="255"/>
    </xf>
    <xf numFmtId="0" fontId="87" fillId="0" borderId="16" xfId="0" applyFont="1" applyBorder="1" applyAlignment="1">
      <alignment horizontal="center" vertical="center" textRotation="255" wrapText="1"/>
    </xf>
    <xf numFmtId="0" fontId="87" fillId="0" borderId="22" xfId="0" applyFont="1" applyBorder="1" applyAlignment="1">
      <alignment horizontal="center" vertical="center" textRotation="255" wrapText="1"/>
    </xf>
    <xf numFmtId="0" fontId="85" fillId="0" borderId="16" xfId="0" applyFont="1" applyBorder="1" applyAlignment="1">
      <alignment horizontal="center" vertical="center" textRotation="255" wrapText="1"/>
    </xf>
    <xf numFmtId="0" fontId="85" fillId="0" borderId="22" xfId="0" applyFont="1" applyBorder="1" applyAlignment="1">
      <alignment horizontal="center" vertical="center" textRotation="255" wrapText="1"/>
    </xf>
    <xf numFmtId="0" fontId="85" fillId="0" borderId="13" xfId="0" applyFont="1" applyBorder="1" applyAlignment="1">
      <alignment horizontal="center" vertical="center" textRotation="255"/>
    </xf>
    <xf numFmtId="0" fontId="85" fillId="0" borderId="17" xfId="0" applyFont="1" applyBorder="1" applyAlignment="1">
      <alignment horizontal="center" vertical="center" textRotation="255"/>
    </xf>
    <xf numFmtId="0" fontId="85" fillId="0" borderId="11" xfId="0" applyFont="1" applyBorder="1" applyAlignment="1">
      <alignment horizontal="center" vertical="center" textRotation="255"/>
    </xf>
    <xf numFmtId="0" fontId="85" fillId="0" borderId="15" xfId="0" applyFont="1" applyBorder="1" applyAlignment="1">
      <alignment horizontal="center" vertical="center" textRotation="255"/>
    </xf>
    <xf numFmtId="0" fontId="74" fillId="0" borderId="13" xfId="0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 textRotation="255" wrapText="1"/>
    </xf>
    <xf numFmtId="0" fontId="74" fillId="0" borderId="22" xfId="0" applyFont="1" applyBorder="1" applyAlignment="1">
      <alignment horizontal="center" vertical="center" textRotation="255" wrapText="1"/>
    </xf>
    <xf numFmtId="0" fontId="74" fillId="0" borderId="13" xfId="0" applyFont="1" applyBorder="1" applyAlignment="1">
      <alignment horizontal="center" vertical="center" textRotation="255" wrapText="1"/>
    </xf>
    <xf numFmtId="0" fontId="74" fillId="0" borderId="17" xfId="0" applyFont="1" applyBorder="1" applyAlignment="1">
      <alignment horizontal="center" vertical="center" textRotation="255" wrapText="1"/>
    </xf>
    <xf numFmtId="0" fontId="74" fillId="0" borderId="11" xfId="0" applyFont="1" applyBorder="1" applyAlignment="1">
      <alignment horizontal="center" vertical="center" textRotation="255" wrapText="1"/>
    </xf>
    <xf numFmtId="0" fontId="74" fillId="0" borderId="18" xfId="0" applyFont="1" applyBorder="1" applyAlignment="1">
      <alignment horizontal="center" vertical="center" textRotation="255" wrapText="1"/>
    </xf>
    <xf numFmtId="0" fontId="74" fillId="0" borderId="13" xfId="0" applyFont="1" applyBorder="1" applyAlignment="1">
      <alignment horizontal="center" vertical="center" textRotation="255"/>
    </xf>
    <xf numFmtId="0" fontId="74" fillId="0" borderId="17" xfId="0" applyFont="1" applyBorder="1" applyAlignment="1">
      <alignment horizontal="center" vertical="center" textRotation="255"/>
    </xf>
    <xf numFmtId="0" fontId="74" fillId="0" borderId="11" xfId="0" applyFont="1" applyBorder="1" applyAlignment="1">
      <alignment horizontal="center" vertical="center" textRotation="255"/>
    </xf>
    <xf numFmtId="0" fontId="74" fillId="0" borderId="18" xfId="0" applyFont="1" applyBorder="1" applyAlignment="1">
      <alignment horizontal="center" vertical="center" textRotation="255"/>
    </xf>
    <xf numFmtId="0" fontId="89" fillId="0" borderId="17" xfId="0" applyFont="1" applyFill="1" applyBorder="1" applyAlignment="1">
      <alignment horizontal="left" vertical="center"/>
    </xf>
    <xf numFmtId="0" fontId="70" fillId="0" borderId="13" xfId="0" applyFont="1" applyBorder="1" applyAlignment="1">
      <alignment horizontal="distributed" vertical="center" wrapText="1" indent="2"/>
    </xf>
    <xf numFmtId="0" fontId="70" fillId="0" borderId="17" xfId="0" applyFont="1" applyBorder="1" applyAlignment="1">
      <alignment horizontal="distributed" vertical="center" wrapText="1" indent="2"/>
    </xf>
    <xf numFmtId="0" fontId="70" fillId="0" borderId="10" xfId="0" applyFont="1" applyBorder="1" applyAlignment="1">
      <alignment horizontal="distributed" vertical="center" wrapText="1" indent="2"/>
    </xf>
    <xf numFmtId="0" fontId="70" fillId="0" borderId="0" xfId="0" applyFont="1" applyBorder="1" applyAlignment="1">
      <alignment horizontal="distributed" vertical="center" wrapText="1" indent="2"/>
    </xf>
    <xf numFmtId="0" fontId="70" fillId="0" borderId="11" xfId="0" applyFont="1" applyBorder="1" applyAlignment="1">
      <alignment horizontal="distributed" vertical="center" wrapText="1" indent="2"/>
    </xf>
    <xf numFmtId="0" fontId="70" fillId="0" borderId="18" xfId="0" applyFont="1" applyBorder="1" applyAlignment="1">
      <alignment horizontal="distributed" vertical="center" wrapText="1" indent="2"/>
    </xf>
    <xf numFmtId="0" fontId="70" fillId="0" borderId="16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 textRotation="255"/>
    </xf>
    <xf numFmtId="0" fontId="70" fillId="0" borderId="14" xfId="0" applyFont="1" applyBorder="1" applyAlignment="1">
      <alignment horizontal="center" vertical="center" textRotation="255"/>
    </xf>
    <xf numFmtId="0" fontId="70" fillId="0" borderId="22" xfId="0" applyFont="1" applyBorder="1" applyAlignment="1">
      <alignment horizontal="center" vertical="center" textRotation="255"/>
    </xf>
    <xf numFmtId="0" fontId="70" fillId="0" borderId="23" xfId="0" applyFont="1" applyBorder="1" applyAlignment="1">
      <alignment horizontal="distributed" vertical="center" indent="3"/>
    </xf>
    <xf numFmtId="0" fontId="70" fillId="0" borderId="19" xfId="0" applyFont="1" applyBorder="1" applyAlignment="1">
      <alignment horizontal="distributed" vertical="center" indent="3"/>
    </xf>
    <xf numFmtId="0" fontId="70" fillId="0" borderId="20" xfId="0" applyFont="1" applyBorder="1" applyAlignment="1">
      <alignment horizontal="distributed" vertical="center" indent="3"/>
    </xf>
    <xf numFmtId="0" fontId="70" fillId="0" borderId="23" xfId="0" applyFont="1" applyBorder="1" applyAlignment="1">
      <alignment horizontal="center" vertical="center" shrinkToFit="1"/>
    </xf>
    <xf numFmtId="0" fontId="70" fillId="0" borderId="19" xfId="0" applyFont="1" applyBorder="1" applyAlignment="1">
      <alignment horizontal="center" vertical="center" shrinkToFit="1"/>
    </xf>
    <xf numFmtId="0" fontId="70" fillId="0" borderId="20" xfId="0" applyFont="1" applyBorder="1" applyAlignment="1">
      <alignment horizontal="center" vertical="center" shrinkToFit="1"/>
    </xf>
    <xf numFmtId="0" fontId="70" fillId="0" borderId="16" xfId="0" applyFont="1" applyBorder="1" applyAlignment="1">
      <alignment horizontal="center" vertical="center" textRotation="255" wrapText="1"/>
    </xf>
    <xf numFmtId="0" fontId="10" fillId="0" borderId="12" xfId="66" applyFont="1" applyBorder="1" applyAlignment="1">
      <alignment horizontal="left" vertical="top" wrapText="1"/>
      <protection/>
    </xf>
    <xf numFmtId="0" fontId="10" fillId="0" borderId="12" xfId="66" applyFont="1" applyBorder="1" applyAlignment="1">
      <alignment horizontal="left" wrapText="1"/>
      <protection/>
    </xf>
    <xf numFmtId="0" fontId="10" fillId="0" borderId="12" xfId="66" applyFont="1" applyBorder="1" applyAlignment="1">
      <alignment horizontal="center" wrapText="1"/>
      <protection/>
    </xf>
    <xf numFmtId="0" fontId="10" fillId="0" borderId="12" xfId="72" applyFont="1" applyBorder="1" applyAlignment="1">
      <alignment horizontal="left" vertical="top" wrapText="1"/>
      <protection/>
    </xf>
    <xf numFmtId="0" fontId="10" fillId="0" borderId="12" xfId="72" applyFont="1" applyBorder="1" applyAlignment="1">
      <alignment horizontal="left" wrapText="1"/>
      <protection/>
    </xf>
    <xf numFmtId="0" fontId="10" fillId="0" borderId="12" xfId="72" applyFont="1" applyBorder="1" applyAlignment="1">
      <alignment horizontal="center" wrapText="1"/>
      <protection/>
    </xf>
    <xf numFmtId="0" fontId="10" fillId="0" borderId="0" xfId="68" applyFont="1" applyBorder="1" applyAlignment="1">
      <alignment horizontal="left" vertical="top" wrapText="1"/>
      <protection/>
    </xf>
    <xf numFmtId="0" fontId="10" fillId="0" borderId="12" xfId="68" applyFont="1" applyBorder="1" applyAlignment="1">
      <alignment horizontal="left" wrapText="1"/>
      <protection/>
    </xf>
    <xf numFmtId="0" fontId="10" fillId="0" borderId="12" xfId="68" applyFont="1" applyBorder="1" applyAlignment="1">
      <alignment horizontal="left" vertical="top" wrapText="1"/>
      <protection/>
    </xf>
    <xf numFmtId="0" fontId="11" fillId="0" borderId="0" xfId="68" applyFont="1" applyBorder="1" applyAlignment="1">
      <alignment horizontal="center" vertical="center" wrapText="1"/>
      <protection/>
    </xf>
    <xf numFmtId="0" fontId="70" fillId="0" borderId="24" xfId="0" applyFont="1" applyFill="1" applyBorder="1" applyAlignment="1">
      <alignment horizontal="center" vertical="center" textRotation="255" wrapText="1"/>
    </xf>
    <xf numFmtId="0" fontId="70" fillId="0" borderId="21" xfId="0" applyFont="1" applyFill="1" applyBorder="1" applyAlignment="1">
      <alignment horizontal="center" vertical="center" textRotation="255" wrapText="1"/>
    </xf>
    <xf numFmtId="0" fontId="70" fillId="0" borderId="15" xfId="0" applyFont="1" applyFill="1" applyBorder="1" applyAlignment="1">
      <alignment horizontal="center" vertical="center" textRotation="255" wrapText="1"/>
    </xf>
    <xf numFmtId="0" fontId="70" fillId="0" borderId="23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 textRotation="255" wrapText="1"/>
    </xf>
    <xf numFmtId="0" fontId="70" fillId="0" borderId="22" xfId="0" applyFont="1" applyFill="1" applyBorder="1" applyAlignment="1">
      <alignment horizontal="center" vertical="center" textRotation="255" wrapText="1"/>
    </xf>
    <xf numFmtId="0" fontId="70" fillId="0" borderId="23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textRotation="255" wrapText="1"/>
    </xf>
    <xf numFmtId="0" fontId="70" fillId="0" borderId="11" xfId="0" applyFont="1" applyFill="1" applyBorder="1" applyAlignment="1">
      <alignment horizontal="center" vertical="center" textRotation="255" wrapText="1"/>
    </xf>
    <xf numFmtId="0" fontId="70" fillId="0" borderId="16" xfId="0" applyFont="1" applyFill="1" applyBorder="1" applyAlignment="1">
      <alignment horizontal="center" vertical="center" textRotation="255"/>
    </xf>
    <xf numFmtId="0" fontId="70" fillId="0" borderId="14" xfId="0" applyFont="1" applyFill="1" applyBorder="1" applyAlignment="1">
      <alignment horizontal="center" vertical="center" textRotation="255"/>
    </xf>
    <xf numFmtId="0" fontId="70" fillId="0" borderId="22" xfId="0" applyFont="1" applyFill="1" applyBorder="1" applyAlignment="1">
      <alignment horizontal="center" vertical="center" textRotation="255"/>
    </xf>
    <xf numFmtId="0" fontId="70" fillId="0" borderId="14" xfId="0" applyFont="1" applyFill="1" applyBorder="1" applyAlignment="1">
      <alignment horizontal="center" vertical="center" textRotation="255" wrapText="1"/>
    </xf>
    <xf numFmtId="0" fontId="70" fillId="0" borderId="17" xfId="0" applyFont="1" applyFill="1" applyBorder="1" applyAlignment="1">
      <alignment horizontal="center" vertical="center" textRotation="255" wrapText="1"/>
    </xf>
    <xf numFmtId="0" fontId="70" fillId="0" borderId="10" xfId="0" applyFont="1" applyFill="1" applyBorder="1" applyAlignment="1">
      <alignment horizontal="center" vertical="center" textRotation="255" wrapText="1"/>
    </xf>
    <xf numFmtId="0" fontId="70" fillId="0" borderId="0" xfId="0" applyFont="1" applyFill="1" applyBorder="1" applyAlignment="1">
      <alignment horizontal="center" vertical="center" textRotation="255" wrapText="1"/>
    </xf>
    <xf numFmtId="0" fontId="70" fillId="0" borderId="18" xfId="0" applyFont="1" applyFill="1" applyBorder="1" applyAlignment="1">
      <alignment horizontal="center" vertical="center" textRotation="255" wrapText="1"/>
    </xf>
    <xf numFmtId="0" fontId="11" fillId="0" borderId="0" xfId="70" applyFont="1" applyBorder="1" applyAlignment="1">
      <alignment horizontal="center" vertical="center" wrapText="1"/>
      <protection/>
    </xf>
    <xf numFmtId="0" fontId="10" fillId="0" borderId="0" xfId="70" applyFont="1" applyBorder="1" applyAlignment="1">
      <alignment horizontal="left" vertical="top" wrapText="1"/>
      <protection/>
    </xf>
    <xf numFmtId="0" fontId="10" fillId="0" borderId="12" xfId="70" applyFont="1" applyBorder="1" applyAlignment="1">
      <alignment horizontal="left" vertical="top" wrapText="1"/>
      <protection/>
    </xf>
    <xf numFmtId="0" fontId="10" fillId="0" borderId="12" xfId="70" applyFont="1" applyBorder="1" applyAlignment="1">
      <alignment horizontal="left" wrapText="1"/>
      <protection/>
    </xf>
    <xf numFmtId="0" fontId="10" fillId="0" borderId="12" xfId="69" applyFont="1" applyBorder="1" applyAlignment="1">
      <alignment horizontal="left" wrapText="1"/>
      <protection/>
    </xf>
    <xf numFmtId="0" fontId="10" fillId="0" borderId="12" xfId="69" applyFont="1" applyBorder="1" applyAlignment="1">
      <alignment horizontal="left" vertical="top" wrapText="1"/>
      <protection/>
    </xf>
    <xf numFmtId="0" fontId="10" fillId="0" borderId="12" xfId="71" applyFont="1" applyBorder="1" applyAlignment="1">
      <alignment horizontal="left" vertical="top" wrapText="1"/>
      <protection/>
    </xf>
    <xf numFmtId="0" fontId="10" fillId="0" borderId="12" xfId="71" applyFont="1" applyBorder="1" applyAlignment="1">
      <alignment horizontal="left" wrapText="1"/>
      <protection/>
    </xf>
    <xf numFmtId="0" fontId="92" fillId="0" borderId="0" xfId="0" applyFont="1" applyAlignment="1">
      <alignment horizontal="center" vertical="center"/>
    </xf>
    <xf numFmtId="0" fontId="69" fillId="0" borderId="16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181" fontId="72" fillId="0" borderId="14" xfId="0" applyNumberFormat="1" applyFont="1" applyBorder="1" applyAlignment="1">
      <alignment vertical="center"/>
    </xf>
    <xf numFmtId="181" fontId="72" fillId="0" borderId="14" xfId="48" applyNumberFormat="1" applyFont="1" applyBorder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10Ｄ" xfId="64"/>
    <cellStyle name="標準_11Ｄ" xfId="65"/>
    <cellStyle name="標準_５Ｄ" xfId="66"/>
    <cellStyle name="標準_６Ｄ" xfId="67"/>
    <cellStyle name="標準_７Ｄ" xfId="68"/>
    <cellStyle name="標準_８Ｄ" xfId="69"/>
    <cellStyle name="標準_８Ｄ_1" xfId="70"/>
    <cellStyle name="標準_８ＮＤ" xfId="71"/>
    <cellStyle name="標準_Sheet1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="55" zoomScaleNormal="55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25.57421875" style="14" customWidth="1"/>
    <col min="2" max="3" width="11.57421875" style="14" customWidth="1"/>
    <col min="4" max="4" width="12.57421875" style="14" customWidth="1"/>
    <col min="5" max="22" width="11.57421875" style="210" customWidth="1"/>
    <col min="23" max="24" width="11.57421875" style="14" customWidth="1"/>
    <col min="25" max="16384" width="9.00390625" style="14" customWidth="1"/>
  </cols>
  <sheetData>
    <row r="1" spans="1:24" ht="66" customHeight="1">
      <c r="A1" s="334" t="s">
        <v>284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</row>
    <row r="2" spans="1:24" ht="39.75" customHeight="1">
      <c r="A2" s="262" t="s">
        <v>74</v>
      </c>
      <c r="B2" s="212"/>
      <c r="C2" s="212"/>
      <c r="D2" s="212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1"/>
      <c r="X2" s="263" t="s">
        <v>73</v>
      </c>
    </row>
    <row r="3" spans="1:24" ht="21.75" customHeight="1">
      <c r="A3" s="352"/>
      <c r="B3" s="354" t="s">
        <v>201</v>
      </c>
      <c r="C3" s="356" t="s">
        <v>231</v>
      </c>
      <c r="D3" s="357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60"/>
      <c r="W3" s="360" t="s">
        <v>202</v>
      </c>
      <c r="X3" s="360" t="s">
        <v>203</v>
      </c>
    </row>
    <row r="4" spans="1:24" ht="238.5" customHeight="1">
      <c r="A4" s="353"/>
      <c r="B4" s="355"/>
      <c r="C4" s="358"/>
      <c r="D4" s="359"/>
      <c r="E4" s="261" t="s">
        <v>200</v>
      </c>
      <c r="F4" s="261" t="s">
        <v>199</v>
      </c>
      <c r="G4" s="261" t="s">
        <v>198</v>
      </c>
      <c r="H4" s="261" t="s">
        <v>197</v>
      </c>
      <c r="I4" s="261" t="s">
        <v>196</v>
      </c>
      <c r="J4" s="261" t="s">
        <v>195</v>
      </c>
      <c r="K4" s="261" t="s">
        <v>194</v>
      </c>
      <c r="L4" s="261" t="s">
        <v>193</v>
      </c>
      <c r="M4" s="261" t="s">
        <v>192</v>
      </c>
      <c r="N4" s="261" t="s">
        <v>191</v>
      </c>
      <c r="O4" s="261" t="s">
        <v>232</v>
      </c>
      <c r="P4" s="261" t="s">
        <v>190</v>
      </c>
      <c r="Q4" s="261" t="s">
        <v>189</v>
      </c>
      <c r="R4" s="261" t="s">
        <v>188</v>
      </c>
      <c r="S4" s="261" t="s">
        <v>283</v>
      </c>
      <c r="T4" s="261" t="s">
        <v>186</v>
      </c>
      <c r="U4" s="261" t="s">
        <v>185</v>
      </c>
      <c r="V4" s="261" t="s">
        <v>22</v>
      </c>
      <c r="W4" s="361"/>
      <c r="X4" s="361"/>
    </row>
    <row r="5" spans="1:24" ht="41.25" customHeight="1">
      <c r="A5" s="264" t="s">
        <v>184</v>
      </c>
      <c r="B5" s="267">
        <v>100</v>
      </c>
      <c r="C5" s="251">
        <v>98.1</v>
      </c>
      <c r="D5" s="252">
        <v>100</v>
      </c>
      <c r="E5" s="253">
        <v>33.2</v>
      </c>
      <c r="F5" s="253">
        <v>21.3</v>
      </c>
      <c r="G5" s="253">
        <v>37.6</v>
      </c>
      <c r="H5" s="253">
        <v>18.4</v>
      </c>
      <c r="I5" s="253">
        <v>38</v>
      </c>
      <c r="J5" s="253">
        <v>6.5</v>
      </c>
      <c r="K5" s="253">
        <v>28.7</v>
      </c>
      <c r="L5" s="253">
        <v>12.5</v>
      </c>
      <c r="M5" s="253">
        <v>8.9</v>
      </c>
      <c r="N5" s="253">
        <v>31.4</v>
      </c>
      <c r="O5" s="253">
        <v>24.8</v>
      </c>
      <c r="P5" s="253">
        <v>21</v>
      </c>
      <c r="Q5" s="253">
        <v>19.6</v>
      </c>
      <c r="R5" s="253">
        <v>23.9</v>
      </c>
      <c r="S5" s="253">
        <v>2.2</v>
      </c>
      <c r="T5" s="253">
        <v>8.8</v>
      </c>
      <c r="U5" s="253">
        <v>8.3</v>
      </c>
      <c r="V5" s="253">
        <v>6.1</v>
      </c>
      <c r="W5" s="254">
        <v>0.8</v>
      </c>
      <c r="X5" s="254">
        <v>1.2</v>
      </c>
    </row>
    <row r="6" spans="1:24" ht="41.25" customHeight="1">
      <c r="A6" s="265" t="s">
        <v>183</v>
      </c>
      <c r="B6" s="268">
        <v>100</v>
      </c>
      <c r="C6" s="255">
        <v>99.2</v>
      </c>
      <c r="D6" s="256">
        <v>100</v>
      </c>
      <c r="E6" s="257">
        <v>62.5</v>
      </c>
      <c r="F6" s="257">
        <v>16.3</v>
      </c>
      <c r="G6" s="257">
        <v>20.7</v>
      </c>
      <c r="H6" s="257">
        <v>15.1</v>
      </c>
      <c r="I6" s="257">
        <v>24.6</v>
      </c>
      <c r="J6" s="257">
        <v>8.3</v>
      </c>
      <c r="K6" s="257">
        <v>35.4</v>
      </c>
      <c r="L6" s="257">
        <v>4</v>
      </c>
      <c r="M6" s="257">
        <v>3.7</v>
      </c>
      <c r="N6" s="257">
        <v>21.7</v>
      </c>
      <c r="O6" s="257">
        <v>32.3</v>
      </c>
      <c r="P6" s="257">
        <v>39.5</v>
      </c>
      <c r="Q6" s="257">
        <v>28.5</v>
      </c>
      <c r="R6" s="257">
        <v>23.9</v>
      </c>
      <c r="S6" s="257">
        <v>2.7</v>
      </c>
      <c r="T6" s="257">
        <v>6.1</v>
      </c>
      <c r="U6" s="257">
        <v>5.1</v>
      </c>
      <c r="V6" s="257">
        <v>4.2</v>
      </c>
      <c r="W6" s="258">
        <v>0.2</v>
      </c>
      <c r="X6" s="258">
        <v>0.6</v>
      </c>
    </row>
    <row r="7" spans="1:24" ht="41.25" customHeight="1">
      <c r="A7" s="265" t="s">
        <v>3</v>
      </c>
      <c r="B7" s="268">
        <v>100</v>
      </c>
      <c r="C7" s="255">
        <v>98.8</v>
      </c>
      <c r="D7" s="256">
        <v>100</v>
      </c>
      <c r="E7" s="257">
        <v>47.8</v>
      </c>
      <c r="F7" s="257">
        <v>16.9</v>
      </c>
      <c r="G7" s="257">
        <v>27.9</v>
      </c>
      <c r="H7" s="257">
        <v>18.2</v>
      </c>
      <c r="I7" s="257">
        <v>38.1</v>
      </c>
      <c r="J7" s="257">
        <v>6.4</v>
      </c>
      <c r="K7" s="257">
        <v>42.1</v>
      </c>
      <c r="L7" s="257">
        <v>5.3</v>
      </c>
      <c r="M7" s="257">
        <v>3.7</v>
      </c>
      <c r="N7" s="257">
        <v>24.1</v>
      </c>
      <c r="O7" s="257">
        <v>26.6</v>
      </c>
      <c r="P7" s="257">
        <v>27.7</v>
      </c>
      <c r="Q7" s="257">
        <v>27.5</v>
      </c>
      <c r="R7" s="257">
        <v>24.5</v>
      </c>
      <c r="S7" s="257">
        <v>2.3</v>
      </c>
      <c r="T7" s="257">
        <v>6.8</v>
      </c>
      <c r="U7" s="257">
        <v>6.5</v>
      </c>
      <c r="V7" s="257">
        <v>5.5</v>
      </c>
      <c r="W7" s="258">
        <v>0.4</v>
      </c>
      <c r="X7" s="258">
        <v>0.8</v>
      </c>
    </row>
    <row r="8" spans="1:24" ht="41.25" customHeight="1">
      <c r="A8" s="265" t="s">
        <v>2</v>
      </c>
      <c r="B8" s="268">
        <v>100</v>
      </c>
      <c r="C8" s="255">
        <v>98</v>
      </c>
      <c r="D8" s="256">
        <v>100</v>
      </c>
      <c r="E8" s="257">
        <v>33.7</v>
      </c>
      <c r="F8" s="257">
        <v>19.6</v>
      </c>
      <c r="G8" s="257">
        <v>38.1</v>
      </c>
      <c r="H8" s="257">
        <v>18.1</v>
      </c>
      <c r="I8" s="257">
        <v>39</v>
      </c>
      <c r="J8" s="257">
        <v>6</v>
      </c>
      <c r="K8" s="257">
        <v>32.6</v>
      </c>
      <c r="L8" s="257">
        <v>10.2</v>
      </c>
      <c r="M8" s="257">
        <v>6.3</v>
      </c>
      <c r="N8" s="257">
        <v>28.4</v>
      </c>
      <c r="O8" s="257">
        <v>23.8</v>
      </c>
      <c r="P8" s="257">
        <v>20.1</v>
      </c>
      <c r="Q8" s="257">
        <v>19.5</v>
      </c>
      <c r="R8" s="257">
        <v>24.4</v>
      </c>
      <c r="S8" s="257">
        <v>2.1</v>
      </c>
      <c r="T8" s="257">
        <v>8.4</v>
      </c>
      <c r="U8" s="257">
        <v>7.1</v>
      </c>
      <c r="V8" s="257">
        <v>6.5</v>
      </c>
      <c r="W8" s="258">
        <v>0.9</v>
      </c>
      <c r="X8" s="258">
        <v>1.2</v>
      </c>
    </row>
    <row r="9" spans="1:24" ht="41.25" customHeight="1">
      <c r="A9" s="265" t="s">
        <v>1</v>
      </c>
      <c r="B9" s="268">
        <v>100</v>
      </c>
      <c r="C9" s="255">
        <v>98</v>
      </c>
      <c r="D9" s="256">
        <v>100</v>
      </c>
      <c r="E9" s="257">
        <v>21.6</v>
      </c>
      <c r="F9" s="257">
        <v>29.2</v>
      </c>
      <c r="G9" s="257">
        <v>41.2</v>
      </c>
      <c r="H9" s="257">
        <v>17.8</v>
      </c>
      <c r="I9" s="257">
        <v>36.5</v>
      </c>
      <c r="J9" s="257">
        <v>7.6</v>
      </c>
      <c r="K9" s="257">
        <v>16.4</v>
      </c>
      <c r="L9" s="257">
        <v>17.5</v>
      </c>
      <c r="M9" s="257">
        <v>13.1</v>
      </c>
      <c r="N9" s="257">
        <v>36.6</v>
      </c>
      <c r="O9" s="257">
        <v>27.4</v>
      </c>
      <c r="P9" s="257">
        <v>22.2</v>
      </c>
      <c r="Q9" s="257">
        <v>14</v>
      </c>
      <c r="R9" s="257">
        <v>23.1</v>
      </c>
      <c r="S9" s="257">
        <v>2.4</v>
      </c>
      <c r="T9" s="257">
        <v>9.1</v>
      </c>
      <c r="U9" s="257">
        <v>7.7</v>
      </c>
      <c r="V9" s="257">
        <v>5.6</v>
      </c>
      <c r="W9" s="258">
        <v>0.9</v>
      </c>
      <c r="X9" s="258">
        <v>1.1</v>
      </c>
    </row>
    <row r="10" spans="1:24" ht="41.25" customHeight="1">
      <c r="A10" s="266" t="s">
        <v>204</v>
      </c>
      <c r="B10" s="268">
        <v>100</v>
      </c>
      <c r="C10" s="255">
        <v>97.5</v>
      </c>
      <c r="D10" s="256">
        <v>100</v>
      </c>
      <c r="E10" s="257">
        <v>20.6</v>
      </c>
      <c r="F10" s="257">
        <v>23.9</v>
      </c>
      <c r="G10" s="257">
        <v>45.9</v>
      </c>
      <c r="H10" s="257">
        <v>20</v>
      </c>
      <c r="I10" s="257">
        <v>41.2</v>
      </c>
      <c r="J10" s="257">
        <v>6.2</v>
      </c>
      <c r="K10" s="257">
        <v>19.7</v>
      </c>
      <c r="L10" s="257">
        <v>20.1</v>
      </c>
      <c r="M10" s="257">
        <v>14.8</v>
      </c>
      <c r="N10" s="257">
        <v>39.9</v>
      </c>
      <c r="O10" s="257">
        <v>21.6</v>
      </c>
      <c r="P10" s="257">
        <v>12.2</v>
      </c>
      <c r="Q10" s="257">
        <v>15.2</v>
      </c>
      <c r="R10" s="257">
        <v>23.3</v>
      </c>
      <c r="S10" s="257">
        <v>2.1</v>
      </c>
      <c r="T10" s="257">
        <v>11.2</v>
      </c>
      <c r="U10" s="257">
        <v>12</v>
      </c>
      <c r="V10" s="257">
        <v>6.5</v>
      </c>
      <c r="W10" s="258">
        <v>1</v>
      </c>
      <c r="X10" s="258">
        <v>1.5</v>
      </c>
    </row>
    <row r="11" spans="1:24" ht="4.5" customHeight="1">
      <c r="A11" s="221"/>
      <c r="B11" s="215"/>
      <c r="C11" s="216"/>
      <c r="D11" s="217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9"/>
      <c r="X11" s="219"/>
    </row>
    <row r="12" ht="30" customHeight="1">
      <c r="A12" s="302" t="s">
        <v>260</v>
      </c>
    </row>
  </sheetData>
  <sheetProtection/>
  <mergeCells count="5">
    <mergeCell ref="A3:A4"/>
    <mergeCell ref="B3:B4"/>
    <mergeCell ref="C3:D4"/>
    <mergeCell ref="W3:W4"/>
    <mergeCell ref="X3:X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K22" sqref="K22"/>
    </sheetView>
  </sheetViews>
  <sheetFormatPr defaultColWidth="9.140625" defaultRowHeight="15"/>
  <cols>
    <col min="2" max="2" width="17.421875" style="0" customWidth="1"/>
    <col min="3" max="3" width="10.57421875" style="0" customWidth="1"/>
  </cols>
  <sheetData>
    <row r="1" spans="1:13" ht="13.5">
      <c r="A1" s="411" t="s">
        <v>105</v>
      </c>
      <c r="B1" s="411"/>
      <c r="C1" s="411"/>
      <c r="D1" s="411"/>
      <c r="E1" s="117"/>
      <c r="F1" s="117"/>
      <c r="G1" s="117"/>
      <c r="H1" s="117"/>
      <c r="I1" s="117"/>
      <c r="J1" s="117"/>
      <c r="K1" s="117"/>
      <c r="L1" s="117"/>
      <c r="M1" s="116"/>
    </row>
    <row r="2" spans="1:13" ht="13.5">
      <c r="A2" s="408" t="s">
        <v>79</v>
      </c>
      <c r="B2" s="408"/>
      <c r="C2" s="408"/>
      <c r="D2" s="408"/>
      <c r="E2" s="118"/>
      <c r="F2" s="118"/>
      <c r="G2" s="118"/>
      <c r="H2" s="118"/>
      <c r="I2" s="118"/>
      <c r="J2" s="118"/>
      <c r="K2" s="118"/>
      <c r="L2" s="118"/>
      <c r="M2" s="116"/>
    </row>
    <row r="3" spans="1:16" ht="57">
      <c r="A3" s="409"/>
      <c r="B3" s="409"/>
      <c r="C3" s="109" t="s">
        <v>102</v>
      </c>
      <c r="D3" s="109" t="s">
        <v>103</v>
      </c>
      <c r="E3" s="109" t="s">
        <v>104</v>
      </c>
      <c r="F3" s="119" t="s">
        <v>38</v>
      </c>
      <c r="G3" s="120" t="s">
        <v>106</v>
      </c>
      <c r="H3" s="120" t="s">
        <v>107</v>
      </c>
      <c r="I3" s="120" t="s">
        <v>108</v>
      </c>
      <c r="J3" s="120" t="s">
        <v>109</v>
      </c>
      <c r="K3" s="120" t="s">
        <v>110</v>
      </c>
      <c r="L3" s="120" t="s">
        <v>111</v>
      </c>
      <c r="M3" s="120" t="s">
        <v>112</v>
      </c>
      <c r="N3" s="120" t="s">
        <v>113</v>
      </c>
      <c r="O3" s="120" t="s">
        <v>114</v>
      </c>
      <c r="P3" s="116"/>
    </row>
    <row r="4" spans="1:16" ht="13.5">
      <c r="A4" s="410" t="s">
        <v>81</v>
      </c>
      <c r="B4" s="410"/>
      <c r="C4" s="107">
        <v>135157874</v>
      </c>
      <c r="D4" s="107">
        <v>85302771</v>
      </c>
      <c r="E4" s="107">
        <v>95815823</v>
      </c>
      <c r="F4" s="123">
        <f aca="true" t="shared" si="0" ref="F4:F9">SUM(C4:E4)</f>
        <v>316276468</v>
      </c>
      <c r="G4" s="122">
        <v>197975052</v>
      </c>
      <c r="H4" s="122">
        <v>54509187</v>
      </c>
      <c r="I4" s="122">
        <v>29924955</v>
      </c>
      <c r="J4" s="122">
        <v>23235070</v>
      </c>
      <c r="K4" s="122">
        <v>16373545</v>
      </c>
      <c r="L4" s="122">
        <v>22014087</v>
      </c>
      <c r="M4" s="122">
        <v>12230272</v>
      </c>
      <c r="N4" s="122">
        <v>39416140</v>
      </c>
      <c r="O4" s="122">
        <v>12842780</v>
      </c>
      <c r="P4" s="116"/>
    </row>
    <row r="5" spans="1:16" ht="13.5">
      <c r="A5" s="410" t="s">
        <v>85</v>
      </c>
      <c r="B5" s="121" t="s">
        <v>11</v>
      </c>
      <c r="C5" s="107">
        <v>12984894</v>
      </c>
      <c r="D5" s="107">
        <v>10318464</v>
      </c>
      <c r="E5" s="107">
        <v>12393732</v>
      </c>
      <c r="F5" s="123">
        <f t="shared" si="0"/>
        <v>35697090</v>
      </c>
      <c r="G5" s="122">
        <v>20727876</v>
      </c>
      <c r="H5" s="122">
        <v>6155526</v>
      </c>
      <c r="I5" s="122">
        <v>2703636</v>
      </c>
      <c r="J5" s="122">
        <v>2720172</v>
      </c>
      <c r="K5" s="122">
        <v>1686672</v>
      </c>
      <c r="L5" s="122">
        <v>3741270</v>
      </c>
      <c r="M5" s="122">
        <v>1484106</v>
      </c>
      <c r="N5" s="122">
        <v>5539560</v>
      </c>
      <c r="O5" s="122">
        <v>1298076</v>
      </c>
      <c r="P5" s="116"/>
    </row>
    <row r="6" spans="1:16" ht="13.5">
      <c r="A6" s="410"/>
      <c r="B6" s="121" t="s">
        <v>3</v>
      </c>
      <c r="C6" s="107">
        <v>23945792</v>
      </c>
      <c r="D6" s="107">
        <v>16063184</v>
      </c>
      <c r="E6" s="107">
        <v>18257312</v>
      </c>
      <c r="F6" s="123">
        <f t="shared" si="0"/>
        <v>58266288</v>
      </c>
      <c r="G6" s="122">
        <v>36094760</v>
      </c>
      <c r="H6" s="122">
        <v>9711048</v>
      </c>
      <c r="I6" s="122">
        <v>5058684</v>
      </c>
      <c r="J6" s="122">
        <v>4957104</v>
      </c>
      <c r="K6" s="122">
        <v>2647852</v>
      </c>
      <c r="L6" s="122">
        <v>5106088</v>
      </c>
      <c r="M6" s="122">
        <v>1977424</v>
      </c>
      <c r="N6" s="122">
        <v>7679448</v>
      </c>
      <c r="O6" s="122">
        <v>2004512</v>
      </c>
      <c r="P6" s="116"/>
    </row>
    <row r="7" spans="1:16" ht="13.5">
      <c r="A7" s="410"/>
      <c r="B7" s="121" t="s">
        <v>2</v>
      </c>
      <c r="C7" s="107">
        <v>51204096</v>
      </c>
      <c r="D7" s="107">
        <v>32735952</v>
      </c>
      <c r="E7" s="107">
        <v>35086140</v>
      </c>
      <c r="F7" s="123">
        <f t="shared" si="0"/>
        <v>119026188</v>
      </c>
      <c r="G7" s="122">
        <v>75822732</v>
      </c>
      <c r="H7" s="122">
        <v>22501800</v>
      </c>
      <c r="I7" s="122">
        <v>11867616</v>
      </c>
      <c r="J7" s="122">
        <v>8850708</v>
      </c>
      <c r="K7" s="122">
        <v>6267168</v>
      </c>
      <c r="L7" s="122">
        <v>8267328</v>
      </c>
      <c r="M7" s="122">
        <v>4066992</v>
      </c>
      <c r="N7" s="122">
        <v>13934448</v>
      </c>
      <c r="O7" s="122">
        <v>4400352</v>
      </c>
      <c r="P7" s="116"/>
    </row>
    <row r="8" spans="1:16" ht="13.5">
      <c r="A8" s="410"/>
      <c r="B8" s="121" t="s">
        <v>1</v>
      </c>
      <c r="C8" s="107">
        <v>15577089</v>
      </c>
      <c r="D8" s="107">
        <v>8919796</v>
      </c>
      <c r="E8" s="107">
        <v>11524116</v>
      </c>
      <c r="F8" s="123">
        <f t="shared" si="0"/>
        <v>36021001</v>
      </c>
      <c r="G8" s="122">
        <v>22787800</v>
      </c>
      <c r="H8" s="122">
        <v>6103875</v>
      </c>
      <c r="I8" s="122">
        <v>3711156</v>
      </c>
      <c r="J8" s="122">
        <v>2425273</v>
      </c>
      <c r="K8" s="122">
        <v>1904409</v>
      </c>
      <c r="L8" s="122">
        <v>1676531</v>
      </c>
      <c r="M8" s="122">
        <v>1709085</v>
      </c>
      <c r="N8" s="122">
        <v>4573837</v>
      </c>
      <c r="O8" s="122">
        <v>1318437</v>
      </c>
      <c r="P8" s="116"/>
    </row>
    <row r="9" spans="1:16" ht="13.5">
      <c r="A9" s="410"/>
      <c r="B9" s="121" t="s">
        <v>10</v>
      </c>
      <c r="C9" s="107">
        <v>31446003</v>
      </c>
      <c r="D9" s="107">
        <v>17265375</v>
      </c>
      <c r="E9" s="107">
        <v>18554523</v>
      </c>
      <c r="F9" s="123">
        <f t="shared" si="0"/>
        <v>67265901</v>
      </c>
      <c r="G9" s="122">
        <v>42541884</v>
      </c>
      <c r="H9" s="122">
        <v>10036938</v>
      </c>
      <c r="I9" s="122">
        <v>6583863</v>
      </c>
      <c r="J9" s="122">
        <v>4281813</v>
      </c>
      <c r="K9" s="122">
        <v>3867444</v>
      </c>
      <c r="L9" s="122">
        <v>3222870</v>
      </c>
      <c r="M9" s="122">
        <v>2992665</v>
      </c>
      <c r="N9" s="122">
        <v>7688847</v>
      </c>
      <c r="O9" s="122">
        <v>3821403</v>
      </c>
      <c r="P9" s="116"/>
    </row>
    <row r="11" spans="1:13" ht="13.5">
      <c r="A11" s="408" t="s">
        <v>86</v>
      </c>
      <c r="B11" s="408"/>
      <c r="C11" s="408"/>
      <c r="D11" s="408"/>
      <c r="E11" s="118"/>
      <c r="F11" s="118"/>
      <c r="G11" s="118"/>
      <c r="H11" s="118"/>
      <c r="I11" s="118"/>
      <c r="J11" s="118"/>
      <c r="K11" s="118"/>
      <c r="L11" s="118"/>
      <c r="M11" s="116"/>
    </row>
    <row r="12" spans="1:13" ht="57">
      <c r="A12" s="409"/>
      <c r="B12" s="409"/>
      <c r="C12" s="119" t="s">
        <v>38</v>
      </c>
      <c r="D12" s="120" t="s">
        <v>106</v>
      </c>
      <c r="E12" s="120" t="s">
        <v>107</v>
      </c>
      <c r="F12" s="120" t="s">
        <v>108</v>
      </c>
      <c r="G12" s="120" t="s">
        <v>109</v>
      </c>
      <c r="H12" s="120" t="s">
        <v>110</v>
      </c>
      <c r="I12" s="120" t="s">
        <v>111</v>
      </c>
      <c r="J12" s="120" t="s">
        <v>112</v>
      </c>
      <c r="K12" s="120" t="s">
        <v>113</v>
      </c>
      <c r="L12" s="120" t="s">
        <v>114</v>
      </c>
      <c r="M12" s="116"/>
    </row>
    <row r="13" spans="1:13" ht="13.5">
      <c r="A13" s="410" t="s">
        <v>81</v>
      </c>
      <c r="B13" s="410"/>
      <c r="C13" s="124">
        <v>100</v>
      </c>
      <c r="D13" s="125">
        <f aca="true" t="shared" si="1" ref="D13:D18">G4/F4*100</f>
        <v>62.6</v>
      </c>
      <c r="E13" s="125">
        <f aca="true" t="shared" si="2" ref="E13:E18">H4/F4*100</f>
        <v>17.2</v>
      </c>
      <c r="F13" s="125">
        <f aca="true" t="shared" si="3" ref="F13:F18">I4/F4*100</f>
        <v>9.5</v>
      </c>
      <c r="G13" s="125">
        <f aca="true" t="shared" si="4" ref="G13:G18">J4/F4*100</f>
        <v>7.3</v>
      </c>
      <c r="H13" s="125">
        <f aca="true" t="shared" si="5" ref="H13:H18">K4/F4*100</f>
        <v>5.2</v>
      </c>
      <c r="I13" s="125">
        <f aca="true" t="shared" si="6" ref="I13:I18">L4/F4*100</f>
        <v>7</v>
      </c>
      <c r="J13" s="125">
        <f aca="true" t="shared" si="7" ref="J13:J18">M4/F4*100</f>
        <v>3.9</v>
      </c>
      <c r="K13" s="125">
        <f aca="true" t="shared" si="8" ref="K13:K18">N4/F4*100</f>
        <v>12.5</v>
      </c>
      <c r="L13" s="125">
        <f aca="true" t="shared" si="9" ref="L13:L18">O4/F4*100</f>
        <v>4.1</v>
      </c>
      <c r="M13" s="116"/>
    </row>
    <row r="14" spans="1:13" ht="13.5">
      <c r="A14" s="410" t="s">
        <v>85</v>
      </c>
      <c r="B14" s="121" t="s">
        <v>11</v>
      </c>
      <c r="C14" s="124">
        <v>100</v>
      </c>
      <c r="D14" s="125">
        <f t="shared" si="1"/>
        <v>58.1</v>
      </c>
      <c r="E14" s="125">
        <f t="shared" si="2"/>
        <v>17.2</v>
      </c>
      <c r="F14" s="125">
        <f t="shared" si="3"/>
        <v>7.6</v>
      </c>
      <c r="G14" s="125">
        <f t="shared" si="4"/>
        <v>7.6</v>
      </c>
      <c r="H14" s="125">
        <f t="shared" si="5"/>
        <v>4.7</v>
      </c>
      <c r="I14" s="125">
        <f t="shared" si="6"/>
        <v>10.5</v>
      </c>
      <c r="J14" s="125">
        <f t="shared" si="7"/>
        <v>4.2</v>
      </c>
      <c r="K14" s="125">
        <f t="shared" si="8"/>
        <v>15.5</v>
      </c>
      <c r="L14" s="125">
        <f t="shared" si="9"/>
        <v>3.6</v>
      </c>
      <c r="M14" s="116"/>
    </row>
    <row r="15" spans="1:13" ht="13.5">
      <c r="A15" s="410"/>
      <c r="B15" s="121" t="s">
        <v>3</v>
      </c>
      <c r="C15" s="124">
        <v>100</v>
      </c>
      <c r="D15" s="125">
        <f t="shared" si="1"/>
        <v>61.9</v>
      </c>
      <c r="E15" s="125">
        <f t="shared" si="2"/>
        <v>16.7</v>
      </c>
      <c r="F15" s="125">
        <f t="shared" si="3"/>
        <v>8.7</v>
      </c>
      <c r="G15" s="125">
        <f t="shared" si="4"/>
        <v>8.5</v>
      </c>
      <c r="H15" s="125">
        <f t="shared" si="5"/>
        <v>4.5</v>
      </c>
      <c r="I15" s="125">
        <f t="shared" si="6"/>
        <v>8.8</v>
      </c>
      <c r="J15" s="125">
        <f t="shared" si="7"/>
        <v>3.4</v>
      </c>
      <c r="K15" s="125">
        <f t="shared" si="8"/>
        <v>13.2</v>
      </c>
      <c r="L15" s="125">
        <f t="shared" si="9"/>
        <v>3.4</v>
      </c>
      <c r="M15" s="116"/>
    </row>
    <row r="16" spans="1:13" ht="13.5">
      <c r="A16" s="410"/>
      <c r="B16" s="121" t="s">
        <v>2</v>
      </c>
      <c r="C16" s="124">
        <v>100</v>
      </c>
      <c r="D16" s="125">
        <f t="shared" si="1"/>
        <v>63.7</v>
      </c>
      <c r="E16" s="125">
        <f t="shared" si="2"/>
        <v>18.9</v>
      </c>
      <c r="F16" s="125">
        <f t="shared" si="3"/>
        <v>10</v>
      </c>
      <c r="G16" s="125">
        <f t="shared" si="4"/>
        <v>7.4</v>
      </c>
      <c r="H16" s="125">
        <f t="shared" si="5"/>
        <v>5.3</v>
      </c>
      <c r="I16" s="125">
        <f t="shared" si="6"/>
        <v>6.9</v>
      </c>
      <c r="J16" s="125">
        <f t="shared" si="7"/>
        <v>3.4</v>
      </c>
      <c r="K16" s="125">
        <f t="shared" si="8"/>
        <v>11.7</v>
      </c>
      <c r="L16" s="125">
        <f t="shared" si="9"/>
        <v>3.7</v>
      </c>
      <c r="M16" s="116"/>
    </row>
    <row r="17" spans="1:13" ht="13.5">
      <c r="A17" s="410"/>
      <c r="B17" s="121" t="s">
        <v>1</v>
      </c>
      <c r="C17" s="124">
        <v>100</v>
      </c>
      <c r="D17" s="125">
        <f t="shared" si="1"/>
        <v>63.3</v>
      </c>
      <c r="E17" s="125">
        <f t="shared" si="2"/>
        <v>16.9</v>
      </c>
      <c r="F17" s="125">
        <f t="shared" si="3"/>
        <v>10.3</v>
      </c>
      <c r="G17" s="125">
        <f t="shared" si="4"/>
        <v>6.7</v>
      </c>
      <c r="H17" s="125">
        <f t="shared" si="5"/>
        <v>5.3</v>
      </c>
      <c r="I17" s="125">
        <f t="shared" si="6"/>
        <v>4.7</v>
      </c>
      <c r="J17" s="125">
        <f t="shared" si="7"/>
        <v>4.7</v>
      </c>
      <c r="K17" s="125">
        <f t="shared" si="8"/>
        <v>12.7</v>
      </c>
      <c r="L17" s="125">
        <f t="shared" si="9"/>
        <v>3.7</v>
      </c>
      <c r="M17" s="116"/>
    </row>
    <row r="18" spans="1:13" ht="13.5">
      <c r="A18" s="410"/>
      <c r="B18" s="121" t="s">
        <v>10</v>
      </c>
      <c r="C18" s="124">
        <v>100</v>
      </c>
      <c r="D18" s="125">
        <f t="shared" si="1"/>
        <v>63.2</v>
      </c>
      <c r="E18" s="125">
        <f t="shared" si="2"/>
        <v>14.9</v>
      </c>
      <c r="F18" s="125">
        <f t="shared" si="3"/>
        <v>9.8</v>
      </c>
      <c r="G18" s="125">
        <f t="shared" si="4"/>
        <v>6.4</v>
      </c>
      <c r="H18" s="125">
        <f t="shared" si="5"/>
        <v>5.7</v>
      </c>
      <c r="I18" s="125">
        <f t="shared" si="6"/>
        <v>4.8</v>
      </c>
      <c r="J18" s="125">
        <f t="shared" si="7"/>
        <v>4.4</v>
      </c>
      <c r="K18" s="125">
        <f t="shared" si="8"/>
        <v>11.4</v>
      </c>
      <c r="L18" s="125">
        <f t="shared" si="9"/>
        <v>5.7</v>
      </c>
      <c r="M18" s="116"/>
    </row>
  </sheetData>
  <sheetProtection/>
  <mergeCells count="9">
    <mergeCell ref="A11:D11"/>
    <mergeCell ref="A12:B12"/>
    <mergeCell ref="A13:B13"/>
    <mergeCell ref="A14:A18"/>
    <mergeCell ref="A1:D1"/>
    <mergeCell ref="A2:D2"/>
    <mergeCell ref="A3:B3"/>
    <mergeCell ref="A5:A9"/>
    <mergeCell ref="A4:B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zoomScale="40" zoomScaleNormal="40" zoomScaleSheetLayoutView="40" zoomScalePageLayoutView="0" workbookViewId="0" topLeftCell="A1">
      <selection activeCell="A1" sqref="A1"/>
    </sheetView>
  </sheetViews>
  <sheetFormatPr defaultColWidth="14.57421875" defaultRowHeight="15"/>
  <cols>
    <col min="1" max="1" width="25.28125" style="58" customWidth="1"/>
    <col min="2" max="2" width="12.57421875" style="58" customWidth="1"/>
    <col min="3" max="3" width="12.8515625" style="58" customWidth="1"/>
    <col min="4" max="4" width="15.140625" style="58" customWidth="1"/>
    <col min="5" max="5" width="15.7109375" style="58" customWidth="1"/>
    <col min="6" max="6" width="15.140625" style="58" customWidth="1"/>
    <col min="7" max="10" width="14.421875" style="58" customWidth="1"/>
    <col min="11" max="11" width="12.57421875" style="58" customWidth="1"/>
    <col min="12" max="12" width="15.421875" style="58" customWidth="1"/>
    <col min="13" max="13" width="15.140625" style="58" customWidth="1"/>
    <col min="14" max="21" width="14.8515625" style="58" customWidth="1"/>
    <col min="22" max="25" width="12.57421875" style="58" customWidth="1"/>
    <col min="26" max="251" width="9.00390625" style="58" customWidth="1"/>
    <col min="252" max="252" width="2.28125" style="58" customWidth="1"/>
    <col min="253" max="253" width="2.8515625" style="58" customWidth="1"/>
    <col min="254" max="254" width="7.421875" style="58" bestFit="1" customWidth="1"/>
    <col min="255" max="255" width="11.140625" style="58" customWidth="1"/>
    <col min="256" max="16384" width="14.421875" style="58" customWidth="1"/>
  </cols>
  <sheetData>
    <row r="1" spans="1:25" ht="39.75" customHeight="1">
      <c r="A1" s="336" t="s">
        <v>291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</row>
    <row r="2" spans="1:25" ht="39.75" customHeight="1">
      <c r="A2" s="59"/>
      <c r="B2" s="59"/>
      <c r="C2" s="60" t="s">
        <v>65</v>
      </c>
      <c r="D2" s="60"/>
      <c r="E2" s="59"/>
      <c r="F2" s="60"/>
      <c r="G2" s="59"/>
      <c r="H2" s="59"/>
      <c r="L2" s="59"/>
      <c r="M2" s="60"/>
      <c r="N2" s="59"/>
      <c r="O2" s="59"/>
      <c r="P2" s="59"/>
      <c r="Q2" s="59"/>
      <c r="R2" s="59"/>
      <c r="S2" s="59"/>
      <c r="T2" s="59"/>
      <c r="U2" s="59"/>
      <c r="W2" s="59"/>
      <c r="X2" s="59"/>
      <c r="Y2" s="59"/>
    </row>
    <row r="3" spans="1:25" ht="30" customHeight="1">
      <c r="A3" s="62" t="s">
        <v>4</v>
      </c>
      <c r="B3" s="61"/>
      <c r="C3" s="61"/>
      <c r="D3" s="61"/>
      <c r="E3" s="61"/>
      <c r="F3" s="61"/>
      <c r="G3" s="61"/>
      <c r="H3" s="63"/>
      <c r="I3" s="61"/>
      <c r="J3" s="61"/>
      <c r="K3" s="63"/>
      <c r="L3" s="61"/>
      <c r="M3" s="61"/>
      <c r="N3" s="61"/>
      <c r="O3" s="61"/>
      <c r="P3" s="61"/>
      <c r="Q3" s="61"/>
      <c r="R3" s="61"/>
      <c r="S3" s="61"/>
      <c r="T3" s="61"/>
      <c r="U3" s="61"/>
      <c r="V3" s="63"/>
      <c r="W3" s="61"/>
      <c r="X3" s="61"/>
      <c r="Y3" s="63" t="s">
        <v>35</v>
      </c>
    </row>
    <row r="4" spans="1:25" ht="7.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6"/>
      <c r="L4" s="65"/>
      <c r="M4" s="65"/>
      <c r="N4" s="65"/>
      <c r="O4" s="65"/>
      <c r="P4" s="65"/>
      <c r="Q4" s="65"/>
      <c r="R4" s="65"/>
      <c r="S4" s="65"/>
      <c r="T4" s="65"/>
      <c r="U4" s="65"/>
      <c r="V4" s="61"/>
      <c r="W4" s="65"/>
      <c r="X4" s="65"/>
      <c r="Y4" s="65"/>
    </row>
    <row r="5" spans="1:25" ht="30" customHeight="1">
      <c r="A5" s="67"/>
      <c r="B5" s="425" t="s">
        <v>237</v>
      </c>
      <c r="C5" s="423" t="s">
        <v>66</v>
      </c>
      <c r="D5" s="429"/>
      <c r="E5" s="339"/>
      <c r="F5" s="339"/>
      <c r="G5" s="290"/>
      <c r="H5" s="290"/>
      <c r="I5" s="290"/>
      <c r="J5" s="290"/>
      <c r="K5" s="291"/>
      <c r="L5" s="290"/>
      <c r="M5" s="339"/>
      <c r="N5" s="290"/>
      <c r="O5" s="290"/>
      <c r="P5" s="290"/>
      <c r="Q5" s="290"/>
      <c r="R5" s="290"/>
      <c r="S5" s="290"/>
      <c r="T5" s="290"/>
      <c r="U5" s="290"/>
      <c r="V5" s="290"/>
      <c r="W5" s="418" t="s">
        <v>67</v>
      </c>
      <c r="X5" s="418" t="s">
        <v>247</v>
      </c>
      <c r="Y5" s="412" t="s">
        <v>53</v>
      </c>
    </row>
    <row r="6" spans="1:25" ht="30" customHeight="1">
      <c r="A6" s="68"/>
      <c r="B6" s="426"/>
      <c r="C6" s="430"/>
      <c r="D6" s="413"/>
      <c r="E6" s="423" t="s">
        <v>69</v>
      </c>
      <c r="F6" s="412"/>
      <c r="G6" s="415" t="s">
        <v>68</v>
      </c>
      <c r="H6" s="416"/>
      <c r="I6" s="416"/>
      <c r="J6" s="417"/>
      <c r="K6" s="418" t="s">
        <v>248</v>
      </c>
      <c r="L6" s="423" t="s">
        <v>244</v>
      </c>
      <c r="M6" s="412"/>
      <c r="N6" s="420" t="s">
        <v>116</v>
      </c>
      <c r="O6" s="421"/>
      <c r="P6" s="421"/>
      <c r="Q6" s="421"/>
      <c r="R6" s="421"/>
      <c r="S6" s="421"/>
      <c r="T6" s="421"/>
      <c r="U6" s="422"/>
      <c r="V6" s="418" t="s">
        <v>53</v>
      </c>
      <c r="W6" s="428"/>
      <c r="X6" s="428"/>
      <c r="Y6" s="413"/>
    </row>
    <row r="7" spans="1:25" ht="160.5" customHeight="1">
      <c r="A7" s="69"/>
      <c r="B7" s="427"/>
      <c r="C7" s="424"/>
      <c r="D7" s="414"/>
      <c r="E7" s="424"/>
      <c r="F7" s="414"/>
      <c r="G7" s="293" t="s">
        <v>70</v>
      </c>
      <c r="H7" s="293" t="s">
        <v>238</v>
      </c>
      <c r="I7" s="293" t="s">
        <v>245</v>
      </c>
      <c r="J7" s="293" t="s">
        <v>53</v>
      </c>
      <c r="K7" s="419"/>
      <c r="L7" s="424"/>
      <c r="M7" s="414"/>
      <c r="N7" s="292" t="s">
        <v>243</v>
      </c>
      <c r="O7" s="292" t="s">
        <v>242</v>
      </c>
      <c r="P7" s="292" t="s">
        <v>241</v>
      </c>
      <c r="Q7" s="292" t="s">
        <v>240</v>
      </c>
      <c r="R7" s="292" t="s">
        <v>246</v>
      </c>
      <c r="S7" s="292" t="s">
        <v>239</v>
      </c>
      <c r="T7" s="292" t="s">
        <v>7</v>
      </c>
      <c r="U7" s="292" t="s">
        <v>53</v>
      </c>
      <c r="V7" s="419"/>
      <c r="W7" s="419"/>
      <c r="X7" s="419"/>
      <c r="Y7" s="414"/>
    </row>
    <row r="8" spans="1:25" ht="49.5" customHeight="1">
      <c r="A8" s="68" t="s">
        <v>75</v>
      </c>
      <c r="B8" s="126">
        <v>100</v>
      </c>
      <c r="C8" s="305">
        <v>23.4</v>
      </c>
      <c r="D8" s="342">
        <v>100</v>
      </c>
      <c r="E8" s="340">
        <v>30.3</v>
      </c>
      <c r="F8" s="345">
        <v>100</v>
      </c>
      <c r="G8" s="306">
        <v>79.3</v>
      </c>
      <c r="H8" s="307">
        <v>2.5</v>
      </c>
      <c r="I8" s="308">
        <v>13.1</v>
      </c>
      <c r="J8" s="308">
        <v>5.1</v>
      </c>
      <c r="K8" s="153">
        <v>1.9</v>
      </c>
      <c r="L8" s="341">
        <v>63.9</v>
      </c>
      <c r="M8" s="345">
        <v>100</v>
      </c>
      <c r="N8" s="306">
        <v>30.7</v>
      </c>
      <c r="O8" s="307">
        <v>25.5</v>
      </c>
      <c r="P8" s="308">
        <v>28.8</v>
      </c>
      <c r="Q8" s="308">
        <v>13.3</v>
      </c>
      <c r="R8" s="306">
        <v>12.1</v>
      </c>
      <c r="S8" s="307">
        <v>12.6</v>
      </c>
      <c r="T8" s="308">
        <v>10.4</v>
      </c>
      <c r="U8" s="308">
        <v>8.9</v>
      </c>
      <c r="V8" s="153">
        <v>3.9</v>
      </c>
      <c r="W8" s="126">
        <v>52.8</v>
      </c>
      <c r="X8" s="126">
        <v>9.7</v>
      </c>
      <c r="Y8" s="128">
        <v>14</v>
      </c>
    </row>
    <row r="9" spans="1:25" ht="49.5" customHeight="1">
      <c r="A9" s="70" t="s">
        <v>9</v>
      </c>
      <c r="B9" s="126">
        <v>100</v>
      </c>
      <c r="C9" s="149">
        <v>27.6</v>
      </c>
      <c r="D9" s="343">
        <v>100</v>
      </c>
      <c r="E9" s="348">
        <v>32</v>
      </c>
      <c r="F9" s="346">
        <v>100</v>
      </c>
      <c r="G9" s="309">
        <v>79.5</v>
      </c>
      <c r="H9" s="310">
        <v>2.7</v>
      </c>
      <c r="I9" s="309">
        <v>14</v>
      </c>
      <c r="J9" s="309">
        <v>3.8</v>
      </c>
      <c r="K9" s="72">
        <v>1.7</v>
      </c>
      <c r="L9" s="350">
        <v>64.2</v>
      </c>
      <c r="M9" s="346">
        <v>100</v>
      </c>
      <c r="N9" s="309">
        <v>32.2</v>
      </c>
      <c r="O9" s="310">
        <v>29.9</v>
      </c>
      <c r="P9" s="309">
        <v>29.7</v>
      </c>
      <c r="Q9" s="309">
        <v>15</v>
      </c>
      <c r="R9" s="309">
        <v>15</v>
      </c>
      <c r="S9" s="310">
        <v>15.3</v>
      </c>
      <c r="T9" s="309">
        <v>10.9</v>
      </c>
      <c r="U9" s="309">
        <v>5.7</v>
      </c>
      <c r="V9" s="72">
        <v>2.1</v>
      </c>
      <c r="W9" s="138">
        <v>55.4</v>
      </c>
      <c r="X9" s="138">
        <v>7.1</v>
      </c>
      <c r="Y9" s="141">
        <v>9.9</v>
      </c>
    </row>
    <row r="10" spans="1:25" ht="49.5" customHeight="1">
      <c r="A10" s="70" t="s">
        <v>6</v>
      </c>
      <c r="B10" s="126">
        <v>100</v>
      </c>
      <c r="C10" s="149">
        <v>26.3</v>
      </c>
      <c r="D10" s="343">
        <v>100</v>
      </c>
      <c r="E10" s="348">
        <v>28.2</v>
      </c>
      <c r="F10" s="346">
        <v>100</v>
      </c>
      <c r="G10" s="309">
        <v>79</v>
      </c>
      <c r="H10" s="310">
        <v>2.7</v>
      </c>
      <c r="I10" s="309">
        <v>13.9</v>
      </c>
      <c r="J10" s="309">
        <v>4.5</v>
      </c>
      <c r="K10" s="72">
        <v>1.8</v>
      </c>
      <c r="L10" s="350">
        <v>67.2</v>
      </c>
      <c r="M10" s="346">
        <v>100</v>
      </c>
      <c r="N10" s="309">
        <v>32.2</v>
      </c>
      <c r="O10" s="310">
        <v>28.9</v>
      </c>
      <c r="P10" s="309">
        <v>31.2</v>
      </c>
      <c r="Q10" s="309">
        <v>13.5</v>
      </c>
      <c r="R10" s="309">
        <v>12.9</v>
      </c>
      <c r="S10" s="310">
        <v>12.9</v>
      </c>
      <c r="T10" s="309">
        <v>10.9</v>
      </c>
      <c r="U10" s="309">
        <v>6.8</v>
      </c>
      <c r="V10" s="72">
        <v>2.8</v>
      </c>
      <c r="W10" s="138">
        <v>53.8</v>
      </c>
      <c r="X10" s="138">
        <v>9.1</v>
      </c>
      <c r="Y10" s="141">
        <v>10.9</v>
      </c>
    </row>
    <row r="11" spans="1:25" ht="49.5" customHeight="1">
      <c r="A11" s="70" t="s">
        <v>47</v>
      </c>
      <c r="B11" s="126">
        <v>100</v>
      </c>
      <c r="C11" s="149">
        <v>23.6</v>
      </c>
      <c r="D11" s="343">
        <v>100</v>
      </c>
      <c r="E11" s="348">
        <v>29.5</v>
      </c>
      <c r="F11" s="346">
        <v>100</v>
      </c>
      <c r="G11" s="309">
        <v>79.5</v>
      </c>
      <c r="H11" s="310">
        <v>2.7</v>
      </c>
      <c r="I11" s="309">
        <v>13.4</v>
      </c>
      <c r="J11" s="309">
        <v>4.5</v>
      </c>
      <c r="K11" s="72">
        <v>2.1</v>
      </c>
      <c r="L11" s="350">
        <v>64.9</v>
      </c>
      <c r="M11" s="346">
        <v>100</v>
      </c>
      <c r="N11" s="309">
        <v>30.9</v>
      </c>
      <c r="O11" s="310">
        <v>26.8</v>
      </c>
      <c r="P11" s="309">
        <v>28.8</v>
      </c>
      <c r="Q11" s="309">
        <v>13.2</v>
      </c>
      <c r="R11" s="309">
        <v>12.8</v>
      </c>
      <c r="S11" s="310">
        <v>13</v>
      </c>
      <c r="T11" s="309">
        <v>10.8</v>
      </c>
      <c r="U11" s="309">
        <v>8.4</v>
      </c>
      <c r="V11" s="72">
        <v>3.6</v>
      </c>
      <c r="W11" s="138">
        <v>53.6</v>
      </c>
      <c r="X11" s="138">
        <v>9.9</v>
      </c>
      <c r="Y11" s="141">
        <v>12.8</v>
      </c>
    </row>
    <row r="12" spans="1:25" ht="49.5" customHeight="1">
      <c r="A12" s="70" t="s">
        <v>5</v>
      </c>
      <c r="B12" s="126">
        <v>100</v>
      </c>
      <c r="C12" s="149">
        <v>20.3</v>
      </c>
      <c r="D12" s="343">
        <v>100</v>
      </c>
      <c r="E12" s="348">
        <v>33.4</v>
      </c>
      <c r="F12" s="346">
        <v>100</v>
      </c>
      <c r="G12" s="309">
        <v>78.7</v>
      </c>
      <c r="H12" s="310">
        <v>1.8</v>
      </c>
      <c r="I12" s="309">
        <v>13.6</v>
      </c>
      <c r="J12" s="309">
        <v>5.9</v>
      </c>
      <c r="K12" s="72">
        <v>1.8</v>
      </c>
      <c r="L12" s="350">
        <v>60.3</v>
      </c>
      <c r="M12" s="346">
        <v>100</v>
      </c>
      <c r="N12" s="309">
        <v>30.9</v>
      </c>
      <c r="O12" s="310">
        <v>22.7</v>
      </c>
      <c r="P12" s="309">
        <v>26.8</v>
      </c>
      <c r="Q12" s="309">
        <v>12.9</v>
      </c>
      <c r="R12" s="309">
        <v>11.3</v>
      </c>
      <c r="S12" s="310">
        <v>11.6</v>
      </c>
      <c r="T12" s="309">
        <v>11.7</v>
      </c>
      <c r="U12" s="309">
        <v>10.3</v>
      </c>
      <c r="V12" s="72">
        <v>4.5</v>
      </c>
      <c r="W12" s="138">
        <v>54.3</v>
      </c>
      <c r="X12" s="138">
        <v>9.7</v>
      </c>
      <c r="Y12" s="141">
        <v>15.6</v>
      </c>
    </row>
    <row r="13" spans="1:25" ht="49.5" customHeight="1">
      <c r="A13" s="129" t="s">
        <v>115</v>
      </c>
      <c r="B13" s="127">
        <v>100</v>
      </c>
      <c r="C13" s="150">
        <v>21.6</v>
      </c>
      <c r="D13" s="344">
        <v>100</v>
      </c>
      <c r="E13" s="349">
        <v>30.9</v>
      </c>
      <c r="F13" s="347">
        <v>100</v>
      </c>
      <c r="G13" s="311">
        <v>79.5</v>
      </c>
      <c r="H13" s="312">
        <v>2.6</v>
      </c>
      <c r="I13" s="311">
        <v>11.6</v>
      </c>
      <c r="J13" s="311">
        <v>6.3</v>
      </c>
      <c r="K13" s="73">
        <v>2</v>
      </c>
      <c r="L13" s="351">
        <v>61.5</v>
      </c>
      <c r="M13" s="347">
        <v>100</v>
      </c>
      <c r="N13" s="311">
        <v>28.5</v>
      </c>
      <c r="O13" s="312">
        <v>20.4</v>
      </c>
      <c r="P13" s="311">
        <v>27.6</v>
      </c>
      <c r="Q13" s="311">
        <v>12.9</v>
      </c>
      <c r="R13" s="311">
        <v>9.8</v>
      </c>
      <c r="S13" s="312">
        <v>11.3</v>
      </c>
      <c r="T13" s="311">
        <v>8.9</v>
      </c>
      <c r="U13" s="311">
        <v>12.1</v>
      </c>
      <c r="V13" s="73">
        <v>5.7</v>
      </c>
      <c r="W13" s="139">
        <v>49.9</v>
      </c>
      <c r="X13" s="139">
        <v>10.7</v>
      </c>
      <c r="Y13" s="142">
        <v>17.8</v>
      </c>
    </row>
    <row r="14" ht="39.75" customHeight="1">
      <c r="A14" s="303" t="s">
        <v>264</v>
      </c>
    </row>
    <row r="15" ht="30.75" customHeight="1"/>
    <row r="16" spans="1:25" ht="39.75" customHeight="1">
      <c r="A16" s="337" t="s">
        <v>292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</row>
    <row r="17" spans="1:25" ht="39.75" customHeight="1">
      <c r="A17" s="59"/>
      <c r="B17" s="59"/>
      <c r="C17" s="60" t="s">
        <v>65</v>
      </c>
      <c r="D17" s="60"/>
      <c r="E17" s="59"/>
      <c r="F17" s="60"/>
      <c r="G17" s="59"/>
      <c r="H17" s="59"/>
      <c r="L17" s="59"/>
      <c r="M17" s="60"/>
      <c r="N17" s="59"/>
      <c r="O17" s="59"/>
      <c r="P17" s="59"/>
      <c r="Q17" s="59"/>
      <c r="R17" s="59"/>
      <c r="S17" s="59"/>
      <c r="T17" s="59"/>
      <c r="U17" s="59"/>
      <c r="W17" s="59"/>
      <c r="X17" s="59"/>
      <c r="Y17" s="59"/>
    </row>
    <row r="18" spans="1:25" ht="30" customHeight="1">
      <c r="A18" s="62" t="s">
        <v>4</v>
      </c>
      <c r="B18" s="61"/>
      <c r="C18" s="61"/>
      <c r="D18" s="61"/>
      <c r="E18" s="61"/>
      <c r="F18" s="61"/>
      <c r="G18" s="61"/>
      <c r="H18" s="63"/>
      <c r="I18" s="61"/>
      <c r="J18" s="61"/>
      <c r="K18" s="63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3"/>
      <c r="W18" s="61"/>
      <c r="X18" s="61"/>
      <c r="Y18" s="63" t="s">
        <v>35</v>
      </c>
    </row>
    <row r="19" spans="1:25" ht="7.5" customHeight="1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6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1"/>
      <c r="W19" s="65"/>
      <c r="X19" s="65"/>
      <c r="Y19" s="65"/>
    </row>
    <row r="20" spans="1:25" ht="30" customHeight="1">
      <c r="A20" s="67"/>
      <c r="B20" s="425" t="s">
        <v>237</v>
      </c>
      <c r="C20" s="423" t="s">
        <v>66</v>
      </c>
      <c r="D20" s="429"/>
      <c r="E20" s="290"/>
      <c r="F20" s="339"/>
      <c r="G20" s="290"/>
      <c r="H20" s="290"/>
      <c r="I20" s="290"/>
      <c r="J20" s="290"/>
      <c r="K20" s="291"/>
      <c r="L20" s="290"/>
      <c r="M20" s="339"/>
      <c r="N20" s="290"/>
      <c r="O20" s="290"/>
      <c r="P20" s="290"/>
      <c r="Q20" s="290"/>
      <c r="R20" s="290"/>
      <c r="S20" s="290"/>
      <c r="T20" s="290"/>
      <c r="U20" s="290"/>
      <c r="V20" s="290"/>
      <c r="W20" s="418" t="s">
        <v>67</v>
      </c>
      <c r="X20" s="418" t="s">
        <v>247</v>
      </c>
      <c r="Y20" s="412" t="s">
        <v>53</v>
      </c>
    </row>
    <row r="21" spans="1:25" ht="30" customHeight="1">
      <c r="A21" s="68"/>
      <c r="B21" s="426"/>
      <c r="C21" s="430"/>
      <c r="D21" s="431"/>
      <c r="E21" s="423" t="s">
        <v>69</v>
      </c>
      <c r="F21" s="412"/>
      <c r="G21" s="415" t="s">
        <v>68</v>
      </c>
      <c r="H21" s="416"/>
      <c r="I21" s="416"/>
      <c r="J21" s="417"/>
      <c r="K21" s="418" t="s">
        <v>248</v>
      </c>
      <c r="L21" s="423" t="s">
        <v>244</v>
      </c>
      <c r="M21" s="412"/>
      <c r="N21" s="420" t="s">
        <v>116</v>
      </c>
      <c r="O21" s="421"/>
      <c r="P21" s="421"/>
      <c r="Q21" s="421"/>
      <c r="R21" s="421"/>
      <c r="S21" s="421"/>
      <c r="T21" s="421"/>
      <c r="U21" s="422"/>
      <c r="V21" s="418" t="s">
        <v>53</v>
      </c>
      <c r="W21" s="428"/>
      <c r="X21" s="428"/>
      <c r="Y21" s="413"/>
    </row>
    <row r="22" spans="1:25" ht="160.5" customHeight="1">
      <c r="A22" s="69"/>
      <c r="B22" s="427"/>
      <c r="C22" s="424"/>
      <c r="D22" s="432"/>
      <c r="E22" s="424"/>
      <c r="F22" s="414"/>
      <c r="G22" s="293" t="s">
        <v>70</v>
      </c>
      <c r="H22" s="293" t="s">
        <v>238</v>
      </c>
      <c r="I22" s="293" t="s">
        <v>245</v>
      </c>
      <c r="J22" s="293" t="s">
        <v>53</v>
      </c>
      <c r="K22" s="419"/>
      <c r="L22" s="424"/>
      <c r="M22" s="414"/>
      <c r="N22" s="292" t="s">
        <v>243</v>
      </c>
      <c r="O22" s="292" t="s">
        <v>242</v>
      </c>
      <c r="P22" s="292" t="s">
        <v>241</v>
      </c>
      <c r="Q22" s="292" t="s">
        <v>240</v>
      </c>
      <c r="R22" s="292" t="s">
        <v>246</v>
      </c>
      <c r="S22" s="292" t="s">
        <v>239</v>
      </c>
      <c r="T22" s="292" t="s">
        <v>7</v>
      </c>
      <c r="U22" s="292" t="s">
        <v>53</v>
      </c>
      <c r="V22" s="419"/>
      <c r="W22" s="419"/>
      <c r="X22" s="419"/>
      <c r="Y22" s="414"/>
    </row>
    <row r="23" spans="1:25" ht="49.5" customHeight="1">
      <c r="A23" s="68" t="s">
        <v>75</v>
      </c>
      <c r="B23" s="126">
        <v>100</v>
      </c>
      <c r="C23" s="305">
        <v>34.6</v>
      </c>
      <c r="D23" s="342">
        <v>100</v>
      </c>
      <c r="E23" s="340">
        <v>32.1</v>
      </c>
      <c r="F23" s="345">
        <v>100</v>
      </c>
      <c r="G23" s="306">
        <v>82</v>
      </c>
      <c r="H23" s="307">
        <v>2.3</v>
      </c>
      <c r="I23" s="308">
        <v>10.9</v>
      </c>
      <c r="J23" s="308">
        <v>4.8</v>
      </c>
      <c r="K23" s="153">
        <v>1.4</v>
      </c>
      <c r="L23" s="341">
        <v>61.8</v>
      </c>
      <c r="M23" s="345">
        <v>100</v>
      </c>
      <c r="N23" s="306">
        <v>31.9</v>
      </c>
      <c r="O23" s="307">
        <v>20.4</v>
      </c>
      <c r="P23" s="308">
        <v>33.4</v>
      </c>
      <c r="Q23" s="308">
        <v>12.8</v>
      </c>
      <c r="R23" s="306">
        <v>12.9</v>
      </c>
      <c r="S23" s="307">
        <v>10.1</v>
      </c>
      <c r="T23" s="308">
        <v>15.1</v>
      </c>
      <c r="U23" s="308">
        <v>6.9</v>
      </c>
      <c r="V23" s="153">
        <v>4.7</v>
      </c>
      <c r="W23" s="126">
        <v>42.3</v>
      </c>
      <c r="X23" s="126">
        <v>15.3</v>
      </c>
      <c r="Y23" s="128">
        <v>7.7</v>
      </c>
    </row>
    <row r="24" spans="1:25" ht="49.5" customHeight="1">
      <c r="A24" s="70" t="s">
        <v>9</v>
      </c>
      <c r="B24" s="126">
        <v>100</v>
      </c>
      <c r="C24" s="149">
        <v>42.4</v>
      </c>
      <c r="D24" s="343">
        <v>100</v>
      </c>
      <c r="E24" s="348">
        <v>36.6</v>
      </c>
      <c r="F24" s="346">
        <v>100</v>
      </c>
      <c r="G24" s="309">
        <v>85</v>
      </c>
      <c r="H24" s="310">
        <v>1.7</v>
      </c>
      <c r="I24" s="309">
        <v>9.7</v>
      </c>
      <c r="J24" s="309">
        <v>3.6</v>
      </c>
      <c r="K24" s="72">
        <v>1.4</v>
      </c>
      <c r="L24" s="350">
        <v>58.9</v>
      </c>
      <c r="M24" s="346">
        <v>100</v>
      </c>
      <c r="N24" s="309">
        <v>32.1</v>
      </c>
      <c r="O24" s="310">
        <v>21.4</v>
      </c>
      <c r="P24" s="309">
        <v>29.7</v>
      </c>
      <c r="Q24" s="309">
        <v>12.6</v>
      </c>
      <c r="R24" s="309">
        <v>12.8</v>
      </c>
      <c r="S24" s="310">
        <v>12</v>
      </c>
      <c r="T24" s="309">
        <v>18.3</v>
      </c>
      <c r="U24" s="309">
        <v>5.4</v>
      </c>
      <c r="V24" s="72">
        <v>3.1</v>
      </c>
      <c r="W24" s="138">
        <v>38.9</v>
      </c>
      <c r="X24" s="138">
        <v>13</v>
      </c>
      <c r="Y24" s="141">
        <v>5.7</v>
      </c>
    </row>
    <row r="25" spans="1:25" ht="49.5" customHeight="1">
      <c r="A25" s="70" t="s">
        <v>6</v>
      </c>
      <c r="B25" s="126">
        <v>100</v>
      </c>
      <c r="C25" s="149">
        <v>39.5</v>
      </c>
      <c r="D25" s="343">
        <v>100</v>
      </c>
      <c r="E25" s="348">
        <v>31.9</v>
      </c>
      <c r="F25" s="346">
        <v>100</v>
      </c>
      <c r="G25" s="309">
        <v>84.5</v>
      </c>
      <c r="H25" s="310">
        <v>2.9</v>
      </c>
      <c r="I25" s="309">
        <v>9.2</v>
      </c>
      <c r="J25" s="309">
        <v>3.4</v>
      </c>
      <c r="K25" s="72">
        <v>1.6</v>
      </c>
      <c r="L25" s="350">
        <v>62.6</v>
      </c>
      <c r="M25" s="346">
        <v>100</v>
      </c>
      <c r="N25" s="309">
        <v>34.3</v>
      </c>
      <c r="O25" s="310">
        <v>22.1</v>
      </c>
      <c r="P25" s="309">
        <v>33.7</v>
      </c>
      <c r="Q25" s="309">
        <v>13.4</v>
      </c>
      <c r="R25" s="309">
        <v>13.6</v>
      </c>
      <c r="S25" s="310">
        <v>11</v>
      </c>
      <c r="T25" s="309">
        <v>15.9</v>
      </c>
      <c r="U25" s="309">
        <v>6.1</v>
      </c>
      <c r="V25" s="72">
        <v>4</v>
      </c>
      <c r="W25" s="138">
        <v>39.3</v>
      </c>
      <c r="X25" s="138">
        <v>15.2</v>
      </c>
      <c r="Y25" s="141">
        <v>6</v>
      </c>
    </row>
    <row r="26" spans="1:25" ht="49.5" customHeight="1">
      <c r="A26" s="70" t="s">
        <v>47</v>
      </c>
      <c r="B26" s="126">
        <v>100</v>
      </c>
      <c r="C26" s="149">
        <v>37</v>
      </c>
      <c r="D26" s="343">
        <v>100</v>
      </c>
      <c r="E26" s="348">
        <v>31.2</v>
      </c>
      <c r="F26" s="346">
        <v>100</v>
      </c>
      <c r="G26" s="309">
        <v>84.1</v>
      </c>
      <c r="H26" s="310">
        <v>2.5</v>
      </c>
      <c r="I26" s="309">
        <v>9</v>
      </c>
      <c r="J26" s="309">
        <v>4.3</v>
      </c>
      <c r="K26" s="72">
        <v>1.5</v>
      </c>
      <c r="L26" s="350">
        <v>62.3</v>
      </c>
      <c r="M26" s="346">
        <v>100</v>
      </c>
      <c r="N26" s="309">
        <v>31.2</v>
      </c>
      <c r="O26" s="310">
        <v>21.2</v>
      </c>
      <c r="P26" s="309">
        <v>33.2</v>
      </c>
      <c r="Q26" s="309">
        <v>14.1</v>
      </c>
      <c r="R26" s="309">
        <v>12.5</v>
      </c>
      <c r="S26" s="310">
        <v>10.1</v>
      </c>
      <c r="T26" s="309">
        <v>14.4</v>
      </c>
      <c r="U26" s="309">
        <v>7.1</v>
      </c>
      <c r="V26" s="72">
        <v>5.1</v>
      </c>
      <c r="W26" s="138">
        <v>40.2</v>
      </c>
      <c r="X26" s="138">
        <v>15.5</v>
      </c>
      <c r="Y26" s="141">
        <v>7.3</v>
      </c>
    </row>
    <row r="27" spans="1:25" ht="49.5" customHeight="1">
      <c r="A27" s="70" t="s">
        <v>5</v>
      </c>
      <c r="B27" s="126">
        <v>100</v>
      </c>
      <c r="C27" s="149">
        <v>30.8</v>
      </c>
      <c r="D27" s="343">
        <v>100</v>
      </c>
      <c r="E27" s="348">
        <v>32.2</v>
      </c>
      <c r="F27" s="346">
        <v>100</v>
      </c>
      <c r="G27" s="309">
        <v>80.8</v>
      </c>
      <c r="H27" s="310">
        <v>2.9</v>
      </c>
      <c r="I27" s="309">
        <v>12.7</v>
      </c>
      <c r="J27" s="309">
        <v>3.7</v>
      </c>
      <c r="K27" s="72">
        <v>1.4</v>
      </c>
      <c r="L27" s="350">
        <v>61</v>
      </c>
      <c r="M27" s="346">
        <v>100</v>
      </c>
      <c r="N27" s="309">
        <v>30</v>
      </c>
      <c r="O27" s="310">
        <v>21.8</v>
      </c>
      <c r="P27" s="309">
        <v>33.8</v>
      </c>
      <c r="Q27" s="309">
        <v>12.9</v>
      </c>
      <c r="R27" s="309">
        <v>11.2</v>
      </c>
      <c r="S27" s="310">
        <v>11.4</v>
      </c>
      <c r="T27" s="309">
        <v>16.4</v>
      </c>
      <c r="U27" s="309">
        <v>7.1</v>
      </c>
      <c r="V27" s="72">
        <v>5.4</v>
      </c>
      <c r="W27" s="138">
        <v>42.9</v>
      </c>
      <c r="X27" s="138">
        <v>17.7</v>
      </c>
      <c r="Y27" s="141">
        <v>8.6</v>
      </c>
    </row>
    <row r="28" spans="1:25" ht="49.5" customHeight="1">
      <c r="A28" s="71" t="s">
        <v>8</v>
      </c>
      <c r="B28" s="127">
        <v>100</v>
      </c>
      <c r="C28" s="150">
        <v>31.6</v>
      </c>
      <c r="D28" s="344">
        <v>100</v>
      </c>
      <c r="E28" s="349">
        <v>32.2</v>
      </c>
      <c r="F28" s="347">
        <v>100</v>
      </c>
      <c r="G28" s="311">
        <v>79.6</v>
      </c>
      <c r="H28" s="312">
        <v>2</v>
      </c>
      <c r="I28" s="311">
        <v>12.6</v>
      </c>
      <c r="J28" s="311">
        <v>5.8</v>
      </c>
      <c r="K28" s="73">
        <v>1.4</v>
      </c>
      <c r="L28" s="351">
        <v>61.6</v>
      </c>
      <c r="M28" s="347">
        <v>100</v>
      </c>
      <c r="N28" s="311">
        <v>31.8</v>
      </c>
      <c r="O28" s="312">
        <v>19</v>
      </c>
      <c r="P28" s="311">
        <v>33.9</v>
      </c>
      <c r="Q28" s="311">
        <v>11.7</v>
      </c>
      <c r="R28" s="311">
        <v>13.1</v>
      </c>
      <c r="S28" s="312">
        <v>9.5</v>
      </c>
      <c r="T28" s="311">
        <v>14.8</v>
      </c>
      <c r="U28" s="311">
        <v>7.3</v>
      </c>
      <c r="V28" s="73">
        <v>4.8</v>
      </c>
      <c r="W28" s="139">
        <v>44.7</v>
      </c>
      <c r="X28" s="139">
        <v>15.2</v>
      </c>
      <c r="Y28" s="142">
        <v>8.6</v>
      </c>
    </row>
    <row r="29" ht="36" customHeight="1">
      <c r="A29" s="303" t="s">
        <v>264</v>
      </c>
    </row>
  </sheetData>
  <sheetProtection/>
  <mergeCells count="22">
    <mergeCell ref="Y20:Y22"/>
    <mergeCell ref="G21:J21"/>
    <mergeCell ref="K21:K22"/>
    <mergeCell ref="N21:U21"/>
    <mergeCell ref="V21:V22"/>
    <mergeCell ref="C20:D22"/>
    <mergeCell ref="E21:F22"/>
    <mergeCell ref="L21:M22"/>
    <mergeCell ref="B5:B7"/>
    <mergeCell ref="W5:W7"/>
    <mergeCell ref="X5:X7"/>
    <mergeCell ref="C5:D7"/>
    <mergeCell ref="E6:F7"/>
    <mergeCell ref="B20:B22"/>
    <mergeCell ref="W20:W22"/>
    <mergeCell ref="X20:X22"/>
    <mergeCell ref="Y5:Y7"/>
    <mergeCell ref="G6:J6"/>
    <mergeCell ref="K6:K7"/>
    <mergeCell ref="N6:U6"/>
    <mergeCell ref="V6:V7"/>
    <mergeCell ref="L6:M7"/>
  </mergeCells>
  <printOptions/>
  <pageMargins left="0.7874015748031497" right="0.35433070866141736" top="0.7480314960629921" bottom="0.7086614173228347" header="0.31496062992125984" footer="0.4330708661417323"/>
  <pageSetup fitToHeight="1" fitToWidth="1" horizontalDpi="600" verticalDpi="600" orientation="landscape" pageOrder="overThenDown" paperSize="9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J43" sqref="J43"/>
    </sheetView>
  </sheetViews>
  <sheetFormatPr defaultColWidth="9.140625" defaultRowHeight="15"/>
  <cols>
    <col min="1" max="1" width="9.00390625" style="97" customWidth="1"/>
    <col min="2" max="2" width="17.421875" style="97" customWidth="1"/>
    <col min="3" max="16384" width="9.00390625" style="97" customWidth="1"/>
  </cols>
  <sheetData>
    <row r="1" spans="1:7" ht="13.5" customHeight="1">
      <c r="A1" s="130" t="s">
        <v>117</v>
      </c>
      <c r="B1" s="130"/>
      <c r="C1" s="130"/>
      <c r="D1" s="130"/>
      <c r="E1" s="130"/>
      <c r="F1" s="130"/>
      <c r="G1" s="130"/>
    </row>
    <row r="2" spans="1:7" ht="13.5">
      <c r="A2" s="131" t="s">
        <v>79</v>
      </c>
      <c r="B2" s="131"/>
      <c r="C2" s="131"/>
      <c r="D2" s="131"/>
      <c r="E2" s="131"/>
      <c r="F2" s="131"/>
      <c r="G2" s="131"/>
    </row>
    <row r="3" spans="1:7" ht="13.5">
      <c r="A3" s="132"/>
      <c r="B3" s="132"/>
      <c r="C3" s="132" t="s">
        <v>38</v>
      </c>
      <c r="D3" s="133" t="s">
        <v>118</v>
      </c>
      <c r="E3" s="133" t="s">
        <v>119</v>
      </c>
      <c r="F3" s="133" t="s">
        <v>120</v>
      </c>
      <c r="G3" s="133" t="s">
        <v>59</v>
      </c>
    </row>
    <row r="4" spans="1:7" ht="13.5">
      <c r="A4" s="134" t="s">
        <v>81</v>
      </c>
      <c r="B4" s="134" t="s">
        <v>38</v>
      </c>
      <c r="C4" s="135">
        <v>1263491823</v>
      </c>
      <c r="D4" s="135">
        <v>295530378</v>
      </c>
      <c r="E4" s="135">
        <v>667740340</v>
      </c>
      <c r="F4" s="135">
        <v>123179275</v>
      </c>
      <c r="G4" s="135">
        <v>177041830</v>
      </c>
    </row>
    <row r="5" spans="1:7" ht="13.5">
      <c r="A5" s="134" t="s">
        <v>85</v>
      </c>
      <c r="B5" s="136" t="s">
        <v>11</v>
      </c>
      <c r="C5" s="135">
        <v>104085852</v>
      </c>
      <c r="D5" s="135">
        <v>28756104</v>
      </c>
      <c r="E5" s="135">
        <v>57648630</v>
      </c>
      <c r="F5" s="135">
        <v>7366788</v>
      </c>
      <c r="G5" s="135">
        <v>10314330</v>
      </c>
    </row>
    <row r="6" spans="1:7" ht="13.5">
      <c r="A6" s="134"/>
      <c r="B6" s="136" t="s">
        <v>3</v>
      </c>
      <c r="C6" s="135">
        <v>199245784</v>
      </c>
      <c r="D6" s="135">
        <v>52422052</v>
      </c>
      <c r="E6" s="135">
        <v>107112724</v>
      </c>
      <c r="F6" s="135">
        <v>18033836</v>
      </c>
      <c r="G6" s="135">
        <v>21677172</v>
      </c>
    </row>
    <row r="7" spans="1:7" ht="13.5">
      <c r="A7" s="134"/>
      <c r="B7" s="136" t="s">
        <v>2</v>
      </c>
      <c r="C7" s="135">
        <v>450052668</v>
      </c>
      <c r="D7" s="135">
        <v>106275168</v>
      </c>
      <c r="E7" s="135">
        <v>241419312</v>
      </c>
      <c r="F7" s="135">
        <v>44670240</v>
      </c>
      <c r="G7" s="135">
        <v>57687948</v>
      </c>
    </row>
    <row r="8" spans="1:7" ht="13.5">
      <c r="A8" s="134"/>
      <c r="B8" s="136" t="s">
        <v>1</v>
      </c>
      <c r="C8" s="135">
        <v>158814689</v>
      </c>
      <c r="D8" s="135">
        <v>32293568</v>
      </c>
      <c r="E8" s="135">
        <v>86235546</v>
      </c>
      <c r="F8" s="135">
        <v>15446873</v>
      </c>
      <c r="G8" s="135">
        <v>24838702</v>
      </c>
    </row>
    <row r="9" spans="1:7" ht="13.5">
      <c r="A9" s="134"/>
      <c r="B9" s="136" t="s">
        <v>10</v>
      </c>
      <c r="C9" s="135">
        <v>351292830</v>
      </c>
      <c r="D9" s="135">
        <v>75783486</v>
      </c>
      <c r="E9" s="135">
        <v>175324128</v>
      </c>
      <c r="F9" s="135">
        <v>37661538</v>
      </c>
      <c r="G9" s="135">
        <v>62523678</v>
      </c>
    </row>
    <row r="11" spans="1:7" ht="13.5">
      <c r="A11" s="131" t="s">
        <v>86</v>
      </c>
      <c r="B11" s="131"/>
      <c r="C11" s="131"/>
      <c r="D11" s="131"/>
      <c r="E11" s="131"/>
      <c r="F11" s="131"/>
      <c r="G11" s="131"/>
    </row>
    <row r="12" spans="1:7" ht="13.5">
      <c r="A12" s="132"/>
      <c r="B12" s="132"/>
      <c r="C12" s="132" t="s">
        <v>38</v>
      </c>
      <c r="D12" s="133" t="s">
        <v>118</v>
      </c>
      <c r="E12" s="133" t="s">
        <v>119</v>
      </c>
      <c r="F12" s="133" t="s">
        <v>120</v>
      </c>
      <c r="G12" s="133" t="s">
        <v>59</v>
      </c>
    </row>
    <row r="13" spans="1:7" ht="13.5">
      <c r="A13" s="134" t="s">
        <v>81</v>
      </c>
      <c r="B13" s="134" t="s">
        <v>38</v>
      </c>
      <c r="C13" s="137">
        <v>100</v>
      </c>
      <c r="D13" s="137">
        <f aca="true" t="shared" si="0" ref="D13:D18">D4/C4*100</f>
        <v>23.4</v>
      </c>
      <c r="E13" s="137">
        <f aca="true" t="shared" si="1" ref="E13:E18">E4/C4*100</f>
        <v>52.8</v>
      </c>
      <c r="F13" s="137">
        <f aca="true" t="shared" si="2" ref="F13:F18">F4/C4*100</f>
        <v>9.7</v>
      </c>
      <c r="G13" s="137">
        <f aca="true" t="shared" si="3" ref="G13:G18">G4/C4*100</f>
        <v>14</v>
      </c>
    </row>
    <row r="14" spans="1:7" ht="13.5">
      <c r="A14" s="134" t="s">
        <v>85</v>
      </c>
      <c r="B14" s="136" t="s">
        <v>11</v>
      </c>
      <c r="C14" s="137">
        <v>100</v>
      </c>
      <c r="D14" s="137">
        <f t="shared" si="0"/>
        <v>27.6</v>
      </c>
      <c r="E14" s="137">
        <f t="shared" si="1"/>
        <v>55.4</v>
      </c>
      <c r="F14" s="137">
        <f t="shared" si="2"/>
        <v>7.1</v>
      </c>
      <c r="G14" s="137">
        <f t="shared" si="3"/>
        <v>9.9</v>
      </c>
    </row>
    <row r="15" spans="1:7" ht="13.5">
      <c r="A15" s="134"/>
      <c r="B15" s="136" t="s">
        <v>3</v>
      </c>
      <c r="C15" s="137">
        <v>100</v>
      </c>
      <c r="D15" s="137">
        <f t="shared" si="0"/>
        <v>26.3</v>
      </c>
      <c r="E15" s="137">
        <f t="shared" si="1"/>
        <v>53.8</v>
      </c>
      <c r="F15" s="137">
        <f t="shared" si="2"/>
        <v>9.1</v>
      </c>
      <c r="G15" s="137">
        <f t="shared" si="3"/>
        <v>10.9</v>
      </c>
    </row>
    <row r="16" spans="1:7" ht="13.5">
      <c r="A16" s="134"/>
      <c r="B16" s="136" t="s">
        <v>2</v>
      </c>
      <c r="C16" s="137">
        <v>100</v>
      </c>
      <c r="D16" s="137">
        <f t="shared" si="0"/>
        <v>23.6</v>
      </c>
      <c r="E16" s="137">
        <f t="shared" si="1"/>
        <v>53.6</v>
      </c>
      <c r="F16" s="137">
        <f t="shared" si="2"/>
        <v>9.9</v>
      </c>
      <c r="G16" s="137">
        <f t="shared" si="3"/>
        <v>12.8</v>
      </c>
    </row>
    <row r="17" spans="1:7" ht="13.5">
      <c r="A17" s="134"/>
      <c r="B17" s="136" t="s">
        <v>1</v>
      </c>
      <c r="C17" s="137">
        <v>100</v>
      </c>
      <c r="D17" s="137">
        <f t="shared" si="0"/>
        <v>20.3</v>
      </c>
      <c r="E17" s="137">
        <f t="shared" si="1"/>
        <v>54.3</v>
      </c>
      <c r="F17" s="137">
        <f t="shared" si="2"/>
        <v>9.7</v>
      </c>
      <c r="G17" s="137">
        <f t="shared" si="3"/>
        <v>15.6</v>
      </c>
    </row>
    <row r="18" spans="1:7" ht="13.5">
      <c r="A18" s="134"/>
      <c r="B18" s="136" t="s">
        <v>10</v>
      </c>
      <c r="C18" s="137">
        <v>100</v>
      </c>
      <c r="D18" s="137">
        <f t="shared" si="0"/>
        <v>21.6</v>
      </c>
      <c r="E18" s="137">
        <f t="shared" si="1"/>
        <v>49.9</v>
      </c>
      <c r="F18" s="137">
        <f t="shared" si="2"/>
        <v>10.7</v>
      </c>
      <c r="G18" s="137">
        <f t="shared" si="3"/>
        <v>17.8</v>
      </c>
    </row>
    <row r="19" ht="13.5">
      <c r="G19" s="140"/>
    </row>
    <row r="21" spans="1:7" ht="13.5">
      <c r="A21" s="433" t="s">
        <v>121</v>
      </c>
      <c r="B21" s="433"/>
      <c r="C21" s="433"/>
      <c r="D21" s="433"/>
      <c r="E21" s="433"/>
      <c r="F21" s="433"/>
      <c r="G21" s="433"/>
    </row>
    <row r="22" spans="1:7" ht="13.5">
      <c r="A22" s="434" t="s">
        <v>79</v>
      </c>
      <c r="B22" s="434"/>
      <c r="C22" s="434"/>
      <c r="D22" s="434"/>
      <c r="E22" s="434"/>
      <c r="F22" s="434"/>
      <c r="G22" s="434"/>
    </row>
    <row r="23" spans="1:7" ht="13.5">
      <c r="A23" s="143"/>
      <c r="B23" s="143"/>
      <c r="C23" s="143" t="s">
        <v>125</v>
      </c>
      <c r="D23" s="147" t="s">
        <v>122</v>
      </c>
      <c r="E23" s="147" t="s">
        <v>123</v>
      </c>
      <c r="F23" s="157" t="s">
        <v>124</v>
      </c>
      <c r="G23" s="147" t="s">
        <v>77</v>
      </c>
    </row>
    <row r="24" spans="1:7" ht="13.5">
      <c r="A24" s="144" t="s">
        <v>81</v>
      </c>
      <c r="B24" s="144" t="s">
        <v>125</v>
      </c>
      <c r="C24" s="145">
        <v>295530378</v>
      </c>
      <c r="D24" s="145">
        <v>89479581</v>
      </c>
      <c r="E24" s="145">
        <v>5732374</v>
      </c>
      <c r="F24" s="158">
        <v>188705546</v>
      </c>
      <c r="G24" s="145">
        <v>11612877</v>
      </c>
    </row>
    <row r="25" spans="1:7" ht="13.5">
      <c r="A25" s="144" t="s">
        <v>85</v>
      </c>
      <c r="B25" s="146" t="s">
        <v>11</v>
      </c>
      <c r="C25" s="145">
        <v>28756104</v>
      </c>
      <c r="D25" s="145">
        <v>9189882</v>
      </c>
      <c r="E25" s="145">
        <v>491946</v>
      </c>
      <c r="F25" s="158">
        <v>18474846</v>
      </c>
      <c r="G25" s="145">
        <v>599430</v>
      </c>
    </row>
    <row r="26" spans="1:7" ht="13.5">
      <c r="A26" s="144"/>
      <c r="B26" s="146" t="s">
        <v>3</v>
      </c>
      <c r="C26" s="145">
        <v>52422052</v>
      </c>
      <c r="D26" s="145">
        <v>14790048</v>
      </c>
      <c r="E26" s="145">
        <v>934536</v>
      </c>
      <c r="F26" s="158">
        <v>35214400</v>
      </c>
      <c r="G26" s="145">
        <v>1483068</v>
      </c>
    </row>
    <row r="27" spans="1:7" ht="13.5">
      <c r="A27" s="144"/>
      <c r="B27" s="146" t="s">
        <v>2</v>
      </c>
      <c r="C27" s="145">
        <v>106275168</v>
      </c>
      <c r="D27" s="145">
        <v>31319172</v>
      </c>
      <c r="E27" s="145">
        <v>2216844</v>
      </c>
      <c r="F27" s="158">
        <v>68955516</v>
      </c>
      <c r="G27" s="145">
        <v>3783636</v>
      </c>
    </row>
    <row r="28" spans="1:7" ht="13.5">
      <c r="A28" s="144"/>
      <c r="B28" s="146" t="s">
        <v>1</v>
      </c>
      <c r="C28" s="145">
        <v>32293568</v>
      </c>
      <c r="D28" s="145">
        <v>10791651</v>
      </c>
      <c r="E28" s="145">
        <v>569695</v>
      </c>
      <c r="F28" s="158">
        <v>19467292</v>
      </c>
      <c r="G28" s="145">
        <v>1464930</v>
      </c>
    </row>
    <row r="29" spans="1:7" ht="13.5">
      <c r="A29" s="144"/>
      <c r="B29" s="146" t="s">
        <v>10</v>
      </c>
      <c r="C29" s="145">
        <v>75783486</v>
      </c>
      <c r="D29" s="145">
        <v>23388828</v>
      </c>
      <c r="E29" s="145">
        <v>1519353</v>
      </c>
      <c r="F29" s="158">
        <v>46593492</v>
      </c>
      <c r="G29" s="145">
        <v>4281813</v>
      </c>
    </row>
    <row r="31" spans="1:7" ht="13.5">
      <c r="A31" s="434" t="s">
        <v>79</v>
      </c>
      <c r="B31" s="434"/>
      <c r="C31" s="434"/>
      <c r="D31" s="434"/>
      <c r="E31" s="434"/>
      <c r="F31" s="434"/>
      <c r="G31" s="434"/>
    </row>
    <row r="32" spans="1:7" ht="13.5">
      <c r="A32" s="143"/>
      <c r="B32" s="143"/>
      <c r="C32" s="143" t="s">
        <v>125</v>
      </c>
      <c r="D32" s="147" t="s">
        <v>122</v>
      </c>
      <c r="E32" s="147" t="s">
        <v>123</v>
      </c>
      <c r="F32" s="147" t="s">
        <v>124</v>
      </c>
      <c r="G32" s="147" t="s">
        <v>77</v>
      </c>
    </row>
    <row r="33" spans="1:7" ht="13.5">
      <c r="A33" s="144" t="s">
        <v>81</v>
      </c>
      <c r="B33" s="144" t="s">
        <v>125</v>
      </c>
      <c r="C33" s="148">
        <v>100</v>
      </c>
      <c r="D33" s="148">
        <f aca="true" t="shared" si="4" ref="D33:D38">D24/C24*100</f>
        <v>30.3</v>
      </c>
      <c r="E33" s="148">
        <f aca="true" t="shared" si="5" ref="E33:E38">E24/C24*100</f>
        <v>1.9</v>
      </c>
      <c r="F33" s="148">
        <f aca="true" t="shared" si="6" ref="F33:F38">F24/C24*100</f>
        <v>63.9</v>
      </c>
      <c r="G33" s="148">
        <f aca="true" t="shared" si="7" ref="G33:G38">G24/C24*100</f>
        <v>3.9</v>
      </c>
    </row>
    <row r="34" spans="1:7" ht="13.5">
      <c r="A34" s="144" t="s">
        <v>85</v>
      </c>
      <c r="B34" s="146" t="s">
        <v>11</v>
      </c>
      <c r="C34" s="148">
        <v>100</v>
      </c>
      <c r="D34" s="148">
        <f t="shared" si="4"/>
        <v>32</v>
      </c>
      <c r="E34" s="148">
        <f t="shared" si="5"/>
        <v>1.7</v>
      </c>
      <c r="F34" s="148">
        <f t="shared" si="6"/>
        <v>64.2</v>
      </c>
      <c r="G34" s="148">
        <f t="shared" si="7"/>
        <v>2.1</v>
      </c>
    </row>
    <row r="35" spans="1:7" ht="13.5">
      <c r="A35" s="144"/>
      <c r="B35" s="146" t="s">
        <v>3</v>
      </c>
      <c r="C35" s="148">
        <v>100</v>
      </c>
      <c r="D35" s="148">
        <f t="shared" si="4"/>
        <v>28.2</v>
      </c>
      <c r="E35" s="148">
        <f t="shared" si="5"/>
        <v>1.8</v>
      </c>
      <c r="F35" s="148">
        <f t="shared" si="6"/>
        <v>67.2</v>
      </c>
      <c r="G35" s="148">
        <f t="shared" si="7"/>
        <v>2.8</v>
      </c>
    </row>
    <row r="36" spans="1:7" ht="13.5">
      <c r="A36" s="144"/>
      <c r="B36" s="146" t="s">
        <v>2</v>
      </c>
      <c r="C36" s="148">
        <v>100</v>
      </c>
      <c r="D36" s="148">
        <f t="shared" si="4"/>
        <v>29.5</v>
      </c>
      <c r="E36" s="148">
        <f t="shared" si="5"/>
        <v>2.1</v>
      </c>
      <c r="F36" s="148">
        <f t="shared" si="6"/>
        <v>64.9</v>
      </c>
      <c r="G36" s="148">
        <f t="shared" si="7"/>
        <v>3.6</v>
      </c>
    </row>
    <row r="37" spans="1:7" ht="13.5">
      <c r="A37" s="144"/>
      <c r="B37" s="146" t="s">
        <v>1</v>
      </c>
      <c r="C37" s="148">
        <v>100</v>
      </c>
      <c r="D37" s="148">
        <f t="shared" si="4"/>
        <v>33.4</v>
      </c>
      <c r="E37" s="148">
        <f t="shared" si="5"/>
        <v>1.8</v>
      </c>
      <c r="F37" s="148">
        <f t="shared" si="6"/>
        <v>60.3</v>
      </c>
      <c r="G37" s="148">
        <f t="shared" si="7"/>
        <v>4.5</v>
      </c>
    </row>
    <row r="38" spans="1:7" ht="13.5">
      <c r="A38" s="144"/>
      <c r="B38" s="146" t="s">
        <v>10</v>
      </c>
      <c r="C38" s="148">
        <v>100</v>
      </c>
      <c r="D38" s="148">
        <f t="shared" si="4"/>
        <v>30.9</v>
      </c>
      <c r="E38" s="148">
        <f t="shared" si="5"/>
        <v>2</v>
      </c>
      <c r="F38" s="148">
        <f t="shared" si="6"/>
        <v>61.5</v>
      </c>
      <c r="G38" s="148">
        <f t="shared" si="7"/>
        <v>5.7</v>
      </c>
    </row>
    <row r="41" spans="1:7" ht="13.5">
      <c r="A41" s="433" t="s">
        <v>126</v>
      </c>
      <c r="B41" s="433"/>
      <c r="C41" s="433"/>
      <c r="D41" s="433"/>
      <c r="E41" s="433"/>
      <c r="F41" s="433"/>
      <c r="G41" s="433"/>
    </row>
    <row r="42" spans="1:7" ht="13.5">
      <c r="A42" s="434" t="s">
        <v>79</v>
      </c>
      <c r="B42" s="434"/>
      <c r="C42" s="434"/>
      <c r="D42" s="434"/>
      <c r="E42" s="434"/>
      <c r="F42" s="434"/>
      <c r="G42" s="434"/>
    </row>
    <row r="43" spans="1:7" ht="22.5">
      <c r="A43" s="436"/>
      <c r="B43" s="436"/>
      <c r="C43" s="151" t="s">
        <v>125</v>
      </c>
      <c r="D43" s="151" t="s">
        <v>127</v>
      </c>
      <c r="E43" s="151" t="s">
        <v>128</v>
      </c>
      <c r="F43" s="151" t="s">
        <v>76</v>
      </c>
      <c r="G43" s="151" t="s">
        <v>77</v>
      </c>
    </row>
    <row r="44" spans="1:7" ht="13.5">
      <c r="A44" s="435" t="s">
        <v>81</v>
      </c>
      <c r="B44" s="435"/>
      <c r="C44" s="145">
        <v>89479581</v>
      </c>
      <c r="D44" s="145">
        <v>70973094</v>
      </c>
      <c r="E44" s="145">
        <v>2263939</v>
      </c>
      <c r="F44" s="145">
        <v>11702607</v>
      </c>
      <c r="G44" s="145">
        <v>4539941</v>
      </c>
    </row>
    <row r="45" spans="1:7" ht="13.5">
      <c r="A45" s="435" t="s">
        <v>85</v>
      </c>
      <c r="B45" s="152" t="s">
        <v>11</v>
      </c>
      <c r="C45" s="145">
        <v>9189882</v>
      </c>
      <c r="D45" s="145">
        <v>7308912</v>
      </c>
      <c r="E45" s="145">
        <v>243906</v>
      </c>
      <c r="F45" s="145">
        <v>1285674</v>
      </c>
      <c r="G45" s="145">
        <v>351390</v>
      </c>
    </row>
    <row r="46" spans="1:7" ht="13.5">
      <c r="A46" s="435"/>
      <c r="B46" s="152" t="s">
        <v>3</v>
      </c>
      <c r="C46" s="145">
        <v>14790048</v>
      </c>
      <c r="D46" s="145">
        <v>11681700</v>
      </c>
      <c r="E46" s="145">
        <v>392776</v>
      </c>
      <c r="F46" s="145">
        <v>2051916</v>
      </c>
      <c r="G46" s="145">
        <v>663656</v>
      </c>
    </row>
    <row r="47" spans="1:7" ht="13.5">
      <c r="A47" s="435"/>
      <c r="B47" s="152" t="s">
        <v>2</v>
      </c>
      <c r="C47" s="145">
        <v>31319172</v>
      </c>
      <c r="D47" s="145">
        <v>24885324</v>
      </c>
      <c r="E47" s="145">
        <v>833400</v>
      </c>
      <c r="F47" s="145">
        <v>4183668</v>
      </c>
      <c r="G47" s="145">
        <v>1416780</v>
      </c>
    </row>
    <row r="48" spans="1:7" ht="13.5">
      <c r="A48" s="435"/>
      <c r="B48" s="152" t="s">
        <v>1</v>
      </c>
      <c r="C48" s="145">
        <v>10791651</v>
      </c>
      <c r="D48" s="145">
        <v>8496594</v>
      </c>
      <c r="E48" s="145">
        <v>195324</v>
      </c>
      <c r="F48" s="145">
        <v>1464930</v>
      </c>
      <c r="G48" s="145">
        <v>634803</v>
      </c>
    </row>
    <row r="49" spans="1:7" ht="13.5">
      <c r="A49" s="435"/>
      <c r="B49" s="152" t="s">
        <v>10</v>
      </c>
      <c r="C49" s="145">
        <v>23388828</v>
      </c>
      <c r="D49" s="145">
        <v>18600564</v>
      </c>
      <c r="E49" s="145">
        <v>598533</v>
      </c>
      <c r="F49" s="145">
        <v>2716419</v>
      </c>
      <c r="G49" s="145">
        <v>1473312</v>
      </c>
    </row>
    <row r="51" spans="1:7" ht="13.5">
      <c r="A51" s="434" t="s">
        <v>129</v>
      </c>
      <c r="B51" s="434"/>
      <c r="C51" s="434"/>
      <c r="D51" s="434"/>
      <c r="E51" s="434"/>
      <c r="F51" s="434"/>
      <c r="G51" s="434"/>
    </row>
    <row r="52" spans="1:7" ht="22.5">
      <c r="A52" s="436"/>
      <c r="B52" s="436"/>
      <c r="C52" s="151" t="s">
        <v>125</v>
      </c>
      <c r="D52" s="151" t="s">
        <v>127</v>
      </c>
      <c r="E52" s="151" t="s">
        <v>128</v>
      </c>
      <c r="F52" s="151" t="s">
        <v>76</v>
      </c>
      <c r="G52" s="151" t="s">
        <v>77</v>
      </c>
    </row>
    <row r="53" spans="1:7" ht="13.5">
      <c r="A53" s="435" t="s">
        <v>81</v>
      </c>
      <c r="B53" s="435"/>
      <c r="C53" s="148">
        <v>100</v>
      </c>
      <c r="D53" s="148">
        <f aca="true" t="shared" si="8" ref="D53:D58">D44/C44*100</f>
        <v>79.3</v>
      </c>
      <c r="E53" s="148">
        <f aca="true" t="shared" si="9" ref="E53:E58">E44/C44*100</f>
        <v>2.5</v>
      </c>
      <c r="F53" s="148">
        <f aca="true" t="shared" si="10" ref="F53:F58">F44/C44*100</f>
        <v>13.1</v>
      </c>
      <c r="G53" s="148">
        <f aca="true" t="shared" si="11" ref="G53:G58">G44/C44*100</f>
        <v>5.1</v>
      </c>
    </row>
    <row r="54" spans="1:7" ht="13.5">
      <c r="A54" s="435" t="s">
        <v>85</v>
      </c>
      <c r="B54" s="152" t="s">
        <v>11</v>
      </c>
      <c r="C54" s="148">
        <v>100</v>
      </c>
      <c r="D54" s="148">
        <f t="shared" si="8"/>
        <v>79.5</v>
      </c>
      <c r="E54" s="148">
        <f t="shared" si="9"/>
        <v>2.7</v>
      </c>
      <c r="F54" s="148">
        <f t="shared" si="10"/>
        <v>14</v>
      </c>
      <c r="G54" s="148">
        <f t="shared" si="11"/>
        <v>3.8</v>
      </c>
    </row>
    <row r="55" spans="1:7" ht="13.5">
      <c r="A55" s="435"/>
      <c r="B55" s="152" t="s">
        <v>3</v>
      </c>
      <c r="C55" s="148">
        <v>100</v>
      </c>
      <c r="D55" s="148">
        <f t="shared" si="8"/>
        <v>79</v>
      </c>
      <c r="E55" s="148">
        <f t="shared" si="9"/>
        <v>2.7</v>
      </c>
      <c r="F55" s="148">
        <f t="shared" si="10"/>
        <v>13.9</v>
      </c>
      <c r="G55" s="148">
        <f t="shared" si="11"/>
        <v>4.5</v>
      </c>
    </row>
    <row r="56" spans="1:7" ht="13.5">
      <c r="A56" s="435"/>
      <c r="B56" s="152" t="s">
        <v>2</v>
      </c>
      <c r="C56" s="148">
        <v>100</v>
      </c>
      <c r="D56" s="148">
        <f t="shared" si="8"/>
        <v>79.5</v>
      </c>
      <c r="E56" s="148">
        <f t="shared" si="9"/>
        <v>2.7</v>
      </c>
      <c r="F56" s="148">
        <f t="shared" si="10"/>
        <v>13.4</v>
      </c>
      <c r="G56" s="148">
        <f t="shared" si="11"/>
        <v>4.5</v>
      </c>
    </row>
    <row r="57" spans="1:7" ht="13.5">
      <c r="A57" s="435"/>
      <c r="B57" s="152" t="s">
        <v>1</v>
      </c>
      <c r="C57" s="148">
        <v>100</v>
      </c>
      <c r="D57" s="148">
        <f t="shared" si="8"/>
        <v>78.7</v>
      </c>
      <c r="E57" s="148">
        <f t="shared" si="9"/>
        <v>1.8</v>
      </c>
      <c r="F57" s="148">
        <f t="shared" si="10"/>
        <v>13.6</v>
      </c>
      <c r="G57" s="148">
        <f t="shared" si="11"/>
        <v>5.9</v>
      </c>
    </row>
    <row r="58" spans="1:7" ht="13.5">
      <c r="A58" s="435"/>
      <c r="B58" s="152" t="s">
        <v>10</v>
      </c>
      <c r="C58" s="148">
        <v>100</v>
      </c>
      <c r="D58" s="148">
        <f t="shared" si="8"/>
        <v>79.5</v>
      </c>
      <c r="E58" s="148">
        <f t="shared" si="9"/>
        <v>2.6</v>
      </c>
      <c r="F58" s="148">
        <f t="shared" si="10"/>
        <v>11.6</v>
      </c>
      <c r="G58" s="148">
        <f t="shared" si="11"/>
        <v>6.3</v>
      </c>
    </row>
    <row r="61" ht="13.5">
      <c r="A61" s="159" t="s">
        <v>138</v>
      </c>
    </row>
    <row r="62" spans="1:12" ht="57">
      <c r="A62" s="437"/>
      <c r="B62" s="437"/>
      <c r="C62" s="157" t="s">
        <v>124</v>
      </c>
      <c r="D62" s="155" t="s">
        <v>130</v>
      </c>
      <c r="E62" s="155" t="s">
        <v>131</v>
      </c>
      <c r="F62" s="155" t="s">
        <v>132</v>
      </c>
      <c r="G62" s="155" t="s">
        <v>133</v>
      </c>
      <c r="H62" s="155" t="s">
        <v>134</v>
      </c>
      <c r="I62" s="155" t="s">
        <v>135</v>
      </c>
      <c r="J62" s="155" t="s">
        <v>136</v>
      </c>
      <c r="K62" s="155" t="s">
        <v>137</v>
      </c>
      <c r="L62" s="154"/>
    </row>
    <row r="63" spans="1:12" ht="13.5">
      <c r="A63" s="438" t="s">
        <v>81</v>
      </c>
      <c r="B63" s="438"/>
      <c r="C63" s="158">
        <v>188705546</v>
      </c>
      <c r="D63" s="135">
        <v>57876319</v>
      </c>
      <c r="E63" s="135">
        <v>48095304</v>
      </c>
      <c r="F63" s="135">
        <v>54417273</v>
      </c>
      <c r="G63" s="135">
        <v>25159843</v>
      </c>
      <c r="H63" s="135">
        <v>22882484</v>
      </c>
      <c r="I63" s="135">
        <v>23827799</v>
      </c>
      <c r="J63" s="135">
        <v>19704104</v>
      </c>
      <c r="K63" s="135">
        <v>16869985</v>
      </c>
      <c r="L63" s="154"/>
    </row>
    <row r="64" spans="1:12" ht="13.5">
      <c r="A64" s="438" t="s">
        <v>85</v>
      </c>
      <c r="B64" s="156" t="s">
        <v>11</v>
      </c>
      <c r="C64" s="158">
        <v>18474846</v>
      </c>
      <c r="D64" s="135">
        <v>5948826</v>
      </c>
      <c r="E64" s="135">
        <v>5527158</v>
      </c>
      <c r="F64" s="135">
        <v>5494086</v>
      </c>
      <c r="G64" s="135">
        <v>2773914</v>
      </c>
      <c r="H64" s="135">
        <v>2765646</v>
      </c>
      <c r="I64" s="135">
        <v>2831790</v>
      </c>
      <c r="J64" s="135">
        <v>2021526</v>
      </c>
      <c r="K64" s="135">
        <v>1050036</v>
      </c>
      <c r="L64" s="154"/>
    </row>
    <row r="65" spans="1:12" ht="13.5">
      <c r="A65" s="438"/>
      <c r="B65" s="156" t="s">
        <v>3</v>
      </c>
      <c r="C65" s="158">
        <v>35214400</v>
      </c>
      <c r="D65" s="135">
        <v>11343100</v>
      </c>
      <c r="E65" s="135">
        <v>10171544</v>
      </c>
      <c r="F65" s="135">
        <v>10984184</v>
      </c>
      <c r="G65" s="135">
        <v>4747172</v>
      </c>
      <c r="H65" s="135">
        <v>4544012</v>
      </c>
      <c r="I65" s="135">
        <v>4550784</v>
      </c>
      <c r="J65" s="135">
        <v>3826180</v>
      </c>
      <c r="K65" s="135">
        <v>2383744</v>
      </c>
      <c r="L65" s="154"/>
    </row>
    <row r="66" spans="1:12" ht="13.5">
      <c r="A66" s="438"/>
      <c r="B66" s="156" t="s">
        <v>2</v>
      </c>
      <c r="C66" s="158">
        <v>68955516</v>
      </c>
      <c r="D66" s="135">
        <v>21318372</v>
      </c>
      <c r="E66" s="135">
        <v>18484812</v>
      </c>
      <c r="F66" s="135">
        <v>19884924</v>
      </c>
      <c r="G66" s="135">
        <v>9100728</v>
      </c>
      <c r="H66" s="135">
        <v>8817372</v>
      </c>
      <c r="I66" s="135">
        <v>8934048</v>
      </c>
      <c r="J66" s="135">
        <v>7433928</v>
      </c>
      <c r="K66" s="135">
        <v>5817132</v>
      </c>
      <c r="L66" s="154"/>
    </row>
    <row r="67" spans="1:12" ht="13.5">
      <c r="A67" s="438"/>
      <c r="B67" s="156" t="s">
        <v>1</v>
      </c>
      <c r="C67" s="158">
        <v>19467292</v>
      </c>
      <c r="D67" s="135">
        <v>6006213</v>
      </c>
      <c r="E67" s="135">
        <v>4427344</v>
      </c>
      <c r="F67" s="135">
        <v>5208640</v>
      </c>
      <c r="G67" s="135">
        <v>2506658</v>
      </c>
      <c r="H67" s="135">
        <v>2197395</v>
      </c>
      <c r="I67" s="135">
        <v>2262503</v>
      </c>
      <c r="J67" s="135">
        <v>2278780</v>
      </c>
      <c r="K67" s="135">
        <v>2002071</v>
      </c>
      <c r="L67" s="154"/>
    </row>
    <row r="68" spans="1:12" ht="13.5">
      <c r="A68" s="438"/>
      <c r="B68" s="156" t="s">
        <v>10</v>
      </c>
      <c r="C68" s="158">
        <v>46593492</v>
      </c>
      <c r="D68" s="135">
        <v>13259808</v>
      </c>
      <c r="E68" s="135">
        <v>9484446</v>
      </c>
      <c r="F68" s="135">
        <v>12845439</v>
      </c>
      <c r="G68" s="135">
        <v>6031371</v>
      </c>
      <c r="H68" s="135">
        <v>4558059</v>
      </c>
      <c r="I68" s="135">
        <v>5248674</v>
      </c>
      <c r="J68" s="135">
        <v>4143690</v>
      </c>
      <c r="K68" s="135">
        <v>5617002</v>
      </c>
      <c r="L68" s="154"/>
    </row>
    <row r="70" ht="13.5">
      <c r="A70" s="159" t="s">
        <v>129</v>
      </c>
    </row>
    <row r="71" spans="1:11" ht="56.25">
      <c r="A71" s="437"/>
      <c r="B71" s="437"/>
      <c r="C71" s="160" t="s">
        <v>125</v>
      </c>
      <c r="D71" s="155" t="s">
        <v>130</v>
      </c>
      <c r="E71" s="155" t="s">
        <v>131</v>
      </c>
      <c r="F71" s="155" t="s">
        <v>132</v>
      </c>
      <c r="G71" s="155" t="s">
        <v>133</v>
      </c>
      <c r="H71" s="155" t="s">
        <v>134</v>
      </c>
      <c r="I71" s="155" t="s">
        <v>135</v>
      </c>
      <c r="J71" s="155" t="s">
        <v>136</v>
      </c>
      <c r="K71" s="155" t="s">
        <v>137</v>
      </c>
    </row>
    <row r="72" spans="1:11" ht="13.5">
      <c r="A72" s="438" t="s">
        <v>81</v>
      </c>
      <c r="B72" s="438"/>
      <c r="C72" s="161">
        <v>100</v>
      </c>
      <c r="D72" s="137">
        <f>D63/$C$63*100</f>
        <v>30.7</v>
      </c>
      <c r="E72" s="137">
        <f aca="true" t="shared" si="12" ref="E72:K72">E63/$C$63*100</f>
        <v>25.5</v>
      </c>
      <c r="F72" s="137">
        <f t="shared" si="12"/>
        <v>28.8</v>
      </c>
      <c r="G72" s="137">
        <f t="shared" si="12"/>
        <v>13.3</v>
      </c>
      <c r="H72" s="137">
        <f t="shared" si="12"/>
        <v>12.1</v>
      </c>
      <c r="I72" s="137">
        <f t="shared" si="12"/>
        <v>12.6</v>
      </c>
      <c r="J72" s="137">
        <f t="shared" si="12"/>
        <v>10.4</v>
      </c>
      <c r="K72" s="137">
        <f t="shared" si="12"/>
        <v>8.9</v>
      </c>
    </row>
    <row r="73" spans="1:11" ht="13.5">
      <c r="A73" s="438" t="s">
        <v>85</v>
      </c>
      <c r="B73" s="156" t="s">
        <v>11</v>
      </c>
      <c r="C73" s="161">
        <v>100</v>
      </c>
      <c r="D73" s="137">
        <f>D64/$C$64*100</f>
        <v>32.2</v>
      </c>
      <c r="E73" s="137">
        <f aca="true" t="shared" si="13" ref="E73:K73">E64/$C$64*100</f>
        <v>29.9</v>
      </c>
      <c r="F73" s="137">
        <f t="shared" si="13"/>
        <v>29.7</v>
      </c>
      <c r="G73" s="137">
        <f t="shared" si="13"/>
        <v>15</v>
      </c>
      <c r="H73" s="137">
        <f t="shared" si="13"/>
        <v>15</v>
      </c>
      <c r="I73" s="137">
        <f t="shared" si="13"/>
        <v>15.3</v>
      </c>
      <c r="J73" s="137">
        <f t="shared" si="13"/>
        <v>10.9</v>
      </c>
      <c r="K73" s="137">
        <f t="shared" si="13"/>
        <v>5.7</v>
      </c>
    </row>
    <row r="74" spans="1:11" ht="13.5">
      <c r="A74" s="438"/>
      <c r="B74" s="156" t="s">
        <v>3</v>
      </c>
      <c r="C74" s="161">
        <v>100</v>
      </c>
      <c r="D74" s="137">
        <f>D65/$C$65*100</f>
        <v>32.2</v>
      </c>
      <c r="E74" s="137">
        <f aca="true" t="shared" si="14" ref="E74:K74">E65/$C$65*100</f>
        <v>28.9</v>
      </c>
      <c r="F74" s="137">
        <f t="shared" si="14"/>
        <v>31.2</v>
      </c>
      <c r="G74" s="137">
        <f t="shared" si="14"/>
        <v>13.5</v>
      </c>
      <c r="H74" s="137">
        <f t="shared" si="14"/>
        <v>12.9</v>
      </c>
      <c r="I74" s="137">
        <f t="shared" si="14"/>
        <v>12.9</v>
      </c>
      <c r="J74" s="137">
        <f t="shared" si="14"/>
        <v>10.9</v>
      </c>
      <c r="K74" s="137">
        <f t="shared" si="14"/>
        <v>6.8</v>
      </c>
    </row>
    <row r="75" spans="1:11" ht="13.5">
      <c r="A75" s="438"/>
      <c r="B75" s="156" t="s">
        <v>2</v>
      </c>
      <c r="C75" s="161">
        <v>100</v>
      </c>
      <c r="D75" s="137">
        <f>D66/$C$66*100</f>
        <v>30.9</v>
      </c>
      <c r="E75" s="137">
        <f aca="true" t="shared" si="15" ref="E75:K75">E66/$C$66*100</f>
        <v>26.8</v>
      </c>
      <c r="F75" s="137">
        <f t="shared" si="15"/>
        <v>28.8</v>
      </c>
      <c r="G75" s="137">
        <f t="shared" si="15"/>
        <v>13.2</v>
      </c>
      <c r="H75" s="137">
        <f t="shared" si="15"/>
        <v>12.8</v>
      </c>
      <c r="I75" s="137">
        <f t="shared" si="15"/>
        <v>13</v>
      </c>
      <c r="J75" s="137">
        <f t="shared" si="15"/>
        <v>10.8</v>
      </c>
      <c r="K75" s="137">
        <f t="shared" si="15"/>
        <v>8.4</v>
      </c>
    </row>
    <row r="76" spans="1:11" ht="13.5">
      <c r="A76" s="438"/>
      <c r="B76" s="156" t="s">
        <v>1</v>
      </c>
      <c r="C76" s="161">
        <v>100</v>
      </c>
      <c r="D76" s="137">
        <f>D67/$C$67*100</f>
        <v>30.9</v>
      </c>
      <c r="E76" s="137">
        <f aca="true" t="shared" si="16" ref="E76:K76">E67/$C$67*100</f>
        <v>22.7</v>
      </c>
      <c r="F76" s="137">
        <f t="shared" si="16"/>
        <v>26.8</v>
      </c>
      <c r="G76" s="137">
        <f t="shared" si="16"/>
        <v>12.9</v>
      </c>
      <c r="H76" s="137">
        <f t="shared" si="16"/>
        <v>11.3</v>
      </c>
      <c r="I76" s="137">
        <f t="shared" si="16"/>
        <v>11.6</v>
      </c>
      <c r="J76" s="137">
        <f t="shared" si="16"/>
        <v>11.7</v>
      </c>
      <c r="K76" s="137">
        <f t="shared" si="16"/>
        <v>10.3</v>
      </c>
    </row>
    <row r="77" spans="1:11" ht="13.5">
      <c r="A77" s="438"/>
      <c r="B77" s="156" t="s">
        <v>10</v>
      </c>
      <c r="C77" s="161">
        <v>100</v>
      </c>
      <c r="D77" s="137">
        <f>D68/$C$68*100</f>
        <v>28.5</v>
      </c>
      <c r="E77" s="137">
        <f aca="true" t="shared" si="17" ref="E77:K77">E68/$C$68*100</f>
        <v>20.4</v>
      </c>
      <c r="F77" s="137">
        <f t="shared" si="17"/>
        <v>27.6</v>
      </c>
      <c r="G77" s="137">
        <f t="shared" si="17"/>
        <v>12.9</v>
      </c>
      <c r="H77" s="137">
        <f t="shared" si="17"/>
        <v>9.8</v>
      </c>
      <c r="I77" s="137">
        <f t="shared" si="17"/>
        <v>11.3</v>
      </c>
      <c r="J77" s="137">
        <f t="shared" si="17"/>
        <v>8.9</v>
      </c>
      <c r="K77" s="137">
        <f t="shared" si="17"/>
        <v>12.1</v>
      </c>
    </row>
  </sheetData>
  <sheetProtection/>
  <mergeCells count="18">
    <mergeCell ref="A52:B52"/>
    <mergeCell ref="A53:B53"/>
    <mergeCell ref="A71:B71"/>
    <mergeCell ref="A72:B72"/>
    <mergeCell ref="A73:A77"/>
    <mergeCell ref="A62:B62"/>
    <mergeCell ref="A64:A68"/>
    <mergeCell ref="A63:B63"/>
    <mergeCell ref="A21:G21"/>
    <mergeCell ref="A22:G22"/>
    <mergeCell ref="A54:A58"/>
    <mergeCell ref="A31:G31"/>
    <mergeCell ref="A41:G41"/>
    <mergeCell ref="A42:G42"/>
    <mergeCell ref="A43:B43"/>
    <mergeCell ref="A45:A49"/>
    <mergeCell ref="A44:B44"/>
    <mergeCell ref="A51:G5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78"/>
  <sheetViews>
    <sheetView zoomScalePageLayoutView="0" workbookViewId="0" topLeftCell="A61">
      <selection activeCell="D73" sqref="D73:K78"/>
    </sheetView>
  </sheetViews>
  <sheetFormatPr defaultColWidth="9.140625" defaultRowHeight="15"/>
  <cols>
    <col min="2" max="2" width="16.57421875" style="0" customWidth="1"/>
  </cols>
  <sheetData>
    <row r="1" spans="1:7" s="97" customFormat="1" ht="13.5">
      <c r="A1" s="162" t="s">
        <v>139</v>
      </c>
      <c r="B1" s="162"/>
      <c r="C1" s="162"/>
      <c r="D1" s="162"/>
      <c r="E1" s="162"/>
      <c r="F1" s="162"/>
      <c r="G1" s="162"/>
    </row>
    <row r="2" spans="1:7" s="97" customFormat="1" ht="13.5">
      <c r="A2" s="163" t="s">
        <v>79</v>
      </c>
      <c r="B2" s="163"/>
      <c r="C2" s="163"/>
      <c r="D2" s="163"/>
      <c r="E2" s="163"/>
      <c r="F2" s="163"/>
      <c r="G2" s="163"/>
    </row>
    <row r="3" spans="1:7" ht="33.75">
      <c r="A3" s="440"/>
      <c r="B3" s="440"/>
      <c r="C3" s="164" t="s">
        <v>38</v>
      </c>
      <c r="D3" s="164" t="s">
        <v>118</v>
      </c>
      <c r="E3" s="164" t="s">
        <v>119</v>
      </c>
      <c r="F3" s="164" t="s">
        <v>120</v>
      </c>
      <c r="G3" s="164" t="s">
        <v>77</v>
      </c>
    </row>
    <row r="4" spans="1:7" ht="13.5" customHeight="1">
      <c r="A4" s="439" t="s">
        <v>38</v>
      </c>
      <c r="B4" s="439"/>
      <c r="C4" s="165">
        <v>977155740</v>
      </c>
      <c r="D4" s="165">
        <v>338250785</v>
      </c>
      <c r="E4" s="165">
        <v>413717028</v>
      </c>
      <c r="F4" s="165">
        <v>149495030</v>
      </c>
      <c r="G4" s="165">
        <v>75692897</v>
      </c>
    </row>
    <row r="5" spans="1:7" ht="13.5">
      <c r="A5" s="439" t="s">
        <v>140</v>
      </c>
      <c r="B5" s="166" t="s">
        <v>11</v>
      </c>
      <c r="C5" s="165">
        <v>54010891</v>
      </c>
      <c r="D5" s="165">
        <v>22903474</v>
      </c>
      <c r="E5" s="165">
        <v>20983974</v>
      </c>
      <c r="F5" s="165">
        <v>7044565</v>
      </c>
      <c r="G5" s="165">
        <v>3078878</v>
      </c>
    </row>
    <row r="6" spans="1:7" ht="13.5">
      <c r="A6" s="439"/>
      <c r="B6" s="166" t="s">
        <v>3</v>
      </c>
      <c r="C6" s="165">
        <v>120728426</v>
      </c>
      <c r="D6" s="165">
        <v>47691236</v>
      </c>
      <c r="E6" s="165">
        <v>47503694</v>
      </c>
      <c r="F6" s="165">
        <v>18330494</v>
      </c>
      <c r="G6" s="165">
        <v>7203002</v>
      </c>
    </row>
    <row r="7" spans="1:7" ht="13.5">
      <c r="A7" s="439"/>
      <c r="B7" s="166" t="s">
        <v>2</v>
      </c>
      <c r="C7" s="165">
        <v>272901694</v>
      </c>
      <c r="D7" s="165">
        <v>100877660</v>
      </c>
      <c r="E7" s="165">
        <v>109696782</v>
      </c>
      <c r="F7" s="165">
        <v>42294954</v>
      </c>
      <c r="G7" s="165">
        <v>20032298</v>
      </c>
    </row>
    <row r="8" spans="1:7" ht="13.5">
      <c r="A8" s="439"/>
      <c r="B8" s="166" t="s">
        <v>1</v>
      </c>
      <c r="C8" s="165">
        <v>55621316</v>
      </c>
      <c r="D8" s="165">
        <v>17150657</v>
      </c>
      <c r="E8" s="165">
        <v>23866683</v>
      </c>
      <c r="F8" s="165">
        <v>9826132</v>
      </c>
      <c r="G8" s="165">
        <v>4777844</v>
      </c>
    </row>
    <row r="9" spans="1:7" ht="13.5">
      <c r="A9" s="439"/>
      <c r="B9" s="166" t="s">
        <v>10</v>
      </c>
      <c r="C9" s="165">
        <v>473893413</v>
      </c>
      <c r="D9" s="165">
        <v>149627758</v>
      </c>
      <c r="E9" s="165">
        <v>211665895</v>
      </c>
      <c r="F9" s="165">
        <v>71998885</v>
      </c>
      <c r="G9" s="165">
        <v>40600875</v>
      </c>
    </row>
    <row r="11" spans="1:7" ht="13.5">
      <c r="A11" s="163" t="s">
        <v>79</v>
      </c>
      <c r="B11" s="163"/>
      <c r="C11" s="163"/>
      <c r="D11" s="163"/>
      <c r="E11" s="163"/>
      <c r="F11" s="163"/>
      <c r="G11" s="163"/>
    </row>
    <row r="12" spans="1:7" ht="33.75">
      <c r="A12" s="440"/>
      <c r="B12" s="440"/>
      <c r="C12" s="164" t="s">
        <v>38</v>
      </c>
      <c r="D12" s="164" t="s">
        <v>118</v>
      </c>
      <c r="E12" s="164" t="s">
        <v>119</v>
      </c>
      <c r="F12" s="164" t="s">
        <v>120</v>
      </c>
      <c r="G12" s="164" t="s">
        <v>77</v>
      </c>
    </row>
    <row r="13" spans="1:7" ht="13.5">
      <c r="A13" s="439" t="s">
        <v>38</v>
      </c>
      <c r="B13" s="439"/>
      <c r="C13" s="167">
        <v>100</v>
      </c>
      <c r="D13" s="167">
        <f aca="true" t="shared" si="0" ref="D13:D18">D4/C4*100</f>
        <v>34.6</v>
      </c>
      <c r="E13" s="167">
        <f aca="true" t="shared" si="1" ref="E13:E18">E4/C4*100</f>
        <v>42.3</v>
      </c>
      <c r="F13" s="167">
        <f aca="true" t="shared" si="2" ref="F13:F18">F4/C4*100</f>
        <v>15.3</v>
      </c>
      <c r="G13" s="167">
        <f aca="true" t="shared" si="3" ref="G13:G18">G4/C4*100</f>
        <v>7.7</v>
      </c>
    </row>
    <row r="14" spans="1:7" ht="13.5">
      <c r="A14" s="439" t="s">
        <v>140</v>
      </c>
      <c r="B14" s="166" t="s">
        <v>11</v>
      </c>
      <c r="C14" s="167">
        <v>100</v>
      </c>
      <c r="D14" s="167">
        <f t="shared" si="0"/>
        <v>42.4</v>
      </c>
      <c r="E14" s="167">
        <f t="shared" si="1"/>
        <v>38.9</v>
      </c>
      <c r="F14" s="167">
        <f t="shared" si="2"/>
        <v>13</v>
      </c>
      <c r="G14" s="167">
        <f t="shared" si="3"/>
        <v>5.7</v>
      </c>
    </row>
    <row r="15" spans="1:7" ht="13.5">
      <c r="A15" s="439"/>
      <c r="B15" s="166" t="s">
        <v>3</v>
      </c>
      <c r="C15" s="167">
        <v>100</v>
      </c>
      <c r="D15" s="167">
        <f t="shared" si="0"/>
        <v>39.5</v>
      </c>
      <c r="E15" s="167">
        <f t="shared" si="1"/>
        <v>39.3</v>
      </c>
      <c r="F15" s="167">
        <f t="shared" si="2"/>
        <v>15.2</v>
      </c>
      <c r="G15" s="167">
        <f t="shared" si="3"/>
        <v>6</v>
      </c>
    </row>
    <row r="16" spans="1:7" ht="13.5">
      <c r="A16" s="439"/>
      <c r="B16" s="166" t="s">
        <v>2</v>
      </c>
      <c r="C16" s="167">
        <v>100</v>
      </c>
      <c r="D16" s="167">
        <f t="shared" si="0"/>
        <v>37</v>
      </c>
      <c r="E16" s="167">
        <f t="shared" si="1"/>
        <v>40.2</v>
      </c>
      <c r="F16" s="167">
        <f t="shared" si="2"/>
        <v>15.5</v>
      </c>
      <c r="G16" s="167">
        <f t="shared" si="3"/>
        <v>7.3</v>
      </c>
    </row>
    <row r="17" spans="1:7" ht="13.5">
      <c r="A17" s="439"/>
      <c r="B17" s="166" t="s">
        <v>1</v>
      </c>
      <c r="C17" s="167">
        <v>100</v>
      </c>
      <c r="D17" s="167">
        <f t="shared" si="0"/>
        <v>30.8</v>
      </c>
      <c r="E17" s="167">
        <f t="shared" si="1"/>
        <v>42.9</v>
      </c>
      <c r="F17" s="167">
        <f t="shared" si="2"/>
        <v>17.7</v>
      </c>
      <c r="G17" s="167">
        <f t="shared" si="3"/>
        <v>8.6</v>
      </c>
    </row>
    <row r="18" spans="1:7" ht="13.5">
      <c r="A18" s="439"/>
      <c r="B18" s="166" t="s">
        <v>10</v>
      </c>
      <c r="C18" s="167">
        <v>100</v>
      </c>
      <c r="D18" s="167">
        <f t="shared" si="0"/>
        <v>31.6</v>
      </c>
      <c r="E18" s="167">
        <f t="shared" si="1"/>
        <v>44.7</v>
      </c>
      <c r="F18" s="167">
        <f t="shared" si="2"/>
        <v>15.2</v>
      </c>
      <c r="G18" s="167">
        <f t="shared" si="3"/>
        <v>8.6</v>
      </c>
    </row>
    <row r="21" spans="1:7" ht="13.5" customHeight="1">
      <c r="A21" s="162" t="s">
        <v>141</v>
      </c>
      <c r="B21" s="168"/>
      <c r="C21" s="168"/>
      <c r="D21" s="168"/>
      <c r="E21" s="168"/>
      <c r="F21" s="168"/>
      <c r="G21" s="168"/>
    </row>
    <row r="22" spans="1:7" ht="13.5">
      <c r="A22" s="169" t="s">
        <v>79</v>
      </c>
      <c r="B22" s="169"/>
      <c r="C22" s="169"/>
      <c r="D22" s="169"/>
      <c r="E22" s="169"/>
      <c r="F22" s="169"/>
      <c r="G22" s="169"/>
    </row>
    <row r="23" spans="1:7" ht="22.5">
      <c r="A23" s="440"/>
      <c r="B23" s="440"/>
      <c r="C23" s="164" t="s">
        <v>38</v>
      </c>
      <c r="D23" s="164" t="s">
        <v>122</v>
      </c>
      <c r="E23" s="164" t="s">
        <v>123</v>
      </c>
      <c r="F23" s="172" t="s">
        <v>124</v>
      </c>
      <c r="G23" s="164" t="s">
        <v>77</v>
      </c>
    </row>
    <row r="24" spans="1:7" ht="13.5">
      <c r="A24" s="439" t="s">
        <v>81</v>
      </c>
      <c r="B24" s="439"/>
      <c r="C24" s="165">
        <v>338250785</v>
      </c>
      <c r="D24" s="165">
        <v>108702341</v>
      </c>
      <c r="E24" s="165">
        <v>4884904</v>
      </c>
      <c r="F24" s="173">
        <v>208878366</v>
      </c>
      <c r="G24" s="165">
        <v>15785174</v>
      </c>
    </row>
    <row r="25" spans="1:7" ht="13.5">
      <c r="A25" s="439" t="s">
        <v>140</v>
      </c>
      <c r="B25" s="166" t="s">
        <v>11</v>
      </c>
      <c r="C25" s="165">
        <v>22903474</v>
      </c>
      <c r="D25" s="165">
        <v>8380537</v>
      </c>
      <c r="E25" s="165">
        <v>322476</v>
      </c>
      <c r="F25" s="173">
        <v>13490246</v>
      </c>
      <c r="G25" s="165">
        <v>710215</v>
      </c>
    </row>
    <row r="26" spans="1:7" ht="13.5">
      <c r="A26" s="439"/>
      <c r="B26" s="166" t="s">
        <v>3</v>
      </c>
      <c r="C26" s="165">
        <v>47691236</v>
      </c>
      <c r="D26" s="165">
        <v>15190902</v>
      </c>
      <c r="E26" s="165">
        <v>743222</v>
      </c>
      <c r="F26" s="173">
        <v>29846962</v>
      </c>
      <c r="G26" s="165">
        <v>1910150</v>
      </c>
    </row>
    <row r="27" spans="1:7" ht="13.5">
      <c r="A27" s="439"/>
      <c r="B27" s="166" t="s">
        <v>2</v>
      </c>
      <c r="C27" s="165">
        <v>100877660</v>
      </c>
      <c r="D27" s="165">
        <v>31429632</v>
      </c>
      <c r="E27" s="165">
        <v>1514188</v>
      </c>
      <c r="F27" s="173">
        <v>62838802</v>
      </c>
      <c r="G27" s="165">
        <v>5095038</v>
      </c>
    </row>
    <row r="28" spans="1:7" ht="13.5">
      <c r="A28" s="439"/>
      <c r="B28" s="166" t="s">
        <v>1</v>
      </c>
      <c r="C28" s="165">
        <v>17150657</v>
      </c>
      <c r="D28" s="165">
        <v>5521565</v>
      </c>
      <c r="E28" s="165">
        <v>247907</v>
      </c>
      <c r="F28" s="173">
        <v>10457168</v>
      </c>
      <c r="G28" s="165">
        <v>924017</v>
      </c>
    </row>
    <row r="29" spans="1:7" ht="13.5">
      <c r="A29" s="439"/>
      <c r="B29" s="166" t="s">
        <v>10</v>
      </c>
      <c r="C29" s="165">
        <v>149627758</v>
      </c>
      <c r="D29" s="165">
        <v>48179705</v>
      </c>
      <c r="E29" s="165">
        <v>2057111</v>
      </c>
      <c r="F29" s="173">
        <v>92245188</v>
      </c>
      <c r="G29" s="165">
        <v>7145754</v>
      </c>
    </row>
    <row r="31" spans="1:7" ht="13.5">
      <c r="A31" s="169" t="s">
        <v>86</v>
      </c>
      <c r="B31" s="169"/>
      <c r="C31" s="169"/>
      <c r="D31" s="169"/>
      <c r="E31" s="169"/>
      <c r="F31" s="169"/>
      <c r="G31" s="169"/>
    </row>
    <row r="32" spans="1:7" ht="22.5">
      <c r="A32" s="440"/>
      <c r="B32" s="440"/>
      <c r="C32" s="164" t="s">
        <v>38</v>
      </c>
      <c r="D32" s="164" t="s">
        <v>122</v>
      </c>
      <c r="E32" s="164" t="s">
        <v>123</v>
      </c>
      <c r="F32" s="164" t="s">
        <v>124</v>
      </c>
      <c r="G32" s="164" t="s">
        <v>77</v>
      </c>
    </row>
    <row r="33" spans="1:7" ht="13.5">
      <c r="A33" s="439" t="s">
        <v>81</v>
      </c>
      <c r="B33" s="439"/>
      <c r="C33" s="167">
        <v>100</v>
      </c>
      <c r="D33" s="167">
        <f aca="true" t="shared" si="4" ref="D33:D38">D24/C24*100</f>
        <v>32.1</v>
      </c>
      <c r="E33" s="167">
        <f aca="true" t="shared" si="5" ref="E33:E38">E24/C24*100</f>
        <v>1.4</v>
      </c>
      <c r="F33" s="167">
        <f aca="true" t="shared" si="6" ref="F33:F38">F24/C24*100</f>
        <v>61.8</v>
      </c>
      <c r="G33" s="167">
        <f aca="true" t="shared" si="7" ref="G33:G38">G24/C24*100</f>
        <v>4.7</v>
      </c>
    </row>
    <row r="34" spans="1:7" ht="13.5">
      <c r="A34" s="439" t="s">
        <v>140</v>
      </c>
      <c r="B34" s="166" t="s">
        <v>11</v>
      </c>
      <c r="C34" s="167">
        <v>100</v>
      </c>
      <c r="D34" s="167">
        <f t="shared" si="4"/>
        <v>36.6</v>
      </c>
      <c r="E34" s="167">
        <f t="shared" si="5"/>
        <v>1.4</v>
      </c>
      <c r="F34" s="167">
        <f t="shared" si="6"/>
        <v>58.9</v>
      </c>
      <c r="G34" s="167">
        <f t="shared" si="7"/>
        <v>3.1</v>
      </c>
    </row>
    <row r="35" spans="1:7" ht="13.5">
      <c r="A35" s="439"/>
      <c r="B35" s="166" t="s">
        <v>3</v>
      </c>
      <c r="C35" s="167">
        <v>100</v>
      </c>
      <c r="D35" s="167">
        <f t="shared" si="4"/>
        <v>31.9</v>
      </c>
      <c r="E35" s="167">
        <f t="shared" si="5"/>
        <v>1.6</v>
      </c>
      <c r="F35" s="167">
        <f t="shared" si="6"/>
        <v>62.6</v>
      </c>
      <c r="G35" s="167">
        <f t="shared" si="7"/>
        <v>4</v>
      </c>
    </row>
    <row r="36" spans="1:7" ht="13.5">
      <c r="A36" s="439"/>
      <c r="B36" s="166" t="s">
        <v>2</v>
      </c>
      <c r="C36" s="167">
        <v>100</v>
      </c>
      <c r="D36" s="167">
        <f t="shared" si="4"/>
        <v>31.2</v>
      </c>
      <c r="E36" s="167">
        <f t="shared" si="5"/>
        <v>1.5</v>
      </c>
      <c r="F36" s="167">
        <f t="shared" si="6"/>
        <v>62.3</v>
      </c>
      <c r="G36" s="167">
        <f t="shared" si="7"/>
        <v>5.1</v>
      </c>
    </row>
    <row r="37" spans="1:7" ht="13.5">
      <c r="A37" s="439"/>
      <c r="B37" s="166" t="s">
        <v>1</v>
      </c>
      <c r="C37" s="167">
        <v>100</v>
      </c>
      <c r="D37" s="167">
        <f t="shared" si="4"/>
        <v>32.2</v>
      </c>
      <c r="E37" s="167">
        <f t="shared" si="5"/>
        <v>1.4</v>
      </c>
      <c r="F37" s="167">
        <f t="shared" si="6"/>
        <v>61</v>
      </c>
      <c r="G37" s="167">
        <f t="shared" si="7"/>
        <v>5.4</v>
      </c>
    </row>
    <row r="38" spans="1:7" ht="13.5">
      <c r="A38" s="439"/>
      <c r="B38" s="166" t="s">
        <v>10</v>
      </c>
      <c r="C38" s="167">
        <v>100</v>
      </c>
      <c r="D38" s="167">
        <f t="shared" si="4"/>
        <v>32.2</v>
      </c>
      <c r="E38" s="167">
        <f t="shared" si="5"/>
        <v>1.4</v>
      </c>
      <c r="F38" s="167">
        <f t="shared" si="6"/>
        <v>61.6</v>
      </c>
      <c r="G38" s="167">
        <f t="shared" si="7"/>
        <v>4.8</v>
      </c>
    </row>
    <row r="41" spans="1:7" ht="13.5" customHeight="1">
      <c r="A41" s="162" t="s">
        <v>142</v>
      </c>
      <c r="B41" s="162"/>
      <c r="C41" s="162"/>
      <c r="D41" s="162"/>
      <c r="E41" s="162"/>
      <c r="F41" s="162"/>
      <c r="G41" s="162"/>
    </row>
    <row r="42" spans="1:7" ht="13.5">
      <c r="A42" s="163" t="s">
        <v>79</v>
      </c>
      <c r="B42" s="163"/>
      <c r="C42" s="163"/>
      <c r="D42" s="163"/>
      <c r="E42" s="163"/>
      <c r="F42" s="163"/>
      <c r="G42" s="163"/>
    </row>
    <row r="43" spans="1:7" ht="22.5">
      <c r="A43" s="440"/>
      <c r="B43" s="440"/>
      <c r="C43" s="164" t="s">
        <v>38</v>
      </c>
      <c r="D43" s="164" t="s">
        <v>127</v>
      </c>
      <c r="E43" s="164" t="s">
        <v>128</v>
      </c>
      <c r="F43" s="164" t="s">
        <v>76</v>
      </c>
      <c r="G43" s="164" t="s">
        <v>77</v>
      </c>
    </row>
    <row r="44" spans="1:7" ht="13.5">
      <c r="A44" s="439" t="s">
        <v>81</v>
      </c>
      <c r="B44" s="439"/>
      <c r="C44" s="165">
        <v>108702341</v>
      </c>
      <c r="D44" s="165">
        <v>89184009</v>
      </c>
      <c r="E44" s="165">
        <v>2513678</v>
      </c>
      <c r="F44" s="165">
        <v>11812104</v>
      </c>
      <c r="G44" s="165">
        <v>5192550</v>
      </c>
    </row>
    <row r="45" spans="1:7" ht="13.5">
      <c r="A45" s="439" t="s">
        <v>140</v>
      </c>
      <c r="B45" s="166" t="s">
        <v>11</v>
      </c>
      <c r="C45" s="165">
        <v>8380537</v>
      </c>
      <c r="D45" s="165">
        <v>7121345</v>
      </c>
      <c r="E45" s="165">
        <v>145882</v>
      </c>
      <c r="F45" s="165">
        <v>810029</v>
      </c>
      <c r="G45" s="165">
        <v>303281</v>
      </c>
    </row>
    <row r="46" spans="1:7" ht="13.5">
      <c r="A46" s="439"/>
      <c r="B46" s="166" t="s">
        <v>3</v>
      </c>
      <c r="C46" s="165">
        <v>15190902</v>
      </c>
      <c r="D46" s="165">
        <v>12836208</v>
      </c>
      <c r="E46" s="165">
        <v>437598</v>
      </c>
      <c r="F46" s="165">
        <v>1396146</v>
      </c>
      <c r="G46" s="165">
        <v>520950</v>
      </c>
    </row>
    <row r="47" spans="1:7" ht="13.5">
      <c r="A47" s="439"/>
      <c r="B47" s="166" t="s">
        <v>2</v>
      </c>
      <c r="C47" s="165">
        <v>31429632</v>
      </c>
      <c r="D47" s="165">
        <v>26436904</v>
      </c>
      <c r="E47" s="165">
        <v>798018</v>
      </c>
      <c r="F47" s="165">
        <v>2844218</v>
      </c>
      <c r="G47" s="165">
        <v>1350492</v>
      </c>
    </row>
    <row r="48" spans="1:7" ht="13.5">
      <c r="A48" s="439"/>
      <c r="B48" s="166" t="s">
        <v>1</v>
      </c>
      <c r="C48" s="165">
        <v>5521565</v>
      </c>
      <c r="D48" s="165">
        <v>4462326</v>
      </c>
      <c r="E48" s="165">
        <v>157759</v>
      </c>
      <c r="F48" s="165">
        <v>698647</v>
      </c>
      <c r="G48" s="165">
        <v>202833</v>
      </c>
    </row>
    <row r="49" spans="1:7" ht="13.5">
      <c r="A49" s="439"/>
      <c r="B49" s="166" t="s">
        <v>10</v>
      </c>
      <c r="C49" s="165">
        <v>48179705</v>
      </c>
      <c r="D49" s="165">
        <v>38327226</v>
      </c>
      <c r="E49" s="165">
        <v>974421</v>
      </c>
      <c r="F49" s="165">
        <v>6063064</v>
      </c>
      <c r="G49" s="165">
        <v>2814994</v>
      </c>
    </row>
    <row r="51" spans="1:7" ht="13.5">
      <c r="A51" s="163" t="s">
        <v>86</v>
      </c>
      <c r="B51" s="163"/>
      <c r="C51" s="163"/>
      <c r="D51" s="163"/>
      <c r="E51" s="163"/>
      <c r="F51" s="163"/>
      <c r="G51" s="163"/>
    </row>
    <row r="52" spans="1:7" ht="22.5">
      <c r="A52" s="440"/>
      <c r="B52" s="440"/>
      <c r="C52" s="164" t="s">
        <v>38</v>
      </c>
      <c r="D52" s="164" t="s">
        <v>127</v>
      </c>
      <c r="E52" s="164" t="s">
        <v>128</v>
      </c>
      <c r="F52" s="164" t="s">
        <v>76</v>
      </c>
      <c r="G52" s="164" t="s">
        <v>77</v>
      </c>
    </row>
    <row r="53" spans="1:7" ht="13.5">
      <c r="A53" s="439" t="s">
        <v>81</v>
      </c>
      <c r="B53" s="439"/>
      <c r="C53" s="167">
        <v>100</v>
      </c>
      <c r="D53" s="167">
        <f aca="true" t="shared" si="8" ref="D53:D58">D44/C44*100</f>
        <v>82</v>
      </c>
      <c r="E53" s="167">
        <f aca="true" t="shared" si="9" ref="E53:E58">E44/C44*100</f>
        <v>2.3</v>
      </c>
      <c r="F53" s="167">
        <f aca="true" t="shared" si="10" ref="F53:F58">F44/C44*100</f>
        <v>10.9</v>
      </c>
      <c r="G53" s="167">
        <f aca="true" t="shared" si="11" ref="G53:G58">G44/C44*100</f>
        <v>4.8</v>
      </c>
    </row>
    <row r="54" spans="1:7" ht="13.5">
      <c r="A54" s="439" t="s">
        <v>140</v>
      </c>
      <c r="B54" s="166" t="s">
        <v>11</v>
      </c>
      <c r="C54" s="167">
        <v>100</v>
      </c>
      <c r="D54" s="167">
        <f t="shared" si="8"/>
        <v>85</v>
      </c>
      <c r="E54" s="167">
        <f t="shared" si="9"/>
        <v>1.7</v>
      </c>
      <c r="F54" s="167">
        <f t="shared" si="10"/>
        <v>9.7</v>
      </c>
      <c r="G54" s="167">
        <f t="shared" si="11"/>
        <v>3.6</v>
      </c>
    </row>
    <row r="55" spans="1:7" ht="13.5">
      <c r="A55" s="439"/>
      <c r="B55" s="166" t="s">
        <v>3</v>
      </c>
      <c r="C55" s="167">
        <v>100</v>
      </c>
      <c r="D55" s="167">
        <f t="shared" si="8"/>
        <v>84.5</v>
      </c>
      <c r="E55" s="167">
        <f t="shared" si="9"/>
        <v>2.9</v>
      </c>
      <c r="F55" s="167">
        <f t="shared" si="10"/>
        <v>9.2</v>
      </c>
      <c r="G55" s="167">
        <f t="shared" si="11"/>
        <v>3.4</v>
      </c>
    </row>
    <row r="56" spans="1:7" ht="13.5">
      <c r="A56" s="439"/>
      <c r="B56" s="166" t="s">
        <v>2</v>
      </c>
      <c r="C56" s="167">
        <v>100</v>
      </c>
      <c r="D56" s="167">
        <f t="shared" si="8"/>
        <v>84.1</v>
      </c>
      <c r="E56" s="167">
        <f t="shared" si="9"/>
        <v>2.5</v>
      </c>
      <c r="F56" s="167">
        <f t="shared" si="10"/>
        <v>9</v>
      </c>
      <c r="G56" s="167">
        <f t="shared" si="11"/>
        <v>4.3</v>
      </c>
    </row>
    <row r="57" spans="1:7" ht="13.5">
      <c r="A57" s="439"/>
      <c r="B57" s="166" t="s">
        <v>1</v>
      </c>
      <c r="C57" s="167">
        <v>100</v>
      </c>
      <c r="D57" s="167">
        <f t="shared" si="8"/>
        <v>80.8</v>
      </c>
      <c r="E57" s="167">
        <f t="shared" si="9"/>
        <v>2.9</v>
      </c>
      <c r="F57" s="167">
        <f t="shared" si="10"/>
        <v>12.7</v>
      </c>
      <c r="G57" s="167">
        <f t="shared" si="11"/>
        <v>3.7</v>
      </c>
    </row>
    <row r="58" spans="1:7" ht="13.5">
      <c r="A58" s="439"/>
      <c r="B58" s="166" t="s">
        <v>10</v>
      </c>
      <c r="C58" s="167">
        <v>100</v>
      </c>
      <c r="D58" s="167">
        <f t="shared" si="8"/>
        <v>79.6</v>
      </c>
      <c r="E58" s="167">
        <f t="shared" si="9"/>
        <v>2</v>
      </c>
      <c r="F58" s="167">
        <f t="shared" si="10"/>
        <v>12.6</v>
      </c>
      <c r="G58" s="167">
        <f t="shared" si="11"/>
        <v>5.8</v>
      </c>
    </row>
    <row r="61" spans="1:33" s="97" customFormat="1" ht="13.5" customHeight="1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71"/>
    </row>
    <row r="62" spans="1:33" s="97" customFormat="1" ht="13.5">
      <c r="A62" s="163" t="s">
        <v>151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71"/>
    </row>
    <row r="63" spans="1:12" ht="57">
      <c r="A63" s="440"/>
      <c r="B63" s="440"/>
      <c r="C63" s="172" t="s">
        <v>124</v>
      </c>
      <c r="D63" s="164" t="s">
        <v>143</v>
      </c>
      <c r="E63" s="164" t="s">
        <v>144</v>
      </c>
      <c r="F63" s="164" t="s">
        <v>145</v>
      </c>
      <c r="G63" s="164" t="s">
        <v>146</v>
      </c>
      <c r="H63" s="164" t="s">
        <v>147</v>
      </c>
      <c r="I63" s="164" t="s">
        <v>148</v>
      </c>
      <c r="J63" s="164" t="s">
        <v>149</v>
      </c>
      <c r="K63" s="164" t="s">
        <v>150</v>
      </c>
      <c r="L63" s="170"/>
    </row>
    <row r="64" spans="1:12" ht="13.5">
      <c r="A64" s="439" t="s">
        <v>81</v>
      </c>
      <c r="B64" s="439"/>
      <c r="C64" s="173">
        <v>208878366</v>
      </c>
      <c r="D64" s="165">
        <v>66662289</v>
      </c>
      <c r="E64" s="165">
        <v>42631882</v>
      </c>
      <c r="F64" s="165">
        <v>69743820</v>
      </c>
      <c r="G64" s="165">
        <v>26727223</v>
      </c>
      <c r="H64" s="165">
        <v>26919012</v>
      </c>
      <c r="I64" s="165">
        <v>21195631</v>
      </c>
      <c r="J64" s="165">
        <v>31597989</v>
      </c>
      <c r="K64" s="165">
        <v>14435862</v>
      </c>
      <c r="L64" s="170"/>
    </row>
    <row r="65" spans="1:12" ht="13.5">
      <c r="A65" s="439" t="s">
        <v>140</v>
      </c>
      <c r="B65" s="166" t="s">
        <v>11</v>
      </c>
      <c r="C65" s="173">
        <v>13490246</v>
      </c>
      <c r="D65" s="165">
        <v>4334231</v>
      </c>
      <c r="E65" s="165">
        <v>2883089</v>
      </c>
      <c r="F65" s="165">
        <v>4000238</v>
      </c>
      <c r="G65" s="165">
        <v>1700677</v>
      </c>
      <c r="H65" s="165">
        <v>1727550</v>
      </c>
      <c r="I65" s="165">
        <v>1616219</v>
      </c>
      <c r="J65" s="165">
        <v>2468477</v>
      </c>
      <c r="K65" s="165">
        <v>733249</v>
      </c>
      <c r="L65" s="170"/>
    </row>
    <row r="66" spans="1:12" ht="13.5">
      <c r="A66" s="439"/>
      <c r="B66" s="166" t="s">
        <v>3</v>
      </c>
      <c r="C66" s="173">
        <v>29846962</v>
      </c>
      <c r="D66" s="165">
        <v>10231458</v>
      </c>
      <c r="E66" s="165">
        <v>6591754</v>
      </c>
      <c r="F66" s="165">
        <v>10064754</v>
      </c>
      <c r="G66" s="165">
        <v>4007842</v>
      </c>
      <c r="H66" s="165">
        <v>4056464</v>
      </c>
      <c r="I66" s="165">
        <v>3292404</v>
      </c>
      <c r="J66" s="165">
        <v>4751064</v>
      </c>
      <c r="K66" s="165">
        <v>1805960</v>
      </c>
      <c r="L66" s="170"/>
    </row>
    <row r="67" spans="1:12" ht="13.5">
      <c r="A67" s="439"/>
      <c r="B67" s="166" t="s">
        <v>2</v>
      </c>
      <c r="C67" s="173">
        <v>62838802</v>
      </c>
      <c r="D67" s="165">
        <v>19623058</v>
      </c>
      <c r="E67" s="165">
        <v>13341224</v>
      </c>
      <c r="F67" s="165">
        <v>20850778</v>
      </c>
      <c r="G67" s="165">
        <v>8839584</v>
      </c>
      <c r="H67" s="165">
        <v>7836946</v>
      </c>
      <c r="I67" s="165">
        <v>6322758</v>
      </c>
      <c r="J67" s="165">
        <v>9023742</v>
      </c>
      <c r="K67" s="165">
        <v>4440254</v>
      </c>
      <c r="L67" s="170"/>
    </row>
    <row r="68" spans="1:12" ht="13.5">
      <c r="A68" s="439"/>
      <c r="B68" s="166" t="s">
        <v>1</v>
      </c>
      <c r="C68" s="173">
        <v>10457168</v>
      </c>
      <c r="D68" s="165">
        <v>3132643</v>
      </c>
      <c r="E68" s="165">
        <v>2276237</v>
      </c>
      <c r="F68" s="165">
        <v>3538309</v>
      </c>
      <c r="G68" s="165">
        <v>1352220</v>
      </c>
      <c r="H68" s="165">
        <v>1171924</v>
      </c>
      <c r="I68" s="165">
        <v>1194461</v>
      </c>
      <c r="J68" s="165">
        <v>1712812</v>
      </c>
      <c r="K68" s="165">
        <v>743721</v>
      </c>
      <c r="L68" s="170"/>
    </row>
    <row r="69" spans="1:12" ht="13.5">
      <c r="A69" s="439"/>
      <c r="B69" s="166" t="s">
        <v>10</v>
      </c>
      <c r="C69" s="173">
        <v>92245188</v>
      </c>
      <c r="D69" s="165">
        <v>29340899</v>
      </c>
      <c r="E69" s="165">
        <v>17539578</v>
      </c>
      <c r="F69" s="165">
        <v>31289741</v>
      </c>
      <c r="G69" s="165">
        <v>10826900</v>
      </c>
      <c r="H69" s="165">
        <v>12126128</v>
      </c>
      <c r="I69" s="165">
        <v>8769789</v>
      </c>
      <c r="J69" s="165">
        <v>13641894</v>
      </c>
      <c r="K69" s="165">
        <v>6712678</v>
      </c>
      <c r="L69" s="170"/>
    </row>
    <row r="71" spans="1:11" ht="13.5">
      <c r="A71" s="163" t="s">
        <v>86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</row>
    <row r="72" spans="1:11" ht="56.25">
      <c r="A72" s="440"/>
      <c r="B72" s="440"/>
      <c r="C72" s="174" t="s">
        <v>38</v>
      </c>
      <c r="D72" s="164" t="s">
        <v>143</v>
      </c>
      <c r="E72" s="164" t="s">
        <v>144</v>
      </c>
      <c r="F72" s="164" t="s">
        <v>145</v>
      </c>
      <c r="G72" s="164" t="s">
        <v>146</v>
      </c>
      <c r="H72" s="164" t="s">
        <v>147</v>
      </c>
      <c r="I72" s="164" t="s">
        <v>148</v>
      </c>
      <c r="J72" s="164" t="s">
        <v>149</v>
      </c>
      <c r="K72" s="164" t="s">
        <v>150</v>
      </c>
    </row>
    <row r="73" spans="1:11" ht="13.5">
      <c r="A73" s="439" t="s">
        <v>81</v>
      </c>
      <c r="B73" s="439"/>
      <c r="C73" s="175">
        <v>100</v>
      </c>
      <c r="D73" s="167">
        <f>D64/$C$64*100</f>
        <v>31.9</v>
      </c>
      <c r="E73" s="167">
        <f aca="true" t="shared" si="12" ref="E73:K73">E64/$C$64*100</f>
        <v>20.4</v>
      </c>
      <c r="F73" s="167">
        <f t="shared" si="12"/>
        <v>33.4</v>
      </c>
      <c r="G73" s="167">
        <f t="shared" si="12"/>
        <v>12.8</v>
      </c>
      <c r="H73" s="167">
        <f t="shared" si="12"/>
        <v>12.9</v>
      </c>
      <c r="I73" s="167">
        <f t="shared" si="12"/>
        <v>10.1</v>
      </c>
      <c r="J73" s="167">
        <f t="shared" si="12"/>
        <v>15.1</v>
      </c>
      <c r="K73" s="167">
        <f t="shared" si="12"/>
        <v>6.9</v>
      </c>
    </row>
    <row r="74" spans="1:11" ht="13.5">
      <c r="A74" s="439" t="s">
        <v>140</v>
      </c>
      <c r="B74" s="166" t="s">
        <v>11</v>
      </c>
      <c r="C74" s="175">
        <v>100</v>
      </c>
      <c r="D74" s="167">
        <f>D65/$C$65*100</f>
        <v>32.1</v>
      </c>
      <c r="E74" s="167">
        <f aca="true" t="shared" si="13" ref="E74:K74">E65/$C$65*100</f>
        <v>21.4</v>
      </c>
      <c r="F74" s="167">
        <f t="shared" si="13"/>
        <v>29.7</v>
      </c>
      <c r="G74" s="167">
        <f t="shared" si="13"/>
        <v>12.6</v>
      </c>
      <c r="H74" s="167">
        <f t="shared" si="13"/>
        <v>12.8</v>
      </c>
      <c r="I74" s="167">
        <f t="shared" si="13"/>
        <v>12</v>
      </c>
      <c r="J74" s="167">
        <f t="shared" si="13"/>
        <v>18.3</v>
      </c>
      <c r="K74" s="167">
        <f t="shared" si="13"/>
        <v>5.4</v>
      </c>
    </row>
    <row r="75" spans="1:11" ht="13.5">
      <c r="A75" s="439"/>
      <c r="B75" s="166" t="s">
        <v>3</v>
      </c>
      <c r="C75" s="175">
        <v>100</v>
      </c>
      <c r="D75" s="167">
        <f>D66/$C$66*100</f>
        <v>34.3</v>
      </c>
      <c r="E75" s="167">
        <f aca="true" t="shared" si="14" ref="E75:K75">E66/$C$66*100</f>
        <v>22.1</v>
      </c>
      <c r="F75" s="167">
        <f t="shared" si="14"/>
        <v>33.7</v>
      </c>
      <c r="G75" s="167">
        <f t="shared" si="14"/>
        <v>13.4</v>
      </c>
      <c r="H75" s="167">
        <f t="shared" si="14"/>
        <v>13.6</v>
      </c>
      <c r="I75" s="167">
        <f t="shared" si="14"/>
        <v>11</v>
      </c>
      <c r="J75" s="167">
        <f t="shared" si="14"/>
        <v>15.9</v>
      </c>
      <c r="K75" s="167">
        <f t="shared" si="14"/>
        <v>6.1</v>
      </c>
    </row>
    <row r="76" spans="1:11" ht="13.5">
      <c r="A76" s="439"/>
      <c r="B76" s="166" t="s">
        <v>2</v>
      </c>
      <c r="C76" s="175">
        <v>100</v>
      </c>
      <c r="D76" s="167">
        <f>D67/$C$67*100</f>
        <v>31.2</v>
      </c>
      <c r="E76" s="167">
        <f aca="true" t="shared" si="15" ref="E76:K76">E67/$C$67*100</f>
        <v>21.2</v>
      </c>
      <c r="F76" s="167">
        <f t="shared" si="15"/>
        <v>33.2</v>
      </c>
      <c r="G76" s="167">
        <f t="shared" si="15"/>
        <v>14.1</v>
      </c>
      <c r="H76" s="167">
        <f t="shared" si="15"/>
        <v>12.5</v>
      </c>
      <c r="I76" s="167">
        <f t="shared" si="15"/>
        <v>10.1</v>
      </c>
      <c r="J76" s="167">
        <f t="shared" si="15"/>
        <v>14.4</v>
      </c>
      <c r="K76" s="167">
        <f t="shared" si="15"/>
        <v>7.1</v>
      </c>
    </row>
    <row r="77" spans="1:11" ht="13.5">
      <c r="A77" s="439"/>
      <c r="B77" s="166" t="s">
        <v>1</v>
      </c>
      <c r="C77" s="175">
        <v>100</v>
      </c>
      <c r="D77" s="167">
        <f>D68/$C$68*100</f>
        <v>30</v>
      </c>
      <c r="E77" s="167">
        <f aca="true" t="shared" si="16" ref="E77:K77">E68/$C$68*100</f>
        <v>21.8</v>
      </c>
      <c r="F77" s="167">
        <f t="shared" si="16"/>
        <v>33.8</v>
      </c>
      <c r="G77" s="167">
        <f t="shared" si="16"/>
        <v>12.9</v>
      </c>
      <c r="H77" s="167">
        <f t="shared" si="16"/>
        <v>11.2</v>
      </c>
      <c r="I77" s="167">
        <f t="shared" si="16"/>
        <v>11.4</v>
      </c>
      <c r="J77" s="167">
        <f t="shared" si="16"/>
        <v>16.4</v>
      </c>
      <c r="K77" s="167">
        <f t="shared" si="16"/>
        <v>7.1</v>
      </c>
    </row>
    <row r="78" spans="1:11" ht="13.5">
      <c r="A78" s="439"/>
      <c r="B78" s="166" t="s">
        <v>10</v>
      </c>
      <c r="C78" s="175">
        <v>100</v>
      </c>
      <c r="D78" s="167">
        <f>D69/$C$69*100</f>
        <v>31.8</v>
      </c>
      <c r="E78" s="167">
        <f aca="true" t="shared" si="17" ref="E78:K78">E69/$C$69*100</f>
        <v>19</v>
      </c>
      <c r="F78" s="167">
        <f t="shared" si="17"/>
        <v>33.9</v>
      </c>
      <c r="G78" s="167">
        <f t="shared" si="17"/>
        <v>11.7</v>
      </c>
      <c r="H78" s="167">
        <f t="shared" si="17"/>
        <v>13.1</v>
      </c>
      <c r="I78" s="167">
        <f t="shared" si="17"/>
        <v>9.5</v>
      </c>
      <c r="J78" s="167">
        <f t="shared" si="17"/>
        <v>14.8</v>
      </c>
      <c r="K78" s="167">
        <f t="shared" si="17"/>
        <v>7.3</v>
      </c>
    </row>
  </sheetData>
  <sheetProtection/>
  <mergeCells count="24">
    <mergeCell ref="A73:B73"/>
    <mergeCell ref="A74:A78"/>
    <mergeCell ref="A63:B63"/>
    <mergeCell ref="A65:A69"/>
    <mergeCell ref="A64:B64"/>
    <mergeCell ref="A45:A49"/>
    <mergeCell ref="A44:B44"/>
    <mergeCell ref="A52:B52"/>
    <mergeCell ref="A53:B53"/>
    <mergeCell ref="A54:A58"/>
    <mergeCell ref="A72:B72"/>
    <mergeCell ref="A33:B33"/>
    <mergeCell ref="A34:A38"/>
    <mergeCell ref="A43:B43"/>
    <mergeCell ref="A23:B23"/>
    <mergeCell ref="A25:A29"/>
    <mergeCell ref="A24:B24"/>
    <mergeCell ref="A32:B32"/>
    <mergeCell ref="A4:B4"/>
    <mergeCell ref="A12:B12"/>
    <mergeCell ref="A13:B13"/>
    <mergeCell ref="A14:A18"/>
    <mergeCell ref="A3:B3"/>
    <mergeCell ref="A5:A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3"/>
  <sheetViews>
    <sheetView showGridLines="0" zoomScale="55" zoomScaleNormal="55" zoomScaleSheetLayoutView="55" zoomScalePageLayoutView="70" workbookViewId="0" topLeftCell="A1">
      <selection activeCell="A1" sqref="A1:K1"/>
    </sheetView>
  </sheetViews>
  <sheetFormatPr defaultColWidth="9.140625" defaultRowHeight="15"/>
  <cols>
    <col min="1" max="1" width="2.57421875" style="1" customWidth="1"/>
    <col min="2" max="2" width="51.140625" style="2" customWidth="1"/>
    <col min="3" max="11" width="14.140625" style="1" customWidth="1"/>
    <col min="12" max="16384" width="9.00390625" style="1" customWidth="1"/>
  </cols>
  <sheetData>
    <row r="1" spans="1:11" s="38" customFormat="1" ht="39.75" customHeight="1">
      <c r="A1" s="441" t="s">
        <v>277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ht="39.75" customHeight="1"/>
    <row r="3" spans="1:11" s="9" customFormat="1" ht="30" customHeight="1">
      <c r="A3" s="8" t="s">
        <v>4</v>
      </c>
      <c r="B3" s="20"/>
      <c r="K3" s="21" t="s">
        <v>34</v>
      </c>
    </row>
    <row r="4" spans="1:11" s="9" customFormat="1" ht="21">
      <c r="A4" s="29"/>
      <c r="B4" s="30"/>
      <c r="C4" s="442" t="s">
        <v>0</v>
      </c>
      <c r="D4" s="444" t="s">
        <v>25</v>
      </c>
      <c r="E4" s="31"/>
      <c r="F4" s="31"/>
      <c r="G4" s="442" t="s">
        <v>24</v>
      </c>
      <c r="H4" s="444" t="s">
        <v>23</v>
      </c>
      <c r="I4" s="31"/>
      <c r="J4" s="31"/>
      <c r="K4" s="442" t="s">
        <v>281</v>
      </c>
    </row>
    <row r="5" spans="1:11" s="9" customFormat="1" ht="70.5" customHeight="1">
      <c r="A5" s="32"/>
      <c r="B5" s="33"/>
      <c r="C5" s="443"/>
      <c r="D5" s="445"/>
      <c r="E5" s="22" t="s">
        <v>40</v>
      </c>
      <c r="F5" s="34" t="s">
        <v>41</v>
      </c>
      <c r="G5" s="443"/>
      <c r="H5" s="445"/>
      <c r="I5" s="22" t="s">
        <v>42</v>
      </c>
      <c r="J5" s="34" t="s">
        <v>43</v>
      </c>
      <c r="K5" s="443"/>
    </row>
    <row r="6" spans="1:11" s="9" customFormat="1" ht="21.75" customHeight="1">
      <c r="A6" s="23" t="s">
        <v>21</v>
      </c>
      <c r="B6" s="35"/>
      <c r="C6" s="36"/>
      <c r="D6" s="28"/>
      <c r="E6" s="27"/>
      <c r="F6" s="28"/>
      <c r="G6" s="27"/>
      <c r="H6" s="28"/>
      <c r="I6" s="27"/>
      <c r="J6" s="28"/>
      <c r="K6" s="27"/>
    </row>
    <row r="7" spans="1:13" s="9" customFormat="1" ht="21.75" customHeight="1">
      <c r="A7" s="10"/>
      <c r="B7" s="11" t="s">
        <v>20</v>
      </c>
      <c r="C7" s="37">
        <v>100</v>
      </c>
      <c r="D7" s="25">
        <v>28.7</v>
      </c>
      <c r="E7" s="24">
        <v>12</v>
      </c>
      <c r="F7" s="25">
        <v>16.7</v>
      </c>
      <c r="G7" s="24">
        <v>42</v>
      </c>
      <c r="H7" s="25">
        <v>29.1</v>
      </c>
      <c r="I7" s="24">
        <v>21.2</v>
      </c>
      <c r="J7" s="25">
        <v>7.9</v>
      </c>
      <c r="K7" s="24">
        <v>0.2</v>
      </c>
      <c r="M7" s="3"/>
    </row>
    <row r="8" spans="1:13" s="9" customFormat="1" ht="21.75" customHeight="1">
      <c r="A8" s="10"/>
      <c r="B8" s="11" t="s">
        <v>19</v>
      </c>
      <c r="C8" s="37">
        <v>100</v>
      </c>
      <c r="D8" s="25">
        <v>38.7</v>
      </c>
      <c r="E8" s="24">
        <v>16.6</v>
      </c>
      <c r="F8" s="25">
        <v>22</v>
      </c>
      <c r="G8" s="24">
        <v>52</v>
      </c>
      <c r="H8" s="25">
        <v>9.2</v>
      </c>
      <c r="I8" s="24">
        <v>7.7</v>
      </c>
      <c r="J8" s="25">
        <v>1.5</v>
      </c>
      <c r="K8" s="24">
        <v>0.2</v>
      </c>
      <c r="M8" s="3"/>
    </row>
    <row r="9" spans="1:13" s="9" customFormat="1" ht="21.75" customHeight="1">
      <c r="A9" s="10"/>
      <c r="B9" s="11" t="s">
        <v>18</v>
      </c>
      <c r="C9" s="37">
        <v>100</v>
      </c>
      <c r="D9" s="25">
        <v>55.1</v>
      </c>
      <c r="E9" s="24">
        <v>25.2</v>
      </c>
      <c r="F9" s="25">
        <v>29.9</v>
      </c>
      <c r="G9" s="24">
        <v>38.5</v>
      </c>
      <c r="H9" s="25">
        <v>6.1</v>
      </c>
      <c r="I9" s="24">
        <v>5.1</v>
      </c>
      <c r="J9" s="25">
        <v>1</v>
      </c>
      <c r="K9" s="24">
        <v>0.4</v>
      </c>
      <c r="M9" s="3"/>
    </row>
    <row r="10" spans="1:13" s="9" customFormat="1" ht="21.75" customHeight="1">
      <c r="A10" s="10"/>
      <c r="B10" s="11" t="s">
        <v>17</v>
      </c>
      <c r="C10" s="37">
        <v>100</v>
      </c>
      <c r="D10" s="25">
        <v>57.4</v>
      </c>
      <c r="E10" s="24">
        <v>28.1</v>
      </c>
      <c r="F10" s="25">
        <v>29.3</v>
      </c>
      <c r="G10" s="24">
        <v>35.4</v>
      </c>
      <c r="H10" s="25">
        <v>6.9</v>
      </c>
      <c r="I10" s="24">
        <v>5.7</v>
      </c>
      <c r="J10" s="25">
        <v>1.3</v>
      </c>
      <c r="K10" s="24">
        <v>0.3</v>
      </c>
      <c r="M10" s="3"/>
    </row>
    <row r="11" spans="1:13" s="9" customFormat="1" ht="21.75" customHeight="1">
      <c r="A11" s="10"/>
      <c r="B11" s="11" t="s">
        <v>16</v>
      </c>
      <c r="C11" s="37">
        <v>100</v>
      </c>
      <c r="D11" s="25">
        <v>58.2</v>
      </c>
      <c r="E11" s="24">
        <v>26.8</v>
      </c>
      <c r="F11" s="25">
        <v>31.4</v>
      </c>
      <c r="G11" s="24">
        <v>36.6</v>
      </c>
      <c r="H11" s="25">
        <v>4.9</v>
      </c>
      <c r="I11" s="24">
        <v>3.8</v>
      </c>
      <c r="J11" s="25">
        <v>1.1</v>
      </c>
      <c r="K11" s="24">
        <v>0.3</v>
      </c>
      <c r="M11" s="3"/>
    </row>
    <row r="12" spans="1:13" s="9" customFormat="1" ht="21.75" customHeight="1">
      <c r="A12" s="10"/>
      <c r="B12" s="11" t="s">
        <v>15</v>
      </c>
      <c r="C12" s="37">
        <v>100</v>
      </c>
      <c r="D12" s="25">
        <v>41.9</v>
      </c>
      <c r="E12" s="24">
        <v>17.5</v>
      </c>
      <c r="F12" s="25">
        <v>24.4</v>
      </c>
      <c r="G12" s="24">
        <v>45.8</v>
      </c>
      <c r="H12" s="25">
        <v>6.9</v>
      </c>
      <c r="I12" s="24">
        <v>5.6</v>
      </c>
      <c r="J12" s="25">
        <v>1.3</v>
      </c>
      <c r="K12" s="24">
        <v>5.4</v>
      </c>
      <c r="M12" s="3"/>
    </row>
    <row r="13" spans="1:13" s="9" customFormat="1" ht="21.75" customHeight="1">
      <c r="A13" s="10"/>
      <c r="B13" s="11" t="s">
        <v>14</v>
      </c>
      <c r="C13" s="37">
        <v>100</v>
      </c>
      <c r="D13" s="25">
        <v>37.9</v>
      </c>
      <c r="E13" s="24">
        <v>17</v>
      </c>
      <c r="F13" s="25">
        <v>20.9</v>
      </c>
      <c r="G13" s="24">
        <v>51.1</v>
      </c>
      <c r="H13" s="25">
        <v>7.3</v>
      </c>
      <c r="I13" s="24">
        <v>5.8</v>
      </c>
      <c r="J13" s="25">
        <v>1.6</v>
      </c>
      <c r="K13" s="24">
        <v>3.6</v>
      </c>
      <c r="M13" s="3"/>
    </row>
    <row r="14" spans="1:13" s="9" customFormat="1" ht="21.75" customHeight="1">
      <c r="A14" s="10"/>
      <c r="B14" s="11" t="s">
        <v>13</v>
      </c>
      <c r="C14" s="37">
        <v>100</v>
      </c>
      <c r="D14" s="25">
        <v>45.7</v>
      </c>
      <c r="E14" s="24">
        <v>22.6</v>
      </c>
      <c r="F14" s="25">
        <v>23.2</v>
      </c>
      <c r="G14" s="24">
        <v>48.5</v>
      </c>
      <c r="H14" s="25">
        <v>4.2</v>
      </c>
      <c r="I14" s="24">
        <v>3.3</v>
      </c>
      <c r="J14" s="25">
        <v>1</v>
      </c>
      <c r="K14" s="24">
        <v>1.5</v>
      </c>
      <c r="M14" s="3"/>
    </row>
    <row r="15" spans="1:11" s="9" customFormat="1" ht="21.75" customHeight="1">
      <c r="A15" s="10"/>
      <c r="B15" s="11" t="s">
        <v>12</v>
      </c>
      <c r="C15" s="37">
        <v>100</v>
      </c>
      <c r="D15" s="25">
        <v>58</v>
      </c>
      <c r="E15" s="24">
        <v>24</v>
      </c>
      <c r="F15" s="25">
        <v>34</v>
      </c>
      <c r="G15" s="24">
        <v>36.5</v>
      </c>
      <c r="H15" s="25">
        <v>5.1</v>
      </c>
      <c r="I15" s="24">
        <v>4.1</v>
      </c>
      <c r="J15" s="25">
        <v>1</v>
      </c>
      <c r="K15" s="24">
        <v>0.3</v>
      </c>
    </row>
    <row r="16" spans="1:11" s="9" customFormat="1" ht="19.5" customHeight="1">
      <c r="A16" s="10"/>
      <c r="B16" s="11"/>
      <c r="C16" s="37"/>
      <c r="D16" s="25"/>
      <c r="E16" s="24"/>
      <c r="F16" s="25"/>
      <c r="G16" s="24"/>
      <c r="H16" s="25"/>
      <c r="I16" s="24"/>
      <c r="J16" s="25"/>
      <c r="K16" s="24"/>
    </row>
    <row r="17" spans="1:11" s="9" customFormat="1" ht="21.75" customHeight="1">
      <c r="A17" s="10" t="s">
        <v>11</v>
      </c>
      <c r="B17" s="11"/>
      <c r="C17" s="37"/>
      <c r="D17" s="25"/>
      <c r="E17" s="24"/>
      <c r="F17" s="25"/>
      <c r="G17" s="24"/>
      <c r="H17" s="25"/>
      <c r="I17" s="24"/>
      <c r="J17" s="25"/>
      <c r="K17" s="24"/>
    </row>
    <row r="18" spans="1:11" s="9" customFormat="1" ht="21.75" customHeight="1">
      <c r="A18" s="10"/>
      <c r="B18" s="11" t="s">
        <v>20</v>
      </c>
      <c r="C18" s="37">
        <v>100</v>
      </c>
      <c r="D18" s="25">
        <v>22.9</v>
      </c>
      <c r="E18" s="24">
        <v>8.6</v>
      </c>
      <c r="F18" s="25">
        <v>14.3</v>
      </c>
      <c r="G18" s="24">
        <v>37.4</v>
      </c>
      <c r="H18" s="25">
        <v>39.4</v>
      </c>
      <c r="I18" s="24">
        <v>27.8</v>
      </c>
      <c r="J18" s="25">
        <v>11.7</v>
      </c>
      <c r="K18" s="24">
        <v>0.2</v>
      </c>
    </row>
    <row r="19" spans="1:11" s="9" customFormat="1" ht="21.75" customHeight="1">
      <c r="A19" s="10"/>
      <c r="B19" s="11" t="s">
        <v>19</v>
      </c>
      <c r="C19" s="37">
        <v>100</v>
      </c>
      <c r="D19" s="25">
        <v>37.5</v>
      </c>
      <c r="E19" s="24">
        <v>15.1</v>
      </c>
      <c r="F19" s="25">
        <v>22.4</v>
      </c>
      <c r="G19" s="24">
        <v>51.7</v>
      </c>
      <c r="H19" s="25">
        <v>10.8</v>
      </c>
      <c r="I19" s="24">
        <v>9.1</v>
      </c>
      <c r="J19" s="25">
        <v>1.7</v>
      </c>
      <c r="K19" s="24">
        <v>0.1</v>
      </c>
    </row>
    <row r="20" spans="1:11" s="9" customFormat="1" ht="21.75" customHeight="1">
      <c r="A20" s="10"/>
      <c r="B20" s="11" t="s">
        <v>18</v>
      </c>
      <c r="C20" s="37">
        <v>100</v>
      </c>
      <c r="D20" s="25">
        <v>58.6</v>
      </c>
      <c r="E20" s="24">
        <v>26.5</v>
      </c>
      <c r="F20" s="25">
        <v>32.1</v>
      </c>
      <c r="G20" s="24">
        <v>34.2</v>
      </c>
      <c r="H20" s="25">
        <v>6.9</v>
      </c>
      <c r="I20" s="24">
        <v>5.8</v>
      </c>
      <c r="J20" s="25">
        <v>1.1</v>
      </c>
      <c r="K20" s="24">
        <v>0.3</v>
      </c>
    </row>
    <row r="21" spans="1:11" s="9" customFormat="1" ht="21.75" customHeight="1">
      <c r="A21" s="10"/>
      <c r="B21" s="11" t="s">
        <v>17</v>
      </c>
      <c r="C21" s="37">
        <v>100</v>
      </c>
      <c r="D21" s="25">
        <v>60.6</v>
      </c>
      <c r="E21" s="24">
        <v>29</v>
      </c>
      <c r="F21" s="25">
        <v>31.6</v>
      </c>
      <c r="G21" s="24">
        <v>31.6</v>
      </c>
      <c r="H21" s="25">
        <v>7.7</v>
      </c>
      <c r="I21" s="24">
        <v>6.4</v>
      </c>
      <c r="J21" s="25">
        <v>1.3</v>
      </c>
      <c r="K21" s="24">
        <v>0.2</v>
      </c>
    </row>
    <row r="22" spans="1:11" s="9" customFormat="1" ht="21.75" customHeight="1">
      <c r="A22" s="10"/>
      <c r="B22" s="11" t="s">
        <v>16</v>
      </c>
      <c r="C22" s="37">
        <v>100</v>
      </c>
      <c r="D22" s="25">
        <v>57.1</v>
      </c>
      <c r="E22" s="24">
        <v>24.9</v>
      </c>
      <c r="F22" s="25">
        <v>32.2</v>
      </c>
      <c r="G22" s="24">
        <v>37.1</v>
      </c>
      <c r="H22" s="25">
        <v>5.5</v>
      </c>
      <c r="I22" s="24">
        <v>4.3</v>
      </c>
      <c r="J22" s="25">
        <v>1.2</v>
      </c>
      <c r="K22" s="24">
        <v>0.3</v>
      </c>
    </row>
    <row r="23" spans="1:11" s="9" customFormat="1" ht="21.75" customHeight="1">
      <c r="A23" s="10"/>
      <c r="B23" s="11" t="s">
        <v>15</v>
      </c>
      <c r="C23" s="37">
        <v>100</v>
      </c>
      <c r="D23" s="25">
        <v>41.3</v>
      </c>
      <c r="E23" s="24">
        <v>16.8</v>
      </c>
      <c r="F23" s="25">
        <v>24.5</v>
      </c>
      <c r="G23" s="24">
        <v>44</v>
      </c>
      <c r="H23" s="25">
        <v>7.5</v>
      </c>
      <c r="I23" s="24">
        <v>6.1</v>
      </c>
      <c r="J23" s="25">
        <v>1.4</v>
      </c>
      <c r="K23" s="24">
        <v>7.2</v>
      </c>
    </row>
    <row r="24" spans="1:11" s="9" customFormat="1" ht="21.75" customHeight="1">
      <c r="A24" s="10"/>
      <c r="B24" s="11" t="s">
        <v>14</v>
      </c>
      <c r="C24" s="37">
        <v>100</v>
      </c>
      <c r="D24" s="25">
        <v>38.3</v>
      </c>
      <c r="E24" s="24">
        <v>16.7</v>
      </c>
      <c r="F24" s="25">
        <v>21.7</v>
      </c>
      <c r="G24" s="24">
        <v>48</v>
      </c>
      <c r="H24" s="25">
        <v>9.7</v>
      </c>
      <c r="I24" s="24">
        <v>7.5</v>
      </c>
      <c r="J24" s="25">
        <v>2.2</v>
      </c>
      <c r="K24" s="24">
        <v>4</v>
      </c>
    </row>
    <row r="25" spans="1:11" s="9" customFormat="1" ht="21.75" customHeight="1">
      <c r="A25" s="10"/>
      <c r="B25" s="11" t="s">
        <v>13</v>
      </c>
      <c r="C25" s="37">
        <v>100</v>
      </c>
      <c r="D25" s="25">
        <v>48</v>
      </c>
      <c r="E25" s="24">
        <v>23.4</v>
      </c>
      <c r="F25" s="25">
        <v>24.6</v>
      </c>
      <c r="G25" s="24">
        <v>45.9</v>
      </c>
      <c r="H25" s="25">
        <v>4.6</v>
      </c>
      <c r="I25" s="24">
        <v>3.6</v>
      </c>
      <c r="J25" s="25">
        <v>1</v>
      </c>
      <c r="K25" s="24">
        <v>1.5</v>
      </c>
    </row>
    <row r="26" spans="1:11" s="9" customFormat="1" ht="21.75" customHeight="1">
      <c r="A26" s="10"/>
      <c r="B26" s="11" t="s">
        <v>12</v>
      </c>
      <c r="C26" s="37">
        <v>100</v>
      </c>
      <c r="D26" s="25">
        <v>63.9</v>
      </c>
      <c r="E26" s="24">
        <v>25.4</v>
      </c>
      <c r="F26" s="25">
        <v>38.4</v>
      </c>
      <c r="G26" s="24">
        <v>30.7</v>
      </c>
      <c r="H26" s="25">
        <v>5.1</v>
      </c>
      <c r="I26" s="24">
        <v>4.2</v>
      </c>
      <c r="J26" s="25">
        <v>0.9</v>
      </c>
      <c r="K26" s="24">
        <v>0.3</v>
      </c>
    </row>
    <row r="27" spans="1:11" s="9" customFormat="1" ht="19.5" customHeight="1">
      <c r="A27" s="10"/>
      <c r="B27" s="11"/>
      <c r="C27" s="37"/>
      <c r="D27" s="25"/>
      <c r="E27" s="24"/>
      <c r="F27" s="25"/>
      <c r="G27" s="24"/>
      <c r="H27" s="25"/>
      <c r="I27" s="24"/>
      <c r="J27" s="25"/>
      <c r="K27" s="24"/>
    </row>
    <row r="28" spans="1:11" s="9" customFormat="1" ht="21.75" customHeight="1">
      <c r="A28" s="10" t="s">
        <v>3</v>
      </c>
      <c r="B28" s="11"/>
      <c r="C28" s="37"/>
      <c r="D28" s="25"/>
      <c r="E28" s="24"/>
      <c r="F28" s="25"/>
      <c r="G28" s="24"/>
      <c r="H28" s="25"/>
      <c r="I28" s="24"/>
      <c r="J28" s="25"/>
      <c r="K28" s="24"/>
    </row>
    <row r="29" spans="1:11" s="9" customFormat="1" ht="21.75" customHeight="1">
      <c r="A29" s="10"/>
      <c r="B29" s="11" t="s">
        <v>20</v>
      </c>
      <c r="C29" s="37">
        <v>100</v>
      </c>
      <c r="D29" s="25">
        <v>21.1</v>
      </c>
      <c r="E29" s="24">
        <v>7.2</v>
      </c>
      <c r="F29" s="25">
        <v>13.9</v>
      </c>
      <c r="G29" s="24">
        <v>39.9</v>
      </c>
      <c r="H29" s="25">
        <v>38.8</v>
      </c>
      <c r="I29" s="24">
        <v>27.2</v>
      </c>
      <c r="J29" s="25">
        <v>11.6</v>
      </c>
      <c r="K29" s="24">
        <v>0.2</v>
      </c>
    </row>
    <row r="30" spans="1:11" s="9" customFormat="1" ht="21.75" customHeight="1">
      <c r="A30" s="10"/>
      <c r="B30" s="11" t="s">
        <v>19</v>
      </c>
      <c r="C30" s="37">
        <v>100</v>
      </c>
      <c r="D30" s="25">
        <v>33.1</v>
      </c>
      <c r="E30" s="24">
        <v>12.4</v>
      </c>
      <c r="F30" s="25">
        <v>20.7</v>
      </c>
      <c r="G30" s="24">
        <v>55.1</v>
      </c>
      <c r="H30" s="25">
        <v>11.6</v>
      </c>
      <c r="I30" s="24">
        <v>9.8</v>
      </c>
      <c r="J30" s="25">
        <v>1.9</v>
      </c>
      <c r="K30" s="24">
        <v>0.1</v>
      </c>
    </row>
    <row r="31" spans="1:11" s="9" customFormat="1" ht="21.75" customHeight="1">
      <c r="A31" s="10"/>
      <c r="B31" s="11" t="s">
        <v>18</v>
      </c>
      <c r="C31" s="37">
        <v>100</v>
      </c>
      <c r="D31" s="25">
        <v>53.5</v>
      </c>
      <c r="E31" s="24">
        <v>22.7</v>
      </c>
      <c r="F31" s="25">
        <v>30.9</v>
      </c>
      <c r="G31" s="24">
        <v>39</v>
      </c>
      <c r="H31" s="25">
        <v>7.1</v>
      </c>
      <c r="I31" s="24">
        <v>5.9</v>
      </c>
      <c r="J31" s="25">
        <v>1.2</v>
      </c>
      <c r="K31" s="24">
        <v>0.3</v>
      </c>
    </row>
    <row r="32" spans="1:11" s="9" customFormat="1" ht="21.75" customHeight="1">
      <c r="A32" s="10"/>
      <c r="B32" s="11" t="s">
        <v>17</v>
      </c>
      <c r="C32" s="37">
        <v>100</v>
      </c>
      <c r="D32" s="25">
        <v>55.2</v>
      </c>
      <c r="E32" s="24">
        <v>25.1</v>
      </c>
      <c r="F32" s="25">
        <v>30.2</v>
      </c>
      <c r="G32" s="24">
        <v>36.2</v>
      </c>
      <c r="H32" s="25">
        <v>8.3</v>
      </c>
      <c r="I32" s="24">
        <v>6.8</v>
      </c>
      <c r="J32" s="25">
        <v>1.5</v>
      </c>
      <c r="K32" s="24">
        <v>0.2</v>
      </c>
    </row>
    <row r="33" spans="1:11" s="9" customFormat="1" ht="21.75" customHeight="1">
      <c r="A33" s="10"/>
      <c r="B33" s="11" t="s">
        <v>16</v>
      </c>
      <c r="C33" s="37">
        <v>100</v>
      </c>
      <c r="D33" s="25">
        <v>55.7</v>
      </c>
      <c r="E33" s="24">
        <v>23</v>
      </c>
      <c r="F33" s="25">
        <v>32.8</v>
      </c>
      <c r="G33" s="24">
        <v>38.1</v>
      </c>
      <c r="H33" s="25">
        <v>5.9</v>
      </c>
      <c r="I33" s="24">
        <v>4.6</v>
      </c>
      <c r="J33" s="25">
        <v>1.3</v>
      </c>
      <c r="K33" s="24">
        <v>0.3</v>
      </c>
    </row>
    <row r="34" spans="1:11" s="9" customFormat="1" ht="21.75" customHeight="1">
      <c r="A34" s="10"/>
      <c r="B34" s="11" t="s">
        <v>15</v>
      </c>
      <c r="C34" s="37">
        <v>100</v>
      </c>
      <c r="D34" s="25">
        <v>37.1</v>
      </c>
      <c r="E34" s="24">
        <v>14.6</v>
      </c>
      <c r="F34" s="25">
        <v>22.5</v>
      </c>
      <c r="G34" s="24">
        <v>48.3</v>
      </c>
      <c r="H34" s="25">
        <v>7.5</v>
      </c>
      <c r="I34" s="24">
        <v>6.2</v>
      </c>
      <c r="J34" s="25">
        <v>1.3</v>
      </c>
      <c r="K34" s="24">
        <v>7</v>
      </c>
    </row>
    <row r="35" spans="1:11" s="9" customFormat="1" ht="21.75" customHeight="1">
      <c r="A35" s="10"/>
      <c r="B35" s="11" t="s">
        <v>14</v>
      </c>
      <c r="C35" s="37">
        <v>100</v>
      </c>
      <c r="D35" s="25">
        <v>34</v>
      </c>
      <c r="E35" s="24">
        <v>14</v>
      </c>
      <c r="F35" s="25">
        <v>20</v>
      </c>
      <c r="G35" s="24">
        <v>52.7</v>
      </c>
      <c r="H35" s="25">
        <v>9.1</v>
      </c>
      <c r="I35" s="24">
        <v>7.3</v>
      </c>
      <c r="J35" s="25">
        <v>1.9</v>
      </c>
      <c r="K35" s="24">
        <v>4.2</v>
      </c>
    </row>
    <row r="36" spans="1:11" s="9" customFormat="1" ht="21.75" customHeight="1">
      <c r="A36" s="10"/>
      <c r="B36" s="11" t="s">
        <v>13</v>
      </c>
      <c r="C36" s="37">
        <v>100</v>
      </c>
      <c r="D36" s="25">
        <v>44.2</v>
      </c>
      <c r="E36" s="24">
        <v>20.3</v>
      </c>
      <c r="F36" s="25">
        <v>23.9</v>
      </c>
      <c r="G36" s="24">
        <v>49.7</v>
      </c>
      <c r="H36" s="25">
        <v>4.5</v>
      </c>
      <c r="I36" s="24">
        <v>3.6</v>
      </c>
      <c r="J36" s="25">
        <v>0.9</v>
      </c>
      <c r="K36" s="24">
        <v>1.5</v>
      </c>
    </row>
    <row r="37" spans="1:11" s="9" customFormat="1" ht="21.75" customHeight="1">
      <c r="A37" s="10"/>
      <c r="B37" s="11" t="s">
        <v>12</v>
      </c>
      <c r="C37" s="37">
        <v>100</v>
      </c>
      <c r="D37" s="25">
        <v>57.7</v>
      </c>
      <c r="E37" s="24">
        <v>21.1</v>
      </c>
      <c r="F37" s="25">
        <v>36.6</v>
      </c>
      <c r="G37" s="24">
        <v>36.3</v>
      </c>
      <c r="H37" s="25">
        <v>5.7</v>
      </c>
      <c r="I37" s="24">
        <v>4.6</v>
      </c>
      <c r="J37" s="25">
        <v>1.1</v>
      </c>
      <c r="K37" s="24">
        <v>0.4</v>
      </c>
    </row>
    <row r="38" spans="1:11" s="9" customFormat="1" ht="19.5" customHeight="1">
      <c r="A38" s="10"/>
      <c r="B38" s="11"/>
      <c r="C38" s="37"/>
      <c r="D38" s="25"/>
      <c r="E38" s="24"/>
      <c r="F38" s="25"/>
      <c r="G38" s="24"/>
      <c r="H38" s="25"/>
      <c r="I38" s="24"/>
      <c r="J38" s="25"/>
      <c r="K38" s="24"/>
    </row>
    <row r="39" spans="1:11" s="9" customFormat="1" ht="21.75" customHeight="1">
      <c r="A39" s="10" t="s">
        <v>2</v>
      </c>
      <c r="B39" s="11"/>
      <c r="C39" s="37"/>
      <c r="D39" s="25"/>
      <c r="E39" s="24"/>
      <c r="F39" s="25"/>
      <c r="G39" s="24"/>
      <c r="H39" s="25"/>
      <c r="I39" s="24"/>
      <c r="J39" s="25"/>
      <c r="K39" s="24"/>
    </row>
    <row r="40" spans="1:11" s="9" customFormat="1" ht="21.75" customHeight="1">
      <c r="A40" s="10"/>
      <c r="B40" s="11" t="s">
        <v>20</v>
      </c>
      <c r="C40" s="37">
        <v>100</v>
      </c>
      <c r="D40" s="25">
        <v>25.6</v>
      </c>
      <c r="E40" s="24">
        <v>9.3</v>
      </c>
      <c r="F40" s="25">
        <v>16.3</v>
      </c>
      <c r="G40" s="24">
        <v>41.7</v>
      </c>
      <c r="H40" s="25">
        <v>32.5</v>
      </c>
      <c r="I40" s="24">
        <v>23.6</v>
      </c>
      <c r="J40" s="25">
        <v>8.9</v>
      </c>
      <c r="K40" s="24">
        <v>0.2</v>
      </c>
    </row>
    <row r="41" spans="1:11" s="9" customFormat="1" ht="21.75" customHeight="1">
      <c r="A41" s="10"/>
      <c r="B41" s="11" t="s">
        <v>19</v>
      </c>
      <c r="C41" s="37">
        <v>100</v>
      </c>
      <c r="D41" s="25">
        <v>36.5</v>
      </c>
      <c r="E41" s="24">
        <v>14.3</v>
      </c>
      <c r="F41" s="25">
        <v>22.2</v>
      </c>
      <c r="G41" s="24">
        <v>53.5</v>
      </c>
      <c r="H41" s="25">
        <v>9.8</v>
      </c>
      <c r="I41" s="24">
        <v>8.2</v>
      </c>
      <c r="J41" s="25">
        <v>1.7</v>
      </c>
      <c r="K41" s="24">
        <v>0.1</v>
      </c>
    </row>
    <row r="42" spans="1:11" s="9" customFormat="1" ht="21.75" customHeight="1">
      <c r="A42" s="10"/>
      <c r="B42" s="11" t="s">
        <v>18</v>
      </c>
      <c r="C42" s="37">
        <v>100</v>
      </c>
      <c r="D42" s="25">
        <v>53.5</v>
      </c>
      <c r="E42" s="24">
        <v>23.1</v>
      </c>
      <c r="F42" s="25">
        <v>30.5</v>
      </c>
      <c r="G42" s="24">
        <v>39.5</v>
      </c>
      <c r="H42" s="25">
        <v>6.6</v>
      </c>
      <c r="I42" s="24">
        <v>5.4</v>
      </c>
      <c r="J42" s="25">
        <v>1.2</v>
      </c>
      <c r="K42" s="24">
        <v>0.4</v>
      </c>
    </row>
    <row r="43" spans="1:11" s="9" customFormat="1" ht="21.75" customHeight="1">
      <c r="A43" s="10"/>
      <c r="B43" s="11" t="s">
        <v>17</v>
      </c>
      <c r="C43" s="37">
        <v>100</v>
      </c>
      <c r="D43" s="25">
        <v>56</v>
      </c>
      <c r="E43" s="24">
        <v>25.7</v>
      </c>
      <c r="F43" s="25">
        <v>30.3</v>
      </c>
      <c r="G43" s="24">
        <v>36.2</v>
      </c>
      <c r="H43" s="25">
        <v>7.5</v>
      </c>
      <c r="I43" s="24">
        <v>6</v>
      </c>
      <c r="J43" s="25">
        <v>1.4</v>
      </c>
      <c r="K43" s="24">
        <v>0.3</v>
      </c>
    </row>
    <row r="44" spans="1:11" s="9" customFormat="1" ht="21.75" customHeight="1">
      <c r="A44" s="10"/>
      <c r="B44" s="11" t="s">
        <v>16</v>
      </c>
      <c r="C44" s="37">
        <v>100</v>
      </c>
      <c r="D44" s="25">
        <v>57</v>
      </c>
      <c r="E44" s="24">
        <v>24.9</v>
      </c>
      <c r="F44" s="25">
        <v>32.1</v>
      </c>
      <c r="G44" s="24">
        <v>37.5</v>
      </c>
      <c r="H44" s="25">
        <v>5.2</v>
      </c>
      <c r="I44" s="24">
        <v>4</v>
      </c>
      <c r="J44" s="25">
        <v>1.2</v>
      </c>
      <c r="K44" s="24">
        <v>0.3</v>
      </c>
    </row>
    <row r="45" spans="1:11" s="9" customFormat="1" ht="21.75" customHeight="1">
      <c r="A45" s="10"/>
      <c r="B45" s="11" t="s">
        <v>15</v>
      </c>
      <c r="C45" s="37">
        <v>100</v>
      </c>
      <c r="D45" s="25">
        <v>40.2</v>
      </c>
      <c r="E45" s="24">
        <v>15.3</v>
      </c>
      <c r="F45" s="25">
        <v>24.9</v>
      </c>
      <c r="G45" s="24">
        <v>46.7</v>
      </c>
      <c r="H45" s="25">
        <v>7.1</v>
      </c>
      <c r="I45" s="24">
        <v>5.7</v>
      </c>
      <c r="J45" s="25">
        <v>1.4</v>
      </c>
      <c r="K45" s="24">
        <v>5.9</v>
      </c>
    </row>
    <row r="46" spans="1:11" s="9" customFormat="1" ht="21.75" customHeight="1">
      <c r="A46" s="10"/>
      <c r="B46" s="11" t="s">
        <v>14</v>
      </c>
      <c r="C46" s="37">
        <v>100</v>
      </c>
      <c r="D46" s="25">
        <v>36.3</v>
      </c>
      <c r="E46" s="24">
        <v>15.1</v>
      </c>
      <c r="F46" s="25">
        <v>21.1</v>
      </c>
      <c r="G46" s="24">
        <v>52.2</v>
      </c>
      <c r="H46" s="25">
        <v>7.7</v>
      </c>
      <c r="I46" s="24">
        <v>6</v>
      </c>
      <c r="J46" s="25">
        <v>1.7</v>
      </c>
      <c r="K46" s="24">
        <v>3.9</v>
      </c>
    </row>
    <row r="47" spans="1:11" s="9" customFormat="1" ht="21.75" customHeight="1">
      <c r="A47" s="10"/>
      <c r="B47" s="11" t="s">
        <v>13</v>
      </c>
      <c r="C47" s="37">
        <v>100</v>
      </c>
      <c r="D47" s="25">
        <v>43.8</v>
      </c>
      <c r="E47" s="24">
        <v>20.4</v>
      </c>
      <c r="F47" s="25">
        <v>23.5</v>
      </c>
      <c r="G47" s="24">
        <v>49.9</v>
      </c>
      <c r="H47" s="25">
        <v>4.7</v>
      </c>
      <c r="I47" s="24">
        <v>3.6</v>
      </c>
      <c r="J47" s="25">
        <v>1.1</v>
      </c>
      <c r="K47" s="24">
        <v>1.5</v>
      </c>
    </row>
    <row r="48" spans="1:11" s="9" customFormat="1" ht="21.75" customHeight="1">
      <c r="A48" s="10"/>
      <c r="B48" s="11" t="s">
        <v>12</v>
      </c>
      <c r="C48" s="37">
        <v>100</v>
      </c>
      <c r="D48" s="25">
        <v>56</v>
      </c>
      <c r="E48" s="24">
        <v>21.1</v>
      </c>
      <c r="F48" s="25">
        <v>34.9</v>
      </c>
      <c r="G48" s="24">
        <v>37.7</v>
      </c>
      <c r="H48" s="25">
        <v>6</v>
      </c>
      <c r="I48" s="24">
        <v>4.8</v>
      </c>
      <c r="J48" s="25">
        <v>1.2</v>
      </c>
      <c r="K48" s="24">
        <v>0.3</v>
      </c>
    </row>
    <row r="49" spans="1:11" s="9" customFormat="1" ht="19.5" customHeight="1">
      <c r="A49" s="10"/>
      <c r="B49" s="11"/>
      <c r="C49" s="37"/>
      <c r="D49" s="25"/>
      <c r="E49" s="24"/>
      <c r="F49" s="25"/>
      <c r="G49" s="24"/>
      <c r="H49" s="25"/>
      <c r="I49" s="24"/>
      <c r="J49" s="25"/>
      <c r="K49" s="24"/>
    </row>
    <row r="50" spans="1:11" s="9" customFormat="1" ht="21.75" customHeight="1">
      <c r="A50" s="10" t="s">
        <v>1</v>
      </c>
      <c r="B50" s="11"/>
      <c r="C50" s="37"/>
      <c r="D50" s="25"/>
      <c r="E50" s="24"/>
      <c r="F50" s="25"/>
      <c r="G50" s="24"/>
      <c r="H50" s="25"/>
      <c r="I50" s="24"/>
      <c r="J50" s="25"/>
      <c r="K50" s="24"/>
    </row>
    <row r="51" spans="1:11" s="9" customFormat="1" ht="21.75" customHeight="1">
      <c r="A51" s="10"/>
      <c r="B51" s="11" t="s">
        <v>20</v>
      </c>
      <c r="C51" s="37">
        <v>100</v>
      </c>
      <c r="D51" s="25">
        <v>36.8</v>
      </c>
      <c r="E51" s="24">
        <v>17.2</v>
      </c>
      <c r="F51" s="25">
        <v>19.6</v>
      </c>
      <c r="G51" s="24">
        <v>42.9</v>
      </c>
      <c r="H51" s="25">
        <v>20</v>
      </c>
      <c r="I51" s="24">
        <v>15.5</v>
      </c>
      <c r="J51" s="25">
        <v>4.5</v>
      </c>
      <c r="K51" s="24">
        <v>0.3</v>
      </c>
    </row>
    <row r="52" spans="1:11" s="9" customFormat="1" ht="21.75" customHeight="1">
      <c r="A52" s="10"/>
      <c r="B52" s="11" t="s">
        <v>19</v>
      </c>
      <c r="C52" s="37">
        <v>100</v>
      </c>
      <c r="D52" s="25">
        <v>45.7</v>
      </c>
      <c r="E52" s="24">
        <v>21.8</v>
      </c>
      <c r="F52" s="25">
        <v>23.9</v>
      </c>
      <c r="G52" s="24">
        <v>46.9</v>
      </c>
      <c r="H52" s="25">
        <v>7.2</v>
      </c>
      <c r="I52" s="24">
        <v>6.3</v>
      </c>
      <c r="J52" s="25">
        <v>0.9</v>
      </c>
      <c r="K52" s="24">
        <v>0.2</v>
      </c>
    </row>
    <row r="53" spans="1:11" s="9" customFormat="1" ht="21.75" customHeight="1">
      <c r="A53" s="10"/>
      <c r="B53" s="11" t="s">
        <v>18</v>
      </c>
      <c r="C53" s="37">
        <v>100</v>
      </c>
      <c r="D53" s="25">
        <v>59.4</v>
      </c>
      <c r="E53" s="24">
        <v>30.2</v>
      </c>
      <c r="F53" s="25">
        <v>29.2</v>
      </c>
      <c r="G53" s="24">
        <v>35</v>
      </c>
      <c r="H53" s="25">
        <v>5.2</v>
      </c>
      <c r="I53" s="24">
        <v>4.4</v>
      </c>
      <c r="J53" s="25">
        <v>0.8</v>
      </c>
      <c r="K53" s="24">
        <v>0.4</v>
      </c>
    </row>
    <row r="54" spans="1:11" s="9" customFormat="1" ht="21.75" customHeight="1">
      <c r="A54" s="10"/>
      <c r="B54" s="11" t="s">
        <v>17</v>
      </c>
      <c r="C54" s="37">
        <v>100</v>
      </c>
      <c r="D54" s="25">
        <v>60.3</v>
      </c>
      <c r="E54" s="24">
        <v>32.4</v>
      </c>
      <c r="F54" s="25">
        <v>28</v>
      </c>
      <c r="G54" s="24">
        <v>33.4</v>
      </c>
      <c r="H54" s="25">
        <v>5.8</v>
      </c>
      <c r="I54" s="24">
        <v>4.9</v>
      </c>
      <c r="J54" s="25">
        <v>1</v>
      </c>
      <c r="K54" s="24">
        <v>0.4</v>
      </c>
    </row>
    <row r="55" spans="1:11" s="9" customFormat="1" ht="21.75" customHeight="1">
      <c r="A55" s="10"/>
      <c r="B55" s="11" t="s">
        <v>16</v>
      </c>
      <c r="C55" s="37">
        <v>100</v>
      </c>
      <c r="D55" s="25">
        <v>62.8</v>
      </c>
      <c r="E55" s="24">
        <v>32.2</v>
      </c>
      <c r="F55" s="25">
        <v>30.6</v>
      </c>
      <c r="G55" s="24">
        <v>33.1</v>
      </c>
      <c r="H55" s="25">
        <v>3.8</v>
      </c>
      <c r="I55" s="24">
        <v>3</v>
      </c>
      <c r="J55" s="25">
        <v>0.9</v>
      </c>
      <c r="K55" s="24">
        <v>0.3</v>
      </c>
    </row>
    <row r="56" spans="1:11" s="9" customFormat="1" ht="21.75" customHeight="1">
      <c r="A56" s="10"/>
      <c r="B56" s="11" t="s">
        <v>15</v>
      </c>
      <c r="C56" s="37">
        <v>100</v>
      </c>
      <c r="D56" s="25">
        <v>47.4</v>
      </c>
      <c r="E56" s="24">
        <v>22.4</v>
      </c>
      <c r="F56" s="25">
        <v>25</v>
      </c>
      <c r="G56" s="24">
        <v>43.1</v>
      </c>
      <c r="H56" s="25">
        <v>5.1</v>
      </c>
      <c r="I56" s="24">
        <v>4.2</v>
      </c>
      <c r="J56" s="25">
        <v>1</v>
      </c>
      <c r="K56" s="24">
        <v>4.4</v>
      </c>
    </row>
    <row r="57" spans="1:11" s="9" customFormat="1" ht="21.75" customHeight="1">
      <c r="A57" s="10"/>
      <c r="B57" s="11" t="s">
        <v>14</v>
      </c>
      <c r="C57" s="37">
        <v>100</v>
      </c>
      <c r="D57" s="25">
        <v>42.4</v>
      </c>
      <c r="E57" s="24">
        <v>21.5</v>
      </c>
      <c r="F57" s="25">
        <v>20.9</v>
      </c>
      <c r="G57" s="24">
        <v>49.1</v>
      </c>
      <c r="H57" s="25">
        <v>5.3</v>
      </c>
      <c r="I57" s="24">
        <v>4.3</v>
      </c>
      <c r="J57" s="25">
        <v>1</v>
      </c>
      <c r="K57" s="24">
        <v>3.2</v>
      </c>
    </row>
    <row r="58" spans="1:11" s="9" customFormat="1" ht="21.75" customHeight="1">
      <c r="A58" s="10"/>
      <c r="B58" s="11" t="s">
        <v>13</v>
      </c>
      <c r="C58" s="37">
        <v>100</v>
      </c>
      <c r="D58" s="25">
        <v>49.1</v>
      </c>
      <c r="E58" s="24">
        <v>26.8</v>
      </c>
      <c r="F58" s="25">
        <v>22.3</v>
      </c>
      <c r="G58" s="24">
        <v>45.8</v>
      </c>
      <c r="H58" s="25">
        <v>3.8</v>
      </c>
      <c r="I58" s="24">
        <v>3</v>
      </c>
      <c r="J58" s="25">
        <v>0.8</v>
      </c>
      <c r="K58" s="24">
        <v>1.3</v>
      </c>
    </row>
    <row r="59" spans="1:11" s="9" customFormat="1" ht="21.75" customHeight="1">
      <c r="A59" s="10"/>
      <c r="B59" s="11" t="s">
        <v>12</v>
      </c>
      <c r="C59" s="37">
        <v>100</v>
      </c>
      <c r="D59" s="25">
        <v>62.1</v>
      </c>
      <c r="E59" s="24">
        <v>30.1</v>
      </c>
      <c r="F59" s="25">
        <v>32</v>
      </c>
      <c r="G59" s="24">
        <v>33.7</v>
      </c>
      <c r="H59" s="25">
        <v>3.8</v>
      </c>
      <c r="I59" s="24">
        <v>3</v>
      </c>
      <c r="J59" s="25">
        <v>0.8</v>
      </c>
      <c r="K59" s="24">
        <v>0.3</v>
      </c>
    </row>
    <row r="60" spans="1:11" s="9" customFormat="1" ht="19.5" customHeight="1">
      <c r="A60" s="10"/>
      <c r="B60" s="11"/>
      <c r="C60" s="37"/>
      <c r="D60" s="25"/>
      <c r="E60" s="24"/>
      <c r="F60" s="25"/>
      <c r="G60" s="24"/>
      <c r="H60" s="25"/>
      <c r="I60" s="24"/>
      <c r="J60" s="25"/>
      <c r="K60" s="24"/>
    </row>
    <row r="61" spans="1:11" s="9" customFormat="1" ht="21.75" customHeight="1">
      <c r="A61" s="10" t="s">
        <v>10</v>
      </c>
      <c r="B61" s="11"/>
      <c r="C61" s="37"/>
      <c r="D61" s="25"/>
      <c r="E61" s="24"/>
      <c r="F61" s="25"/>
      <c r="G61" s="24"/>
      <c r="H61" s="25"/>
      <c r="I61" s="24"/>
      <c r="J61" s="25"/>
      <c r="K61" s="24"/>
    </row>
    <row r="62" spans="1:11" s="9" customFormat="1" ht="21.75" customHeight="1">
      <c r="A62" s="10"/>
      <c r="B62" s="11" t="s">
        <v>20</v>
      </c>
      <c r="C62" s="37">
        <v>100</v>
      </c>
      <c r="D62" s="25">
        <v>35.7</v>
      </c>
      <c r="E62" s="24">
        <v>17.3</v>
      </c>
      <c r="F62" s="25">
        <v>18.4</v>
      </c>
      <c r="G62" s="24">
        <v>44.7</v>
      </c>
      <c r="H62" s="25">
        <v>19.3</v>
      </c>
      <c r="I62" s="24">
        <v>14.6</v>
      </c>
      <c r="J62" s="25">
        <v>4.7</v>
      </c>
      <c r="K62" s="24">
        <v>0.2</v>
      </c>
    </row>
    <row r="63" spans="1:11" s="9" customFormat="1" ht="21.75" customHeight="1">
      <c r="A63" s="10"/>
      <c r="B63" s="11" t="s">
        <v>19</v>
      </c>
      <c r="C63" s="37">
        <v>100</v>
      </c>
      <c r="D63" s="25">
        <v>42.3</v>
      </c>
      <c r="E63" s="24">
        <v>20.7</v>
      </c>
      <c r="F63" s="25">
        <v>21.6</v>
      </c>
      <c r="G63" s="24">
        <v>50.2</v>
      </c>
      <c r="H63" s="25">
        <v>7.2</v>
      </c>
      <c r="I63" s="24">
        <v>6</v>
      </c>
      <c r="J63" s="25">
        <v>1.2</v>
      </c>
      <c r="K63" s="24">
        <v>0.2</v>
      </c>
    </row>
    <row r="64" spans="1:11" s="9" customFormat="1" ht="21.75" customHeight="1">
      <c r="A64" s="10"/>
      <c r="B64" s="11" t="s">
        <v>18</v>
      </c>
      <c r="C64" s="37">
        <v>100</v>
      </c>
      <c r="D64" s="25">
        <v>55</v>
      </c>
      <c r="E64" s="24">
        <v>26.9</v>
      </c>
      <c r="F64" s="25">
        <v>28.1</v>
      </c>
      <c r="G64" s="24">
        <v>39.6</v>
      </c>
      <c r="H64" s="25">
        <v>5.1</v>
      </c>
      <c r="I64" s="24">
        <v>4.4</v>
      </c>
      <c r="J64" s="25">
        <v>0.7</v>
      </c>
      <c r="K64" s="24">
        <v>0.4</v>
      </c>
    </row>
    <row r="65" spans="1:11" s="9" customFormat="1" ht="21.75" customHeight="1">
      <c r="A65" s="10"/>
      <c r="B65" s="11" t="s">
        <v>17</v>
      </c>
      <c r="C65" s="37">
        <v>100</v>
      </c>
      <c r="D65" s="25">
        <v>58.2</v>
      </c>
      <c r="E65" s="24">
        <v>30.8</v>
      </c>
      <c r="F65" s="25">
        <v>27.4</v>
      </c>
      <c r="G65" s="24">
        <v>36</v>
      </c>
      <c r="H65" s="25">
        <v>5.6</v>
      </c>
      <c r="I65" s="24">
        <v>4.6</v>
      </c>
      <c r="J65" s="25">
        <v>1</v>
      </c>
      <c r="K65" s="24">
        <v>0.2</v>
      </c>
    </row>
    <row r="66" spans="1:11" s="9" customFormat="1" ht="21.75" customHeight="1">
      <c r="A66" s="10"/>
      <c r="B66" s="11" t="s">
        <v>16</v>
      </c>
      <c r="C66" s="37">
        <v>100</v>
      </c>
      <c r="D66" s="25">
        <v>59.7</v>
      </c>
      <c r="E66" s="24">
        <v>29.9</v>
      </c>
      <c r="F66" s="25">
        <v>29.8</v>
      </c>
      <c r="G66" s="24">
        <v>36</v>
      </c>
      <c r="H66" s="25">
        <v>4</v>
      </c>
      <c r="I66" s="24">
        <v>3.2</v>
      </c>
      <c r="J66" s="25">
        <v>0.9</v>
      </c>
      <c r="K66" s="24">
        <v>0.3</v>
      </c>
    </row>
    <row r="67" spans="1:11" s="9" customFormat="1" ht="21.75" customHeight="1">
      <c r="A67" s="10"/>
      <c r="B67" s="11" t="s">
        <v>15</v>
      </c>
      <c r="C67" s="37">
        <v>100</v>
      </c>
      <c r="D67" s="25">
        <v>44.8</v>
      </c>
      <c r="E67" s="24">
        <v>20.2</v>
      </c>
      <c r="F67" s="25">
        <v>24.6</v>
      </c>
      <c r="G67" s="24">
        <v>44.7</v>
      </c>
      <c r="H67" s="25">
        <v>6.7</v>
      </c>
      <c r="I67" s="24">
        <v>5.5</v>
      </c>
      <c r="J67" s="25">
        <v>1.2</v>
      </c>
      <c r="K67" s="24">
        <v>3.8</v>
      </c>
    </row>
    <row r="68" spans="1:11" s="9" customFormat="1" ht="21.75" customHeight="1">
      <c r="A68" s="10"/>
      <c r="B68" s="11" t="s">
        <v>14</v>
      </c>
      <c r="C68" s="37">
        <v>100</v>
      </c>
      <c r="D68" s="25">
        <v>40.5</v>
      </c>
      <c r="E68" s="24">
        <v>19.5</v>
      </c>
      <c r="F68" s="25">
        <v>21</v>
      </c>
      <c r="G68" s="24">
        <v>50.5</v>
      </c>
      <c r="H68" s="25">
        <v>5.9</v>
      </c>
      <c r="I68" s="24">
        <v>4.7</v>
      </c>
      <c r="J68" s="25">
        <v>1.2</v>
      </c>
      <c r="K68" s="24">
        <v>3</v>
      </c>
    </row>
    <row r="69" spans="1:11" s="9" customFormat="1" ht="21.75" customHeight="1">
      <c r="A69" s="10"/>
      <c r="B69" s="11" t="s">
        <v>13</v>
      </c>
      <c r="C69" s="37">
        <v>100</v>
      </c>
      <c r="D69" s="25">
        <v>47</v>
      </c>
      <c r="E69" s="24">
        <v>24.7</v>
      </c>
      <c r="F69" s="25">
        <v>22.3</v>
      </c>
      <c r="G69" s="24">
        <v>48</v>
      </c>
      <c r="H69" s="25">
        <v>3.5</v>
      </c>
      <c r="I69" s="24">
        <v>2.6</v>
      </c>
      <c r="J69" s="25">
        <v>0.9</v>
      </c>
      <c r="K69" s="24">
        <v>1.5</v>
      </c>
    </row>
    <row r="70" spans="1:11" s="9" customFormat="1" ht="21.75" customHeight="1">
      <c r="A70" s="10"/>
      <c r="B70" s="11" t="s">
        <v>12</v>
      </c>
      <c r="C70" s="37">
        <v>100</v>
      </c>
      <c r="D70" s="25">
        <v>57.3</v>
      </c>
      <c r="E70" s="24">
        <v>26.4</v>
      </c>
      <c r="F70" s="25">
        <v>30.9</v>
      </c>
      <c r="G70" s="24">
        <v>38.3</v>
      </c>
      <c r="H70" s="25">
        <v>4.1</v>
      </c>
      <c r="I70" s="24">
        <v>3.4</v>
      </c>
      <c r="J70" s="25">
        <v>0.7</v>
      </c>
      <c r="K70" s="24">
        <v>0.3</v>
      </c>
    </row>
    <row r="71" spans="1:11" s="9" customFormat="1" ht="7.5" customHeight="1">
      <c r="A71" s="17"/>
      <c r="B71" s="26"/>
      <c r="C71" s="190"/>
      <c r="D71" s="191"/>
      <c r="E71" s="191"/>
      <c r="F71" s="191"/>
      <c r="G71" s="191"/>
      <c r="H71" s="191"/>
      <c r="I71" s="191"/>
      <c r="J71" s="191"/>
      <c r="K71" s="191"/>
    </row>
    <row r="72" spans="1:2" s="19" customFormat="1" ht="20.25" customHeight="1">
      <c r="A72" s="300" t="s">
        <v>280</v>
      </c>
      <c r="B72" s="18"/>
    </row>
    <row r="73" ht="20.25" customHeight="1">
      <c r="A73" s="300" t="s">
        <v>279</v>
      </c>
    </row>
  </sheetData>
  <sheetProtection/>
  <mergeCells count="6">
    <mergeCell ref="A1:K1"/>
    <mergeCell ref="C4:C5"/>
    <mergeCell ref="D4:D5"/>
    <mergeCell ref="G4:G5"/>
    <mergeCell ref="H4:H5"/>
    <mergeCell ref="K4:K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3"/>
  <sheetViews>
    <sheetView showGridLines="0" zoomScale="55" zoomScaleNormal="55" zoomScaleSheetLayoutView="55" zoomScalePageLayoutView="70" workbookViewId="0" topLeftCell="A1">
      <selection activeCell="A1" sqref="A1"/>
    </sheetView>
  </sheetViews>
  <sheetFormatPr defaultColWidth="9.140625" defaultRowHeight="15"/>
  <cols>
    <col min="1" max="1" width="2.57421875" style="1" customWidth="1"/>
    <col min="2" max="2" width="51.140625" style="2" customWidth="1"/>
    <col min="3" max="12" width="14.140625" style="1" customWidth="1"/>
    <col min="13" max="13" width="9.00390625" style="1" customWidth="1"/>
    <col min="14" max="22" width="9.00390625" style="328" customWidth="1"/>
    <col min="23" max="16384" width="9.00390625" style="1" customWidth="1"/>
  </cols>
  <sheetData>
    <row r="1" spans="1:22" s="38" customFormat="1" ht="39.75" customHeight="1">
      <c r="A1" s="338" t="s">
        <v>293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N1" s="327"/>
      <c r="O1" s="327"/>
      <c r="P1" s="327"/>
      <c r="Q1" s="327"/>
      <c r="R1" s="327"/>
      <c r="S1" s="327"/>
      <c r="T1" s="327"/>
      <c r="U1" s="327"/>
      <c r="V1" s="327"/>
    </row>
    <row r="2" ht="39.75" customHeight="1"/>
    <row r="3" spans="1:12" s="9" customFormat="1" ht="30" customHeight="1">
      <c r="A3" s="8" t="s">
        <v>4</v>
      </c>
      <c r="B3" s="20"/>
      <c r="K3" s="21"/>
      <c r="L3" s="21" t="s">
        <v>34</v>
      </c>
    </row>
    <row r="4" spans="1:12" s="9" customFormat="1" ht="21">
      <c r="A4" s="29"/>
      <c r="B4" s="30"/>
      <c r="C4" s="442" t="s">
        <v>0</v>
      </c>
      <c r="D4" s="444" t="s">
        <v>25</v>
      </c>
      <c r="E4" s="304"/>
      <c r="F4" s="304"/>
      <c r="G4" s="442" t="s">
        <v>24</v>
      </c>
      <c r="H4" s="444" t="s">
        <v>23</v>
      </c>
      <c r="I4" s="304"/>
      <c r="J4" s="304"/>
      <c r="K4" s="442" t="s">
        <v>22</v>
      </c>
      <c r="L4" s="442" t="s">
        <v>278</v>
      </c>
    </row>
    <row r="5" spans="1:12" s="9" customFormat="1" ht="70.5" customHeight="1">
      <c r="A5" s="32"/>
      <c r="B5" s="33"/>
      <c r="C5" s="443"/>
      <c r="D5" s="445"/>
      <c r="E5" s="22" t="s">
        <v>40</v>
      </c>
      <c r="F5" s="34" t="s">
        <v>41</v>
      </c>
      <c r="G5" s="443"/>
      <c r="H5" s="445"/>
      <c r="I5" s="22" t="s">
        <v>42</v>
      </c>
      <c r="J5" s="34" t="s">
        <v>43</v>
      </c>
      <c r="K5" s="443"/>
      <c r="L5" s="443"/>
    </row>
    <row r="6" spans="1:12" s="9" customFormat="1" ht="21.75" customHeight="1">
      <c r="A6" s="23" t="s">
        <v>21</v>
      </c>
      <c r="B6" s="35"/>
      <c r="C6" s="36"/>
      <c r="D6" s="27"/>
      <c r="E6" s="27"/>
      <c r="F6" s="27"/>
      <c r="G6" s="27"/>
      <c r="H6" s="27"/>
      <c r="I6" s="27"/>
      <c r="J6" s="27"/>
      <c r="K6" s="27"/>
      <c r="L6" s="27"/>
    </row>
    <row r="7" spans="1:12" s="9" customFormat="1" ht="21.75" customHeight="1">
      <c r="A7" s="10"/>
      <c r="B7" s="11" t="s">
        <v>20</v>
      </c>
      <c r="C7" s="37">
        <v>100</v>
      </c>
      <c r="D7" s="447">
        <v>24.9</v>
      </c>
      <c r="E7" s="447">
        <v>10.4</v>
      </c>
      <c r="F7" s="447">
        <v>14.5</v>
      </c>
      <c r="G7" s="447">
        <v>36.5</v>
      </c>
      <c r="H7" s="447">
        <v>25.3</v>
      </c>
      <c r="I7" s="447">
        <v>18.4</v>
      </c>
      <c r="J7" s="447">
        <v>6.9</v>
      </c>
      <c r="K7" s="447">
        <v>0.2</v>
      </c>
      <c r="L7" s="447">
        <v>13.1</v>
      </c>
    </row>
    <row r="8" spans="1:12" s="9" customFormat="1" ht="21.75" customHeight="1">
      <c r="A8" s="10"/>
      <c r="B8" s="11" t="s">
        <v>19</v>
      </c>
      <c r="C8" s="37">
        <v>100</v>
      </c>
      <c r="D8" s="447">
        <v>32.8</v>
      </c>
      <c r="E8" s="447">
        <v>14.1</v>
      </c>
      <c r="F8" s="447">
        <v>18.7</v>
      </c>
      <c r="G8" s="447">
        <v>44</v>
      </c>
      <c r="H8" s="447">
        <v>7.8</v>
      </c>
      <c r="I8" s="447">
        <v>6.5</v>
      </c>
      <c r="J8" s="447">
        <v>1.3</v>
      </c>
      <c r="K8" s="447">
        <v>0.1</v>
      </c>
      <c r="L8" s="447">
        <v>15.3</v>
      </c>
    </row>
    <row r="9" spans="1:12" s="9" customFormat="1" ht="21.75" customHeight="1">
      <c r="A9" s="10"/>
      <c r="B9" s="11" t="s">
        <v>18</v>
      </c>
      <c r="C9" s="37">
        <v>100</v>
      </c>
      <c r="D9" s="447">
        <v>46.7</v>
      </c>
      <c r="E9" s="447">
        <v>21.4</v>
      </c>
      <c r="F9" s="447">
        <v>25.4</v>
      </c>
      <c r="G9" s="447">
        <v>32.6</v>
      </c>
      <c r="H9" s="447">
        <v>5.2</v>
      </c>
      <c r="I9" s="447">
        <v>4.3</v>
      </c>
      <c r="J9" s="447">
        <v>0.9</v>
      </c>
      <c r="K9" s="447">
        <v>0.3</v>
      </c>
      <c r="L9" s="447">
        <v>15.1</v>
      </c>
    </row>
    <row r="10" spans="1:12" s="9" customFormat="1" ht="21.75" customHeight="1">
      <c r="A10" s="10"/>
      <c r="B10" s="11" t="s">
        <v>17</v>
      </c>
      <c r="C10" s="37">
        <v>100</v>
      </c>
      <c r="D10" s="447">
        <v>48.8</v>
      </c>
      <c r="E10" s="447">
        <v>23.9</v>
      </c>
      <c r="F10" s="447">
        <v>24.9</v>
      </c>
      <c r="G10" s="447">
        <v>30.1</v>
      </c>
      <c r="H10" s="447">
        <v>5.9</v>
      </c>
      <c r="I10" s="447">
        <v>4.8</v>
      </c>
      <c r="J10" s="447">
        <v>1.1</v>
      </c>
      <c r="K10" s="447">
        <v>0.2</v>
      </c>
      <c r="L10" s="447">
        <v>15</v>
      </c>
    </row>
    <row r="11" spans="1:12" s="9" customFormat="1" ht="21.75" customHeight="1">
      <c r="A11" s="10"/>
      <c r="B11" s="11" t="s">
        <v>16</v>
      </c>
      <c r="C11" s="37">
        <v>100</v>
      </c>
      <c r="D11" s="447">
        <v>49.3</v>
      </c>
      <c r="E11" s="447">
        <v>22.7</v>
      </c>
      <c r="F11" s="447">
        <v>26.6</v>
      </c>
      <c r="G11" s="447">
        <v>31</v>
      </c>
      <c r="H11" s="447">
        <v>4.1</v>
      </c>
      <c r="I11" s="447">
        <v>3.2</v>
      </c>
      <c r="J11" s="447">
        <v>0.9</v>
      </c>
      <c r="K11" s="447">
        <v>0.3</v>
      </c>
      <c r="L11" s="447">
        <v>15.3</v>
      </c>
    </row>
    <row r="12" spans="1:12" s="9" customFormat="1" ht="21.75" customHeight="1">
      <c r="A12" s="10"/>
      <c r="B12" s="11" t="s">
        <v>15</v>
      </c>
      <c r="C12" s="37">
        <v>100</v>
      </c>
      <c r="D12" s="447">
        <v>34.1</v>
      </c>
      <c r="E12" s="447">
        <v>14.2</v>
      </c>
      <c r="F12" s="447">
        <v>19.8</v>
      </c>
      <c r="G12" s="447">
        <v>37.2</v>
      </c>
      <c r="H12" s="447">
        <v>5.6</v>
      </c>
      <c r="I12" s="447">
        <v>4.5</v>
      </c>
      <c r="J12" s="447">
        <v>1.1</v>
      </c>
      <c r="K12" s="447">
        <v>4.4</v>
      </c>
      <c r="L12" s="447">
        <v>18.7</v>
      </c>
    </row>
    <row r="13" spans="1:14" s="9" customFormat="1" ht="21.75" customHeight="1">
      <c r="A13" s="10"/>
      <c r="B13" s="11" t="s">
        <v>14</v>
      </c>
      <c r="C13" s="37">
        <v>100</v>
      </c>
      <c r="D13" s="447">
        <v>31.1</v>
      </c>
      <c r="E13" s="447">
        <v>13.9</v>
      </c>
      <c r="F13" s="447">
        <v>17.1</v>
      </c>
      <c r="G13" s="447">
        <v>41.8</v>
      </c>
      <c r="H13" s="447">
        <v>6</v>
      </c>
      <c r="I13" s="447">
        <v>4.7</v>
      </c>
      <c r="J13" s="447">
        <v>1.3</v>
      </c>
      <c r="K13" s="447">
        <v>3</v>
      </c>
      <c r="L13" s="447">
        <v>18.2</v>
      </c>
      <c r="N13" s="329"/>
    </row>
    <row r="14" spans="1:14" s="9" customFormat="1" ht="21.75" customHeight="1">
      <c r="A14" s="10"/>
      <c r="B14" s="11" t="s">
        <v>13</v>
      </c>
      <c r="C14" s="37">
        <v>100</v>
      </c>
      <c r="D14" s="447">
        <v>38</v>
      </c>
      <c r="E14" s="447">
        <v>18.7</v>
      </c>
      <c r="F14" s="447">
        <v>19.3</v>
      </c>
      <c r="G14" s="447">
        <v>40.3</v>
      </c>
      <c r="H14" s="447">
        <v>3.5</v>
      </c>
      <c r="I14" s="447">
        <v>2.7</v>
      </c>
      <c r="J14" s="447">
        <v>0.8</v>
      </c>
      <c r="K14" s="447">
        <v>1.2</v>
      </c>
      <c r="L14" s="447">
        <v>17</v>
      </c>
      <c r="N14" s="329"/>
    </row>
    <row r="15" spans="1:12" s="9" customFormat="1" ht="21.75" customHeight="1">
      <c r="A15" s="10"/>
      <c r="B15" s="11" t="s">
        <v>12</v>
      </c>
      <c r="C15" s="37">
        <v>100</v>
      </c>
      <c r="D15" s="447">
        <v>49.7</v>
      </c>
      <c r="E15" s="447">
        <v>20.5</v>
      </c>
      <c r="F15" s="447">
        <v>29.2</v>
      </c>
      <c r="G15" s="447">
        <v>31.3</v>
      </c>
      <c r="H15" s="447">
        <v>4.4</v>
      </c>
      <c r="I15" s="447">
        <v>3.5</v>
      </c>
      <c r="J15" s="447">
        <v>0.8</v>
      </c>
      <c r="K15" s="447">
        <v>0.3</v>
      </c>
      <c r="L15" s="447">
        <v>14.3</v>
      </c>
    </row>
    <row r="16" spans="1:12" s="9" customFormat="1" ht="19.5" customHeight="1">
      <c r="A16" s="10"/>
      <c r="B16" s="11"/>
      <c r="C16" s="37"/>
      <c r="D16" s="447"/>
      <c r="E16" s="447"/>
      <c r="F16" s="447"/>
      <c r="G16" s="447"/>
      <c r="H16" s="447"/>
      <c r="I16" s="447"/>
      <c r="J16" s="447"/>
      <c r="K16" s="447"/>
      <c r="L16" s="447"/>
    </row>
    <row r="17" spans="1:12" s="9" customFormat="1" ht="21.75" customHeight="1">
      <c r="A17" s="10" t="s">
        <v>11</v>
      </c>
      <c r="B17" s="11"/>
      <c r="C17" s="37"/>
      <c r="D17" s="447"/>
      <c r="E17" s="447"/>
      <c r="F17" s="447"/>
      <c r="G17" s="447"/>
      <c r="H17" s="447"/>
      <c r="I17" s="447"/>
      <c r="J17" s="447"/>
      <c r="K17" s="447"/>
      <c r="L17" s="447"/>
    </row>
    <row r="18" spans="1:12" s="9" customFormat="1" ht="21.75" customHeight="1">
      <c r="A18" s="10"/>
      <c r="B18" s="11" t="s">
        <v>20</v>
      </c>
      <c r="C18" s="37">
        <v>100</v>
      </c>
      <c r="D18" s="447">
        <v>20.7</v>
      </c>
      <c r="E18" s="447">
        <v>7.8</v>
      </c>
      <c r="F18" s="447">
        <v>12.9</v>
      </c>
      <c r="G18" s="447">
        <v>33.8</v>
      </c>
      <c r="H18" s="447">
        <v>35.6</v>
      </c>
      <c r="I18" s="447">
        <v>25.1</v>
      </c>
      <c r="J18" s="447">
        <v>10.5</v>
      </c>
      <c r="K18" s="447">
        <v>0.2</v>
      </c>
      <c r="L18" s="447">
        <v>9.8</v>
      </c>
    </row>
    <row r="19" spans="1:12" s="9" customFormat="1" ht="21.75" customHeight="1">
      <c r="A19" s="10"/>
      <c r="B19" s="11" t="s">
        <v>19</v>
      </c>
      <c r="C19" s="37">
        <v>100</v>
      </c>
      <c r="D19" s="447">
        <v>33.3</v>
      </c>
      <c r="E19" s="447">
        <v>13.4</v>
      </c>
      <c r="F19" s="447">
        <v>19.9</v>
      </c>
      <c r="G19" s="447">
        <v>45.9</v>
      </c>
      <c r="H19" s="447">
        <v>9.6</v>
      </c>
      <c r="I19" s="447">
        <v>8.1</v>
      </c>
      <c r="J19" s="447">
        <v>1.5</v>
      </c>
      <c r="K19" s="447">
        <v>0.1</v>
      </c>
      <c r="L19" s="447">
        <v>11.2</v>
      </c>
    </row>
    <row r="20" spans="1:12" s="9" customFormat="1" ht="21.75" customHeight="1">
      <c r="A20" s="10"/>
      <c r="B20" s="11" t="s">
        <v>18</v>
      </c>
      <c r="C20" s="37">
        <v>100</v>
      </c>
      <c r="D20" s="447">
        <v>52.1</v>
      </c>
      <c r="E20" s="447">
        <v>23.6</v>
      </c>
      <c r="F20" s="447">
        <v>28.5</v>
      </c>
      <c r="G20" s="447">
        <v>30.5</v>
      </c>
      <c r="H20" s="447">
        <v>6.1</v>
      </c>
      <c r="I20" s="447">
        <v>5.1</v>
      </c>
      <c r="J20" s="447">
        <v>1</v>
      </c>
      <c r="K20" s="447">
        <v>0.3</v>
      </c>
      <c r="L20" s="447">
        <v>11</v>
      </c>
    </row>
    <row r="21" spans="1:12" s="9" customFormat="1" ht="21.75" customHeight="1">
      <c r="A21" s="10"/>
      <c r="B21" s="11" t="s">
        <v>17</v>
      </c>
      <c r="C21" s="37">
        <v>100</v>
      </c>
      <c r="D21" s="447">
        <v>53.9</v>
      </c>
      <c r="E21" s="447">
        <v>25.8</v>
      </c>
      <c r="F21" s="447">
        <v>28.1</v>
      </c>
      <c r="G21" s="447">
        <v>28.1</v>
      </c>
      <c r="H21" s="447">
        <v>6.8</v>
      </c>
      <c r="I21" s="447">
        <v>5.7</v>
      </c>
      <c r="J21" s="447">
        <v>1.1</v>
      </c>
      <c r="K21" s="447">
        <v>0.1</v>
      </c>
      <c r="L21" s="447">
        <v>11</v>
      </c>
    </row>
    <row r="22" spans="1:12" s="9" customFormat="1" ht="21.75" customHeight="1">
      <c r="A22" s="10"/>
      <c r="B22" s="11" t="s">
        <v>16</v>
      </c>
      <c r="C22" s="37">
        <v>100</v>
      </c>
      <c r="D22" s="447">
        <v>50.7</v>
      </c>
      <c r="E22" s="447">
        <v>22.1</v>
      </c>
      <c r="F22" s="447">
        <v>28.6</v>
      </c>
      <c r="G22" s="447">
        <v>32.9</v>
      </c>
      <c r="H22" s="447">
        <v>4.9</v>
      </c>
      <c r="I22" s="447">
        <v>3.8</v>
      </c>
      <c r="J22" s="447">
        <v>1.1</v>
      </c>
      <c r="K22" s="447">
        <v>0.2</v>
      </c>
      <c r="L22" s="447">
        <v>11.3</v>
      </c>
    </row>
    <row r="23" spans="1:12" s="9" customFormat="1" ht="21.75" customHeight="1">
      <c r="A23" s="10"/>
      <c r="B23" s="11" t="s">
        <v>15</v>
      </c>
      <c r="C23" s="37">
        <v>100</v>
      </c>
      <c r="D23" s="447">
        <v>35.1</v>
      </c>
      <c r="E23" s="447">
        <v>14.3</v>
      </c>
      <c r="F23" s="447">
        <v>20.8</v>
      </c>
      <c r="G23" s="447">
        <v>37.4</v>
      </c>
      <c r="H23" s="447">
        <v>6.4</v>
      </c>
      <c r="I23" s="447">
        <v>5.2</v>
      </c>
      <c r="J23" s="447">
        <v>1.2</v>
      </c>
      <c r="K23" s="447">
        <v>6.1</v>
      </c>
      <c r="L23" s="447">
        <v>15</v>
      </c>
    </row>
    <row r="24" spans="1:12" s="9" customFormat="1" ht="21.75" customHeight="1">
      <c r="A24" s="10"/>
      <c r="B24" s="11" t="s">
        <v>14</v>
      </c>
      <c r="C24" s="37">
        <v>100</v>
      </c>
      <c r="D24" s="447">
        <v>33</v>
      </c>
      <c r="E24" s="447">
        <v>14.4</v>
      </c>
      <c r="F24" s="447">
        <v>18.7</v>
      </c>
      <c r="G24" s="447">
        <v>41.3</v>
      </c>
      <c r="H24" s="447">
        <v>8.3</v>
      </c>
      <c r="I24" s="447">
        <v>6.5</v>
      </c>
      <c r="J24" s="447">
        <v>1.9</v>
      </c>
      <c r="K24" s="447">
        <v>3.4</v>
      </c>
      <c r="L24" s="447">
        <v>13.9</v>
      </c>
    </row>
    <row r="25" spans="1:12" s="9" customFormat="1" ht="21.75" customHeight="1">
      <c r="A25" s="10"/>
      <c r="B25" s="11" t="s">
        <v>13</v>
      </c>
      <c r="C25" s="37">
        <v>100</v>
      </c>
      <c r="D25" s="447">
        <v>41.9</v>
      </c>
      <c r="E25" s="447">
        <v>20.4</v>
      </c>
      <c r="F25" s="447">
        <v>21.4</v>
      </c>
      <c r="G25" s="447">
        <v>40.1</v>
      </c>
      <c r="H25" s="447">
        <v>4.1</v>
      </c>
      <c r="I25" s="447">
        <v>3.2</v>
      </c>
      <c r="J25" s="447">
        <v>0.9</v>
      </c>
      <c r="K25" s="447">
        <v>1.3</v>
      </c>
      <c r="L25" s="447">
        <v>12.7</v>
      </c>
    </row>
    <row r="26" spans="1:12" s="9" customFormat="1" ht="21.75" customHeight="1">
      <c r="A26" s="10"/>
      <c r="B26" s="11" t="s">
        <v>12</v>
      </c>
      <c r="C26" s="37">
        <v>100</v>
      </c>
      <c r="D26" s="447">
        <v>57.1</v>
      </c>
      <c r="E26" s="447">
        <v>22.7</v>
      </c>
      <c r="F26" s="447">
        <v>34.4</v>
      </c>
      <c r="G26" s="447">
        <v>27.5</v>
      </c>
      <c r="H26" s="447">
        <v>4.6</v>
      </c>
      <c r="I26" s="447">
        <v>3.8</v>
      </c>
      <c r="J26" s="447">
        <v>0.8</v>
      </c>
      <c r="K26" s="447">
        <v>0.3</v>
      </c>
      <c r="L26" s="447">
        <v>10.5</v>
      </c>
    </row>
    <row r="27" spans="1:12" s="9" customFormat="1" ht="19.5" customHeight="1">
      <c r="A27" s="10"/>
      <c r="B27" s="11"/>
      <c r="C27" s="37"/>
      <c r="D27" s="447"/>
      <c r="E27" s="447"/>
      <c r="F27" s="447"/>
      <c r="G27" s="447"/>
      <c r="H27" s="447"/>
      <c r="I27" s="447"/>
      <c r="J27" s="447"/>
      <c r="K27" s="447"/>
      <c r="L27" s="447"/>
    </row>
    <row r="28" spans="1:12" s="9" customFormat="1" ht="21.75" customHeight="1">
      <c r="A28" s="10" t="s">
        <v>3</v>
      </c>
      <c r="B28" s="11"/>
      <c r="C28" s="37"/>
      <c r="D28" s="447"/>
      <c r="E28" s="447"/>
      <c r="F28" s="447"/>
      <c r="G28" s="447"/>
      <c r="H28" s="447"/>
      <c r="I28" s="447"/>
      <c r="J28" s="447"/>
      <c r="K28" s="447"/>
      <c r="L28" s="447"/>
    </row>
    <row r="29" spans="1:12" s="9" customFormat="1" ht="21.75" customHeight="1">
      <c r="A29" s="10"/>
      <c r="B29" s="11" t="s">
        <v>20</v>
      </c>
      <c r="C29" s="37">
        <v>100</v>
      </c>
      <c r="D29" s="447">
        <v>19</v>
      </c>
      <c r="E29" s="447">
        <v>6.5</v>
      </c>
      <c r="F29" s="447">
        <v>12.5</v>
      </c>
      <c r="G29" s="447">
        <v>35.8</v>
      </c>
      <c r="H29" s="447">
        <v>34.8</v>
      </c>
      <c r="I29" s="447">
        <v>24.4</v>
      </c>
      <c r="J29" s="447">
        <v>10.4</v>
      </c>
      <c r="K29" s="447">
        <v>0.1</v>
      </c>
      <c r="L29" s="447">
        <v>10.3</v>
      </c>
    </row>
    <row r="30" spans="1:12" s="9" customFormat="1" ht="21.75" customHeight="1">
      <c r="A30" s="10"/>
      <c r="B30" s="11" t="s">
        <v>19</v>
      </c>
      <c r="C30" s="37">
        <v>100</v>
      </c>
      <c r="D30" s="447">
        <v>29.2</v>
      </c>
      <c r="E30" s="447">
        <v>10.9</v>
      </c>
      <c r="F30" s="447">
        <v>18.2</v>
      </c>
      <c r="G30" s="447">
        <v>48.5</v>
      </c>
      <c r="H30" s="447">
        <v>10.2</v>
      </c>
      <c r="I30" s="447">
        <v>8.6</v>
      </c>
      <c r="J30" s="447">
        <v>1.6</v>
      </c>
      <c r="K30" s="447">
        <v>0.1</v>
      </c>
      <c r="L30" s="447">
        <v>12</v>
      </c>
    </row>
    <row r="31" spans="1:12" s="9" customFormat="1" ht="21.75" customHeight="1">
      <c r="A31" s="10"/>
      <c r="B31" s="11" t="s">
        <v>18</v>
      </c>
      <c r="C31" s="37">
        <v>100</v>
      </c>
      <c r="D31" s="447">
        <v>47</v>
      </c>
      <c r="E31" s="447">
        <v>19.9</v>
      </c>
      <c r="F31" s="447">
        <v>27.1</v>
      </c>
      <c r="G31" s="447">
        <v>34.3</v>
      </c>
      <c r="H31" s="447">
        <v>6.2</v>
      </c>
      <c r="I31" s="447">
        <v>5.2</v>
      </c>
      <c r="J31" s="447">
        <v>1.1</v>
      </c>
      <c r="K31" s="447">
        <v>0.3</v>
      </c>
      <c r="L31" s="447">
        <v>12.2</v>
      </c>
    </row>
    <row r="32" spans="1:12" s="9" customFormat="1" ht="21.75" customHeight="1">
      <c r="A32" s="10"/>
      <c r="B32" s="11" t="s">
        <v>17</v>
      </c>
      <c r="C32" s="37">
        <v>100</v>
      </c>
      <c r="D32" s="447">
        <v>48.6</v>
      </c>
      <c r="E32" s="447">
        <v>22.1</v>
      </c>
      <c r="F32" s="447">
        <v>26.5</v>
      </c>
      <c r="G32" s="447">
        <v>31.9</v>
      </c>
      <c r="H32" s="447">
        <v>7.3</v>
      </c>
      <c r="I32" s="447">
        <v>6</v>
      </c>
      <c r="J32" s="447">
        <v>1.3</v>
      </c>
      <c r="K32" s="447">
        <v>0.2</v>
      </c>
      <c r="L32" s="447">
        <v>12</v>
      </c>
    </row>
    <row r="33" spans="1:12" s="9" customFormat="1" ht="21.75" customHeight="1">
      <c r="A33" s="10"/>
      <c r="B33" s="11" t="s">
        <v>16</v>
      </c>
      <c r="C33" s="37">
        <v>100</v>
      </c>
      <c r="D33" s="447">
        <v>48.9</v>
      </c>
      <c r="E33" s="447">
        <v>20.2</v>
      </c>
      <c r="F33" s="447">
        <v>28.8</v>
      </c>
      <c r="G33" s="447">
        <v>33.4</v>
      </c>
      <c r="H33" s="447">
        <v>5.2</v>
      </c>
      <c r="I33" s="447">
        <v>4.1</v>
      </c>
      <c r="J33" s="447">
        <v>1.1</v>
      </c>
      <c r="K33" s="447">
        <v>0.2</v>
      </c>
      <c r="L33" s="447">
        <v>12.2</v>
      </c>
    </row>
    <row r="34" spans="1:12" s="9" customFormat="1" ht="21.75" customHeight="1">
      <c r="A34" s="10"/>
      <c r="B34" s="11" t="s">
        <v>15</v>
      </c>
      <c r="C34" s="37">
        <v>100</v>
      </c>
      <c r="D34" s="447">
        <v>31.1</v>
      </c>
      <c r="E34" s="447">
        <v>12.3</v>
      </c>
      <c r="F34" s="447">
        <v>18.8</v>
      </c>
      <c r="G34" s="447">
        <v>40.5</v>
      </c>
      <c r="H34" s="447">
        <v>6.3</v>
      </c>
      <c r="I34" s="447">
        <v>5.2</v>
      </c>
      <c r="J34" s="447">
        <v>1.1</v>
      </c>
      <c r="K34" s="447">
        <v>5.8</v>
      </c>
      <c r="L34" s="447">
        <v>16.3</v>
      </c>
    </row>
    <row r="35" spans="1:12" s="9" customFormat="1" ht="21.75" customHeight="1">
      <c r="A35" s="10"/>
      <c r="B35" s="11" t="s">
        <v>14</v>
      </c>
      <c r="C35" s="37">
        <v>100</v>
      </c>
      <c r="D35" s="447">
        <v>28.8</v>
      </c>
      <c r="E35" s="447">
        <v>11.9</v>
      </c>
      <c r="F35" s="447">
        <v>17</v>
      </c>
      <c r="G35" s="447">
        <v>44.7</v>
      </c>
      <c r="H35" s="447">
        <v>7.7</v>
      </c>
      <c r="I35" s="447">
        <v>6.2</v>
      </c>
      <c r="J35" s="447">
        <v>1.6</v>
      </c>
      <c r="K35" s="447">
        <v>3.6</v>
      </c>
      <c r="L35" s="447">
        <v>15.2</v>
      </c>
    </row>
    <row r="36" spans="1:12" s="9" customFormat="1" ht="21.75" customHeight="1">
      <c r="A36" s="10"/>
      <c r="B36" s="11" t="s">
        <v>13</v>
      </c>
      <c r="C36" s="37">
        <v>100</v>
      </c>
      <c r="D36" s="447">
        <v>38.2</v>
      </c>
      <c r="E36" s="447">
        <v>17.5</v>
      </c>
      <c r="F36" s="447">
        <v>20.7</v>
      </c>
      <c r="G36" s="447">
        <v>42.9</v>
      </c>
      <c r="H36" s="447">
        <v>3.9</v>
      </c>
      <c r="I36" s="447">
        <v>3.1</v>
      </c>
      <c r="J36" s="447">
        <v>0.8</v>
      </c>
      <c r="K36" s="447">
        <v>1.3</v>
      </c>
      <c r="L36" s="447">
        <v>13.7</v>
      </c>
    </row>
    <row r="37" spans="1:12" s="9" customFormat="1" ht="21.75" customHeight="1">
      <c r="A37" s="10"/>
      <c r="B37" s="11" t="s">
        <v>12</v>
      </c>
      <c r="C37" s="37">
        <v>100</v>
      </c>
      <c r="D37" s="447">
        <v>51.1</v>
      </c>
      <c r="E37" s="447">
        <v>18.7</v>
      </c>
      <c r="F37" s="447">
        <v>32.5</v>
      </c>
      <c r="G37" s="447">
        <v>32.1</v>
      </c>
      <c r="H37" s="447">
        <v>5.1</v>
      </c>
      <c r="I37" s="447">
        <v>4.1</v>
      </c>
      <c r="J37" s="447">
        <v>0.9</v>
      </c>
      <c r="K37" s="447">
        <v>0.3</v>
      </c>
      <c r="L37" s="447">
        <v>11.3</v>
      </c>
    </row>
    <row r="38" spans="1:12" s="9" customFormat="1" ht="19.5" customHeight="1">
      <c r="A38" s="10"/>
      <c r="B38" s="11"/>
      <c r="C38" s="37"/>
      <c r="D38" s="447"/>
      <c r="E38" s="447"/>
      <c r="F38" s="447"/>
      <c r="G38" s="447"/>
      <c r="H38" s="447"/>
      <c r="I38" s="447"/>
      <c r="J38" s="447"/>
      <c r="K38" s="447"/>
      <c r="L38" s="447"/>
    </row>
    <row r="39" spans="1:12" s="9" customFormat="1" ht="21.75" customHeight="1">
      <c r="A39" s="10" t="s">
        <v>2</v>
      </c>
      <c r="B39" s="11"/>
      <c r="C39" s="37"/>
      <c r="D39" s="447"/>
      <c r="E39" s="447"/>
      <c r="F39" s="447"/>
      <c r="G39" s="447"/>
      <c r="H39" s="447"/>
      <c r="I39" s="447"/>
      <c r="J39" s="447"/>
      <c r="K39" s="447"/>
      <c r="L39" s="447"/>
    </row>
    <row r="40" spans="1:12" s="9" customFormat="1" ht="21.75" customHeight="1">
      <c r="A40" s="10"/>
      <c r="B40" s="11" t="s">
        <v>20</v>
      </c>
      <c r="C40" s="37">
        <v>100</v>
      </c>
      <c r="D40" s="447">
        <v>22.5</v>
      </c>
      <c r="E40" s="447">
        <v>8.2</v>
      </c>
      <c r="F40" s="447">
        <v>14.3</v>
      </c>
      <c r="G40" s="447">
        <v>36.7</v>
      </c>
      <c r="H40" s="447">
        <v>28.5</v>
      </c>
      <c r="I40" s="447">
        <v>20.7</v>
      </c>
      <c r="J40" s="447">
        <v>7.8</v>
      </c>
      <c r="K40" s="447">
        <v>0.2</v>
      </c>
      <c r="L40" s="447">
        <v>12.2</v>
      </c>
    </row>
    <row r="41" spans="1:12" s="9" customFormat="1" ht="21.75" customHeight="1">
      <c r="A41" s="10"/>
      <c r="B41" s="11" t="s">
        <v>19</v>
      </c>
      <c r="C41" s="37">
        <v>100</v>
      </c>
      <c r="D41" s="447">
        <v>31.3</v>
      </c>
      <c r="E41" s="447">
        <v>12.2</v>
      </c>
      <c r="F41" s="447">
        <v>19.1</v>
      </c>
      <c r="G41" s="447">
        <v>46</v>
      </c>
      <c r="H41" s="447">
        <v>8.4</v>
      </c>
      <c r="I41" s="447">
        <v>7</v>
      </c>
      <c r="J41" s="447">
        <v>1.4</v>
      </c>
      <c r="K41" s="447">
        <v>0.1</v>
      </c>
      <c r="L41" s="447">
        <v>14.1</v>
      </c>
    </row>
    <row r="42" spans="1:12" s="9" customFormat="1" ht="21.75" customHeight="1">
      <c r="A42" s="10"/>
      <c r="B42" s="11" t="s">
        <v>18</v>
      </c>
      <c r="C42" s="37">
        <v>100</v>
      </c>
      <c r="D42" s="447">
        <v>46</v>
      </c>
      <c r="E42" s="447">
        <v>19.8</v>
      </c>
      <c r="F42" s="447">
        <v>26.2</v>
      </c>
      <c r="G42" s="447">
        <v>34</v>
      </c>
      <c r="H42" s="447">
        <v>5.7</v>
      </c>
      <c r="I42" s="447">
        <v>4.6</v>
      </c>
      <c r="J42" s="447">
        <v>1</v>
      </c>
      <c r="K42" s="447">
        <v>0.3</v>
      </c>
      <c r="L42" s="447">
        <v>14</v>
      </c>
    </row>
    <row r="43" spans="1:12" s="9" customFormat="1" ht="21.75" customHeight="1">
      <c r="A43" s="10"/>
      <c r="B43" s="11" t="s">
        <v>17</v>
      </c>
      <c r="C43" s="37">
        <v>100</v>
      </c>
      <c r="D43" s="447">
        <v>48.3</v>
      </c>
      <c r="E43" s="447">
        <v>22.2</v>
      </c>
      <c r="F43" s="447">
        <v>26.1</v>
      </c>
      <c r="G43" s="447">
        <v>31.3</v>
      </c>
      <c r="H43" s="447">
        <v>6.4</v>
      </c>
      <c r="I43" s="447">
        <v>5.2</v>
      </c>
      <c r="J43" s="447">
        <v>1.2</v>
      </c>
      <c r="K43" s="447">
        <v>0.2</v>
      </c>
      <c r="L43" s="447">
        <v>13.8</v>
      </c>
    </row>
    <row r="44" spans="1:12" s="9" customFormat="1" ht="21.75" customHeight="1">
      <c r="A44" s="10"/>
      <c r="B44" s="11" t="s">
        <v>16</v>
      </c>
      <c r="C44" s="37">
        <v>100</v>
      </c>
      <c r="D44" s="447">
        <v>48.9</v>
      </c>
      <c r="E44" s="447">
        <v>21.3</v>
      </c>
      <c r="F44" s="447">
        <v>27.6</v>
      </c>
      <c r="G44" s="447">
        <v>32.2</v>
      </c>
      <c r="H44" s="447">
        <v>4.5</v>
      </c>
      <c r="I44" s="447">
        <v>3.4</v>
      </c>
      <c r="J44" s="447">
        <v>1</v>
      </c>
      <c r="K44" s="447">
        <v>0.3</v>
      </c>
      <c r="L44" s="447">
        <v>14.2</v>
      </c>
    </row>
    <row r="45" spans="1:12" s="9" customFormat="1" ht="21.75" customHeight="1">
      <c r="A45" s="10"/>
      <c r="B45" s="11" t="s">
        <v>15</v>
      </c>
      <c r="C45" s="37">
        <v>100</v>
      </c>
      <c r="D45" s="447">
        <v>33.1</v>
      </c>
      <c r="E45" s="447">
        <v>12.6</v>
      </c>
      <c r="F45" s="447">
        <v>20.5</v>
      </c>
      <c r="G45" s="447">
        <v>38.5</v>
      </c>
      <c r="H45" s="447">
        <v>5.9</v>
      </c>
      <c r="I45" s="447">
        <v>4.7</v>
      </c>
      <c r="J45" s="447">
        <v>1.2</v>
      </c>
      <c r="K45" s="447">
        <v>4.9</v>
      </c>
      <c r="L45" s="447">
        <v>17.7</v>
      </c>
    </row>
    <row r="46" spans="1:12" s="9" customFormat="1" ht="21.75" customHeight="1">
      <c r="A46" s="10"/>
      <c r="B46" s="11" t="s">
        <v>14</v>
      </c>
      <c r="C46" s="37">
        <v>100</v>
      </c>
      <c r="D46" s="447">
        <v>30.1</v>
      </c>
      <c r="E46" s="447">
        <v>12.6</v>
      </c>
      <c r="F46" s="447">
        <v>17.5</v>
      </c>
      <c r="G46" s="447">
        <v>43.3</v>
      </c>
      <c r="H46" s="447">
        <v>6.4</v>
      </c>
      <c r="I46" s="447">
        <v>5</v>
      </c>
      <c r="J46" s="447">
        <v>1.4</v>
      </c>
      <c r="K46" s="447">
        <v>3.2</v>
      </c>
      <c r="L46" s="447">
        <v>17</v>
      </c>
    </row>
    <row r="47" spans="1:12" s="9" customFormat="1" ht="21.75" customHeight="1">
      <c r="A47" s="10"/>
      <c r="B47" s="11" t="s">
        <v>13</v>
      </c>
      <c r="C47" s="37">
        <v>100</v>
      </c>
      <c r="D47" s="447">
        <v>37</v>
      </c>
      <c r="E47" s="447">
        <v>17.2</v>
      </c>
      <c r="F47" s="447">
        <v>19.8</v>
      </c>
      <c r="G47" s="447">
        <v>42.1</v>
      </c>
      <c r="H47" s="447">
        <v>4</v>
      </c>
      <c r="I47" s="447">
        <v>3</v>
      </c>
      <c r="J47" s="447">
        <v>1</v>
      </c>
      <c r="K47" s="447">
        <v>1.3</v>
      </c>
      <c r="L47" s="447">
        <v>15.7</v>
      </c>
    </row>
    <row r="48" spans="1:12" s="9" customFormat="1" ht="21.75" customHeight="1">
      <c r="A48" s="10"/>
      <c r="B48" s="11" t="s">
        <v>12</v>
      </c>
      <c r="C48" s="37">
        <v>100</v>
      </c>
      <c r="D48" s="447">
        <v>48.6</v>
      </c>
      <c r="E48" s="447">
        <v>18.4</v>
      </c>
      <c r="F48" s="447">
        <v>30.3</v>
      </c>
      <c r="G48" s="447">
        <v>32.8</v>
      </c>
      <c r="H48" s="447">
        <v>5.2</v>
      </c>
      <c r="I48" s="447">
        <v>4.2</v>
      </c>
      <c r="J48" s="447">
        <v>1</v>
      </c>
      <c r="K48" s="447">
        <v>0.3</v>
      </c>
      <c r="L48" s="447">
        <v>13.2</v>
      </c>
    </row>
    <row r="49" spans="1:12" s="9" customFormat="1" ht="19.5" customHeight="1">
      <c r="A49" s="10"/>
      <c r="B49" s="11"/>
      <c r="C49" s="37"/>
      <c r="D49" s="447"/>
      <c r="E49" s="447"/>
      <c r="F49" s="447"/>
      <c r="G49" s="447"/>
      <c r="H49" s="447"/>
      <c r="I49" s="447"/>
      <c r="J49" s="447"/>
      <c r="K49" s="447"/>
      <c r="L49" s="447"/>
    </row>
    <row r="50" spans="1:12" s="9" customFormat="1" ht="21.75" customHeight="1">
      <c r="A50" s="10" t="s">
        <v>1</v>
      </c>
      <c r="B50" s="11"/>
      <c r="C50" s="37"/>
      <c r="D50" s="447"/>
      <c r="E50" s="447"/>
      <c r="F50" s="447"/>
      <c r="G50" s="447"/>
      <c r="H50" s="447"/>
      <c r="I50" s="447"/>
      <c r="J50" s="447"/>
      <c r="K50" s="447"/>
      <c r="L50" s="447"/>
    </row>
    <row r="51" spans="1:12" s="9" customFormat="1" ht="21.75" customHeight="1">
      <c r="A51" s="10"/>
      <c r="B51" s="11" t="s">
        <v>20</v>
      </c>
      <c r="C51" s="37">
        <v>100</v>
      </c>
      <c r="D51" s="447">
        <v>31.4</v>
      </c>
      <c r="E51" s="447">
        <v>14.7</v>
      </c>
      <c r="F51" s="447">
        <v>16.7</v>
      </c>
      <c r="G51" s="447">
        <v>36.7</v>
      </c>
      <c r="H51" s="447">
        <v>17.1</v>
      </c>
      <c r="I51" s="447">
        <v>13.2</v>
      </c>
      <c r="J51" s="447">
        <v>3.8</v>
      </c>
      <c r="K51" s="447">
        <v>0.2</v>
      </c>
      <c r="L51" s="447">
        <v>14.6</v>
      </c>
    </row>
    <row r="52" spans="1:12" s="9" customFormat="1" ht="21.75" customHeight="1">
      <c r="A52" s="10"/>
      <c r="B52" s="11" t="s">
        <v>19</v>
      </c>
      <c r="C52" s="37">
        <v>100</v>
      </c>
      <c r="D52" s="447">
        <v>37.8</v>
      </c>
      <c r="E52" s="447">
        <v>18</v>
      </c>
      <c r="F52" s="447">
        <v>19.8</v>
      </c>
      <c r="G52" s="447">
        <v>38.8</v>
      </c>
      <c r="H52" s="447">
        <v>6</v>
      </c>
      <c r="I52" s="447">
        <v>5.2</v>
      </c>
      <c r="J52" s="447">
        <v>0.8</v>
      </c>
      <c r="K52" s="447">
        <v>0.1</v>
      </c>
      <c r="L52" s="447">
        <v>17.3</v>
      </c>
    </row>
    <row r="53" spans="1:12" s="9" customFormat="1" ht="21.75" customHeight="1">
      <c r="A53" s="10"/>
      <c r="B53" s="11" t="s">
        <v>18</v>
      </c>
      <c r="C53" s="37">
        <v>100</v>
      </c>
      <c r="D53" s="447">
        <v>49.5</v>
      </c>
      <c r="E53" s="447">
        <v>25.2</v>
      </c>
      <c r="F53" s="447">
        <v>24.3</v>
      </c>
      <c r="G53" s="447">
        <v>29.2</v>
      </c>
      <c r="H53" s="447">
        <v>4.3</v>
      </c>
      <c r="I53" s="447">
        <v>3.7</v>
      </c>
      <c r="J53" s="447">
        <v>0.6</v>
      </c>
      <c r="K53" s="447">
        <v>0.3</v>
      </c>
      <c r="L53" s="447">
        <v>16.7</v>
      </c>
    </row>
    <row r="54" spans="1:12" s="9" customFormat="1" ht="21.75" customHeight="1">
      <c r="A54" s="10"/>
      <c r="B54" s="11" t="s">
        <v>17</v>
      </c>
      <c r="C54" s="37">
        <v>100</v>
      </c>
      <c r="D54" s="447">
        <v>50.3</v>
      </c>
      <c r="E54" s="447">
        <v>27</v>
      </c>
      <c r="F54" s="447">
        <v>23.3</v>
      </c>
      <c r="G54" s="447">
        <v>27.8</v>
      </c>
      <c r="H54" s="447">
        <v>4.9</v>
      </c>
      <c r="I54" s="447">
        <v>4</v>
      </c>
      <c r="J54" s="447">
        <v>0.8</v>
      </c>
      <c r="K54" s="447">
        <v>0.3</v>
      </c>
      <c r="L54" s="447">
        <v>16.6</v>
      </c>
    </row>
    <row r="55" spans="1:12" s="9" customFormat="1" ht="21.75" customHeight="1">
      <c r="A55" s="10"/>
      <c r="B55" s="11" t="s">
        <v>16</v>
      </c>
      <c r="C55" s="37">
        <v>100</v>
      </c>
      <c r="D55" s="447">
        <v>52.2</v>
      </c>
      <c r="E55" s="447">
        <v>26.8</v>
      </c>
      <c r="F55" s="447">
        <v>25.4</v>
      </c>
      <c r="G55" s="447">
        <v>27.5</v>
      </c>
      <c r="H55" s="447">
        <v>3.2</v>
      </c>
      <c r="I55" s="447">
        <v>2.5</v>
      </c>
      <c r="J55" s="447">
        <v>0.7</v>
      </c>
      <c r="K55" s="447">
        <v>0.2</v>
      </c>
      <c r="L55" s="447">
        <v>16.9</v>
      </c>
    </row>
    <row r="56" spans="1:12" s="9" customFormat="1" ht="21.75" customHeight="1">
      <c r="A56" s="10"/>
      <c r="B56" s="11" t="s">
        <v>15</v>
      </c>
      <c r="C56" s="37">
        <v>100</v>
      </c>
      <c r="D56" s="447">
        <v>37.9</v>
      </c>
      <c r="E56" s="447">
        <v>17.9</v>
      </c>
      <c r="F56" s="447">
        <v>20</v>
      </c>
      <c r="G56" s="447">
        <v>34.5</v>
      </c>
      <c r="H56" s="447">
        <v>4.1</v>
      </c>
      <c r="I56" s="447">
        <v>3.3</v>
      </c>
      <c r="J56" s="447">
        <v>0.8</v>
      </c>
      <c r="K56" s="447">
        <v>3.5</v>
      </c>
      <c r="L56" s="447">
        <v>20</v>
      </c>
    </row>
    <row r="57" spans="1:12" s="9" customFormat="1" ht="21.75" customHeight="1">
      <c r="A57" s="10"/>
      <c r="B57" s="11" t="s">
        <v>14</v>
      </c>
      <c r="C57" s="37">
        <v>100</v>
      </c>
      <c r="D57" s="447">
        <v>34</v>
      </c>
      <c r="E57" s="447">
        <v>17.2</v>
      </c>
      <c r="F57" s="447">
        <v>16.8</v>
      </c>
      <c r="G57" s="447">
        <v>39.4</v>
      </c>
      <c r="H57" s="447">
        <v>4.3</v>
      </c>
      <c r="I57" s="447">
        <v>3.5</v>
      </c>
      <c r="J57" s="447">
        <v>0.8</v>
      </c>
      <c r="K57" s="447">
        <v>2.6</v>
      </c>
      <c r="L57" s="447">
        <v>19.7</v>
      </c>
    </row>
    <row r="58" spans="1:12" s="9" customFormat="1" ht="21.75" customHeight="1">
      <c r="A58" s="10"/>
      <c r="B58" s="11" t="s">
        <v>13</v>
      </c>
      <c r="C58" s="37">
        <v>100</v>
      </c>
      <c r="D58" s="447">
        <v>39.9</v>
      </c>
      <c r="E58" s="447">
        <v>21.8</v>
      </c>
      <c r="F58" s="447">
        <v>18.1</v>
      </c>
      <c r="G58" s="447">
        <v>37.3</v>
      </c>
      <c r="H58" s="447">
        <v>3.1</v>
      </c>
      <c r="I58" s="447">
        <v>2.5</v>
      </c>
      <c r="J58" s="447">
        <v>0.6</v>
      </c>
      <c r="K58" s="447">
        <v>1.1</v>
      </c>
      <c r="L58" s="447">
        <v>18.6</v>
      </c>
    </row>
    <row r="59" spans="1:12" s="9" customFormat="1" ht="21.75" customHeight="1">
      <c r="A59" s="10"/>
      <c r="B59" s="11" t="s">
        <v>12</v>
      </c>
      <c r="C59" s="37">
        <v>100</v>
      </c>
      <c r="D59" s="447">
        <v>52.2</v>
      </c>
      <c r="E59" s="447">
        <v>25.3</v>
      </c>
      <c r="F59" s="447">
        <v>26.9</v>
      </c>
      <c r="G59" s="447">
        <v>28.3</v>
      </c>
      <c r="H59" s="447">
        <v>3.2</v>
      </c>
      <c r="I59" s="447">
        <v>2.5</v>
      </c>
      <c r="J59" s="447">
        <v>0.6</v>
      </c>
      <c r="K59" s="447">
        <v>0.3</v>
      </c>
      <c r="L59" s="447">
        <v>16.1</v>
      </c>
    </row>
    <row r="60" spans="1:12" s="9" customFormat="1" ht="19.5" customHeight="1">
      <c r="A60" s="10"/>
      <c r="B60" s="11"/>
      <c r="C60" s="37"/>
      <c r="D60" s="447"/>
      <c r="E60" s="447"/>
      <c r="F60" s="447"/>
      <c r="G60" s="447"/>
      <c r="H60" s="447"/>
      <c r="I60" s="447"/>
      <c r="J60" s="447"/>
      <c r="K60" s="447"/>
      <c r="L60" s="447"/>
    </row>
    <row r="61" spans="1:12" s="9" customFormat="1" ht="21.75" customHeight="1">
      <c r="A61" s="10" t="s">
        <v>10</v>
      </c>
      <c r="B61" s="11"/>
      <c r="C61" s="37"/>
      <c r="D61" s="447"/>
      <c r="E61" s="447"/>
      <c r="F61" s="447"/>
      <c r="G61" s="447"/>
      <c r="H61" s="447"/>
      <c r="I61" s="447"/>
      <c r="J61" s="447"/>
      <c r="K61" s="447"/>
      <c r="L61" s="447"/>
    </row>
    <row r="62" spans="1:12" s="9" customFormat="1" ht="21.75" customHeight="1">
      <c r="A62" s="10"/>
      <c r="B62" s="11" t="s">
        <v>20</v>
      </c>
      <c r="C62" s="37">
        <v>100</v>
      </c>
      <c r="D62" s="447">
        <v>29.9</v>
      </c>
      <c r="E62" s="447">
        <v>14.5</v>
      </c>
      <c r="F62" s="447">
        <v>15.4</v>
      </c>
      <c r="G62" s="447">
        <v>37.4</v>
      </c>
      <c r="H62" s="447">
        <v>16.2</v>
      </c>
      <c r="I62" s="447">
        <v>12.2</v>
      </c>
      <c r="J62" s="447">
        <v>4</v>
      </c>
      <c r="K62" s="447">
        <v>0.2</v>
      </c>
      <c r="L62" s="447">
        <v>16.3</v>
      </c>
    </row>
    <row r="63" spans="1:12" s="9" customFormat="1" ht="21.75" customHeight="1">
      <c r="A63" s="10"/>
      <c r="B63" s="11" t="s">
        <v>19</v>
      </c>
      <c r="C63" s="37">
        <v>100</v>
      </c>
      <c r="D63" s="447">
        <v>34.2</v>
      </c>
      <c r="E63" s="447">
        <v>16.7</v>
      </c>
      <c r="F63" s="447">
        <v>17.5</v>
      </c>
      <c r="G63" s="447">
        <v>40.6</v>
      </c>
      <c r="H63" s="447">
        <v>5.8</v>
      </c>
      <c r="I63" s="447">
        <v>4.9</v>
      </c>
      <c r="J63" s="447">
        <v>1</v>
      </c>
      <c r="K63" s="447">
        <v>0.2</v>
      </c>
      <c r="L63" s="447">
        <v>19.1</v>
      </c>
    </row>
    <row r="64" spans="1:12" s="9" customFormat="1" ht="21.75" customHeight="1">
      <c r="A64" s="10"/>
      <c r="B64" s="11" t="s">
        <v>18</v>
      </c>
      <c r="C64" s="37">
        <v>100</v>
      </c>
      <c r="D64" s="447">
        <v>44.6</v>
      </c>
      <c r="E64" s="447">
        <v>21.8</v>
      </c>
      <c r="F64" s="447">
        <v>22.8</v>
      </c>
      <c r="G64" s="447">
        <v>32.1</v>
      </c>
      <c r="H64" s="447">
        <v>4.1</v>
      </c>
      <c r="I64" s="447">
        <v>3.5</v>
      </c>
      <c r="J64" s="447">
        <v>0.6</v>
      </c>
      <c r="K64" s="447">
        <v>0.3</v>
      </c>
      <c r="L64" s="447">
        <v>18.8</v>
      </c>
    </row>
    <row r="65" spans="1:12" s="9" customFormat="1" ht="21.75" customHeight="1">
      <c r="A65" s="10"/>
      <c r="B65" s="11" t="s">
        <v>17</v>
      </c>
      <c r="C65" s="37">
        <v>100</v>
      </c>
      <c r="D65" s="447">
        <v>47.3</v>
      </c>
      <c r="E65" s="447">
        <v>25</v>
      </c>
      <c r="F65" s="447">
        <v>22.3</v>
      </c>
      <c r="G65" s="447">
        <v>29.3</v>
      </c>
      <c r="H65" s="447">
        <v>4.6</v>
      </c>
      <c r="I65" s="447">
        <v>3.8</v>
      </c>
      <c r="J65" s="447">
        <v>0.8</v>
      </c>
      <c r="K65" s="447">
        <v>0.2</v>
      </c>
      <c r="L65" s="447">
        <v>18.6</v>
      </c>
    </row>
    <row r="66" spans="1:12" s="9" customFormat="1" ht="21.75" customHeight="1">
      <c r="A66" s="10"/>
      <c r="B66" s="11" t="s">
        <v>16</v>
      </c>
      <c r="C66" s="37">
        <v>100</v>
      </c>
      <c r="D66" s="447">
        <v>48.3</v>
      </c>
      <c r="E66" s="447">
        <v>24.2</v>
      </c>
      <c r="F66" s="447">
        <v>24.1</v>
      </c>
      <c r="G66" s="447">
        <v>29.1</v>
      </c>
      <c r="H66" s="447">
        <v>3.3</v>
      </c>
      <c r="I66" s="447">
        <v>2.6</v>
      </c>
      <c r="J66" s="447">
        <v>0.7</v>
      </c>
      <c r="K66" s="447">
        <v>0.2</v>
      </c>
      <c r="L66" s="447">
        <v>19.1</v>
      </c>
    </row>
    <row r="67" spans="1:12" s="9" customFormat="1" ht="21.75" customHeight="1">
      <c r="A67" s="10"/>
      <c r="B67" s="11" t="s">
        <v>15</v>
      </c>
      <c r="C67" s="37">
        <v>100</v>
      </c>
      <c r="D67" s="447">
        <v>35.1</v>
      </c>
      <c r="E67" s="447">
        <v>15.8</v>
      </c>
      <c r="F67" s="447">
        <v>19.3</v>
      </c>
      <c r="G67" s="447">
        <v>34.9</v>
      </c>
      <c r="H67" s="447">
        <v>5.2</v>
      </c>
      <c r="I67" s="447">
        <v>4.3</v>
      </c>
      <c r="J67" s="447">
        <v>1</v>
      </c>
      <c r="K67" s="447">
        <v>3</v>
      </c>
      <c r="L67" s="447">
        <v>21.8</v>
      </c>
    </row>
    <row r="68" spans="1:12" s="9" customFormat="1" ht="21.75" customHeight="1">
      <c r="A68" s="10"/>
      <c r="B68" s="11" t="s">
        <v>14</v>
      </c>
      <c r="C68" s="37">
        <v>100</v>
      </c>
      <c r="D68" s="447">
        <v>31.6</v>
      </c>
      <c r="E68" s="447">
        <v>15.2</v>
      </c>
      <c r="F68" s="447">
        <v>16.4</v>
      </c>
      <c r="G68" s="447">
        <v>39.5</v>
      </c>
      <c r="H68" s="447">
        <v>4.6</v>
      </c>
      <c r="I68" s="447">
        <v>3.7</v>
      </c>
      <c r="J68" s="447">
        <v>0.9</v>
      </c>
      <c r="K68" s="447">
        <v>2.4</v>
      </c>
      <c r="L68" s="447">
        <v>21.9</v>
      </c>
    </row>
    <row r="69" spans="1:12" s="9" customFormat="1" ht="21.75" customHeight="1">
      <c r="A69" s="10"/>
      <c r="B69" s="11" t="s">
        <v>13</v>
      </c>
      <c r="C69" s="37">
        <v>100</v>
      </c>
      <c r="D69" s="447">
        <v>37.1</v>
      </c>
      <c r="E69" s="447">
        <v>19.5</v>
      </c>
      <c r="F69" s="447">
        <v>17.6</v>
      </c>
      <c r="G69" s="447">
        <v>38</v>
      </c>
      <c r="H69" s="447">
        <v>2.7</v>
      </c>
      <c r="I69" s="447">
        <v>2</v>
      </c>
      <c r="J69" s="447">
        <v>0.7</v>
      </c>
      <c r="K69" s="447">
        <v>1.2</v>
      </c>
      <c r="L69" s="447">
        <v>21</v>
      </c>
    </row>
    <row r="70" spans="1:12" s="9" customFormat="1" ht="21.75" customHeight="1">
      <c r="A70" s="10"/>
      <c r="B70" s="11" t="s">
        <v>12</v>
      </c>
      <c r="C70" s="37">
        <v>100</v>
      </c>
      <c r="D70" s="447">
        <v>47</v>
      </c>
      <c r="E70" s="447">
        <v>21.6</v>
      </c>
      <c r="F70" s="447">
        <v>25.4</v>
      </c>
      <c r="G70" s="447">
        <v>31.4</v>
      </c>
      <c r="H70" s="447">
        <v>3.4</v>
      </c>
      <c r="I70" s="447">
        <v>2.8</v>
      </c>
      <c r="J70" s="447">
        <v>0.6</v>
      </c>
      <c r="K70" s="447">
        <v>0.3</v>
      </c>
      <c r="L70" s="447">
        <v>17.9</v>
      </c>
    </row>
    <row r="71" spans="1:12" s="9" customFormat="1" ht="7.5" customHeight="1">
      <c r="A71" s="17"/>
      <c r="B71" s="26"/>
      <c r="C71" s="190"/>
      <c r="D71" s="191"/>
      <c r="E71" s="191"/>
      <c r="F71" s="191"/>
      <c r="G71" s="191"/>
      <c r="H71" s="191"/>
      <c r="I71" s="191"/>
      <c r="J71" s="191"/>
      <c r="K71" s="191"/>
      <c r="L71" s="191"/>
    </row>
    <row r="72" spans="1:22" s="19" customFormat="1" ht="20.25" customHeight="1">
      <c r="A72" s="300" t="s">
        <v>280</v>
      </c>
      <c r="B72" s="18"/>
      <c r="N72" s="9"/>
      <c r="O72" s="9"/>
      <c r="P72" s="9"/>
      <c r="Q72" s="9"/>
      <c r="R72" s="9"/>
      <c r="S72" s="9"/>
      <c r="T72" s="9"/>
      <c r="U72" s="9"/>
      <c r="V72" s="9"/>
    </row>
    <row r="73" ht="20.25" customHeight="1">
      <c r="A73" s="300" t="s">
        <v>279</v>
      </c>
    </row>
  </sheetData>
  <sheetProtection/>
  <mergeCells count="6">
    <mergeCell ref="L4:L5"/>
    <mergeCell ref="C4:C5"/>
    <mergeCell ref="D4:D5"/>
    <mergeCell ref="G4:G5"/>
    <mergeCell ref="H4:H5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9"/>
  <sheetViews>
    <sheetView zoomScale="85" zoomScaleNormal="85" zoomScalePageLayoutView="0" workbookViewId="0" topLeftCell="F70">
      <selection activeCell="O84" sqref="O84:W89"/>
    </sheetView>
  </sheetViews>
  <sheetFormatPr defaultColWidth="9.140625" defaultRowHeight="15"/>
  <cols>
    <col min="1" max="1" width="16.28125" style="0" customWidth="1"/>
    <col min="2" max="3" width="9.28125" style="0" customWidth="1"/>
    <col min="7" max="7" width="9.28125" style="0" customWidth="1"/>
    <col min="13" max="13" width="16.28125" style="0" customWidth="1"/>
    <col min="14" max="15" width="9.28125" style="0" customWidth="1"/>
    <col min="19" max="19" width="9.28125" style="0" customWidth="1"/>
    <col min="23" max="23" width="9.00390625" style="326" customWidth="1"/>
  </cols>
  <sheetData>
    <row r="1" spans="1:24" ht="13.5">
      <c r="A1" s="187" t="s">
        <v>152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87" t="s">
        <v>152</v>
      </c>
      <c r="N1" s="177"/>
      <c r="O1" s="177"/>
      <c r="P1" s="177"/>
      <c r="Q1" s="177"/>
      <c r="R1" s="177"/>
      <c r="S1" s="177"/>
      <c r="T1" s="177"/>
      <c r="U1" s="177"/>
      <c r="V1" s="177"/>
      <c r="W1" s="321"/>
      <c r="X1" s="176"/>
    </row>
    <row r="2" spans="1:24" ht="13.5">
      <c r="A2" s="179" t="s">
        <v>79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 t="s">
        <v>79</v>
      </c>
      <c r="N2" s="179"/>
      <c r="O2" s="179"/>
      <c r="P2" s="179"/>
      <c r="Q2" s="179"/>
      <c r="R2" s="179"/>
      <c r="S2" s="179"/>
      <c r="T2" s="179"/>
      <c r="U2" s="179"/>
      <c r="V2" s="179"/>
      <c r="W2" s="322"/>
      <c r="X2" s="176"/>
    </row>
    <row r="3" spans="1:23" ht="23.25">
      <c r="A3" s="180"/>
      <c r="B3" s="180" t="s">
        <v>38</v>
      </c>
      <c r="C3" s="180" t="s">
        <v>170</v>
      </c>
      <c r="D3" s="181" t="s">
        <v>153</v>
      </c>
      <c r="E3" s="181" t="s">
        <v>154</v>
      </c>
      <c r="F3" s="181" t="s">
        <v>24</v>
      </c>
      <c r="G3" s="180" t="s">
        <v>171</v>
      </c>
      <c r="H3" s="181" t="s">
        <v>155</v>
      </c>
      <c r="I3" s="181" t="s">
        <v>156</v>
      </c>
      <c r="J3" s="181" t="s">
        <v>22</v>
      </c>
      <c r="K3" s="181" t="s">
        <v>77</v>
      </c>
      <c r="L3" s="176"/>
      <c r="M3" s="180"/>
      <c r="N3" s="180" t="s">
        <v>38</v>
      </c>
      <c r="O3" s="180" t="s">
        <v>170</v>
      </c>
      <c r="P3" s="181" t="s">
        <v>153</v>
      </c>
      <c r="Q3" s="181" t="s">
        <v>154</v>
      </c>
      <c r="R3" s="181" t="s">
        <v>24</v>
      </c>
      <c r="S3" s="180" t="s">
        <v>171</v>
      </c>
      <c r="T3" s="181" t="s">
        <v>155</v>
      </c>
      <c r="U3" s="181" t="s">
        <v>156</v>
      </c>
      <c r="V3" s="181" t="s">
        <v>22</v>
      </c>
      <c r="W3" s="323" t="s">
        <v>77</v>
      </c>
    </row>
    <row r="4" spans="1:23" ht="13.5">
      <c r="A4" s="182" t="s">
        <v>38</v>
      </c>
      <c r="B4" s="183">
        <f aca="true" t="shared" si="0" ref="B4:B9">C4+F4+G4+J4+K4</f>
        <v>1214008849</v>
      </c>
      <c r="C4" s="183">
        <f aca="true" t="shared" si="1" ref="C4:C9">SUM(D4:E4)</f>
        <v>302524634</v>
      </c>
      <c r="D4" s="183">
        <v>126379139</v>
      </c>
      <c r="E4" s="183">
        <v>176145495</v>
      </c>
      <c r="F4" s="183">
        <v>443043709</v>
      </c>
      <c r="G4" s="183">
        <f aca="true" t="shared" si="2" ref="G4:G9">SUM(H4:I4)</f>
        <v>306818606</v>
      </c>
      <c r="H4" s="183">
        <v>223098080</v>
      </c>
      <c r="I4" s="183">
        <v>83720526</v>
      </c>
      <c r="J4" s="183">
        <v>2348820</v>
      </c>
      <c r="K4" s="183">
        <v>159273080</v>
      </c>
      <c r="L4" s="176"/>
      <c r="M4" s="182" t="s">
        <v>38</v>
      </c>
      <c r="N4" s="189">
        <v>100</v>
      </c>
      <c r="O4" s="189">
        <f aca="true" t="shared" si="3" ref="O4:O9">C4/B4*100</f>
        <v>24.9</v>
      </c>
      <c r="P4" s="189">
        <f aca="true" t="shared" si="4" ref="P4:P9">D4/B4*100</f>
        <v>10.4</v>
      </c>
      <c r="Q4" s="189">
        <f aca="true" t="shared" si="5" ref="Q4:Q9">E4/B4*100</f>
        <v>14.5</v>
      </c>
      <c r="R4" s="189">
        <f aca="true" t="shared" si="6" ref="R4:R9">F4/B4*100</f>
        <v>36.5</v>
      </c>
      <c r="S4" s="189">
        <f aca="true" t="shared" si="7" ref="S4:S9">G4/B4*100</f>
        <v>25.3</v>
      </c>
      <c r="T4" s="189">
        <f aca="true" t="shared" si="8" ref="T4:T9">H4/B4*100</f>
        <v>18.4</v>
      </c>
      <c r="U4" s="189">
        <f aca="true" t="shared" si="9" ref="U4:U9">I4/B4*100</f>
        <v>6.9</v>
      </c>
      <c r="V4" s="189">
        <f aca="true" t="shared" si="10" ref="V4:V9">J4/B4*100</f>
        <v>0.2</v>
      </c>
      <c r="W4" s="324">
        <f aca="true" t="shared" si="11" ref="W4:W9">K4/B4*100</f>
        <v>13.1</v>
      </c>
    </row>
    <row r="5" spans="1:23" ht="13.5">
      <c r="A5" s="184" t="s">
        <v>11</v>
      </c>
      <c r="B5" s="183">
        <f t="shared" si="0"/>
        <v>101059764</v>
      </c>
      <c r="C5" s="183">
        <f t="shared" si="1"/>
        <v>20901504</v>
      </c>
      <c r="D5" s="183">
        <v>7838064</v>
      </c>
      <c r="E5" s="183">
        <v>13063440</v>
      </c>
      <c r="F5" s="183">
        <v>34109634</v>
      </c>
      <c r="G5" s="183">
        <f t="shared" si="2"/>
        <v>35957532</v>
      </c>
      <c r="H5" s="183">
        <v>25316616</v>
      </c>
      <c r="I5" s="183">
        <v>10640916</v>
      </c>
      <c r="J5" s="183">
        <v>181896</v>
      </c>
      <c r="K5" s="183">
        <v>9909198</v>
      </c>
      <c r="L5" s="176"/>
      <c r="M5" s="184" t="s">
        <v>11</v>
      </c>
      <c r="N5" s="189">
        <v>100</v>
      </c>
      <c r="O5" s="189">
        <f t="shared" si="3"/>
        <v>20.7</v>
      </c>
      <c r="P5" s="189">
        <f t="shared" si="4"/>
        <v>7.8</v>
      </c>
      <c r="Q5" s="189">
        <f t="shared" si="5"/>
        <v>12.9</v>
      </c>
      <c r="R5" s="189">
        <f t="shared" si="6"/>
        <v>33.8</v>
      </c>
      <c r="S5" s="189">
        <f t="shared" si="7"/>
        <v>35.6</v>
      </c>
      <c r="T5" s="189">
        <f t="shared" si="8"/>
        <v>25.1</v>
      </c>
      <c r="U5" s="189">
        <f t="shared" si="9"/>
        <v>10.5</v>
      </c>
      <c r="V5" s="189">
        <f t="shared" si="10"/>
        <v>0.2</v>
      </c>
      <c r="W5" s="324">
        <f t="shared" si="11"/>
        <v>9.8</v>
      </c>
    </row>
    <row r="6" spans="1:23" ht="13.5">
      <c r="A6" s="184" t="s">
        <v>3</v>
      </c>
      <c r="B6" s="183">
        <f t="shared" si="0"/>
        <v>193394776</v>
      </c>
      <c r="C6" s="183">
        <f t="shared" si="1"/>
        <v>36656836</v>
      </c>
      <c r="D6" s="183">
        <v>12541744</v>
      </c>
      <c r="E6" s="183">
        <v>24115092</v>
      </c>
      <c r="F6" s="183">
        <v>69209840</v>
      </c>
      <c r="G6" s="183">
        <f t="shared" si="2"/>
        <v>67252732</v>
      </c>
      <c r="H6" s="183">
        <v>47112804</v>
      </c>
      <c r="I6" s="183">
        <v>20139928</v>
      </c>
      <c r="J6" s="183">
        <v>284424</v>
      </c>
      <c r="K6" s="183">
        <v>19990944</v>
      </c>
      <c r="L6" s="176"/>
      <c r="M6" s="184" t="s">
        <v>3</v>
      </c>
      <c r="N6" s="189">
        <v>100</v>
      </c>
      <c r="O6" s="189">
        <f t="shared" si="3"/>
        <v>19</v>
      </c>
      <c r="P6" s="189">
        <f t="shared" si="4"/>
        <v>6.5</v>
      </c>
      <c r="Q6" s="189">
        <f t="shared" si="5"/>
        <v>12.5</v>
      </c>
      <c r="R6" s="189">
        <f t="shared" si="6"/>
        <v>35.8</v>
      </c>
      <c r="S6" s="189">
        <f t="shared" si="7"/>
        <v>34.8</v>
      </c>
      <c r="T6" s="189">
        <f t="shared" si="8"/>
        <v>24.4</v>
      </c>
      <c r="U6" s="189">
        <f t="shared" si="9"/>
        <v>10.4</v>
      </c>
      <c r="V6" s="189">
        <f t="shared" si="10"/>
        <v>0.1</v>
      </c>
      <c r="W6" s="324">
        <f t="shared" si="11"/>
        <v>10.3</v>
      </c>
    </row>
    <row r="7" spans="1:23" ht="13.5">
      <c r="A7" s="184" t="s">
        <v>2</v>
      </c>
      <c r="B7" s="183">
        <f t="shared" si="0"/>
        <v>433668024</v>
      </c>
      <c r="C7" s="183">
        <f t="shared" si="1"/>
        <v>97457796</v>
      </c>
      <c r="D7" s="183">
        <v>35402832</v>
      </c>
      <c r="E7" s="183">
        <v>62054964</v>
      </c>
      <c r="F7" s="183">
        <v>158996052</v>
      </c>
      <c r="G7" s="183">
        <f t="shared" si="2"/>
        <v>123643224</v>
      </c>
      <c r="H7" s="183">
        <v>89790516</v>
      </c>
      <c r="I7" s="183">
        <v>33852708</v>
      </c>
      <c r="J7" s="183">
        <v>850068</v>
      </c>
      <c r="K7" s="183">
        <v>52720884</v>
      </c>
      <c r="L7" s="176"/>
      <c r="M7" s="184" t="s">
        <v>2</v>
      </c>
      <c r="N7" s="189">
        <v>100</v>
      </c>
      <c r="O7" s="189">
        <f t="shared" si="3"/>
        <v>22.5</v>
      </c>
      <c r="P7" s="189">
        <f t="shared" si="4"/>
        <v>8.2</v>
      </c>
      <c r="Q7" s="189">
        <f t="shared" si="5"/>
        <v>14.3</v>
      </c>
      <c r="R7" s="189">
        <f t="shared" si="6"/>
        <v>36.7</v>
      </c>
      <c r="S7" s="189">
        <f t="shared" si="7"/>
        <v>28.5</v>
      </c>
      <c r="T7" s="189">
        <f t="shared" si="8"/>
        <v>20.7</v>
      </c>
      <c r="U7" s="189">
        <f t="shared" si="9"/>
        <v>7.8</v>
      </c>
      <c r="V7" s="189">
        <f t="shared" si="10"/>
        <v>0.2</v>
      </c>
      <c r="W7" s="324">
        <f t="shared" si="11"/>
        <v>12.2</v>
      </c>
    </row>
    <row r="8" spans="1:23" ht="13.5">
      <c r="A8" s="184" t="s">
        <v>1</v>
      </c>
      <c r="B8" s="183">
        <f t="shared" si="0"/>
        <v>151766748</v>
      </c>
      <c r="C8" s="183">
        <f t="shared" si="1"/>
        <v>47691610</v>
      </c>
      <c r="D8" s="183">
        <v>22299490</v>
      </c>
      <c r="E8" s="183">
        <v>25392120</v>
      </c>
      <c r="F8" s="183">
        <v>55634786</v>
      </c>
      <c r="G8" s="183">
        <f t="shared" si="2"/>
        <v>25912984</v>
      </c>
      <c r="H8" s="183">
        <v>20085818</v>
      </c>
      <c r="I8" s="183">
        <v>5827166</v>
      </c>
      <c r="J8" s="183">
        <v>341817</v>
      </c>
      <c r="K8" s="183">
        <v>22185551</v>
      </c>
      <c r="L8" s="176"/>
      <c r="M8" s="184" t="s">
        <v>1</v>
      </c>
      <c r="N8" s="189">
        <v>100</v>
      </c>
      <c r="O8" s="189">
        <f t="shared" si="3"/>
        <v>31.4</v>
      </c>
      <c r="P8" s="189">
        <f t="shared" si="4"/>
        <v>14.7</v>
      </c>
      <c r="Q8" s="189">
        <f t="shared" si="5"/>
        <v>16.7</v>
      </c>
      <c r="R8" s="189">
        <f t="shared" si="6"/>
        <v>36.7</v>
      </c>
      <c r="S8" s="189">
        <f t="shared" si="7"/>
        <v>17.1</v>
      </c>
      <c r="T8" s="189">
        <f t="shared" si="8"/>
        <v>13.2</v>
      </c>
      <c r="U8" s="189">
        <f t="shared" si="9"/>
        <v>3.8</v>
      </c>
      <c r="V8" s="189">
        <f t="shared" si="10"/>
        <v>0.2</v>
      </c>
      <c r="W8" s="324">
        <f t="shared" si="11"/>
        <v>14.6</v>
      </c>
    </row>
    <row r="9" spans="1:23" ht="13.5">
      <c r="A9" s="184" t="s">
        <v>10</v>
      </c>
      <c r="B9" s="183">
        <f t="shared" si="0"/>
        <v>334119537</v>
      </c>
      <c r="C9" s="183">
        <f t="shared" si="1"/>
        <v>99816888</v>
      </c>
      <c r="D9" s="183">
        <v>48297009</v>
      </c>
      <c r="E9" s="183">
        <v>51519879</v>
      </c>
      <c r="F9" s="183">
        <v>125093397</v>
      </c>
      <c r="G9" s="183">
        <f t="shared" si="2"/>
        <v>54052134</v>
      </c>
      <c r="H9" s="183">
        <v>40792326</v>
      </c>
      <c r="I9" s="183">
        <v>13259808</v>
      </c>
      <c r="J9" s="183">
        <v>690615</v>
      </c>
      <c r="K9" s="183">
        <v>54466503</v>
      </c>
      <c r="L9" s="176"/>
      <c r="M9" s="184" t="s">
        <v>10</v>
      </c>
      <c r="N9" s="189">
        <v>100</v>
      </c>
      <c r="O9" s="189">
        <f t="shared" si="3"/>
        <v>29.9</v>
      </c>
      <c r="P9" s="189">
        <f t="shared" si="4"/>
        <v>14.5</v>
      </c>
      <c r="Q9" s="189">
        <f t="shared" si="5"/>
        <v>15.4</v>
      </c>
      <c r="R9" s="189">
        <f t="shared" si="6"/>
        <v>37.4</v>
      </c>
      <c r="S9" s="189">
        <f t="shared" si="7"/>
        <v>16.2</v>
      </c>
      <c r="T9" s="189">
        <f t="shared" si="8"/>
        <v>12.2</v>
      </c>
      <c r="U9" s="189">
        <f t="shared" si="9"/>
        <v>4</v>
      </c>
      <c r="V9" s="189">
        <f t="shared" si="10"/>
        <v>0.2</v>
      </c>
      <c r="W9" s="324">
        <f t="shared" si="11"/>
        <v>16.3</v>
      </c>
    </row>
    <row r="10" spans="1:24" ht="13.5">
      <c r="A10" s="179"/>
      <c r="B10" s="178"/>
      <c r="C10" s="178"/>
      <c r="D10" s="186"/>
      <c r="E10" s="186"/>
      <c r="F10" s="186"/>
      <c r="G10" s="178"/>
      <c r="H10" s="186"/>
      <c r="I10" s="186"/>
      <c r="J10" s="186"/>
      <c r="K10" s="186"/>
      <c r="L10" s="186"/>
      <c r="M10" s="179"/>
      <c r="N10" s="178"/>
      <c r="O10" s="178"/>
      <c r="P10" s="186"/>
      <c r="Q10" s="186"/>
      <c r="R10" s="186"/>
      <c r="S10" s="178"/>
      <c r="T10" s="186"/>
      <c r="U10" s="186"/>
      <c r="V10" s="186"/>
      <c r="W10" s="325"/>
      <c r="X10" s="176"/>
    </row>
    <row r="11" spans="1:24" ht="13.5">
      <c r="A11" s="185" t="s">
        <v>157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85" t="s">
        <v>157</v>
      </c>
      <c r="N11" s="177"/>
      <c r="O11" s="177"/>
      <c r="P11" s="177"/>
      <c r="Q11" s="177"/>
      <c r="R11" s="177"/>
      <c r="S11" s="177"/>
      <c r="T11" s="177"/>
      <c r="U11" s="177"/>
      <c r="V11" s="177"/>
      <c r="W11" s="321"/>
      <c r="X11" s="176"/>
    </row>
    <row r="12" spans="1:24" ht="13.5">
      <c r="A12" s="179" t="s">
        <v>79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 t="s">
        <v>79</v>
      </c>
      <c r="N12" s="179"/>
      <c r="O12" s="179"/>
      <c r="P12" s="179"/>
      <c r="Q12" s="179"/>
      <c r="R12" s="179"/>
      <c r="S12" s="179"/>
      <c r="T12" s="179"/>
      <c r="U12" s="179"/>
      <c r="V12" s="179"/>
      <c r="W12" s="322"/>
      <c r="X12" s="176"/>
    </row>
    <row r="13" spans="1:23" ht="23.25">
      <c r="A13" s="180"/>
      <c r="B13" s="180" t="s">
        <v>38</v>
      </c>
      <c r="C13" s="180" t="s">
        <v>170</v>
      </c>
      <c r="D13" s="181" t="s">
        <v>153</v>
      </c>
      <c r="E13" s="181" t="s">
        <v>154</v>
      </c>
      <c r="F13" s="181" t="s">
        <v>24</v>
      </c>
      <c r="G13" s="180" t="s">
        <v>171</v>
      </c>
      <c r="H13" s="181" t="s">
        <v>155</v>
      </c>
      <c r="I13" s="181" t="s">
        <v>156</v>
      </c>
      <c r="J13" s="181" t="s">
        <v>22</v>
      </c>
      <c r="K13" s="181" t="s">
        <v>77</v>
      </c>
      <c r="L13" s="176"/>
      <c r="M13" s="180"/>
      <c r="N13" s="180" t="s">
        <v>38</v>
      </c>
      <c r="O13" s="180" t="s">
        <v>170</v>
      </c>
      <c r="P13" s="181" t="s">
        <v>153</v>
      </c>
      <c r="Q13" s="181" t="s">
        <v>154</v>
      </c>
      <c r="R13" s="181" t="s">
        <v>24</v>
      </c>
      <c r="S13" s="180" t="s">
        <v>172</v>
      </c>
      <c r="T13" s="181" t="s">
        <v>155</v>
      </c>
      <c r="U13" s="181" t="s">
        <v>156</v>
      </c>
      <c r="V13" s="181" t="s">
        <v>22</v>
      </c>
      <c r="W13" s="323" t="s">
        <v>77</v>
      </c>
    </row>
    <row r="14" spans="1:23" ht="13.5">
      <c r="A14" s="182" t="s">
        <v>38</v>
      </c>
      <c r="B14" s="183">
        <f aca="true" t="shared" si="12" ref="B14:B19">C14+F14+G14+J14+K14</f>
        <v>1214008849</v>
      </c>
      <c r="C14" s="183">
        <f aca="true" t="shared" si="13" ref="C14:C19">SUM(D14:E14)</f>
        <v>397619051</v>
      </c>
      <c r="D14" s="183">
        <v>171004359</v>
      </c>
      <c r="E14" s="183">
        <v>226614692</v>
      </c>
      <c r="F14" s="183">
        <v>534179988</v>
      </c>
      <c r="G14" s="183">
        <f aca="true" t="shared" si="14" ref="G14:G19">SUM(H14:I14)</f>
        <v>94698434</v>
      </c>
      <c r="H14" s="183">
        <v>79388369</v>
      </c>
      <c r="I14" s="183">
        <v>15310065</v>
      </c>
      <c r="J14" s="183">
        <v>1687793</v>
      </c>
      <c r="K14" s="183">
        <v>185823583</v>
      </c>
      <c r="L14" s="176"/>
      <c r="M14" s="182" t="s">
        <v>38</v>
      </c>
      <c r="N14" s="189">
        <v>100</v>
      </c>
      <c r="O14" s="189">
        <f aca="true" t="shared" si="15" ref="O14:O19">C14/B14*100</f>
        <v>32.8</v>
      </c>
      <c r="P14" s="189">
        <f aca="true" t="shared" si="16" ref="P14:P19">D14/B14*100</f>
        <v>14.1</v>
      </c>
      <c r="Q14" s="189">
        <f aca="true" t="shared" si="17" ref="Q14:Q19">E14/B14*100</f>
        <v>18.7</v>
      </c>
      <c r="R14" s="189">
        <f aca="true" t="shared" si="18" ref="R14:R19">F14/B14*100</f>
        <v>44</v>
      </c>
      <c r="S14" s="189">
        <f aca="true" t="shared" si="19" ref="S14:S19">G14/B14*100</f>
        <v>7.8</v>
      </c>
      <c r="T14" s="189">
        <f aca="true" t="shared" si="20" ref="T14:T19">H14/B14*100</f>
        <v>6.5</v>
      </c>
      <c r="U14" s="189">
        <f aca="true" t="shared" si="21" ref="U14:U19">I14/B14*100</f>
        <v>1.3</v>
      </c>
      <c r="V14" s="189">
        <f aca="true" t="shared" si="22" ref="V14:V19">J14/B14*100</f>
        <v>0.1</v>
      </c>
      <c r="W14" s="324">
        <f aca="true" t="shared" si="23" ref="W14:W19">K14/B14*100</f>
        <v>15.3</v>
      </c>
    </row>
    <row r="15" spans="1:23" ht="13.5">
      <c r="A15" s="184" t="s">
        <v>11</v>
      </c>
      <c r="B15" s="183">
        <f t="shared" si="12"/>
        <v>101059764</v>
      </c>
      <c r="C15" s="183">
        <f t="shared" si="13"/>
        <v>33621822</v>
      </c>
      <c r="D15" s="183">
        <v>13555386</v>
      </c>
      <c r="E15" s="183">
        <v>20066436</v>
      </c>
      <c r="F15" s="183">
        <v>46379346</v>
      </c>
      <c r="G15" s="183">
        <f t="shared" si="14"/>
        <v>9673560</v>
      </c>
      <c r="H15" s="183">
        <v>8135712</v>
      </c>
      <c r="I15" s="183">
        <v>1537848</v>
      </c>
      <c r="J15" s="183">
        <v>95082</v>
      </c>
      <c r="K15" s="183">
        <v>11289954</v>
      </c>
      <c r="L15" s="176"/>
      <c r="M15" s="184" t="s">
        <v>11</v>
      </c>
      <c r="N15" s="189">
        <v>100</v>
      </c>
      <c r="O15" s="189">
        <f t="shared" si="15"/>
        <v>33.3</v>
      </c>
      <c r="P15" s="189">
        <f t="shared" si="16"/>
        <v>13.4</v>
      </c>
      <c r="Q15" s="189">
        <f t="shared" si="17"/>
        <v>19.9</v>
      </c>
      <c r="R15" s="189">
        <f t="shared" si="18"/>
        <v>45.9</v>
      </c>
      <c r="S15" s="189">
        <f t="shared" si="19"/>
        <v>9.6</v>
      </c>
      <c r="T15" s="189">
        <f t="shared" si="20"/>
        <v>8.1</v>
      </c>
      <c r="U15" s="189">
        <f t="shared" si="21"/>
        <v>1.5</v>
      </c>
      <c r="V15" s="189">
        <f t="shared" si="22"/>
        <v>0.1</v>
      </c>
      <c r="W15" s="324">
        <f t="shared" si="23"/>
        <v>11.2</v>
      </c>
    </row>
    <row r="16" spans="1:23" ht="13.5">
      <c r="A16" s="184" t="s">
        <v>3</v>
      </c>
      <c r="B16" s="183">
        <f t="shared" si="12"/>
        <v>193394776</v>
      </c>
      <c r="C16" s="183">
        <f t="shared" si="13"/>
        <v>56410760</v>
      </c>
      <c r="D16" s="183">
        <v>21121868</v>
      </c>
      <c r="E16" s="183">
        <v>35288892</v>
      </c>
      <c r="F16" s="183">
        <v>93798972</v>
      </c>
      <c r="G16" s="183">
        <f t="shared" si="14"/>
        <v>19801328</v>
      </c>
      <c r="H16" s="183">
        <v>16611716</v>
      </c>
      <c r="I16" s="183">
        <v>3189612</v>
      </c>
      <c r="J16" s="183">
        <v>203160</v>
      </c>
      <c r="K16" s="183">
        <v>23180556</v>
      </c>
      <c r="L16" s="176"/>
      <c r="M16" s="184" t="s">
        <v>3</v>
      </c>
      <c r="N16" s="189">
        <v>100</v>
      </c>
      <c r="O16" s="189">
        <f t="shared" si="15"/>
        <v>29.2</v>
      </c>
      <c r="P16" s="189">
        <f t="shared" si="16"/>
        <v>10.9</v>
      </c>
      <c r="Q16" s="189">
        <f t="shared" si="17"/>
        <v>18.2</v>
      </c>
      <c r="R16" s="189">
        <f t="shared" si="18"/>
        <v>48.5</v>
      </c>
      <c r="S16" s="189">
        <f t="shared" si="19"/>
        <v>10.2</v>
      </c>
      <c r="T16" s="189">
        <f t="shared" si="20"/>
        <v>8.6</v>
      </c>
      <c r="U16" s="189">
        <f t="shared" si="21"/>
        <v>1.6</v>
      </c>
      <c r="V16" s="189">
        <f t="shared" si="22"/>
        <v>0.1</v>
      </c>
      <c r="W16" s="324">
        <f t="shared" si="23"/>
        <v>12</v>
      </c>
    </row>
    <row r="17" spans="1:23" ht="13.5">
      <c r="A17" s="184" t="s">
        <v>2</v>
      </c>
      <c r="B17" s="183">
        <f t="shared" si="12"/>
        <v>433668024</v>
      </c>
      <c r="C17" s="183">
        <f t="shared" si="13"/>
        <v>135844200</v>
      </c>
      <c r="D17" s="183">
        <v>53104248</v>
      </c>
      <c r="E17" s="183">
        <v>82739952</v>
      </c>
      <c r="F17" s="183">
        <v>199382616</v>
      </c>
      <c r="G17" s="183">
        <f t="shared" si="14"/>
        <v>36619596</v>
      </c>
      <c r="H17" s="183">
        <v>30385764</v>
      </c>
      <c r="I17" s="183">
        <v>6233832</v>
      </c>
      <c r="J17" s="183">
        <v>533376</v>
      </c>
      <c r="K17" s="183">
        <v>61288236</v>
      </c>
      <c r="L17" s="176"/>
      <c r="M17" s="184" t="s">
        <v>2</v>
      </c>
      <c r="N17" s="189">
        <v>100</v>
      </c>
      <c r="O17" s="189">
        <f t="shared" si="15"/>
        <v>31.3</v>
      </c>
      <c r="P17" s="189">
        <f t="shared" si="16"/>
        <v>12.2</v>
      </c>
      <c r="Q17" s="189">
        <f t="shared" si="17"/>
        <v>19.1</v>
      </c>
      <c r="R17" s="189">
        <f t="shared" si="18"/>
        <v>46</v>
      </c>
      <c r="S17" s="189">
        <f t="shared" si="19"/>
        <v>8.4</v>
      </c>
      <c r="T17" s="189">
        <f t="shared" si="20"/>
        <v>7</v>
      </c>
      <c r="U17" s="189">
        <f t="shared" si="21"/>
        <v>1.4</v>
      </c>
      <c r="V17" s="189">
        <f t="shared" si="22"/>
        <v>0.1</v>
      </c>
      <c r="W17" s="324">
        <f t="shared" si="23"/>
        <v>14.1</v>
      </c>
    </row>
    <row r="18" spans="1:23" ht="13.5">
      <c r="A18" s="184" t="s">
        <v>1</v>
      </c>
      <c r="B18" s="183">
        <f t="shared" si="12"/>
        <v>151766748</v>
      </c>
      <c r="C18" s="183">
        <f t="shared" si="13"/>
        <v>57376425</v>
      </c>
      <c r="D18" s="183">
        <v>27329083</v>
      </c>
      <c r="E18" s="183">
        <v>30047342</v>
      </c>
      <c r="F18" s="183">
        <v>58890186</v>
      </c>
      <c r="G18" s="183">
        <f t="shared" si="14"/>
        <v>9082566</v>
      </c>
      <c r="H18" s="183">
        <v>7910622</v>
      </c>
      <c r="I18" s="183">
        <v>1171944</v>
      </c>
      <c r="J18" s="183">
        <v>211601</v>
      </c>
      <c r="K18" s="183">
        <v>26205970</v>
      </c>
      <c r="L18" s="176"/>
      <c r="M18" s="184" t="s">
        <v>1</v>
      </c>
      <c r="N18" s="189">
        <v>100</v>
      </c>
      <c r="O18" s="189">
        <f t="shared" si="15"/>
        <v>37.8</v>
      </c>
      <c r="P18" s="189">
        <f t="shared" si="16"/>
        <v>18</v>
      </c>
      <c r="Q18" s="189">
        <f t="shared" si="17"/>
        <v>19.8</v>
      </c>
      <c r="R18" s="189">
        <f t="shared" si="18"/>
        <v>38.8</v>
      </c>
      <c r="S18" s="189">
        <f t="shared" si="19"/>
        <v>6</v>
      </c>
      <c r="T18" s="189">
        <f t="shared" si="20"/>
        <v>5.2</v>
      </c>
      <c r="U18" s="189">
        <f t="shared" si="21"/>
        <v>0.8</v>
      </c>
      <c r="V18" s="189">
        <f t="shared" si="22"/>
        <v>0.1</v>
      </c>
      <c r="W18" s="324">
        <f t="shared" si="23"/>
        <v>17.3</v>
      </c>
    </row>
    <row r="19" spans="1:23" ht="13.5">
      <c r="A19" s="184" t="s">
        <v>10</v>
      </c>
      <c r="B19" s="183">
        <f t="shared" si="12"/>
        <v>334119537</v>
      </c>
      <c r="C19" s="183">
        <f t="shared" si="13"/>
        <v>114365844</v>
      </c>
      <c r="D19" s="183">
        <v>55893774</v>
      </c>
      <c r="E19" s="183">
        <v>58472070</v>
      </c>
      <c r="F19" s="183">
        <v>135728868</v>
      </c>
      <c r="G19" s="183">
        <f t="shared" si="14"/>
        <v>19521384</v>
      </c>
      <c r="H19" s="183">
        <v>16344555</v>
      </c>
      <c r="I19" s="183">
        <v>3176829</v>
      </c>
      <c r="J19" s="183">
        <v>644574</v>
      </c>
      <c r="K19" s="183">
        <v>63858867</v>
      </c>
      <c r="L19" s="176"/>
      <c r="M19" s="184" t="s">
        <v>10</v>
      </c>
      <c r="N19" s="189">
        <v>100</v>
      </c>
      <c r="O19" s="189">
        <f t="shared" si="15"/>
        <v>34.2</v>
      </c>
      <c r="P19" s="189">
        <f t="shared" si="16"/>
        <v>16.7</v>
      </c>
      <c r="Q19" s="189">
        <f t="shared" si="17"/>
        <v>17.5</v>
      </c>
      <c r="R19" s="189">
        <f t="shared" si="18"/>
        <v>40.6</v>
      </c>
      <c r="S19" s="189">
        <f t="shared" si="19"/>
        <v>5.8</v>
      </c>
      <c r="T19" s="189">
        <f t="shared" si="20"/>
        <v>4.9</v>
      </c>
      <c r="U19" s="189">
        <f t="shared" si="21"/>
        <v>1</v>
      </c>
      <c r="V19" s="189">
        <f t="shared" si="22"/>
        <v>0.2</v>
      </c>
      <c r="W19" s="324">
        <f t="shared" si="23"/>
        <v>19.1</v>
      </c>
    </row>
    <row r="20" spans="1:24" ht="13.5">
      <c r="A20" s="179"/>
      <c r="B20" s="178"/>
      <c r="C20" s="178"/>
      <c r="D20" s="186"/>
      <c r="E20" s="186"/>
      <c r="F20" s="186"/>
      <c r="G20" s="178"/>
      <c r="H20" s="186"/>
      <c r="I20" s="186"/>
      <c r="J20" s="186"/>
      <c r="K20" s="186"/>
      <c r="L20" s="186"/>
      <c r="M20" s="179"/>
      <c r="N20" s="178"/>
      <c r="O20" s="178"/>
      <c r="P20" s="186"/>
      <c r="Q20" s="186"/>
      <c r="R20" s="186"/>
      <c r="S20" s="178"/>
      <c r="T20" s="186"/>
      <c r="U20" s="186"/>
      <c r="V20" s="186"/>
      <c r="W20" s="325"/>
      <c r="X20" s="176"/>
    </row>
    <row r="21" spans="1:24" ht="13.5">
      <c r="A21" s="185" t="s">
        <v>158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85" t="s">
        <v>158</v>
      </c>
      <c r="N21" s="177"/>
      <c r="O21" s="177"/>
      <c r="P21" s="177"/>
      <c r="Q21" s="177"/>
      <c r="R21" s="177"/>
      <c r="S21" s="177"/>
      <c r="T21" s="177"/>
      <c r="U21" s="177"/>
      <c r="V21" s="177"/>
      <c r="W21" s="321"/>
      <c r="X21" s="176"/>
    </row>
    <row r="22" spans="1:24" ht="13.5">
      <c r="A22" s="179" t="s">
        <v>79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 t="s">
        <v>79</v>
      </c>
      <c r="N22" s="179"/>
      <c r="O22" s="179"/>
      <c r="P22" s="179"/>
      <c r="Q22" s="179"/>
      <c r="R22" s="179"/>
      <c r="S22" s="179"/>
      <c r="T22" s="179"/>
      <c r="U22" s="179"/>
      <c r="V22" s="179"/>
      <c r="W22" s="322"/>
      <c r="X22" s="176"/>
    </row>
    <row r="23" spans="1:23" ht="23.25">
      <c r="A23" s="180"/>
      <c r="B23" s="180" t="s">
        <v>38</v>
      </c>
      <c r="C23" s="180" t="s">
        <v>170</v>
      </c>
      <c r="D23" s="181" t="s">
        <v>153</v>
      </c>
      <c r="E23" s="181" t="s">
        <v>154</v>
      </c>
      <c r="F23" s="181" t="s">
        <v>24</v>
      </c>
      <c r="G23" s="180" t="s">
        <v>171</v>
      </c>
      <c r="H23" s="181" t="s">
        <v>155</v>
      </c>
      <c r="I23" s="181" t="s">
        <v>156</v>
      </c>
      <c r="J23" s="181" t="s">
        <v>22</v>
      </c>
      <c r="K23" s="181" t="s">
        <v>77</v>
      </c>
      <c r="L23" s="176"/>
      <c r="M23" s="180"/>
      <c r="N23" s="180" t="s">
        <v>38</v>
      </c>
      <c r="O23" s="180" t="s">
        <v>170</v>
      </c>
      <c r="P23" s="181" t="s">
        <v>153</v>
      </c>
      <c r="Q23" s="181" t="s">
        <v>154</v>
      </c>
      <c r="R23" s="181" t="s">
        <v>24</v>
      </c>
      <c r="S23" s="180" t="s">
        <v>173</v>
      </c>
      <c r="T23" s="181" t="s">
        <v>155</v>
      </c>
      <c r="U23" s="181" t="s">
        <v>156</v>
      </c>
      <c r="V23" s="181" t="s">
        <v>22</v>
      </c>
      <c r="W23" s="323" t="s">
        <v>77</v>
      </c>
    </row>
    <row r="24" spans="1:23" ht="13.5">
      <c r="A24" s="182" t="s">
        <v>38</v>
      </c>
      <c r="B24" s="183">
        <f aca="true" t="shared" si="24" ref="B24:B29">C24+F24+G24+J24+K24</f>
        <v>1263491823</v>
      </c>
      <c r="C24" s="183">
        <f aca="true" t="shared" si="25" ref="C24:C29">SUM(D24:E24)</f>
        <v>590550470</v>
      </c>
      <c r="D24" s="183">
        <v>270160295</v>
      </c>
      <c r="E24" s="183">
        <v>320390175</v>
      </c>
      <c r="F24" s="183">
        <v>412288193</v>
      </c>
      <c r="G24" s="183">
        <f aca="true" t="shared" si="26" ref="G24:G29">SUM(H24:I24)</f>
        <v>65636434</v>
      </c>
      <c r="H24" s="183">
        <v>54714097</v>
      </c>
      <c r="I24" s="183">
        <v>10922337</v>
      </c>
      <c r="J24" s="183">
        <v>3779641</v>
      </c>
      <c r="K24" s="183">
        <v>191237085</v>
      </c>
      <c r="L24" s="176"/>
      <c r="M24" s="182" t="s">
        <v>38</v>
      </c>
      <c r="N24" s="189">
        <v>100</v>
      </c>
      <c r="O24" s="189">
        <f aca="true" t="shared" si="27" ref="O24:O29">C24/B24*100</f>
        <v>46.7</v>
      </c>
      <c r="P24" s="189">
        <f aca="true" t="shared" si="28" ref="P24:P29">D24/B24*100</f>
        <v>21.4</v>
      </c>
      <c r="Q24" s="189">
        <f aca="true" t="shared" si="29" ref="Q24:Q29">E24/B24*100</f>
        <v>25.4</v>
      </c>
      <c r="R24" s="189">
        <f aca="true" t="shared" si="30" ref="R24:R29">F24/B24*100</f>
        <v>32.6</v>
      </c>
      <c r="S24" s="189">
        <f aca="true" t="shared" si="31" ref="S24:S29">G24/B24*100</f>
        <v>5.2</v>
      </c>
      <c r="T24" s="189">
        <f aca="true" t="shared" si="32" ref="T24:T29">H24/B24*100</f>
        <v>4.3</v>
      </c>
      <c r="U24" s="189">
        <f aca="true" t="shared" si="33" ref="U24:U29">I24/B24*100</f>
        <v>0.9</v>
      </c>
      <c r="V24" s="189">
        <f aca="true" t="shared" si="34" ref="V24:V29">J24/B24*100</f>
        <v>0.3</v>
      </c>
      <c r="W24" s="324">
        <f aca="true" t="shared" si="35" ref="W24:W29">K24/B24*100</f>
        <v>15.1</v>
      </c>
    </row>
    <row r="25" spans="1:23" ht="13.5">
      <c r="A25" s="184" t="s">
        <v>11</v>
      </c>
      <c r="B25" s="183">
        <f t="shared" si="24"/>
        <v>104085852</v>
      </c>
      <c r="C25" s="183">
        <f t="shared" si="25"/>
        <v>54267018</v>
      </c>
      <c r="D25" s="183">
        <v>24572496</v>
      </c>
      <c r="E25" s="183">
        <v>29694522</v>
      </c>
      <c r="F25" s="183">
        <v>31707780</v>
      </c>
      <c r="G25" s="183">
        <f t="shared" si="26"/>
        <v>6349824</v>
      </c>
      <c r="H25" s="183">
        <v>5345262</v>
      </c>
      <c r="I25" s="183">
        <v>1004562</v>
      </c>
      <c r="J25" s="183">
        <v>301782</v>
      </c>
      <c r="K25" s="183">
        <v>11459448</v>
      </c>
      <c r="L25" s="176"/>
      <c r="M25" s="184" t="s">
        <v>11</v>
      </c>
      <c r="N25" s="189">
        <v>100</v>
      </c>
      <c r="O25" s="189">
        <f t="shared" si="27"/>
        <v>52.1</v>
      </c>
      <c r="P25" s="189">
        <f t="shared" si="28"/>
        <v>23.6</v>
      </c>
      <c r="Q25" s="189">
        <f t="shared" si="29"/>
        <v>28.5</v>
      </c>
      <c r="R25" s="189">
        <f t="shared" si="30"/>
        <v>30.5</v>
      </c>
      <c r="S25" s="189">
        <f t="shared" si="31"/>
        <v>6.1</v>
      </c>
      <c r="T25" s="189">
        <f t="shared" si="32"/>
        <v>5.1</v>
      </c>
      <c r="U25" s="189">
        <f t="shared" si="33"/>
        <v>1</v>
      </c>
      <c r="V25" s="189">
        <f t="shared" si="34"/>
        <v>0.3</v>
      </c>
      <c r="W25" s="324">
        <f t="shared" si="35"/>
        <v>11</v>
      </c>
    </row>
    <row r="26" spans="1:23" ht="13.5">
      <c r="A26" s="184" t="s">
        <v>3</v>
      </c>
      <c r="B26" s="183">
        <f t="shared" si="24"/>
        <v>199245784</v>
      </c>
      <c r="C26" s="183">
        <f t="shared" si="25"/>
        <v>93649988</v>
      </c>
      <c r="D26" s="183">
        <v>39643288</v>
      </c>
      <c r="E26" s="183">
        <v>54006700</v>
      </c>
      <c r="F26" s="183">
        <v>68322708</v>
      </c>
      <c r="G26" s="183">
        <f t="shared" si="26"/>
        <v>12433392</v>
      </c>
      <c r="H26" s="183">
        <v>10293440</v>
      </c>
      <c r="I26" s="183">
        <v>2139952</v>
      </c>
      <c r="J26" s="183">
        <v>609480</v>
      </c>
      <c r="K26" s="183">
        <v>24230216</v>
      </c>
      <c r="L26" s="176"/>
      <c r="M26" s="184" t="s">
        <v>3</v>
      </c>
      <c r="N26" s="189">
        <v>100</v>
      </c>
      <c r="O26" s="189">
        <f t="shared" si="27"/>
        <v>47</v>
      </c>
      <c r="P26" s="189">
        <f t="shared" si="28"/>
        <v>19.9</v>
      </c>
      <c r="Q26" s="189">
        <f t="shared" si="29"/>
        <v>27.1</v>
      </c>
      <c r="R26" s="189">
        <f t="shared" si="30"/>
        <v>34.3</v>
      </c>
      <c r="S26" s="189">
        <f t="shared" si="31"/>
        <v>6.2</v>
      </c>
      <c r="T26" s="189">
        <f t="shared" si="32"/>
        <v>5.2</v>
      </c>
      <c r="U26" s="189">
        <f t="shared" si="33"/>
        <v>1.1</v>
      </c>
      <c r="V26" s="189">
        <f t="shared" si="34"/>
        <v>0.3</v>
      </c>
      <c r="W26" s="324">
        <f t="shared" si="35"/>
        <v>12.2</v>
      </c>
    </row>
    <row r="27" spans="1:23" ht="13.5">
      <c r="A27" s="184" t="s">
        <v>2</v>
      </c>
      <c r="B27" s="183">
        <f t="shared" si="24"/>
        <v>450052668</v>
      </c>
      <c r="C27" s="183">
        <f t="shared" si="25"/>
        <v>207199908</v>
      </c>
      <c r="D27" s="183">
        <v>89307144</v>
      </c>
      <c r="E27" s="183">
        <v>117892764</v>
      </c>
      <c r="F27" s="183">
        <v>152962236</v>
      </c>
      <c r="G27" s="183">
        <f t="shared" si="26"/>
        <v>25435368</v>
      </c>
      <c r="H27" s="183">
        <v>20768328</v>
      </c>
      <c r="I27" s="183">
        <v>4667040</v>
      </c>
      <c r="J27" s="183">
        <v>1383444</v>
      </c>
      <c r="K27" s="183">
        <v>63071712</v>
      </c>
      <c r="L27" s="176"/>
      <c r="M27" s="184" t="s">
        <v>2</v>
      </c>
      <c r="N27" s="189">
        <v>100</v>
      </c>
      <c r="O27" s="189">
        <f t="shared" si="27"/>
        <v>46</v>
      </c>
      <c r="P27" s="189">
        <f t="shared" si="28"/>
        <v>19.8</v>
      </c>
      <c r="Q27" s="189">
        <f t="shared" si="29"/>
        <v>26.2</v>
      </c>
      <c r="R27" s="189">
        <f t="shared" si="30"/>
        <v>34</v>
      </c>
      <c r="S27" s="189">
        <f t="shared" si="31"/>
        <v>5.7</v>
      </c>
      <c r="T27" s="189">
        <f t="shared" si="32"/>
        <v>4.6</v>
      </c>
      <c r="U27" s="189">
        <f t="shared" si="33"/>
        <v>1</v>
      </c>
      <c r="V27" s="189">
        <f t="shared" si="34"/>
        <v>0.3</v>
      </c>
      <c r="W27" s="324">
        <f t="shared" si="35"/>
        <v>14</v>
      </c>
    </row>
    <row r="28" spans="1:23" ht="13.5">
      <c r="A28" s="184" t="s">
        <v>1</v>
      </c>
      <c r="B28" s="183">
        <f t="shared" si="24"/>
        <v>158814689</v>
      </c>
      <c r="C28" s="183">
        <f t="shared" si="25"/>
        <v>78617910</v>
      </c>
      <c r="D28" s="183">
        <v>40025143</v>
      </c>
      <c r="E28" s="183">
        <v>38592767</v>
      </c>
      <c r="F28" s="183">
        <v>46356896</v>
      </c>
      <c r="G28" s="183">
        <f t="shared" si="26"/>
        <v>6868894</v>
      </c>
      <c r="H28" s="183">
        <v>5875997</v>
      </c>
      <c r="I28" s="183">
        <v>992897</v>
      </c>
      <c r="J28" s="183">
        <v>472033</v>
      </c>
      <c r="K28" s="183">
        <v>26498956</v>
      </c>
      <c r="L28" s="176"/>
      <c r="M28" s="184" t="s">
        <v>1</v>
      </c>
      <c r="N28" s="189">
        <v>100</v>
      </c>
      <c r="O28" s="189">
        <f t="shared" si="27"/>
        <v>49.5</v>
      </c>
      <c r="P28" s="189">
        <f t="shared" si="28"/>
        <v>25.2</v>
      </c>
      <c r="Q28" s="189">
        <f t="shared" si="29"/>
        <v>24.3</v>
      </c>
      <c r="R28" s="189">
        <f t="shared" si="30"/>
        <v>29.2</v>
      </c>
      <c r="S28" s="189">
        <f t="shared" si="31"/>
        <v>4.3</v>
      </c>
      <c r="T28" s="189">
        <f t="shared" si="32"/>
        <v>3.7</v>
      </c>
      <c r="U28" s="189">
        <f t="shared" si="33"/>
        <v>0.6</v>
      </c>
      <c r="V28" s="189">
        <f t="shared" si="34"/>
        <v>0.3</v>
      </c>
      <c r="W28" s="324">
        <f t="shared" si="35"/>
        <v>16.7</v>
      </c>
    </row>
    <row r="29" spans="1:23" ht="13.5">
      <c r="A29" s="184" t="s">
        <v>10</v>
      </c>
      <c r="B29" s="183">
        <f t="shared" si="24"/>
        <v>351292830</v>
      </c>
      <c r="C29" s="183">
        <f t="shared" si="25"/>
        <v>156815646</v>
      </c>
      <c r="D29" s="183">
        <v>76612224</v>
      </c>
      <c r="E29" s="183">
        <v>80203422</v>
      </c>
      <c r="F29" s="183">
        <v>112938573</v>
      </c>
      <c r="G29" s="183">
        <f t="shared" si="26"/>
        <v>14548956</v>
      </c>
      <c r="H29" s="183">
        <v>12431070</v>
      </c>
      <c r="I29" s="183">
        <v>2117886</v>
      </c>
      <c r="J29" s="183">
        <v>1012902</v>
      </c>
      <c r="K29" s="183">
        <v>65976753</v>
      </c>
      <c r="L29" s="176"/>
      <c r="M29" s="184" t="s">
        <v>10</v>
      </c>
      <c r="N29" s="189">
        <v>100</v>
      </c>
      <c r="O29" s="189">
        <f t="shared" si="27"/>
        <v>44.6</v>
      </c>
      <c r="P29" s="189">
        <f t="shared" si="28"/>
        <v>21.8</v>
      </c>
      <c r="Q29" s="189">
        <f t="shared" si="29"/>
        <v>22.8</v>
      </c>
      <c r="R29" s="189">
        <f t="shared" si="30"/>
        <v>32.1</v>
      </c>
      <c r="S29" s="189">
        <f t="shared" si="31"/>
        <v>4.1</v>
      </c>
      <c r="T29" s="189">
        <f t="shared" si="32"/>
        <v>3.5</v>
      </c>
      <c r="U29" s="189">
        <f t="shared" si="33"/>
        <v>0.6</v>
      </c>
      <c r="V29" s="189">
        <f t="shared" si="34"/>
        <v>0.3</v>
      </c>
      <c r="W29" s="324">
        <f t="shared" si="35"/>
        <v>18.8</v>
      </c>
    </row>
    <row r="30" spans="1:24" ht="13.5">
      <c r="A30" s="179"/>
      <c r="B30" s="178"/>
      <c r="C30" s="178"/>
      <c r="D30" s="186"/>
      <c r="E30" s="186"/>
      <c r="F30" s="186"/>
      <c r="G30" s="178"/>
      <c r="H30" s="186"/>
      <c r="I30" s="186"/>
      <c r="J30" s="186"/>
      <c r="K30" s="186"/>
      <c r="L30" s="186"/>
      <c r="M30" s="179"/>
      <c r="N30" s="178"/>
      <c r="O30" s="178"/>
      <c r="P30" s="186"/>
      <c r="Q30" s="186"/>
      <c r="R30" s="186"/>
      <c r="S30" s="178"/>
      <c r="T30" s="186"/>
      <c r="U30" s="186"/>
      <c r="V30" s="186"/>
      <c r="W30" s="325"/>
      <c r="X30" s="176"/>
    </row>
    <row r="31" spans="1:24" ht="13.5">
      <c r="A31" s="185" t="s">
        <v>159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85" t="s">
        <v>159</v>
      </c>
      <c r="N31" s="177"/>
      <c r="O31" s="177"/>
      <c r="P31" s="177"/>
      <c r="Q31" s="177"/>
      <c r="R31" s="177"/>
      <c r="S31" s="177"/>
      <c r="T31" s="177"/>
      <c r="U31" s="177"/>
      <c r="V31" s="177"/>
      <c r="W31" s="321"/>
      <c r="X31" s="176"/>
    </row>
    <row r="32" spans="1:24" ht="13.5">
      <c r="A32" s="179" t="s">
        <v>79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 t="s">
        <v>79</v>
      </c>
      <c r="N32" s="179"/>
      <c r="O32" s="179"/>
      <c r="P32" s="179"/>
      <c r="Q32" s="179"/>
      <c r="R32" s="179"/>
      <c r="S32" s="179"/>
      <c r="T32" s="179"/>
      <c r="U32" s="179"/>
      <c r="V32" s="179"/>
      <c r="W32" s="322"/>
      <c r="X32" s="176"/>
    </row>
    <row r="33" spans="1:23" ht="23.25">
      <c r="A33" s="180"/>
      <c r="B33" s="180" t="s">
        <v>38</v>
      </c>
      <c r="C33" s="180" t="s">
        <v>170</v>
      </c>
      <c r="D33" s="181" t="s">
        <v>153</v>
      </c>
      <c r="E33" s="181" t="s">
        <v>154</v>
      </c>
      <c r="F33" s="181" t="s">
        <v>24</v>
      </c>
      <c r="G33" s="180" t="s">
        <v>171</v>
      </c>
      <c r="H33" s="181" t="s">
        <v>155</v>
      </c>
      <c r="I33" s="181" t="s">
        <v>156</v>
      </c>
      <c r="J33" s="181" t="s">
        <v>22</v>
      </c>
      <c r="K33" s="181" t="s">
        <v>77</v>
      </c>
      <c r="L33" s="176"/>
      <c r="M33" s="180"/>
      <c r="N33" s="180" t="s">
        <v>38</v>
      </c>
      <c r="O33" s="180" t="s">
        <v>170</v>
      </c>
      <c r="P33" s="181" t="s">
        <v>153</v>
      </c>
      <c r="Q33" s="181" t="s">
        <v>154</v>
      </c>
      <c r="R33" s="181" t="s">
        <v>24</v>
      </c>
      <c r="S33" s="180" t="s">
        <v>173</v>
      </c>
      <c r="T33" s="181" t="s">
        <v>155</v>
      </c>
      <c r="U33" s="181" t="s">
        <v>156</v>
      </c>
      <c r="V33" s="181" t="s">
        <v>22</v>
      </c>
      <c r="W33" s="323" t="s">
        <v>77</v>
      </c>
    </row>
    <row r="34" spans="1:23" ht="13.5">
      <c r="A34" s="182" t="s">
        <v>38</v>
      </c>
      <c r="B34" s="183">
        <f aca="true" t="shared" si="36" ref="B34:B39">C34+F34+G34+J34+K34</f>
        <v>1263491823</v>
      </c>
      <c r="C34" s="183">
        <f aca="true" t="shared" si="37" ref="C34:C39">SUM(D34:E34)</f>
        <v>616619019</v>
      </c>
      <c r="D34" s="183">
        <v>301485244</v>
      </c>
      <c r="E34" s="183">
        <v>315133775</v>
      </c>
      <c r="F34" s="183">
        <v>380587207</v>
      </c>
      <c r="G34" s="183">
        <f aca="true" t="shared" si="38" ref="G34:G39">SUM(H34:I34)</f>
        <v>74355416</v>
      </c>
      <c r="H34" s="183">
        <v>60843068</v>
      </c>
      <c r="I34" s="183">
        <v>13512348</v>
      </c>
      <c r="J34" s="183">
        <v>2809506</v>
      </c>
      <c r="K34" s="183">
        <v>189120675</v>
      </c>
      <c r="L34" s="176"/>
      <c r="M34" s="182" t="s">
        <v>38</v>
      </c>
      <c r="N34" s="189">
        <v>100</v>
      </c>
      <c r="O34" s="189">
        <f aca="true" t="shared" si="39" ref="O34:O39">C34/B34*100</f>
        <v>48.8</v>
      </c>
      <c r="P34" s="189">
        <f aca="true" t="shared" si="40" ref="P34:P39">D34/B34*100</f>
        <v>23.9</v>
      </c>
      <c r="Q34" s="189">
        <f aca="true" t="shared" si="41" ref="Q34:Q39">E34/B34*100</f>
        <v>24.9</v>
      </c>
      <c r="R34" s="189">
        <f aca="true" t="shared" si="42" ref="R34:R39">F34/B34*100</f>
        <v>30.1</v>
      </c>
      <c r="S34" s="189">
        <f aca="true" t="shared" si="43" ref="S34:S39">G34/B34*100</f>
        <v>5.9</v>
      </c>
      <c r="T34" s="189">
        <f aca="true" t="shared" si="44" ref="T34:T39">H34/B34*100</f>
        <v>4.8</v>
      </c>
      <c r="U34" s="189">
        <f aca="true" t="shared" si="45" ref="U34:U39">I34/B34*100</f>
        <v>1.1</v>
      </c>
      <c r="V34" s="189">
        <f aca="true" t="shared" si="46" ref="V34:V39">J34/B34*100</f>
        <v>0.2</v>
      </c>
      <c r="W34" s="324">
        <f aca="true" t="shared" si="47" ref="W34:W39">K34/B34*100</f>
        <v>15</v>
      </c>
    </row>
    <row r="35" spans="1:23" ht="13.5">
      <c r="A35" s="184" t="s">
        <v>11</v>
      </c>
      <c r="B35" s="183">
        <f t="shared" si="36"/>
        <v>104085852</v>
      </c>
      <c r="C35" s="183">
        <f t="shared" si="37"/>
        <v>56139720</v>
      </c>
      <c r="D35" s="183">
        <v>26866866</v>
      </c>
      <c r="E35" s="183">
        <v>29272854</v>
      </c>
      <c r="F35" s="183">
        <v>29276988</v>
      </c>
      <c r="G35" s="183">
        <f t="shared" si="38"/>
        <v>7093944</v>
      </c>
      <c r="H35" s="183">
        <v>5915754</v>
      </c>
      <c r="I35" s="183">
        <v>1178190</v>
      </c>
      <c r="J35" s="183">
        <v>144690</v>
      </c>
      <c r="K35" s="183">
        <v>11430510</v>
      </c>
      <c r="L35" s="176"/>
      <c r="M35" s="184" t="s">
        <v>11</v>
      </c>
      <c r="N35" s="189">
        <v>100</v>
      </c>
      <c r="O35" s="189">
        <f t="shared" si="39"/>
        <v>53.9</v>
      </c>
      <c r="P35" s="189">
        <f t="shared" si="40"/>
        <v>25.8</v>
      </c>
      <c r="Q35" s="189">
        <f t="shared" si="41"/>
        <v>28.1</v>
      </c>
      <c r="R35" s="189">
        <f t="shared" si="42"/>
        <v>28.1</v>
      </c>
      <c r="S35" s="189">
        <f t="shared" si="43"/>
        <v>6.8</v>
      </c>
      <c r="T35" s="189">
        <f t="shared" si="44"/>
        <v>5.7</v>
      </c>
      <c r="U35" s="189">
        <f t="shared" si="45"/>
        <v>1.1</v>
      </c>
      <c r="V35" s="189">
        <f t="shared" si="46"/>
        <v>0.1</v>
      </c>
      <c r="W35" s="324">
        <f t="shared" si="47"/>
        <v>11</v>
      </c>
    </row>
    <row r="36" spans="1:23" ht="13.5">
      <c r="A36" s="184" t="s">
        <v>3</v>
      </c>
      <c r="B36" s="183">
        <f t="shared" si="36"/>
        <v>199245784</v>
      </c>
      <c r="C36" s="183">
        <f t="shared" si="37"/>
        <v>96887004</v>
      </c>
      <c r="D36" s="183">
        <v>43997684</v>
      </c>
      <c r="E36" s="183">
        <v>52889320</v>
      </c>
      <c r="F36" s="183">
        <v>63568764</v>
      </c>
      <c r="G36" s="183">
        <f t="shared" si="38"/>
        <v>14525940</v>
      </c>
      <c r="H36" s="183">
        <v>11932264</v>
      </c>
      <c r="I36" s="183">
        <v>2593676</v>
      </c>
      <c r="J36" s="183">
        <v>433408</v>
      </c>
      <c r="K36" s="183">
        <v>23830668</v>
      </c>
      <c r="L36" s="176"/>
      <c r="M36" s="184" t="s">
        <v>3</v>
      </c>
      <c r="N36" s="189">
        <v>100</v>
      </c>
      <c r="O36" s="189">
        <f t="shared" si="39"/>
        <v>48.6</v>
      </c>
      <c r="P36" s="189">
        <f t="shared" si="40"/>
        <v>22.1</v>
      </c>
      <c r="Q36" s="189">
        <f t="shared" si="41"/>
        <v>26.5</v>
      </c>
      <c r="R36" s="189">
        <f t="shared" si="42"/>
        <v>31.9</v>
      </c>
      <c r="S36" s="189">
        <f t="shared" si="43"/>
        <v>7.3</v>
      </c>
      <c r="T36" s="189">
        <f t="shared" si="44"/>
        <v>6</v>
      </c>
      <c r="U36" s="189">
        <f t="shared" si="45"/>
        <v>1.3</v>
      </c>
      <c r="V36" s="189">
        <f t="shared" si="46"/>
        <v>0.2</v>
      </c>
      <c r="W36" s="324">
        <f t="shared" si="47"/>
        <v>12</v>
      </c>
    </row>
    <row r="37" spans="1:23" ht="13.5">
      <c r="A37" s="184" t="s">
        <v>2</v>
      </c>
      <c r="B37" s="183">
        <f t="shared" si="36"/>
        <v>450052668</v>
      </c>
      <c r="C37" s="183">
        <f t="shared" si="37"/>
        <v>217450728</v>
      </c>
      <c r="D37" s="183">
        <v>99841320</v>
      </c>
      <c r="E37" s="183">
        <v>117609408</v>
      </c>
      <c r="F37" s="183">
        <v>140661252</v>
      </c>
      <c r="G37" s="183">
        <f t="shared" si="38"/>
        <v>28935648</v>
      </c>
      <c r="H37" s="183">
        <v>23351868</v>
      </c>
      <c r="I37" s="183">
        <v>5583780</v>
      </c>
      <c r="J37" s="183">
        <v>1033416</v>
      </c>
      <c r="K37" s="183">
        <v>61971624</v>
      </c>
      <c r="L37" s="176"/>
      <c r="M37" s="184" t="s">
        <v>2</v>
      </c>
      <c r="N37" s="189">
        <v>100</v>
      </c>
      <c r="O37" s="189">
        <f t="shared" si="39"/>
        <v>48.3</v>
      </c>
      <c r="P37" s="189">
        <f t="shared" si="40"/>
        <v>22.2</v>
      </c>
      <c r="Q37" s="189">
        <f t="shared" si="41"/>
        <v>26.1</v>
      </c>
      <c r="R37" s="189">
        <f t="shared" si="42"/>
        <v>31.3</v>
      </c>
      <c r="S37" s="189">
        <f t="shared" si="43"/>
        <v>6.4</v>
      </c>
      <c r="T37" s="189">
        <f t="shared" si="44"/>
        <v>5.2</v>
      </c>
      <c r="U37" s="189">
        <f t="shared" si="45"/>
        <v>1.2</v>
      </c>
      <c r="V37" s="189">
        <f t="shared" si="46"/>
        <v>0.2</v>
      </c>
      <c r="W37" s="324">
        <f t="shared" si="47"/>
        <v>13.8</v>
      </c>
    </row>
    <row r="38" spans="1:23" ht="13.5">
      <c r="A38" s="184" t="s">
        <v>1</v>
      </c>
      <c r="B38" s="183">
        <f t="shared" si="36"/>
        <v>158814689</v>
      </c>
      <c r="C38" s="183">
        <f t="shared" si="37"/>
        <v>79887516</v>
      </c>
      <c r="D38" s="183">
        <v>42841064</v>
      </c>
      <c r="E38" s="183">
        <v>37046452</v>
      </c>
      <c r="F38" s="183">
        <v>44224609</v>
      </c>
      <c r="G38" s="183">
        <f t="shared" si="38"/>
        <v>7731575</v>
      </c>
      <c r="H38" s="183">
        <v>6429415</v>
      </c>
      <c r="I38" s="183">
        <v>1302160</v>
      </c>
      <c r="J38" s="183">
        <v>553418</v>
      </c>
      <c r="K38" s="183">
        <v>26417571</v>
      </c>
      <c r="L38" s="176"/>
      <c r="M38" s="184" t="s">
        <v>1</v>
      </c>
      <c r="N38" s="189">
        <v>100</v>
      </c>
      <c r="O38" s="189">
        <f t="shared" si="39"/>
        <v>50.3</v>
      </c>
      <c r="P38" s="189">
        <f t="shared" si="40"/>
        <v>27</v>
      </c>
      <c r="Q38" s="189">
        <f t="shared" si="41"/>
        <v>23.3</v>
      </c>
      <c r="R38" s="189">
        <f t="shared" si="42"/>
        <v>27.8</v>
      </c>
      <c r="S38" s="189">
        <f t="shared" si="43"/>
        <v>4.9</v>
      </c>
      <c r="T38" s="189">
        <f t="shared" si="44"/>
        <v>4</v>
      </c>
      <c r="U38" s="189">
        <f t="shared" si="45"/>
        <v>0.8</v>
      </c>
      <c r="V38" s="189">
        <f t="shared" si="46"/>
        <v>0.3</v>
      </c>
      <c r="W38" s="324">
        <f t="shared" si="47"/>
        <v>16.6</v>
      </c>
    </row>
    <row r="39" spans="1:23" ht="13.5">
      <c r="A39" s="184" t="s">
        <v>10</v>
      </c>
      <c r="B39" s="183">
        <f t="shared" si="36"/>
        <v>351292830</v>
      </c>
      <c r="C39" s="183">
        <f t="shared" si="37"/>
        <v>166254051</v>
      </c>
      <c r="D39" s="183">
        <v>87938310</v>
      </c>
      <c r="E39" s="183">
        <v>78315741</v>
      </c>
      <c r="F39" s="183">
        <v>102855594</v>
      </c>
      <c r="G39" s="183">
        <f t="shared" si="38"/>
        <v>16068309</v>
      </c>
      <c r="H39" s="183">
        <v>13213767</v>
      </c>
      <c r="I39" s="183">
        <v>2854542</v>
      </c>
      <c r="J39" s="183">
        <v>644574</v>
      </c>
      <c r="K39" s="183">
        <v>65470302</v>
      </c>
      <c r="L39" s="176"/>
      <c r="M39" s="184" t="s">
        <v>10</v>
      </c>
      <c r="N39" s="189">
        <v>100</v>
      </c>
      <c r="O39" s="189">
        <f t="shared" si="39"/>
        <v>47.3</v>
      </c>
      <c r="P39" s="189">
        <f t="shared" si="40"/>
        <v>25</v>
      </c>
      <c r="Q39" s="189">
        <f t="shared" si="41"/>
        <v>22.3</v>
      </c>
      <c r="R39" s="189">
        <f t="shared" si="42"/>
        <v>29.3</v>
      </c>
      <c r="S39" s="189">
        <f t="shared" si="43"/>
        <v>4.6</v>
      </c>
      <c r="T39" s="189">
        <f t="shared" si="44"/>
        <v>3.8</v>
      </c>
      <c r="U39" s="189">
        <f t="shared" si="45"/>
        <v>0.8</v>
      </c>
      <c r="V39" s="189">
        <f t="shared" si="46"/>
        <v>0.2</v>
      </c>
      <c r="W39" s="324">
        <f t="shared" si="47"/>
        <v>18.6</v>
      </c>
    </row>
    <row r="40" spans="1:24" ht="13.5">
      <c r="A40" s="179"/>
      <c r="B40" s="178"/>
      <c r="C40" s="178"/>
      <c r="D40" s="186"/>
      <c r="E40" s="186"/>
      <c r="F40" s="186"/>
      <c r="G40" s="178"/>
      <c r="H40" s="186"/>
      <c r="I40" s="186"/>
      <c r="J40" s="186"/>
      <c r="K40" s="186"/>
      <c r="L40" s="186"/>
      <c r="M40" s="179"/>
      <c r="N40" s="178"/>
      <c r="O40" s="178"/>
      <c r="P40" s="186"/>
      <c r="Q40" s="186"/>
      <c r="R40" s="186"/>
      <c r="S40" s="178"/>
      <c r="T40" s="186"/>
      <c r="U40" s="186"/>
      <c r="V40" s="186"/>
      <c r="W40" s="325"/>
      <c r="X40" s="176"/>
    </row>
    <row r="41" spans="1:24" ht="13.5">
      <c r="A41" s="185" t="s">
        <v>160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85" t="s">
        <v>160</v>
      </c>
      <c r="N41" s="177"/>
      <c r="O41" s="177"/>
      <c r="P41" s="177"/>
      <c r="Q41" s="177"/>
      <c r="R41" s="177"/>
      <c r="S41" s="177"/>
      <c r="T41" s="177"/>
      <c r="U41" s="177"/>
      <c r="V41" s="177"/>
      <c r="W41" s="321"/>
      <c r="X41" s="176"/>
    </row>
    <row r="42" spans="1:24" ht="13.5">
      <c r="A42" s="179" t="s">
        <v>79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 t="s">
        <v>79</v>
      </c>
      <c r="N42" s="179"/>
      <c r="O42" s="179"/>
      <c r="P42" s="179"/>
      <c r="Q42" s="179"/>
      <c r="R42" s="179"/>
      <c r="S42" s="179"/>
      <c r="T42" s="179"/>
      <c r="U42" s="179"/>
      <c r="V42" s="179"/>
      <c r="W42" s="322"/>
      <c r="X42" s="176"/>
    </row>
    <row r="43" spans="1:23" ht="23.25">
      <c r="A43" s="180"/>
      <c r="B43" s="180" t="s">
        <v>38</v>
      </c>
      <c r="C43" s="180" t="s">
        <v>170</v>
      </c>
      <c r="D43" s="181" t="s">
        <v>153</v>
      </c>
      <c r="E43" s="181" t="s">
        <v>154</v>
      </c>
      <c r="F43" s="181" t="s">
        <v>24</v>
      </c>
      <c r="G43" s="180" t="s">
        <v>171</v>
      </c>
      <c r="H43" s="181" t="s">
        <v>155</v>
      </c>
      <c r="I43" s="181" t="s">
        <v>156</v>
      </c>
      <c r="J43" s="181" t="s">
        <v>22</v>
      </c>
      <c r="K43" s="181" t="s">
        <v>77</v>
      </c>
      <c r="L43" s="176"/>
      <c r="M43" s="180"/>
      <c r="N43" s="180" t="s">
        <v>38</v>
      </c>
      <c r="O43" s="180" t="s">
        <v>170</v>
      </c>
      <c r="P43" s="181" t="s">
        <v>153</v>
      </c>
      <c r="Q43" s="181" t="s">
        <v>154</v>
      </c>
      <c r="R43" s="181" t="s">
        <v>24</v>
      </c>
      <c r="S43" s="180" t="s">
        <v>173</v>
      </c>
      <c r="T43" s="181" t="s">
        <v>155</v>
      </c>
      <c r="U43" s="181" t="s">
        <v>156</v>
      </c>
      <c r="V43" s="181" t="s">
        <v>22</v>
      </c>
      <c r="W43" s="323" t="s">
        <v>77</v>
      </c>
    </row>
    <row r="44" spans="1:23" ht="13.5">
      <c r="A44" s="182" t="s">
        <v>38</v>
      </c>
      <c r="B44" s="183">
        <f aca="true" t="shared" si="48" ref="B44:B49">C44+F44+G44+J44+K44</f>
        <v>1263491823</v>
      </c>
      <c r="C44" s="183">
        <f aca="true" t="shared" si="49" ref="C44:C49">SUM(D44:E44)</f>
        <v>622937265</v>
      </c>
      <c r="D44" s="183">
        <v>286704992</v>
      </c>
      <c r="E44" s="183">
        <v>336232273</v>
      </c>
      <c r="F44" s="183">
        <v>391743613</v>
      </c>
      <c r="G44" s="183">
        <f aca="true" t="shared" si="50" ref="G44:G49">SUM(H44:I44)</f>
        <v>52046236</v>
      </c>
      <c r="H44" s="183">
        <v>40380487</v>
      </c>
      <c r="I44" s="183">
        <v>11665749</v>
      </c>
      <c r="J44" s="183">
        <v>3169306</v>
      </c>
      <c r="K44" s="183">
        <v>193595403</v>
      </c>
      <c r="L44" s="176"/>
      <c r="M44" s="182" t="s">
        <v>38</v>
      </c>
      <c r="N44" s="189">
        <v>100</v>
      </c>
      <c r="O44" s="189">
        <f aca="true" t="shared" si="51" ref="O44:O49">C44/B44*100</f>
        <v>49.3</v>
      </c>
      <c r="P44" s="189">
        <f aca="true" t="shared" si="52" ref="P44:P49">D44/B44*100</f>
        <v>22.7</v>
      </c>
      <c r="Q44" s="189">
        <f aca="true" t="shared" si="53" ref="Q44:Q49">E44/B44*100</f>
        <v>26.6</v>
      </c>
      <c r="R44" s="189">
        <f aca="true" t="shared" si="54" ref="R44:R49">F44/B44*100</f>
        <v>31</v>
      </c>
      <c r="S44" s="189">
        <f aca="true" t="shared" si="55" ref="S44:S49">G44/B44*100</f>
        <v>4.1</v>
      </c>
      <c r="T44" s="189">
        <f aca="true" t="shared" si="56" ref="T44:T49">H44/B44*100</f>
        <v>3.2</v>
      </c>
      <c r="U44" s="189">
        <f aca="true" t="shared" si="57" ref="U44:U49">I44/B44*100</f>
        <v>0.9</v>
      </c>
      <c r="V44" s="189">
        <f aca="true" t="shared" si="58" ref="V44:V49">J44/B44*100</f>
        <v>0.3</v>
      </c>
      <c r="W44" s="324">
        <f aca="true" t="shared" si="59" ref="W44:W49">K44/B44*100</f>
        <v>15.3</v>
      </c>
    </row>
    <row r="45" spans="1:23" ht="13.5">
      <c r="A45" s="184" t="s">
        <v>11</v>
      </c>
      <c r="B45" s="183">
        <f t="shared" si="48"/>
        <v>104085852</v>
      </c>
      <c r="C45" s="183">
        <f t="shared" si="49"/>
        <v>52749840</v>
      </c>
      <c r="D45" s="183">
        <v>23022246</v>
      </c>
      <c r="E45" s="183">
        <v>29727594</v>
      </c>
      <c r="F45" s="183">
        <v>34295664</v>
      </c>
      <c r="G45" s="183">
        <f t="shared" si="50"/>
        <v>5055882</v>
      </c>
      <c r="H45" s="183">
        <v>3935568</v>
      </c>
      <c r="I45" s="183">
        <v>1120314</v>
      </c>
      <c r="J45" s="183">
        <v>239772</v>
      </c>
      <c r="K45" s="183">
        <v>11744694</v>
      </c>
      <c r="L45" s="176"/>
      <c r="M45" s="184" t="s">
        <v>11</v>
      </c>
      <c r="N45" s="189">
        <v>100</v>
      </c>
      <c r="O45" s="189">
        <f t="shared" si="51"/>
        <v>50.7</v>
      </c>
      <c r="P45" s="189">
        <f t="shared" si="52"/>
        <v>22.1</v>
      </c>
      <c r="Q45" s="189">
        <f t="shared" si="53"/>
        <v>28.6</v>
      </c>
      <c r="R45" s="189">
        <f t="shared" si="54"/>
        <v>32.9</v>
      </c>
      <c r="S45" s="189">
        <f t="shared" si="55"/>
        <v>4.9</v>
      </c>
      <c r="T45" s="189">
        <f t="shared" si="56"/>
        <v>3.8</v>
      </c>
      <c r="U45" s="189">
        <f t="shared" si="57"/>
        <v>1.1</v>
      </c>
      <c r="V45" s="189">
        <f t="shared" si="58"/>
        <v>0.2</v>
      </c>
      <c r="W45" s="324">
        <f t="shared" si="59"/>
        <v>11.3</v>
      </c>
    </row>
    <row r="46" spans="1:23" ht="13.5">
      <c r="A46" s="184" t="s">
        <v>3</v>
      </c>
      <c r="B46" s="183">
        <f t="shared" si="48"/>
        <v>199245784</v>
      </c>
      <c r="C46" s="183">
        <f t="shared" si="49"/>
        <v>97496484</v>
      </c>
      <c r="D46" s="183">
        <v>40151188</v>
      </c>
      <c r="E46" s="183">
        <v>57345296</v>
      </c>
      <c r="F46" s="183">
        <v>66582304</v>
      </c>
      <c r="G46" s="183">
        <f t="shared" si="50"/>
        <v>10374704</v>
      </c>
      <c r="H46" s="183">
        <v>8092540</v>
      </c>
      <c r="I46" s="183">
        <v>2282164</v>
      </c>
      <c r="J46" s="183">
        <v>446952</v>
      </c>
      <c r="K46" s="183">
        <v>24345340</v>
      </c>
      <c r="L46" s="176"/>
      <c r="M46" s="184" t="s">
        <v>3</v>
      </c>
      <c r="N46" s="189">
        <v>100</v>
      </c>
      <c r="O46" s="189">
        <f t="shared" si="51"/>
        <v>48.9</v>
      </c>
      <c r="P46" s="189">
        <f t="shared" si="52"/>
        <v>20.2</v>
      </c>
      <c r="Q46" s="189">
        <f t="shared" si="53"/>
        <v>28.8</v>
      </c>
      <c r="R46" s="189">
        <f t="shared" si="54"/>
        <v>33.4</v>
      </c>
      <c r="S46" s="189">
        <f t="shared" si="55"/>
        <v>5.2</v>
      </c>
      <c r="T46" s="189">
        <f t="shared" si="56"/>
        <v>4.1</v>
      </c>
      <c r="U46" s="189">
        <f t="shared" si="57"/>
        <v>1.1</v>
      </c>
      <c r="V46" s="189">
        <f t="shared" si="58"/>
        <v>0.2</v>
      </c>
      <c r="W46" s="324">
        <f t="shared" si="59"/>
        <v>12.2</v>
      </c>
    </row>
    <row r="47" spans="1:23" ht="13.5">
      <c r="A47" s="184" t="s">
        <v>2</v>
      </c>
      <c r="B47" s="183">
        <f t="shared" si="48"/>
        <v>450052668</v>
      </c>
      <c r="C47" s="183">
        <f t="shared" si="49"/>
        <v>220117608</v>
      </c>
      <c r="D47" s="183">
        <v>96024348</v>
      </c>
      <c r="E47" s="183">
        <v>124093260</v>
      </c>
      <c r="F47" s="183">
        <v>144861588</v>
      </c>
      <c r="G47" s="183">
        <f t="shared" si="50"/>
        <v>20151612</v>
      </c>
      <c r="H47" s="183">
        <v>15467904</v>
      </c>
      <c r="I47" s="183">
        <v>4683708</v>
      </c>
      <c r="J47" s="183">
        <v>1233432</v>
      </c>
      <c r="K47" s="183">
        <v>63688428</v>
      </c>
      <c r="L47" s="176"/>
      <c r="M47" s="184" t="s">
        <v>2</v>
      </c>
      <c r="N47" s="189">
        <v>100</v>
      </c>
      <c r="O47" s="189">
        <f t="shared" si="51"/>
        <v>48.9</v>
      </c>
      <c r="P47" s="189">
        <f t="shared" si="52"/>
        <v>21.3</v>
      </c>
      <c r="Q47" s="189">
        <f t="shared" si="53"/>
        <v>27.6</v>
      </c>
      <c r="R47" s="189">
        <f t="shared" si="54"/>
        <v>32.2</v>
      </c>
      <c r="S47" s="189">
        <f t="shared" si="55"/>
        <v>4.5</v>
      </c>
      <c r="T47" s="189">
        <f t="shared" si="56"/>
        <v>3.4</v>
      </c>
      <c r="U47" s="189">
        <f t="shared" si="57"/>
        <v>1</v>
      </c>
      <c r="V47" s="189">
        <f t="shared" si="58"/>
        <v>0.3</v>
      </c>
      <c r="W47" s="324">
        <f t="shared" si="59"/>
        <v>14.2</v>
      </c>
    </row>
    <row r="48" spans="1:23" ht="13.5">
      <c r="A48" s="184" t="s">
        <v>1</v>
      </c>
      <c r="B48" s="183">
        <f t="shared" si="48"/>
        <v>158814689</v>
      </c>
      <c r="C48" s="183">
        <f t="shared" si="49"/>
        <v>82866207</v>
      </c>
      <c r="D48" s="183">
        <v>42515524</v>
      </c>
      <c r="E48" s="183">
        <v>40350683</v>
      </c>
      <c r="F48" s="183">
        <v>43654914</v>
      </c>
      <c r="G48" s="183">
        <f t="shared" si="50"/>
        <v>5045870</v>
      </c>
      <c r="H48" s="183">
        <v>3906480</v>
      </c>
      <c r="I48" s="183">
        <v>1139390</v>
      </c>
      <c r="J48" s="183">
        <v>374371</v>
      </c>
      <c r="K48" s="183">
        <v>26873327</v>
      </c>
      <c r="L48" s="176"/>
      <c r="M48" s="184" t="s">
        <v>1</v>
      </c>
      <c r="N48" s="189">
        <v>100</v>
      </c>
      <c r="O48" s="189">
        <f t="shared" si="51"/>
        <v>52.2</v>
      </c>
      <c r="P48" s="189">
        <f t="shared" si="52"/>
        <v>26.8</v>
      </c>
      <c r="Q48" s="189">
        <f t="shared" si="53"/>
        <v>25.4</v>
      </c>
      <c r="R48" s="189">
        <f t="shared" si="54"/>
        <v>27.5</v>
      </c>
      <c r="S48" s="189">
        <f t="shared" si="55"/>
        <v>3.2</v>
      </c>
      <c r="T48" s="189">
        <f t="shared" si="56"/>
        <v>2.5</v>
      </c>
      <c r="U48" s="189">
        <f t="shared" si="57"/>
        <v>0.7</v>
      </c>
      <c r="V48" s="189">
        <f t="shared" si="58"/>
        <v>0.2</v>
      </c>
      <c r="W48" s="324">
        <f t="shared" si="59"/>
        <v>16.9</v>
      </c>
    </row>
    <row r="49" spans="1:23" ht="13.5">
      <c r="A49" s="184" t="s">
        <v>10</v>
      </c>
      <c r="B49" s="183">
        <f t="shared" si="48"/>
        <v>351292830</v>
      </c>
      <c r="C49" s="183">
        <f t="shared" si="49"/>
        <v>169707126</v>
      </c>
      <c r="D49" s="183">
        <v>84991686</v>
      </c>
      <c r="E49" s="183">
        <v>84715440</v>
      </c>
      <c r="F49" s="183">
        <v>102349143</v>
      </c>
      <c r="G49" s="183">
        <f t="shared" si="50"/>
        <v>11418168</v>
      </c>
      <c r="H49" s="183">
        <v>8977995</v>
      </c>
      <c r="I49" s="183">
        <v>2440173</v>
      </c>
      <c r="J49" s="183">
        <v>874779</v>
      </c>
      <c r="K49" s="183">
        <v>66943614</v>
      </c>
      <c r="L49" s="176"/>
      <c r="M49" s="184" t="s">
        <v>10</v>
      </c>
      <c r="N49" s="189">
        <v>100</v>
      </c>
      <c r="O49" s="189">
        <f t="shared" si="51"/>
        <v>48.3</v>
      </c>
      <c r="P49" s="189">
        <f t="shared" si="52"/>
        <v>24.2</v>
      </c>
      <c r="Q49" s="189">
        <f t="shared" si="53"/>
        <v>24.1</v>
      </c>
      <c r="R49" s="189">
        <f t="shared" si="54"/>
        <v>29.1</v>
      </c>
      <c r="S49" s="189">
        <f t="shared" si="55"/>
        <v>3.3</v>
      </c>
      <c r="T49" s="189">
        <f t="shared" si="56"/>
        <v>2.6</v>
      </c>
      <c r="U49" s="189">
        <f t="shared" si="57"/>
        <v>0.7</v>
      </c>
      <c r="V49" s="189">
        <f t="shared" si="58"/>
        <v>0.2</v>
      </c>
      <c r="W49" s="324">
        <f t="shared" si="59"/>
        <v>19.1</v>
      </c>
    </row>
    <row r="50" spans="1:24" ht="13.5">
      <c r="A50" s="179"/>
      <c r="B50" s="178"/>
      <c r="C50" s="178"/>
      <c r="D50" s="186"/>
      <c r="E50" s="186"/>
      <c r="F50" s="186"/>
      <c r="G50" s="178"/>
      <c r="H50" s="186"/>
      <c r="I50" s="186"/>
      <c r="J50" s="186"/>
      <c r="K50" s="186"/>
      <c r="L50" s="186"/>
      <c r="M50" s="179"/>
      <c r="N50" s="178"/>
      <c r="O50" s="178"/>
      <c r="P50" s="186"/>
      <c r="Q50" s="186"/>
      <c r="R50" s="186"/>
      <c r="S50" s="178"/>
      <c r="T50" s="186"/>
      <c r="U50" s="186"/>
      <c r="V50" s="186"/>
      <c r="W50" s="325"/>
      <c r="X50" s="176"/>
    </row>
    <row r="51" spans="1:24" ht="13.5">
      <c r="A51" s="187" t="s">
        <v>161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87" t="s">
        <v>161</v>
      </c>
      <c r="N51" s="177"/>
      <c r="O51" s="177"/>
      <c r="P51" s="177"/>
      <c r="Q51" s="177"/>
      <c r="R51" s="177"/>
      <c r="S51" s="177"/>
      <c r="T51" s="177"/>
      <c r="U51" s="177"/>
      <c r="V51" s="177"/>
      <c r="W51" s="321"/>
      <c r="X51" s="176"/>
    </row>
    <row r="52" spans="1:24" ht="13.5">
      <c r="A52" s="179" t="s">
        <v>79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 t="s">
        <v>79</v>
      </c>
      <c r="N52" s="179"/>
      <c r="O52" s="179"/>
      <c r="P52" s="179"/>
      <c r="Q52" s="179"/>
      <c r="R52" s="179"/>
      <c r="S52" s="179"/>
      <c r="T52" s="179"/>
      <c r="U52" s="179"/>
      <c r="V52" s="179"/>
      <c r="W52" s="322"/>
      <c r="X52" s="176"/>
    </row>
    <row r="53" spans="1:23" ht="23.25">
      <c r="A53" s="180"/>
      <c r="B53" s="180" t="s">
        <v>38</v>
      </c>
      <c r="C53" s="180" t="s">
        <v>170</v>
      </c>
      <c r="D53" s="181" t="s">
        <v>153</v>
      </c>
      <c r="E53" s="181" t="s">
        <v>154</v>
      </c>
      <c r="F53" s="181" t="s">
        <v>24</v>
      </c>
      <c r="G53" s="180" t="s">
        <v>171</v>
      </c>
      <c r="H53" s="181" t="s">
        <v>155</v>
      </c>
      <c r="I53" s="181" t="s">
        <v>156</v>
      </c>
      <c r="J53" s="181" t="s">
        <v>22</v>
      </c>
      <c r="K53" s="181" t="s">
        <v>77</v>
      </c>
      <c r="L53" s="176"/>
      <c r="M53" s="180"/>
      <c r="N53" s="180" t="s">
        <v>38</v>
      </c>
      <c r="O53" s="180" t="s">
        <v>170</v>
      </c>
      <c r="P53" s="181" t="s">
        <v>153</v>
      </c>
      <c r="Q53" s="181" t="s">
        <v>154</v>
      </c>
      <c r="R53" s="181" t="s">
        <v>24</v>
      </c>
      <c r="S53" s="180" t="s">
        <v>173</v>
      </c>
      <c r="T53" s="181" t="s">
        <v>155</v>
      </c>
      <c r="U53" s="181" t="s">
        <v>156</v>
      </c>
      <c r="V53" s="181" t="s">
        <v>22</v>
      </c>
      <c r="W53" s="323" t="s">
        <v>77</v>
      </c>
    </row>
    <row r="54" spans="1:23" ht="13.5">
      <c r="A54" s="182" t="s">
        <v>38</v>
      </c>
      <c r="B54" s="183">
        <f aca="true" t="shared" si="60" ref="B54:B59">C54+F54+G54+J54+K54</f>
        <v>1263491823</v>
      </c>
      <c r="C54" s="183">
        <f aca="true" t="shared" si="61" ref="C54:C59">SUM(D54:E54)</f>
        <v>430817102</v>
      </c>
      <c r="D54" s="183">
        <v>180019076</v>
      </c>
      <c r="E54" s="183">
        <v>250798026</v>
      </c>
      <c r="F54" s="183">
        <v>470145110</v>
      </c>
      <c r="G54" s="183">
        <f aca="true" t="shared" si="62" ref="G54:G59">SUM(H54:I54)</f>
        <v>70597248</v>
      </c>
      <c r="H54" s="183">
        <v>57241894</v>
      </c>
      <c r="I54" s="183">
        <v>13355354</v>
      </c>
      <c r="J54" s="183">
        <v>55978110</v>
      </c>
      <c r="K54" s="183">
        <v>235954253</v>
      </c>
      <c r="L54" s="176"/>
      <c r="M54" s="182" t="s">
        <v>38</v>
      </c>
      <c r="N54" s="189">
        <v>100</v>
      </c>
      <c r="O54" s="189">
        <f aca="true" t="shared" si="63" ref="O54:O59">C54/B54*100</f>
        <v>34.1</v>
      </c>
      <c r="P54" s="189">
        <f aca="true" t="shared" si="64" ref="P54:P59">D54/B54*100</f>
        <v>14.2</v>
      </c>
      <c r="Q54" s="189">
        <f aca="true" t="shared" si="65" ref="Q54:Q59">E54/B54*100</f>
        <v>19.8</v>
      </c>
      <c r="R54" s="189">
        <f aca="true" t="shared" si="66" ref="R54:R59">F54/B54*100</f>
        <v>37.2</v>
      </c>
      <c r="S54" s="189">
        <f aca="true" t="shared" si="67" ref="S54:S59">G54/B54*100</f>
        <v>5.6</v>
      </c>
      <c r="T54" s="189">
        <f aca="true" t="shared" si="68" ref="T54:T59">H54/B54*100</f>
        <v>4.5</v>
      </c>
      <c r="U54" s="189">
        <f aca="true" t="shared" si="69" ref="U54:U59">I54/B54*100</f>
        <v>1.1</v>
      </c>
      <c r="V54" s="189">
        <f aca="true" t="shared" si="70" ref="V54:V59">J54/B54*100</f>
        <v>4.4</v>
      </c>
      <c r="W54" s="324">
        <f aca="true" t="shared" si="71" ref="W54:W59">K54/B54*100</f>
        <v>18.7</v>
      </c>
    </row>
    <row r="55" spans="1:23" ht="13.5">
      <c r="A55" s="184" t="s">
        <v>11</v>
      </c>
      <c r="B55" s="183">
        <f t="shared" si="60"/>
        <v>104085852</v>
      </c>
      <c r="C55" s="183">
        <f t="shared" si="61"/>
        <v>36503220</v>
      </c>
      <c r="D55" s="183">
        <v>14836926</v>
      </c>
      <c r="E55" s="183">
        <v>21666294</v>
      </c>
      <c r="F55" s="183">
        <v>38942280</v>
      </c>
      <c r="G55" s="183">
        <f t="shared" si="62"/>
        <v>6639204</v>
      </c>
      <c r="H55" s="183">
        <v>5370066</v>
      </c>
      <c r="I55" s="183">
        <v>1269138</v>
      </c>
      <c r="J55" s="183">
        <v>6378762</v>
      </c>
      <c r="K55" s="183">
        <v>15622386</v>
      </c>
      <c r="L55" s="176"/>
      <c r="M55" s="184" t="s">
        <v>11</v>
      </c>
      <c r="N55" s="189">
        <v>100</v>
      </c>
      <c r="O55" s="189">
        <f t="shared" si="63"/>
        <v>35.1</v>
      </c>
      <c r="P55" s="189">
        <f t="shared" si="64"/>
        <v>14.3</v>
      </c>
      <c r="Q55" s="189">
        <f t="shared" si="65"/>
        <v>20.8</v>
      </c>
      <c r="R55" s="189">
        <f t="shared" si="66"/>
        <v>37.4</v>
      </c>
      <c r="S55" s="189">
        <f t="shared" si="67"/>
        <v>6.4</v>
      </c>
      <c r="T55" s="189">
        <f t="shared" si="68"/>
        <v>5.2</v>
      </c>
      <c r="U55" s="189">
        <f t="shared" si="69"/>
        <v>1.2</v>
      </c>
      <c r="V55" s="189">
        <f t="shared" si="70"/>
        <v>6.1</v>
      </c>
      <c r="W55" s="324">
        <f t="shared" si="71"/>
        <v>15</v>
      </c>
    </row>
    <row r="56" spans="1:23" ht="13.5">
      <c r="A56" s="184" t="s">
        <v>3</v>
      </c>
      <c r="B56" s="183">
        <f t="shared" si="60"/>
        <v>199245784</v>
      </c>
      <c r="C56" s="183">
        <f t="shared" si="61"/>
        <v>61970572</v>
      </c>
      <c r="D56" s="183">
        <v>24413060</v>
      </c>
      <c r="E56" s="183">
        <v>37557512</v>
      </c>
      <c r="F56" s="183">
        <v>80654520</v>
      </c>
      <c r="G56" s="183">
        <f t="shared" si="62"/>
        <v>12562060</v>
      </c>
      <c r="H56" s="183">
        <v>10374704</v>
      </c>
      <c r="I56" s="183">
        <v>2187356</v>
      </c>
      <c r="J56" s="183">
        <v>11634296</v>
      </c>
      <c r="K56" s="183">
        <v>32424336</v>
      </c>
      <c r="L56" s="176"/>
      <c r="M56" s="184" t="s">
        <v>3</v>
      </c>
      <c r="N56" s="189">
        <v>100</v>
      </c>
      <c r="O56" s="189">
        <f t="shared" si="63"/>
        <v>31.1</v>
      </c>
      <c r="P56" s="189">
        <f t="shared" si="64"/>
        <v>12.3</v>
      </c>
      <c r="Q56" s="189">
        <f t="shared" si="65"/>
        <v>18.8</v>
      </c>
      <c r="R56" s="189">
        <f t="shared" si="66"/>
        <v>40.5</v>
      </c>
      <c r="S56" s="189">
        <f t="shared" si="67"/>
        <v>6.3</v>
      </c>
      <c r="T56" s="189">
        <f t="shared" si="68"/>
        <v>5.2</v>
      </c>
      <c r="U56" s="189">
        <f t="shared" si="69"/>
        <v>1.1</v>
      </c>
      <c r="V56" s="189">
        <f t="shared" si="70"/>
        <v>5.8</v>
      </c>
      <c r="W56" s="324">
        <f t="shared" si="71"/>
        <v>16.3</v>
      </c>
    </row>
    <row r="57" spans="1:23" ht="13.5">
      <c r="A57" s="184" t="s">
        <v>2</v>
      </c>
      <c r="B57" s="183">
        <f t="shared" si="60"/>
        <v>450052668</v>
      </c>
      <c r="C57" s="183">
        <f t="shared" si="61"/>
        <v>148945248</v>
      </c>
      <c r="D57" s="183">
        <v>56821212</v>
      </c>
      <c r="E57" s="183">
        <v>92124036</v>
      </c>
      <c r="F57" s="183">
        <v>173047176</v>
      </c>
      <c r="G57" s="183">
        <f t="shared" si="62"/>
        <v>26468784</v>
      </c>
      <c r="H57" s="183">
        <v>21151692</v>
      </c>
      <c r="I57" s="183">
        <v>5317092</v>
      </c>
      <c r="J57" s="183">
        <v>21868416</v>
      </c>
      <c r="K57" s="183">
        <v>79723044</v>
      </c>
      <c r="L57" s="176"/>
      <c r="M57" s="184" t="s">
        <v>2</v>
      </c>
      <c r="N57" s="189">
        <v>100</v>
      </c>
      <c r="O57" s="189">
        <f t="shared" si="63"/>
        <v>33.1</v>
      </c>
      <c r="P57" s="189">
        <f t="shared" si="64"/>
        <v>12.6</v>
      </c>
      <c r="Q57" s="189">
        <f t="shared" si="65"/>
        <v>20.5</v>
      </c>
      <c r="R57" s="189">
        <f t="shared" si="66"/>
        <v>38.5</v>
      </c>
      <c r="S57" s="189">
        <f t="shared" si="67"/>
        <v>5.9</v>
      </c>
      <c r="T57" s="189">
        <f t="shared" si="68"/>
        <v>4.7</v>
      </c>
      <c r="U57" s="189">
        <f t="shared" si="69"/>
        <v>1.2</v>
      </c>
      <c r="V57" s="189">
        <f t="shared" si="70"/>
        <v>4.9</v>
      </c>
      <c r="W57" s="324">
        <f t="shared" si="71"/>
        <v>17.7</v>
      </c>
    </row>
    <row r="58" spans="1:23" ht="13.5">
      <c r="A58" s="184" t="s">
        <v>1</v>
      </c>
      <c r="B58" s="183">
        <f t="shared" si="60"/>
        <v>158814689</v>
      </c>
      <c r="C58" s="183">
        <f t="shared" si="61"/>
        <v>60192346</v>
      </c>
      <c r="D58" s="183">
        <v>28468473</v>
      </c>
      <c r="E58" s="183">
        <v>31723873</v>
      </c>
      <c r="F58" s="183">
        <v>54755828</v>
      </c>
      <c r="G58" s="183">
        <f t="shared" si="62"/>
        <v>6510800</v>
      </c>
      <c r="H58" s="183">
        <v>5290025</v>
      </c>
      <c r="I58" s="183">
        <v>1220775</v>
      </c>
      <c r="J58" s="183">
        <v>5599288</v>
      </c>
      <c r="K58" s="183">
        <v>31756427</v>
      </c>
      <c r="L58" s="176"/>
      <c r="M58" s="184" t="s">
        <v>1</v>
      </c>
      <c r="N58" s="189">
        <v>100</v>
      </c>
      <c r="O58" s="189">
        <f t="shared" si="63"/>
        <v>37.9</v>
      </c>
      <c r="P58" s="189">
        <f t="shared" si="64"/>
        <v>17.9</v>
      </c>
      <c r="Q58" s="189">
        <f t="shared" si="65"/>
        <v>20</v>
      </c>
      <c r="R58" s="189">
        <f t="shared" si="66"/>
        <v>34.5</v>
      </c>
      <c r="S58" s="189">
        <f t="shared" si="67"/>
        <v>4.1</v>
      </c>
      <c r="T58" s="189">
        <f t="shared" si="68"/>
        <v>3.3</v>
      </c>
      <c r="U58" s="189">
        <f t="shared" si="69"/>
        <v>0.8</v>
      </c>
      <c r="V58" s="189">
        <f t="shared" si="70"/>
        <v>3.5</v>
      </c>
      <c r="W58" s="324">
        <f t="shared" si="71"/>
        <v>20</v>
      </c>
    </row>
    <row r="59" spans="1:23" ht="13.5">
      <c r="A59" s="184" t="s">
        <v>10</v>
      </c>
      <c r="B59" s="183">
        <f t="shared" si="60"/>
        <v>351292830</v>
      </c>
      <c r="C59" s="183">
        <f t="shared" si="61"/>
        <v>123205716</v>
      </c>
      <c r="D59" s="183">
        <v>55479405</v>
      </c>
      <c r="E59" s="183">
        <v>67726311</v>
      </c>
      <c r="F59" s="183">
        <v>122745306</v>
      </c>
      <c r="G59" s="183">
        <f t="shared" si="62"/>
        <v>18416400</v>
      </c>
      <c r="H59" s="183">
        <v>15055407</v>
      </c>
      <c r="I59" s="183">
        <v>3360993</v>
      </c>
      <c r="J59" s="183">
        <v>10497348</v>
      </c>
      <c r="K59" s="183">
        <v>76428060</v>
      </c>
      <c r="L59" s="176"/>
      <c r="M59" s="184" t="s">
        <v>10</v>
      </c>
      <c r="N59" s="189">
        <v>100</v>
      </c>
      <c r="O59" s="189">
        <f t="shared" si="63"/>
        <v>35.1</v>
      </c>
      <c r="P59" s="189">
        <f t="shared" si="64"/>
        <v>15.8</v>
      </c>
      <c r="Q59" s="189">
        <f t="shared" si="65"/>
        <v>19.3</v>
      </c>
      <c r="R59" s="189">
        <f t="shared" si="66"/>
        <v>34.9</v>
      </c>
      <c r="S59" s="189">
        <f t="shared" si="67"/>
        <v>5.2</v>
      </c>
      <c r="T59" s="189">
        <f t="shared" si="68"/>
        <v>4.3</v>
      </c>
      <c r="U59" s="189">
        <f t="shared" si="69"/>
        <v>1</v>
      </c>
      <c r="V59" s="189">
        <f t="shared" si="70"/>
        <v>3</v>
      </c>
      <c r="W59" s="324">
        <f t="shared" si="71"/>
        <v>21.8</v>
      </c>
    </row>
    <row r="60" spans="1:24" ht="13.5">
      <c r="A60" s="179"/>
      <c r="B60" s="178"/>
      <c r="C60" s="178"/>
      <c r="D60" s="186"/>
      <c r="E60" s="186"/>
      <c r="F60" s="186"/>
      <c r="G60" s="178"/>
      <c r="H60" s="186"/>
      <c r="I60" s="186"/>
      <c r="J60" s="186"/>
      <c r="K60" s="186"/>
      <c r="L60" s="186"/>
      <c r="M60" s="179"/>
      <c r="N60" s="178"/>
      <c r="O60" s="178"/>
      <c r="P60" s="186"/>
      <c r="Q60" s="186"/>
      <c r="R60" s="186"/>
      <c r="S60" s="178"/>
      <c r="T60" s="186"/>
      <c r="U60" s="186"/>
      <c r="V60" s="186"/>
      <c r="W60" s="325"/>
      <c r="X60" s="176"/>
    </row>
    <row r="61" spans="1:24" ht="13.5">
      <c r="A61" s="185" t="s">
        <v>162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85" t="s">
        <v>162</v>
      </c>
      <c r="N61" s="177"/>
      <c r="O61" s="177"/>
      <c r="P61" s="177"/>
      <c r="Q61" s="177"/>
      <c r="R61" s="177"/>
      <c r="S61" s="177"/>
      <c r="T61" s="177"/>
      <c r="U61" s="177"/>
      <c r="V61" s="177"/>
      <c r="W61" s="321"/>
      <c r="X61" s="176"/>
    </row>
    <row r="62" spans="1:24" ht="13.5">
      <c r="A62" s="179" t="s">
        <v>79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 t="s">
        <v>79</v>
      </c>
      <c r="N62" s="179"/>
      <c r="O62" s="179"/>
      <c r="P62" s="179"/>
      <c r="Q62" s="179"/>
      <c r="R62" s="179"/>
      <c r="S62" s="179"/>
      <c r="T62" s="179"/>
      <c r="U62" s="179"/>
      <c r="V62" s="179"/>
      <c r="W62" s="322"/>
      <c r="X62" s="176"/>
    </row>
    <row r="63" spans="1:23" ht="23.25">
      <c r="A63" s="180"/>
      <c r="B63" s="180" t="s">
        <v>38</v>
      </c>
      <c r="C63" s="180" t="s">
        <v>170</v>
      </c>
      <c r="D63" s="181" t="s">
        <v>153</v>
      </c>
      <c r="E63" s="181" t="s">
        <v>154</v>
      </c>
      <c r="F63" s="181" t="s">
        <v>24</v>
      </c>
      <c r="G63" s="180" t="s">
        <v>171</v>
      </c>
      <c r="H63" s="181" t="s">
        <v>155</v>
      </c>
      <c r="I63" s="181" t="s">
        <v>156</v>
      </c>
      <c r="J63" s="181" t="s">
        <v>22</v>
      </c>
      <c r="K63" s="181" t="s">
        <v>77</v>
      </c>
      <c r="L63" s="176"/>
      <c r="M63" s="180"/>
      <c r="N63" s="180" t="s">
        <v>38</v>
      </c>
      <c r="O63" s="180" t="s">
        <v>170</v>
      </c>
      <c r="P63" s="181" t="s">
        <v>153</v>
      </c>
      <c r="Q63" s="181" t="s">
        <v>154</v>
      </c>
      <c r="R63" s="181" t="s">
        <v>24</v>
      </c>
      <c r="S63" s="180" t="s">
        <v>173</v>
      </c>
      <c r="T63" s="181" t="s">
        <v>155</v>
      </c>
      <c r="U63" s="181" t="s">
        <v>156</v>
      </c>
      <c r="V63" s="181" t="s">
        <v>22</v>
      </c>
      <c r="W63" s="323" t="s">
        <v>77</v>
      </c>
    </row>
    <row r="64" spans="1:23" ht="13.5">
      <c r="A64" s="182" t="s">
        <v>38</v>
      </c>
      <c r="B64" s="183">
        <f aca="true" t="shared" si="72" ref="B64:B69">C64+F64+G64+J64+K64</f>
        <v>1263491823</v>
      </c>
      <c r="C64" s="183">
        <f aca="true" t="shared" si="73" ref="C64:C69">SUM(D64:E64)</f>
        <v>392374158</v>
      </c>
      <c r="D64" s="183">
        <v>176063936</v>
      </c>
      <c r="E64" s="183">
        <v>216310222</v>
      </c>
      <c r="F64" s="183">
        <v>528013220</v>
      </c>
      <c r="G64" s="183">
        <f aca="true" t="shared" si="74" ref="G64:G69">SUM(H64:I64)</f>
        <v>75948283</v>
      </c>
      <c r="H64" s="183">
        <v>59844537</v>
      </c>
      <c r="I64" s="183">
        <v>16103746</v>
      </c>
      <c r="J64" s="183">
        <v>37607009</v>
      </c>
      <c r="K64" s="183">
        <v>229549153</v>
      </c>
      <c r="L64" s="176"/>
      <c r="M64" s="182" t="s">
        <v>38</v>
      </c>
      <c r="N64" s="189">
        <v>100</v>
      </c>
      <c r="O64" s="189">
        <f aca="true" t="shared" si="75" ref="O64:O69">C64/B64*100</f>
        <v>31.1</v>
      </c>
      <c r="P64" s="189">
        <f aca="true" t="shared" si="76" ref="P64:P69">D64/B64*100</f>
        <v>13.9</v>
      </c>
      <c r="Q64" s="189">
        <f aca="true" t="shared" si="77" ref="Q64:Q69">E64/B64*100</f>
        <v>17.1</v>
      </c>
      <c r="R64" s="189">
        <f aca="true" t="shared" si="78" ref="R64:R69">F64/B64*100</f>
        <v>41.8</v>
      </c>
      <c r="S64" s="189">
        <f aca="true" t="shared" si="79" ref="S64:S69">G64/B64*100</f>
        <v>6</v>
      </c>
      <c r="T64" s="189">
        <f aca="true" t="shared" si="80" ref="T64:T69">H64/B64*100</f>
        <v>4.7</v>
      </c>
      <c r="U64" s="189">
        <f aca="true" t="shared" si="81" ref="U64:U69">I64/B64*100</f>
        <v>1.3</v>
      </c>
      <c r="V64" s="189">
        <f aca="true" t="shared" si="82" ref="V64:V69">J64/B64*100</f>
        <v>3</v>
      </c>
      <c r="W64" s="324">
        <f aca="true" t="shared" si="83" ref="W64:W69">K64/B64*100</f>
        <v>18.2</v>
      </c>
    </row>
    <row r="65" spans="1:23" ht="13.5">
      <c r="A65" s="184" t="s">
        <v>11</v>
      </c>
      <c r="B65" s="183">
        <f t="shared" si="72"/>
        <v>104085852</v>
      </c>
      <c r="C65" s="183">
        <f t="shared" si="73"/>
        <v>34365942</v>
      </c>
      <c r="D65" s="183">
        <v>14940276</v>
      </c>
      <c r="E65" s="183">
        <v>19425666</v>
      </c>
      <c r="F65" s="183">
        <v>42997734</v>
      </c>
      <c r="G65" s="183">
        <f t="shared" si="74"/>
        <v>8689668</v>
      </c>
      <c r="H65" s="183">
        <v>6742554</v>
      </c>
      <c r="I65" s="183">
        <v>1947114</v>
      </c>
      <c r="J65" s="183">
        <v>3575910</v>
      </c>
      <c r="K65" s="183">
        <v>14456598</v>
      </c>
      <c r="L65" s="176"/>
      <c r="M65" s="184" t="s">
        <v>11</v>
      </c>
      <c r="N65" s="189">
        <v>100</v>
      </c>
      <c r="O65" s="189">
        <f t="shared" si="75"/>
        <v>33</v>
      </c>
      <c r="P65" s="189">
        <f t="shared" si="76"/>
        <v>14.4</v>
      </c>
      <c r="Q65" s="189">
        <f t="shared" si="77"/>
        <v>18.7</v>
      </c>
      <c r="R65" s="189">
        <f t="shared" si="78"/>
        <v>41.3</v>
      </c>
      <c r="S65" s="189">
        <f t="shared" si="79"/>
        <v>8.3</v>
      </c>
      <c r="T65" s="189">
        <f t="shared" si="80"/>
        <v>6.5</v>
      </c>
      <c r="U65" s="189">
        <f t="shared" si="81"/>
        <v>1.9</v>
      </c>
      <c r="V65" s="189">
        <f t="shared" si="82"/>
        <v>3.4</v>
      </c>
      <c r="W65" s="324">
        <f t="shared" si="83"/>
        <v>13.9</v>
      </c>
    </row>
    <row r="66" spans="1:23" ht="13.5">
      <c r="A66" s="184" t="s">
        <v>3</v>
      </c>
      <c r="B66" s="183">
        <f t="shared" si="72"/>
        <v>199245784</v>
      </c>
      <c r="C66" s="183">
        <f t="shared" si="73"/>
        <v>57460420</v>
      </c>
      <c r="D66" s="183">
        <v>23674912</v>
      </c>
      <c r="E66" s="183">
        <v>33785508</v>
      </c>
      <c r="F66" s="183">
        <v>89017940</v>
      </c>
      <c r="G66" s="183">
        <f t="shared" si="74"/>
        <v>15433388</v>
      </c>
      <c r="H66" s="183">
        <v>12297952</v>
      </c>
      <c r="I66" s="183">
        <v>3135436</v>
      </c>
      <c r="J66" s="183">
        <v>7110600</v>
      </c>
      <c r="K66" s="183">
        <v>30223436</v>
      </c>
      <c r="L66" s="176"/>
      <c r="M66" s="184" t="s">
        <v>3</v>
      </c>
      <c r="N66" s="189">
        <v>100</v>
      </c>
      <c r="O66" s="189">
        <f t="shared" si="75"/>
        <v>28.8</v>
      </c>
      <c r="P66" s="189">
        <f t="shared" si="76"/>
        <v>11.9</v>
      </c>
      <c r="Q66" s="189">
        <f t="shared" si="77"/>
        <v>17</v>
      </c>
      <c r="R66" s="189">
        <f t="shared" si="78"/>
        <v>44.7</v>
      </c>
      <c r="S66" s="189">
        <f t="shared" si="79"/>
        <v>7.7</v>
      </c>
      <c r="T66" s="189">
        <f t="shared" si="80"/>
        <v>6.2</v>
      </c>
      <c r="U66" s="189">
        <f t="shared" si="81"/>
        <v>1.6</v>
      </c>
      <c r="V66" s="189">
        <f t="shared" si="82"/>
        <v>3.6</v>
      </c>
      <c r="W66" s="324">
        <f t="shared" si="83"/>
        <v>15.2</v>
      </c>
    </row>
    <row r="67" spans="1:23" ht="13.5">
      <c r="A67" s="184" t="s">
        <v>2</v>
      </c>
      <c r="B67" s="183">
        <f t="shared" si="72"/>
        <v>450052668</v>
      </c>
      <c r="C67" s="183">
        <f t="shared" si="73"/>
        <v>135427500</v>
      </c>
      <c r="D67" s="183">
        <v>56571192</v>
      </c>
      <c r="E67" s="183">
        <v>78856308</v>
      </c>
      <c r="F67" s="183">
        <v>194815584</v>
      </c>
      <c r="G67" s="183">
        <f t="shared" si="74"/>
        <v>28768968</v>
      </c>
      <c r="H67" s="183">
        <v>22335120</v>
      </c>
      <c r="I67" s="183">
        <v>6433848</v>
      </c>
      <c r="J67" s="183">
        <v>14517828</v>
      </c>
      <c r="K67" s="183">
        <v>76522788</v>
      </c>
      <c r="L67" s="176"/>
      <c r="M67" s="184" t="s">
        <v>2</v>
      </c>
      <c r="N67" s="189">
        <v>100</v>
      </c>
      <c r="O67" s="189">
        <f t="shared" si="75"/>
        <v>30.1</v>
      </c>
      <c r="P67" s="189">
        <f t="shared" si="76"/>
        <v>12.6</v>
      </c>
      <c r="Q67" s="189">
        <f t="shared" si="77"/>
        <v>17.5</v>
      </c>
      <c r="R67" s="189">
        <f t="shared" si="78"/>
        <v>43.3</v>
      </c>
      <c r="S67" s="189">
        <f t="shared" si="79"/>
        <v>6.4</v>
      </c>
      <c r="T67" s="189">
        <f t="shared" si="80"/>
        <v>5</v>
      </c>
      <c r="U67" s="189">
        <f t="shared" si="81"/>
        <v>1.4</v>
      </c>
      <c r="V67" s="189">
        <f t="shared" si="82"/>
        <v>3.2</v>
      </c>
      <c r="W67" s="324">
        <f t="shared" si="83"/>
        <v>17</v>
      </c>
    </row>
    <row r="68" spans="1:23" ht="13.5">
      <c r="A68" s="184" t="s">
        <v>1</v>
      </c>
      <c r="B68" s="183">
        <f t="shared" si="72"/>
        <v>158814689</v>
      </c>
      <c r="C68" s="183">
        <f t="shared" si="73"/>
        <v>54023363</v>
      </c>
      <c r="D68" s="183">
        <v>27377914</v>
      </c>
      <c r="E68" s="183">
        <v>26645449</v>
      </c>
      <c r="F68" s="183">
        <v>62552511</v>
      </c>
      <c r="G68" s="183">
        <f t="shared" si="74"/>
        <v>6803786</v>
      </c>
      <c r="H68" s="183">
        <v>5485349</v>
      </c>
      <c r="I68" s="183">
        <v>1318437</v>
      </c>
      <c r="J68" s="183">
        <v>4069250</v>
      </c>
      <c r="K68" s="183">
        <v>31365779</v>
      </c>
      <c r="L68" s="176"/>
      <c r="M68" s="184" t="s">
        <v>1</v>
      </c>
      <c r="N68" s="189">
        <v>100</v>
      </c>
      <c r="O68" s="189">
        <f t="shared" si="75"/>
        <v>34</v>
      </c>
      <c r="P68" s="189">
        <f t="shared" si="76"/>
        <v>17.2</v>
      </c>
      <c r="Q68" s="189">
        <f t="shared" si="77"/>
        <v>16.8</v>
      </c>
      <c r="R68" s="189">
        <f t="shared" si="78"/>
        <v>39.4</v>
      </c>
      <c r="S68" s="189">
        <f t="shared" si="79"/>
        <v>4.3</v>
      </c>
      <c r="T68" s="189">
        <f t="shared" si="80"/>
        <v>3.5</v>
      </c>
      <c r="U68" s="189">
        <f t="shared" si="81"/>
        <v>0.8</v>
      </c>
      <c r="V68" s="189">
        <f t="shared" si="82"/>
        <v>2.6</v>
      </c>
      <c r="W68" s="324">
        <f t="shared" si="83"/>
        <v>19.7</v>
      </c>
    </row>
    <row r="69" spans="1:23" ht="13.5">
      <c r="A69" s="184" t="s">
        <v>10</v>
      </c>
      <c r="B69" s="183">
        <f t="shared" si="72"/>
        <v>351292830</v>
      </c>
      <c r="C69" s="183">
        <f t="shared" si="73"/>
        <v>111096933</v>
      </c>
      <c r="D69" s="183">
        <v>53499642</v>
      </c>
      <c r="E69" s="183">
        <v>57597291</v>
      </c>
      <c r="F69" s="183">
        <v>138629451</v>
      </c>
      <c r="G69" s="183">
        <f t="shared" si="74"/>
        <v>16252473</v>
      </c>
      <c r="H69" s="183">
        <v>12983562</v>
      </c>
      <c r="I69" s="183">
        <v>3268911</v>
      </c>
      <c r="J69" s="183">
        <v>8333421</v>
      </c>
      <c r="K69" s="183">
        <v>76980552</v>
      </c>
      <c r="L69" s="176"/>
      <c r="M69" s="184" t="s">
        <v>10</v>
      </c>
      <c r="N69" s="189">
        <v>100</v>
      </c>
      <c r="O69" s="189">
        <f t="shared" si="75"/>
        <v>31.6</v>
      </c>
      <c r="P69" s="189">
        <f t="shared" si="76"/>
        <v>15.2</v>
      </c>
      <c r="Q69" s="189">
        <f t="shared" si="77"/>
        <v>16.4</v>
      </c>
      <c r="R69" s="189">
        <f t="shared" si="78"/>
        <v>39.5</v>
      </c>
      <c r="S69" s="189">
        <f t="shared" si="79"/>
        <v>4.6</v>
      </c>
      <c r="T69" s="189">
        <f t="shared" si="80"/>
        <v>3.7</v>
      </c>
      <c r="U69" s="189">
        <f t="shared" si="81"/>
        <v>0.9</v>
      </c>
      <c r="V69" s="189">
        <f t="shared" si="82"/>
        <v>2.4</v>
      </c>
      <c r="W69" s="324">
        <f t="shared" si="83"/>
        <v>21.9</v>
      </c>
    </row>
    <row r="70" spans="1:24" ht="13.5">
      <c r="A70" s="179"/>
      <c r="B70" s="178"/>
      <c r="C70" s="178"/>
      <c r="D70" s="186"/>
      <c r="E70" s="186"/>
      <c r="F70" s="186"/>
      <c r="G70" s="178"/>
      <c r="H70" s="186"/>
      <c r="I70" s="186"/>
      <c r="J70" s="186"/>
      <c r="K70" s="186"/>
      <c r="L70" s="186"/>
      <c r="M70" s="179"/>
      <c r="N70" s="178"/>
      <c r="O70" s="178"/>
      <c r="P70" s="186"/>
      <c r="Q70" s="186"/>
      <c r="R70" s="186"/>
      <c r="S70" s="178"/>
      <c r="T70" s="186"/>
      <c r="U70" s="186"/>
      <c r="V70" s="186"/>
      <c r="W70" s="325"/>
      <c r="X70" s="176"/>
    </row>
    <row r="71" spans="1:24" ht="13.5">
      <c r="A71" s="185" t="s">
        <v>163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85" t="s">
        <v>163</v>
      </c>
      <c r="N71" s="177"/>
      <c r="O71" s="177"/>
      <c r="P71" s="177"/>
      <c r="Q71" s="177"/>
      <c r="R71" s="177"/>
      <c r="S71" s="177"/>
      <c r="T71" s="177"/>
      <c r="U71" s="177"/>
      <c r="V71" s="177"/>
      <c r="W71" s="321"/>
      <c r="X71" s="176"/>
    </row>
    <row r="72" spans="1:24" ht="13.5">
      <c r="A72" s="179" t="s">
        <v>79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 t="s">
        <v>79</v>
      </c>
      <c r="N72" s="179"/>
      <c r="O72" s="179"/>
      <c r="P72" s="179"/>
      <c r="Q72" s="179"/>
      <c r="R72" s="179"/>
      <c r="S72" s="179"/>
      <c r="T72" s="179"/>
      <c r="U72" s="179"/>
      <c r="V72" s="179"/>
      <c r="W72" s="322"/>
      <c r="X72" s="176"/>
    </row>
    <row r="73" spans="1:23" ht="23.25">
      <c r="A73" s="180"/>
      <c r="B73" s="180" t="s">
        <v>38</v>
      </c>
      <c r="C73" s="180" t="s">
        <v>170</v>
      </c>
      <c r="D73" s="181" t="s">
        <v>153</v>
      </c>
      <c r="E73" s="181" t="s">
        <v>154</v>
      </c>
      <c r="F73" s="181" t="s">
        <v>24</v>
      </c>
      <c r="G73" s="180" t="s">
        <v>171</v>
      </c>
      <c r="H73" s="181" t="s">
        <v>155</v>
      </c>
      <c r="I73" s="181" t="s">
        <v>156</v>
      </c>
      <c r="J73" s="181" t="s">
        <v>22</v>
      </c>
      <c r="K73" s="181" t="s">
        <v>77</v>
      </c>
      <c r="L73" s="176"/>
      <c r="M73" s="180"/>
      <c r="N73" s="180" t="s">
        <v>38</v>
      </c>
      <c r="O73" s="180" t="s">
        <v>170</v>
      </c>
      <c r="P73" s="181" t="s">
        <v>153</v>
      </c>
      <c r="Q73" s="181" t="s">
        <v>154</v>
      </c>
      <c r="R73" s="181" t="s">
        <v>24</v>
      </c>
      <c r="S73" s="180" t="s">
        <v>173</v>
      </c>
      <c r="T73" s="181" t="s">
        <v>155</v>
      </c>
      <c r="U73" s="181" t="s">
        <v>156</v>
      </c>
      <c r="V73" s="181" t="s">
        <v>22</v>
      </c>
      <c r="W73" s="323" t="s">
        <v>77</v>
      </c>
    </row>
    <row r="74" spans="1:23" ht="13.5">
      <c r="A74" s="182" t="s">
        <v>38</v>
      </c>
      <c r="B74" s="183">
        <f aca="true" t="shared" si="84" ref="B74:B79">C74+F74+G74+J74+K74</f>
        <v>1263491823</v>
      </c>
      <c r="C74" s="183">
        <f aca="true" t="shared" si="85" ref="C74:C79">SUM(D74:E74)</f>
        <v>479777349</v>
      </c>
      <c r="D74" s="183">
        <v>236533844</v>
      </c>
      <c r="E74" s="183">
        <v>243243505</v>
      </c>
      <c r="F74" s="183">
        <v>508952024</v>
      </c>
      <c r="G74" s="183">
        <f aca="true" t="shared" si="86" ref="G74:G79">SUM(H74:I74)</f>
        <v>44513149</v>
      </c>
      <c r="H74" s="183">
        <v>34232737</v>
      </c>
      <c r="I74" s="183">
        <v>10280412</v>
      </c>
      <c r="J74" s="183">
        <v>15619257</v>
      </c>
      <c r="K74" s="183">
        <v>214630044</v>
      </c>
      <c r="L74" s="176"/>
      <c r="M74" s="182" t="s">
        <v>38</v>
      </c>
      <c r="N74" s="189">
        <v>100</v>
      </c>
      <c r="O74" s="189">
        <f aca="true" t="shared" si="87" ref="O74:O79">C74/B74*100</f>
        <v>38</v>
      </c>
      <c r="P74" s="189">
        <f aca="true" t="shared" si="88" ref="P74:P79">D74/B74*100</f>
        <v>18.7</v>
      </c>
      <c r="Q74" s="189">
        <f aca="true" t="shared" si="89" ref="Q74:Q79">E74/B74*100</f>
        <v>19.3</v>
      </c>
      <c r="R74" s="189">
        <f aca="true" t="shared" si="90" ref="R74:R79">F74/B74*100</f>
        <v>40.3</v>
      </c>
      <c r="S74" s="189">
        <f aca="true" t="shared" si="91" ref="S74:S79">G74/B74*100</f>
        <v>3.5</v>
      </c>
      <c r="T74" s="189">
        <f aca="true" t="shared" si="92" ref="T74:T79">H74/B74*100</f>
        <v>2.7</v>
      </c>
      <c r="U74" s="189">
        <f aca="true" t="shared" si="93" ref="U74:U79">I74/B74*100</f>
        <v>0.8</v>
      </c>
      <c r="V74" s="189">
        <f aca="true" t="shared" si="94" ref="V74:V79">J74/B74*100</f>
        <v>1.2</v>
      </c>
      <c r="W74" s="324">
        <f aca="true" t="shared" si="95" ref="W74:W79">K74/B74*100</f>
        <v>17</v>
      </c>
    </row>
    <row r="75" spans="1:23" ht="13.5">
      <c r="A75" s="184" t="s">
        <v>11</v>
      </c>
      <c r="B75" s="183">
        <f t="shared" si="84"/>
        <v>104085852</v>
      </c>
      <c r="C75" s="183">
        <f t="shared" si="85"/>
        <v>43572360</v>
      </c>
      <c r="D75" s="183">
        <v>21265296</v>
      </c>
      <c r="E75" s="183">
        <v>22307064</v>
      </c>
      <c r="F75" s="183">
        <v>41720328</v>
      </c>
      <c r="G75" s="183">
        <f t="shared" si="86"/>
        <v>4216680</v>
      </c>
      <c r="H75" s="183">
        <v>3307200</v>
      </c>
      <c r="I75" s="183">
        <v>909480</v>
      </c>
      <c r="J75" s="183">
        <v>1335282</v>
      </c>
      <c r="K75" s="183">
        <v>13241202</v>
      </c>
      <c r="L75" s="176"/>
      <c r="M75" s="184" t="s">
        <v>11</v>
      </c>
      <c r="N75" s="189">
        <v>100</v>
      </c>
      <c r="O75" s="189">
        <f t="shared" si="87"/>
        <v>41.9</v>
      </c>
      <c r="P75" s="189">
        <f t="shared" si="88"/>
        <v>20.4</v>
      </c>
      <c r="Q75" s="189">
        <f t="shared" si="89"/>
        <v>21.4</v>
      </c>
      <c r="R75" s="189">
        <f t="shared" si="90"/>
        <v>40.1</v>
      </c>
      <c r="S75" s="189">
        <f t="shared" si="91"/>
        <v>4.1</v>
      </c>
      <c r="T75" s="189">
        <f t="shared" si="92"/>
        <v>3.2</v>
      </c>
      <c r="U75" s="189">
        <f t="shared" si="93"/>
        <v>0.9</v>
      </c>
      <c r="V75" s="189">
        <f t="shared" si="94"/>
        <v>1.3</v>
      </c>
      <c r="W75" s="324">
        <f t="shared" si="95"/>
        <v>12.7</v>
      </c>
    </row>
    <row r="76" spans="1:23" ht="13.5">
      <c r="A76" s="184" t="s">
        <v>3</v>
      </c>
      <c r="B76" s="183">
        <f t="shared" si="84"/>
        <v>199245784</v>
      </c>
      <c r="C76" s="183">
        <f t="shared" si="85"/>
        <v>76029244</v>
      </c>
      <c r="D76" s="183">
        <v>34882572</v>
      </c>
      <c r="E76" s="183">
        <v>41146672</v>
      </c>
      <c r="F76" s="183">
        <v>85435552</v>
      </c>
      <c r="G76" s="183">
        <f t="shared" si="86"/>
        <v>7774256</v>
      </c>
      <c r="H76" s="183">
        <v>6169292</v>
      </c>
      <c r="I76" s="183">
        <v>1604964</v>
      </c>
      <c r="J76" s="183">
        <v>2634308</v>
      </c>
      <c r="K76" s="183">
        <v>27372424</v>
      </c>
      <c r="L76" s="176"/>
      <c r="M76" s="184" t="s">
        <v>3</v>
      </c>
      <c r="N76" s="189">
        <v>100</v>
      </c>
      <c r="O76" s="189">
        <f t="shared" si="87"/>
        <v>38.2</v>
      </c>
      <c r="P76" s="189">
        <f t="shared" si="88"/>
        <v>17.5</v>
      </c>
      <c r="Q76" s="189">
        <f t="shared" si="89"/>
        <v>20.7</v>
      </c>
      <c r="R76" s="189">
        <f t="shared" si="90"/>
        <v>42.9</v>
      </c>
      <c r="S76" s="189">
        <f t="shared" si="91"/>
        <v>3.9</v>
      </c>
      <c r="T76" s="189">
        <f t="shared" si="92"/>
        <v>3.1</v>
      </c>
      <c r="U76" s="189">
        <f t="shared" si="93"/>
        <v>0.8</v>
      </c>
      <c r="V76" s="189">
        <f t="shared" si="94"/>
        <v>1.3</v>
      </c>
      <c r="W76" s="324">
        <f t="shared" si="95"/>
        <v>13.7</v>
      </c>
    </row>
    <row r="77" spans="1:23" ht="13.5">
      <c r="A77" s="184" t="s">
        <v>2</v>
      </c>
      <c r="B77" s="183">
        <f t="shared" si="84"/>
        <v>450052668</v>
      </c>
      <c r="C77" s="183">
        <f t="shared" si="85"/>
        <v>166296636</v>
      </c>
      <c r="D77" s="183">
        <v>77239512</v>
      </c>
      <c r="E77" s="183">
        <v>89057124</v>
      </c>
      <c r="F77" s="183">
        <v>189248472</v>
      </c>
      <c r="G77" s="183">
        <f t="shared" si="86"/>
        <v>17951436</v>
      </c>
      <c r="H77" s="183">
        <v>13651092</v>
      </c>
      <c r="I77" s="183">
        <v>4300344</v>
      </c>
      <c r="J77" s="183">
        <v>5767128</v>
      </c>
      <c r="K77" s="183">
        <v>70788996</v>
      </c>
      <c r="L77" s="176"/>
      <c r="M77" s="184" t="s">
        <v>2</v>
      </c>
      <c r="N77" s="189">
        <v>100</v>
      </c>
      <c r="O77" s="189">
        <f t="shared" si="87"/>
        <v>37</v>
      </c>
      <c r="P77" s="189">
        <f t="shared" si="88"/>
        <v>17.2</v>
      </c>
      <c r="Q77" s="189">
        <f t="shared" si="89"/>
        <v>19.8</v>
      </c>
      <c r="R77" s="189">
        <f t="shared" si="90"/>
        <v>42.1</v>
      </c>
      <c r="S77" s="189">
        <f t="shared" si="91"/>
        <v>4</v>
      </c>
      <c r="T77" s="189">
        <f t="shared" si="92"/>
        <v>3</v>
      </c>
      <c r="U77" s="189">
        <f t="shared" si="93"/>
        <v>1</v>
      </c>
      <c r="V77" s="189">
        <f t="shared" si="94"/>
        <v>1.3</v>
      </c>
      <c r="W77" s="324">
        <f t="shared" si="95"/>
        <v>15.7</v>
      </c>
    </row>
    <row r="78" spans="1:23" ht="13.5">
      <c r="A78" s="184" t="s">
        <v>1</v>
      </c>
      <c r="B78" s="183">
        <f t="shared" si="84"/>
        <v>158814689</v>
      </c>
      <c r="C78" s="183">
        <f t="shared" si="85"/>
        <v>63398915</v>
      </c>
      <c r="D78" s="183">
        <v>34637456</v>
      </c>
      <c r="E78" s="183">
        <v>28761459</v>
      </c>
      <c r="F78" s="183">
        <v>59166895</v>
      </c>
      <c r="G78" s="183">
        <f t="shared" si="86"/>
        <v>4948208</v>
      </c>
      <c r="H78" s="183">
        <v>3922757</v>
      </c>
      <c r="I78" s="183">
        <v>1025451</v>
      </c>
      <c r="J78" s="183">
        <v>1692808</v>
      </c>
      <c r="K78" s="183">
        <v>29607863</v>
      </c>
      <c r="L78" s="176"/>
      <c r="M78" s="184" t="s">
        <v>1</v>
      </c>
      <c r="N78" s="189">
        <v>100</v>
      </c>
      <c r="O78" s="189">
        <f t="shared" si="87"/>
        <v>39.9</v>
      </c>
      <c r="P78" s="189">
        <f t="shared" si="88"/>
        <v>21.8</v>
      </c>
      <c r="Q78" s="189">
        <f t="shared" si="89"/>
        <v>18.1</v>
      </c>
      <c r="R78" s="189">
        <f t="shared" si="90"/>
        <v>37.3</v>
      </c>
      <c r="S78" s="189">
        <f t="shared" si="91"/>
        <v>3.1</v>
      </c>
      <c r="T78" s="189">
        <f t="shared" si="92"/>
        <v>2.5</v>
      </c>
      <c r="U78" s="189">
        <f t="shared" si="93"/>
        <v>0.6</v>
      </c>
      <c r="V78" s="189">
        <f t="shared" si="94"/>
        <v>1.1</v>
      </c>
      <c r="W78" s="324">
        <f t="shared" si="95"/>
        <v>18.6</v>
      </c>
    </row>
    <row r="79" spans="1:23" ht="13.5">
      <c r="A79" s="184" t="s">
        <v>10</v>
      </c>
      <c r="B79" s="183">
        <f t="shared" si="84"/>
        <v>351292830</v>
      </c>
      <c r="C79" s="183">
        <f t="shared" si="85"/>
        <v>130480194</v>
      </c>
      <c r="D79" s="183">
        <v>68509008</v>
      </c>
      <c r="E79" s="183">
        <v>61971186</v>
      </c>
      <c r="F79" s="183">
        <v>133380777</v>
      </c>
      <c r="G79" s="183">
        <f t="shared" si="86"/>
        <v>9622569</v>
      </c>
      <c r="H79" s="183">
        <v>7182396</v>
      </c>
      <c r="I79" s="183">
        <v>2440173</v>
      </c>
      <c r="J79" s="183">
        <v>4189731</v>
      </c>
      <c r="K79" s="183">
        <v>73619559</v>
      </c>
      <c r="L79" s="176"/>
      <c r="M79" s="184" t="s">
        <v>10</v>
      </c>
      <c r="N79" s="189">
        <v>100</v>
      </c>
      <c r="O79" s="189">
        <f t="shared" si="87"/>
        <v>37.1</v>
      </c>
      <c r="P79" s="189">
        <f t="shared" si="88"/>
        <v>19.5</v>
      </c>
      <c r="Q79" s="189">
        <f t="shared" si="89"/>
        <v>17.6</v>
      </c>
      <c r="R79" s="189">
        <f t="shared" si="90"/>
        <v>38</v>
      </c>
      <c r="S79" s="189">
        <f t="shared" si="91"/>
        <v>2.7</v>
      </c>
      <c r="T79" s="189">
        <f t="shared" si="92"/>
        <v>2</v>
      </c>
      <c r="U79" s="189">
        <f t="shared" si="93"/>
        <v>0.7</v>
      </c>
      <c r="V79" s="189">
        <f t="shared" si="94"/>
        <v>1.2</v>
      </c>
      <c r="W79" s="324">
        <f t="shared" si="95"/>
        <v>21</v>
      </c>
    </row>
    <row r="80" spans="1:24" ht="13.5">
      <c r="A80" s="179"/>
      <c r="B80" s="178"/>
      <c r="C80" s="178"/>
      <c r="D80" s="186"/>
      <c r="E80" s="186"/>
      <c r="F80" s="186"/>
      <c r="G80" s="178"/>
      <c r="H80" s="186"/>
      <c r="I80" s="186"/>
      <c r="J80" s="186"/>
      <c r="K80" s="186"/>
      <c r="L80" s="186"/>
      <c r="M80" s="179"/>
      <c r="N80" s="178"/>
      <c r="O80" s="178"/>
      <c r="P80" s="186"/>
      <c r="Q80" s="186"/>
      <c r="R80" s="186"/>
      <c r="S80" s="178"/>
      <c r="T80" s="186"/>
      <c r="U80" s="186"/>
      <c r="V80" s="186"/>
      <c r="W80" s="325"/>
      <c r="X80" s="176"/>
    </row>
    <row r="81" spans="1:24" ht="13.5">
      <c r="A81" s="185" t="s">
        <v>164</v>
      </c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85" t="s">
        <v>164</v>
      </c>
      <c r="N81" s="177"/>
      <c r="O81" s="177"/>
      <c r="P81" s="177"/>
      <c r="Q81" s="177"/>
      <c r="R81" s="177"/>
      <c r="S81" s="177"/>
      <c r="T81" s="177"/>
      <c r="U81" s="177"/>
      <c r="V81" s="177"/>
      <c r="W81" s="321"/>
      <c r="X81" s="176"/>
    </row>
    <row r="82" spans="1:24" ht="13.5">
      <c r="A82" s="179" t="s">
        <v>79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 t="s">
        <v>79</v>
      </c>
      <c r="N82" s="179"/>
      <c r="O82" s="179"/>
      <c r="P82" s="179"/>
      <c r="Q82" s="179"/>
      <c r="R82" s="179"/>
      <c r="S82" s="179"/>
      <c r="T82" s="179"/>
      <c r="U82" s="179"/>
      <c r="V82" s="179"/>
      <c r="W82" s="322"/>
      <c r="X82" s="176"/>
    </row>
    <row r="83" spans="1:23" ht="23.25">
      <c r="A83" s="180"/>
      <c r="B83" s="180" t="s">
        <v>38</v>
      </c>
      <c r="C83" s="180" t="s">
        <v>170</v>
      </c>
      <c r="D83" s="181" t="s">
        <v>153</v>
      </c>
      <c r="E83" s="181" t="s">
        <v>154</v>
      </c>
      <c r="F83" s="181" t="s">
        <v>24</v>
      </c>
      <c r="G83" s="180" t="s">
        <v>171</v>
      </c>
      <c r="H83" s="181" t="s">
        <v>155</v>
      </c>
      <c r="I83" s="181" t="s">
        <v>156</v>
      </c>
      <c r="J83" s="181" t="s">
        <v>22</v>
      </c>
      <c r="K83" s="181" t="s">
        <v>77</v>
      </c>
      <c r="L83" s="176"/>
      <c r="M83" s="180"/>
      <c r="N83" s="180" t="s">
        <v>38</v>
      </c>
      <c r="O83" s="180" t="s">
        <v>170</v>
      </c>
      <c r="P83" s="181" t="s">
        <v>153</v>
      </c>
      <c r="Q83" s="181" t="s">
        <v>154</v>
      </c>
      <c r="R83" s="181" t="s">
        <v>24</v>
      </c>
      <c r="S83" s="180" t="s">
        <v>173</v>
      </c>
      <c r="T83" s="181" t="s">
        <v>155</v>
      </c>
      <c r="U83" s="181" t="s">
        <v>156</v>
      </c>
      <c r="V83" s="181" t="s">
        <v>22</v>
      </c>
      <c r="W83" s="323" t="s">
        <v>77</v>
      </c>
    </row>
    <row r="84" spans="1:23" ht="13.5">
      <c r="A84" s="182" t="s">
        <v>38</v>
      </c>
      <c r="B84" s="183">
        <f aca="true" t="shared" si="96" ref="B84:B89">C84+F84+G84+J84+K84</f>
        <v>1263491823</v>
      </c>
      <c r="C84" s="183">
        <f aca="true" t="shared" si="97" ref="C84:C89">SUM(D84:E84)</f>
        <v>628047231</v>
      </c>
      <c r="D84" s="183">
        <v>259577142</v>
      </c>
      <c r="E84" s="183">
        <v>368470089</v>
      </c>
      <c r="F84" s="183">
        <v>395431346</v>
      </c>
      <c r="G84" s="183">
        <f aca="true" t="shared" si="98" ref="G84:G89">SUM(H84:I84)</f>
        <v>55191282</v>
      </c>
      <c r="H84" s="183">
        <v>44715156</v>
      </c>
      <c r="I84" s="183">
        <v>10476126</v>
      </c>
      <c r="J84" s="183">
        <v>3583044</v>
      </c>
      <c r="K84" s="183">
        <v>181238920</v>
      </c>
      <c r="L84" s="176"/>
      <c r="M84" s="182" t="s">
        <v>38</v>
      </c>
      <c r="N84" s="189">
        <v>100</v>
      </c>
      <c r="O84" s="189">
        <f aca="true" t="shared" si="99" ref="O84:O89">C84/B84*100</f>
        <v>49.7</v>
      </c>
      <c r="P84" s="189">
        <f aca="true" t="shared" si="100" ref="P84:P89">D84/B84*100</f>
        <v>20.5</v>
      </c>
      <c r="Q84" s="189">
        <f aca="true" t="shared" si="101" ref="Q84:Q89">E84/B84*100</f>
        <v>29.2</v>
      </c>
      <c r="R84" s="189">
        <f aca="true" t="shared" si="102" ref="R84:R89">F84/B84*100</f>
        <v>31.3</v>
      </c>
      <c r="S84" s="189">
        <f aca="true" t="shared" si="103" ref="S84:S89">G84/B84*100</f>
        <v>4.4</v>
      </c>
      <c r="T84" s="189">
        <f aca="true" t="shared" si="104" ref="T84:T89">H84/B84*100</f>
        <v>3.5</v>
      </c>
      <c r="U84" s="189">
        <f aca="true" t="shared" si="105" ref="U84:U89">I84/B84*100</f>
        <v>0.8</v>
      </c>
      <c r="V84" s="189">
        <f aca="true" t="shared" si="106" ref="V84:V89">J84/B84*100</f>
        <v>0.3</v>
      </c>
      <c r="W84" s="324">
        <f aca="true" t="shared" si="107" ref="W84:W89">K84/B84*100</f>
        <v>14.3</v>
      </c>
    </row>
    <row r="85" spans="1:23" ht="13.5">
      <c r="A85" s="184" t="s">
        <v>11</v>
      </c>
      <c r="B85" s="183">
        <f t="shared" si="96"/>
        <v>104085852</v>
      </c>
      <c r="C85" s="183">
        <f t="shared" si="97"/>
        <v>59455188</v>
      </c>
      <c r="D85" s="183">
        <v>23658882</v>
      </c>
      <c r="E85" s="183">
        <v>35796306</v>
      </c>
      <c r="F85" s="183">
        <v>28619682</v>
      </c>
      <c r="G85" s="183">
        <f t="shared" si="98"/>
        <v>4762368</v>
      </c>
      <c r="H85" s="183">
        <v>3906630</v>
      </c>
      <c r="I85" s="183">
        <v>855738</v>
      </c>
      <c r="J85" s="183">
        <v>272844</v>
      </c>
      <c r="K85" s="183">
        <v>10975770</v>
      </c>
      <c r="L85" s="176"/>
      <c r="M85" s="184" t="s">
        <v>11</v>
      </c>
      <c r="N85" s="189">
        <v>100</v>
      </c>
      <c r="O85" s="189">
        <f t="shared" si="99"/>
        <v>57.1</v>
      </c>
      <c r="P85" s="189">
        <f t="shared" si="100"/>
        <v>22.7</v>
      </c>
      <c r="Q85" s="189">
        <f t="shared" si="101"/>
        <v>34.4</v>
      </c>
      <c r="R85" s="189">
        <f t="shared" si="102"/>
        <v>27.5</v>
      </c>
      <c r="S85" s="189">
        <f t="shared" si="103"/>
        <v>4.6</v>
      </c>
      <c r="T85" s="189">
        <f t="shared" si="104"/>
        <v>3.8</v>
      </c>
      <c r="U85" s="189">
        <f t="shared" si="105"/>
        <v>0.8</v>
      </c>
      <c r="V85" s="189">
        <f t="shared" si="106"/>
        <v>0.3</v>
      </c>
      <c r="W85" s="324">
        <f t="shared" si="107"/>
        <v>10.5</v>
      </c>
    </row>
    <row r="86" spans="1:23" ht="13.5">
      <c r="A86" s="184" t="s">
        <v>3</v>
      </c>
      <c r="B86" s="183">
        <f t="shared" si="96"/>
        <v>199245784</v>
      </c>
      <c r="C86" s="183">
        <f t="shared" si="97"/>
        <v>101871196</v>
      </c>
      <c r="D86" s="183">
        <v>37191824</v>
      </c>
      <c r="E86" s="183">
        <v>64679372</v>
      </c>
      <c r="F86" s="183">
        <v>64049576</v>
      </c>
      <c r="G86" s="183">
        <f t="shared" si="98"/>
        <v>10090280</v>
      </c>
      <c r="H86" s="183">
        <v>8200892</v>
      </c>
      <c r="I86" s="183">
        <v>1889388</v>
      </c>
      <c r="J86" s="183">
        <v>670428</v>
      </c>
      <c r="K86" s="183">
        <v>22564304</v>
      </c>
      <c r="L86" s="176"/>
      <c r="M86" s="184" t="s">
        <v>3</v>
      </c>
      <c r="N86" s="189">
        <v>100</v>
      </c>
      <c r="O86" s="189">
        <f t="shared" si="99"/>
        <v>51.1</v>
      </c>
      <c r="P86" s="189">
        <f t="shared" si="100"/>
        <v>18.7</v>
      </c>
      <c r="Q86" s="189">
        <f t="shared" si="101"/>
        <v>32.5</v>
      </c>
      <c r="R86" s="189">
        <f t="shared" si="102"/>
        <v>32.1</v>
      </c>
      <c r="S86" s="189">
        <f t="shared" si="103"/>
        <v>5.1</v>
      </c>
      <c r="T86" s="189">
        <f t="shared" si="104"/>
        <v>4.1</v>
      </c>
      <c r="U86" s="189">
        <f t="shared" si="105"/>
        <v>0.9</v>
      </c>
      <c r="V86" s="189">
        <f t="shared" si="106"/>
        <v>0.3</v>
      </c>
      <c r="W86" s="324">
        <f t="shared" si="107"/>
        <v>11.3</v>
      </c>
    </row>
    <row r="87" spans="1:23" ht="13.5">
      <c r="A87" s="184" t="s">
        <v>2</v>
      </c>
      <c r="B87" s="183">
        <f t="shared" si="96"/>
        <v>450052668</v>
      </c>
      <c r="C87" s="183">
        <f t="shared" si="97"/>
        <v>218784168</v>
      </c>
      <c r="D87" s="183">
        <v>82589940</v>
      </c>
      <c r="E87" s="183">
        <v>136194228</v>
      </c>
      <c r="F87" s="183">
        <v>147428460</v>
      </c>
      <c r="G87" s="183">
        <f t="shared" si="98"/>
        <v>23351868</v>
      </c>
      <c r="H87" s="183">
        <v>18718164</v>
      </c>
      <c r="I87" s="183">
        <v>4633704</v>
      </c>
      <c r="J87" s="183">
        <v>1233432</v>
      </c>
      <c r="K87" s="183">
        <v>59254740</v>
      </c>
      <c r="L87" s="176"/>
      <c r="M87" s="184" t="s">
        <v>2</v>
      </c>
      <c r="N87" s="189">
        <v>100</v>
      </c>
      <c r="O87" s="189">
        <f t="shared" si="99"/>
        <v>48.6</v>
      </c>
      <c r="P87" s="189">
        <f t="shared" si="100"/>
        <v>18.4</v>
      </c>
      <c r="Q87" s="189">
        <f t="shared" si="101"/>
        <v>30.3</v>
      </c>
      <c r="R87" s="189">
        <f t="shared" si="102"/>
        <v>32.8</v>
      </c>
      <c r="S87" s="189">
        <f t="shared" si="103"/>
        <v>5.2</v>
      </c>
      <c r="T87" s="189">
        <f t="shared" si="104"/>
        <v>4.2</v>
      </c>
      <c r="U87" s="189">
        <f t="shared" si="105"/>
        <v>1</v>
      </c>
      <c r="V87" s="189">
        <f t="shared" si="106"/>
        <v>0.3</v>
      </c>
      <c r="W87" s="324">
        <f t="shared" si="107"/>
        <v>13.2</v>
      </c>
    </row>
    <row r="88" spans="1:23" ht="13.5">
      <c r="A88" s="184" t="s">
        <v>1</v>
      </c>
      <c r="B88" s="183">
        <f t="shared" si="96"/>
        <v>158814689</v>
      </c>
      <c r="C88" s="183">
        <f t="shared" si="97"/>
        <v>82833653</v>
      </c>
      <c r="D88" s="183">
        <v>40122805</v>
      </c>
      <c r="E88" s="183">
        <v>42710848</v>
      </c>
      <c r="F88" s="183">
        <v>44973351</v>
      </c>
      <c r="G88" s="183">
        <f t="shared" si="98"/>
        <v>5062147</v>
      </c>
      <c r="H88" s="183">
        <v>4036696</v>
      </c>
      <c r="I88" s="183">
        <v>1025451</v>
      </c>
      <c r="J88" s="183">
        <v>439479</v>
      </c>
      <c r="K88" s="183">
        <v>25506059</v>
      </c>
      <c r="L88" s="176"/>
      <c r="M88" s="184" t="s">
        <v>1</v>
      </c>
      <c r="N88" s="189">
        <v>100</v>
      </c>
      <c r="O88" s="189">
        <f t="shared" si="99"/>
        <v>52.2</v>
      </c>
      <c r="P88" s="189">
        <f t="shared" si="100"/>
        <v>25.3</v>
      </c>
      <c r="Q88" s="189">
        <f t="shared" si="101"/>
        <v>26.9</v>
      </c>
      <c r="R88" s="189">
        <f t="shared" si="102"/>
        <v>28.3</v>
      </c>
      <c r="S88" s="189">
        <f t="shared" si="103"/>
        <v>3.2</v>
      </c>
      <c r="T88" s="189">
        <f t="shared" si="104"/>
        <v>2.5</v>
      </c>
      <c r="U88" s="189">
        <f t="shared" si="105"/>
        <v>0.6</v>
      </c>
      <c r="V88" s="189">
        <f t="shared" si="106"/>
        <v>0.3</v>
      </c>
      <c r="W88" s="324">
        <f t="shared" si="107"/>
        <v>16.1</v>
      </c>
    </row>
    <row r="89" spans="1:23" ht="13.5">
      <c r="A89" s="184" t="s">
        <v>10</v>
      </c>
      <c r="B89" s="183">
        <f t="shared" si="96"/>
        <v>351292830</v>
      </c>
      <c r="C89" s="183">
        <f t="shared" si="97"/>
        <v>165103026</v>
      </c>
      <c r="D89" s="183">
        <v>76013691</v>
      </c>
      <c r="E89" s="183">
        <v>89089335</v>
      </c>
      <c r="F89" s="183">
        <v>110360277</v>
      </c>
      <c r="G89" s="183">
        <f t="shared" si="98"/>
        <v>11924619</v>
      </c>
      <c r="H89" s="183">
        <v>9852774</v>
      </c>
      <c r="I89" s="183">
        <v>2071845</v>
      </c>
      <c r="J89" s="183">
        <v>966861</v>
      </c>
      <c r="K89" s="183">
        <v>62938047</v>
      </c>
      <c r="L89" s="176"/>
      <c r="M89" s="184" t="s">
        <v>10</v>
      </c>
      <c r="N89" s="189">
        <v>100</v>
      </c>
      <c r="O89" s="189">
        <f t="shared" si="99"/>
        <v>47</v>
      </c>
      <c r="P89" s="189">
        <f t="shared" si="100"/>
        <v>21.6</v>
      </c>
      <c r="Q89" s="189">
        <f t="shared" si="101"/>
        <v>25.4</v>
      </c>
      <c r="R89" s="189">
        <f t="shared" si="102"/>
        <v>31.4</v>
      </c>
      <c r="S89" s="189">
        <f t="shared" si="103"/>
        <v>3.4</v>
      </c>
      <c r="T89" s="189">
        <f t="shared" si="104"/>
        <v>2.8</v>
      </c>
      <c r="U89" s="189">
        <f t="shared" si="105"/>
        <v>0.6</v>
      </c>
      <c r="V89" s="189">
        <f t="shared" si="106"/>
        <v>0.3</v>
      </c>
      <c r="W89" s="324">
        <f t="shared" si="107"/>
        <v>17.9</v>
      </c>
    </row>
    <row r="90" spans="1:24" ht="13.5">
      <c r="A90" s="179"/>
      <c r="B90" s="178"/>
      <c r="C90" s="178"/>
      <c r="D90" s="186"/>
      <c r="E90" s="186"/>
      <c r="F90" s="186"/>
      <c r="G90" s="178"/>
      <c r="H90" s="186"/>
      <c r="I90" s="186"/>
      <c r="J90" s="186"/>
      <c r="K90" s="186"/>
      <c r="L90" s="186"/>
      <c r="M90" s="179"/>
      <c r="N90" s="178"/>
      <c r="O90" s="178"/>
      <c r="P90" s="186"/>
      <c r="Q90" s="186"/>
      <c r="R90" s="186"/>
      <c r="S90" s="178"/>
      <c r="T90" s="186"/>
      <c r="U90" s="186"/>
      <c r="V90" s="186"/>
      <c r="W90" s="325"/>
      <c r="X90" s="176"/>
    </row>
    <row r="91" spans="1:23" ht="13.5">
      <c r="A91" s="185" t="s">
        <v>165</v>
      </c>
      <c r="B91" s="177"/>
      <c r="C91" s="177"/>
      <c r="E91" s="177"/>
      <c r="F91" s="177"/>
      <c r="G91" s="177"/>
      <c r="H91" s="177"/>
      <c r="I91" s="177"/>
      <c r="J91" s="177"/>
      <c r="K91" s="177"/>
      <c r="L91" s="177"/>
      <c r="M91" s="185" t="s">
        <v>165</v>
      </c>
      <c r="N91" s="177"/>
      <c r="O91" s="177"/>
      <c r="Q91" s="177"/>
      <c r="R91" s="177"/>
      <c r="S91" s="177"/>
      <c r="T91" s="177"/>
      <c r="U91" s="177"/>
      <c r="V91" s="177"/>
      <c r="W91" s="321"/>
    </row>
    <row r="92" spans="1:23" ht="13.5">
      <c r="A92" s="179" t="s">
        <v>79</v>
      </c>
      <c r="B92" s="179"/>
      <c r="C92" s="179"/>
      <c r="E92" s="179"/>
      <c r="F92" s="179"/>
      <c r="G92" s="179"/>
      <c r="H92" s="179"/>
      <c r="I92" s="179"/>
      <c r="J92" s="179"/>
      <c r="K92" s="179"/>
      <c r="L92" s="179"/>
      <c r="M92" s="179" t="s">
        <v>79</v>
      </c>
      <c r="N92" s="179"/>
      <c r="O92" s="179"/>
      <c r="Q92" s="179"/>
      <c r="R92" s="179"/>
      <c r="S92" s="179"/>
      <c r="T92" s="179"/>
      <c r="U92" s="179"/>
      <c r="V92" s="179"/>
      <c r="W92" s="322"/>
    </row>
    <row r="93" spans="1:23" ht="22.5">
      <c r="A93" s="180"/>
      <c r="B93" s="180" t="s">
        <v>38</v>
      </c>
      <c r="C93" s="180" t="s">
        <v>170</v>
      </c>
      <c r="D93" s="181" t="s">
        <v>166</v>
      </c>
      <c r="E93" s="181" t="s">
        <v>167</v>
      </c>
      <c r="F93" s="181" t="s">
        <v>24</v>
      </c>
      <c r="G93" s="180" t="s">
        <v>171</v>
      </c>
      <c r="H93" s="181" t="s">
        <v>168</v>
      </c>
      <c r="I93" s="181" t="s">
        <v>169</v>
      </c>
      <c r="J93" s="188" t="s">
        <v>51</v>
      </c>
      <c r="K93" s="181" t="s">
        <v>77</v>
      </c>
      <c r="M93" s="180"/>
      <c r="N93" s="180" t="s">
        <v>38</v>
      </c>
      <c r="O93" s="180" t="s">
        <v>170</v>
      </c>
      <c r="P93" s="181" t="s">
        <v>166</v>
      </c>
      <c r="Q93" s="181" t="s">
        <v>167</v>
      </c>
      <c r="R93" s="181" t="s">
        <v>24</v>
      </c>
      <c r="S93" s="180" t="s">
        <v>173</v>
      </c>
      <c r="T93" s="181" t="s">
        <v>168</v>
      </c>
      <c r="U93" s="181" t="s">
        <v>169</v>
      </c>
      <c r="V93" s="188" t="s">
        <v>51</v>
      </c>
      <c r="W93" s="323" t="s">
        <v>77</v>
      </c>
    </row>
    <row r="94" spans="1:23" ht="13.5">
      <c r="A94" s="182" t="s">
        <v>38</v>
      </c>
      <c r="B94" s="183">
        <f aca="true" t="shared" si="108" ref="B94:B99">C94+F94+G94+J94+K94</f>
        <v>1263491823</v>
      </c>
      <c r="C94" s="183">
        <f aca="true" t="shared" si="109" ref="C94:C99">SUM(D94:E94)</f>
        <v>532393994</v>
      </c>
      <c r="D94" s="183">
        <v>364222213</v>
      </c>
      <c r="E94" s="183">
        <v>168171781</v>
      </c>
      <c r="F94" s="183">
        <v>379757597</v>
      </c>
      <c r="G94" s="183">
        <f aca="true" t="shared" si="110" ref="G94:G99">SUM(H94:I94)</f>
        <v>233044624</v>
      </c>
      <c r="H94" s="183">
        <v>156090245</v>
      </c>
      <c r="I94" s="183">
        <v>76954379</v>
      </c>
      <c r="J94" s="188"/>
      <c r="K94" s="183">
        <v>118295608</v>
      </c>
      <c r="M94" s="182" t="s">
        <v>38</v>
      </c>
      <c r="N94" s="189">
        <v>100</v>
      </c>
      <c r="O94" s="189">
        <f aca="true" t="shared" si="111" ref="O94:O99">C94/B94*100</f>
        <v>42.1</v>
      </c>
      <c r="P94" s="189">
        <f aca="true" t="shared" si="112" ref="P94:P99">D94/B94*100</f>
        <v>28.8</v>
      </c>
      <c r="Q94" s="189">
        <f aca="true" t="shared" si="113" ref="Q94:Q99">E94/B94*100</f>
        <v>13.3</v>
      </c>
      <c r="R94" s="189">
        <f aca="true" t="shared" si="114" ref="R94:R99">F94/B94*100</f>
        <v>30.1</v>
      </c>
      <c r="S94" s="189">
        <f aca="true" t="shared" si="115" ref="S94:S99">G94/B94*100</f>
        <v>18.4</v>
      </c>
      <c r="T94" s="189">
        <f aca="true" t="shared" si="116" ref="T94:T99">H94/B94*100</f>
        <v>12.4</v>
      </c>
      <c r="U94" s="189">
        <f aca="true" t="shared" si="117" ref="U94:U99">I94/B94*100</f>
        <v>6.1</v>
      </c>
      <c r="V94" s="189">
        <f aca="true" t="shared" si="118" ref="V94:V99">J94/B94*100</f>
        <v>0</v>
      </c>
      <c r="W94" s="324">
        <f aca="true" t="shared" si="119" ref="W94:W99">K94/B94*100</f>
        <v>9.4</v>
      </c>
    </row>
    <row r="95" spans="1:23" ht="13.5">
      <c r="A95" s="184" t="s">
        <v>11</v>
      </c>
      <c r="B95" s="183">
        <f t="shared" si="108"/>
        <v>104085852</v>
      </c>
      <c r="C95" s="183">
        <f t="shared" si="109"/>
        <v>43382196</v>
      </c>
      <c r="D95" s="183">
        <v>28689960</v>
      </c>
      <c r="E95" s="183">
        <v>14692236</v>
      </c>
      <c r="F95" s="183">
        <v>29285256</v>
      </c>
      <c r="G95" s="183">
        <f t="shared" si="110"/>
        <v>24250044</v>
      </c>
      <c r="H95" s="183">
        <v>15287532</v>
      </c>
      <c r="I95" s="183">
        <v>8962512</v>
      </c>
      <c r="J95" s="188"/>
      <c r="K95" s="183">
        <v>7168356</v>
      </c>
      <c r="M95" s="184" t="s">
        <v>11</v>
      </c>
      <c r="N95" s="189">
        <v>100</v>
      </c>
      <c r="O95" s="189">
        <f t="shared" si="111"/>
        <v>41.7</v>
      </c>
      <c r="P95" s="189">
        <f t="shared" si="112"/>
        <v>27.6</v>
      </c>
      <c r="Q95" s="189">
        <f t="shared" si="113"/>
        <v>14.1</v>
      </c>
      <c r="R95" s="189">
        <f t="shared" si="114"/>
        <v>28.1</v>
      </c>
      <c r="S95" s="189">
        <f t="shared" si="115"/>
        <v>23.3</v>
      </c>
      <c r="T95" s="189">
        <f t="shared" si="116"/>
        <v>14.7</v>
      </c>
      <c r="U95" s="189">
        <f t="shared" si="117"/>
        <v>8.6</v>
      </c>
      <c r="V95" s="189">
        <f t="shared" si="118"/>
        <v>0</v>
      </c>
      <c r="W95" s="324">
        <f t="shared" si="119"/>
        <v>6.9</v>
      </c>
    </row>
    <row r="96" spans="1:23" ht="13.5">
      <c r="A96" s="184" t="s">
        <v>3</v>
      </c>
      <c r="B96" s="183">
        <f t="shared" si="108"/>
        <v>199245784</v>
      </c>
      <c r="C96" s="183">
        <f t="shared" si="109"/>
        <v>79076644</v>
      </c>
      <c r="D96" s="183">
        <v>53627468</v>
      </c>
      <c r="E96" s="183">
        <v>25449176</v>
      </c>
      <c r="F96" s="183">
        <v>58611660</v>
      </c>
      <c r="G96" s="183">
        <f t="shared" si="110"/>
        <v>46171496</v>
      </c>
      <c r="H96" s="183">
        <v>30013504</v>
      </c>
      <c r="I96" s="183">
        <v>16157992</v>
      </c>
      <c r="J96" s="188"/>
      <c r="K96" s="183">
        <v>15385984</v>
      </c>
      <c r="M96" s="184" t="s">
        <v>3</v>
      </c>
      <c r="N96" s="189">
        <v>100</v>
      </c>
      <c r="O96" s="189">
        <f t="shared" si="111"/>
        <v>39.7</v>
      </c>
      <c r="P96" s="189">
        <f t="shared" si="112"/>
        <v>26.9</v>
      </c>
      <c r="Q96" s="189">
        <f t="shared" si="113"/>
        <v>12.8</v>
      </c>
      <c r="R96" s="189">
        <f t="shared" si="114"/>
        <v>29.4</v>
      </c>
      <c r="S96" s="189">
        <f t="shared" si="115"/>
        <v>23.2</v>
      </c>
      <c r="T96" s="189">
        <f t="shared" si="116"/>
        <v>15.1</v>
      </c>
      <c r="U96" s="189">
        <f t="shared" si="117"/>
        <v>8.1</v>
      </c>
      <c r="V96" s="189">
        <f t="shared" si="118"/>
        <v>0</v>
      </c>
      <c r="W96" s="324">
        <f t="shared" si="119"/>
        <v>7.7</v>
      </c>
    </row>
    <row r="97" spans="1:23" ht="13.5">
      <c r="A97" s="184" t="s">
        <v>2</v>
      </c>
      <c r="B97" s="183">
        <f t="shared" si="108"/>
        <v>450052668</v>
      </c>
      <c r="C97" s="183">
        <f t="shared" si="109"/>
        <v>182114568</v>
      </c>
      <c r="D97" s="183">
        <v>120209616</v>
      </c>
      <c r="E97" s="183">
        <v>61904952</v>
      </c>
      <c r="F97" s="183">
        <v>139044456</v>
      </c>
      <c r="G97" s="183">
        <f t="shared" si="110"/>
        <v>90923940</v>
      </c>
      <c r="H97" s="183">
        <v>60754860</v>
      </c>
      <c r="I97" s="183">
        <v>30169080</v>
      </c>
      <c r="J97" s="188"/>
      <c r="K97" s="183">
        <v>37969704</v>
      </c>
      <c r="M97" s="184" t="s">
        <v>2</v>
      </c>
      <c r="N97" s="189">
        <v>100</v>
      </c>
      <c r="O97" s="189">
        <f t="shared" si="111"/>
        <v>40.5</v>
      </c>
      <c r="P97" s="189">
        <f t="shared" si="112"/>
        <v>26.7</v>
      </c>
      <c r="Q97" s="189">
        <f t="shared" si="113"/>
        <v>13.8</v>
      </c>
      <c r="R97" s="189">
        <f t="shared" si="114"/>
        <v>30.9</v>
      </c>
      <c r="S97" s="189">
        <f t="shared" si="115"/>
        <v>20.2</v>
      </c>
      <c r="T97" s="189">
        <f t="shared" si="116"/>
        <v>13.5</v>
      </c>
      <c r="U97" s="189">
        <f t="shared" si="117"/>
        <v>6.7</v>
      </c>
      <c r="V97" s="189">
        <f t="shared" si="118"/>
        <v>0</v>
      </c>
      <c r="W97" s="324">
        <f t="shared" si="119"/>
        <v>8.4</v>
      </c>
    </row>
    <row r="98" spans="1:23" ht="13.5">
      <c r="A98" s="184" t="s">
        <v>1</v>
      </c>
      <c r="B98" s="183">
        <f t="shared" si="108"/>
        <v>158814689</v>
      </c>
      <c r="C98" s="183">
        <f t="shared" si="109"/>
        <v>68933095</v>
      </c>
      <c r="D98" s="183">
        <v>48065981</v>
      </c>
      <c r="E98" s="183">
        <v>20867114</v>
      </c>
      <c r="F98" s="183">
        <v>48993770</v>
      </c>
      <c r="G98" s="183">
        <f t="shared" si="110"/>
        <v>24138791</v>
      </c>
      <c r="H98" s="183">
        <v>16976911</v>
      </c>
      <c r="I98" s="183">
        <v>7161880</v>
      </c>
      <c r="J98" s="188"/>
      <c r="K98" s="183">
        <v>16749033</v>
      </c>
      <c r="M98" s="184" t="s">
        <v>1</v>
      </c>
      <c r="N98" s="189">
        <v>100</v>
      </c>
      <c r="O98" s="189">
        <f t="shared" si="111"/>
        <v>43.4</v>
      </c>
      <c r="P98" s="189">
        <f t="shared" si="112"/>
        <v>30.3</v>
      </c>
      <c r="Q98" s="189">
        <f t="shared" si="113"/>
        <v>13.1</v>
      </c>
      <c r="R98" s="189">
        <f t="shared" si="114"/>
        <v>30.8</v>
      </c>
      <c r="S98" s="189">
        <f t="shared" si="115"/>
        <v>15.2</v>
      </c>
      <c r="T98" s="189">
        <f t="shared" si="116"/>
        <v>10.7</v>
      </c>
      <c r="U98" s="189">
        <f t="shared" si="117"/>
        <v>4.5</v>
      </c>
      <c r="V98" s="189">
        <f t="shared" si="118"/>
        <v>0</v>
      </c>
      <c r="W98" s="324">
        <f t="shared" si="119"/>
        <v>10.5</v>
      </c>
    </row>
    <row r="99" spans="1:23" ht="13.5">
      <c r="A99" s="184" t="s">
        <v>10</v>
      </c>
      <c r="B99" s="183">
        <f t="shared" si="108"/>
        <v>351292830</v>
      </c>
      <c r="C99" s="183">
        <f t="shared" si="109"/>
        <v>158887491</v>
      </c>
      <c r="D99" s="183">
        <v>113629188</v>
      </c>
      <c r="E99" s="183">
        <v>45258303</v>
      </c>
      <c r="F99" s="183">
        <v>103822455</v>
      </c>
      <c r="G99" s="183">
        <f t="shared" si="110"/>
        <v>47560353</v>
      </c>
      <c r="H99" s="183">
        <v>33057438</v>
      </c>
      <c r="I99" s="183">
        <v>14502915</v>
      </c>
      <c r="J99" s="188"/>
      <c r="K99" s="183">
        <v>41022531</v>
      </c>
      <c r="M99" s="184" t="s">
        <v>10</v>
      </c>
      <c r="N99" s="189">
        <v>100</v>
      </c>
      <c r="O99" s="189">
        <f t="shared" si="111"/>
        <v>45.2</v>
      </c>
      <c r="P99" s="189">
        <f t="shared" si="112"/>
        <v>32.3</v>
      </c>
      <c r="Q99" s="189">
        <f t="shared" si="113"/>
        <v>12.9</v>
      </c>
      <c r="R99" s="189">
        <f t="shared" si="114"/>
        <v>29.6</v>
      </c>
      <c r="S99" s="189">
        <f t="shared" si="115"/>
        <v>13.5</v>
      </c>
      <c r="T99" s="189">
        <f t="shared" si="116"/>
        <v>9.4</v>
      </c>
      <c r="U99" s="189">
        <f t="shared" si="117"/>
        <v>4.1</v>
      </c>
      <c r="V99" s="189">
        <f t="shared" si="118"/>
        <v>0</v>
      </c>
      <c r="W99" s="324">
        <f t="shared" si="119"/>
        <v>11.7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C10:G12 C95:G99 C94 E94:G94 C20:G22 C14:C19 G14:G19 C13:F13 C24:G32 C23:F23 C34:G42 C33:F33 C44:G52 C43:F43 C54:G62 C53:F53 C64:G72 C63:F63 C74:G82 C73:F73 C84:G92 C83:F83 C93:F93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M73"/>
  <sheetViews>
    <sheetView showGridLines="0" zoomScale="55" zoomScaleNormal="55" zoomScaleSheetLayoutView="55" zoomScalePageLayoutView="55" workbookViewId="0" topLeftCell="A1">
      <selection activeCell="A1" sqref="A1:K1"/>
    </sheetView>
  </sheetViews>
  <sheetFormatPr defaultColWidth="9.140625" defaultRowHeight="15"/>
  <cols>
    <col min="1" max="1" width="2.57421875" style="1" customWidth="1"/>
    <col min="2" max="2" width="51.140625" style="2" customWidth="1"/>
    <col min="3" max="11" width="14.140625" style="1" customWidth="1"/>
    <col min="12" max="16384" width="9.00390625" style="1" customWidth="1"/>
  </cols>
  <sheetData>
    <row r="1" spans="1:11" s="38" customFormat="1" ht="39.75" customHeight="1">
      <c r="A1" s="441" t="s">
        <v>267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ht="39.75" customHeight="1"/>
    <row r="3" spans="1:11" s="9" customFormat="1" ht="30" customHeight="1">
      <c r="A3" s="8" t="s">
        <v>4</v>
      </c>
      <c r="B3" s="20"/>
      <c r="K3" s="21" t="s">
        <v>34</v>
      </c>
    </row>
    <row r="4" spans="1:11" s="9" customFormat="1" ht="21">
      <c r="A4" s="29"/>
      <c r="B4" s="30"/>
      <c r="C4" s="442" t="s">
        <v>0</v>
      </c>
      <c r="D4" s="444" t="s">
        <v>25</v>
      </c>
      <c r="E4" s="31"/>
      <c r="F4" s="31"/>
      <c r="G4" s="442" t="s">
        <v>24</v>
      </c>
      <c r="H4" s="444" t="s">
        <v>23</v>
      </c>
      <c r="I4" s="31"/>
      <c r="J4" s="31"/>
      <c r="K4" s="442" t="s">
        <v>22</v>
      </c>
    </row>
    <row r="5" spans="1:11" s="9" customFormat="1" ht="70.5" customHeight="1">
      <c r="A5" s="32"/>
      <c r="B5" s="33"/>
      <c r="C5" s="443"/>
      <c r="D5" s="445"/>
      <c r="E5" s="22" t="s">
        <v>44</v>
      </c>
      <c r="F5" s="34" t="s">
        <v>41</v>
      </c>
      <c r="G5" s="443"/>
      <c r="H5" s="445"/>
      <c r="I5" s="22" t="s">
        <v>42</v>
      </c>
      <c r="J5" s="34" t="s">
        <v>43</v>
      </c>
      <c r="K5" s="443"/>
    </row>
    <row r="6" spans="1:11" s="9" customFormat="1" ht="24" customHeight="1">
      <c r="A6" s="23" t="s">
        <v>21</v>
      </c>
      <c r="B6" s="35"/>
      <c r="C6" s="36"/>
      <c r="D6" s="28"/>
      <c r="E6" s="27"/>
      <c r="F6" s="28"/>
      <c r="G6" s="27"/>
      <c r="H6" s="28"/>
      <c r="I6" s="27"/>
      <c r="J6" s="28"/>
      <c r="K6" s="27"/>
    </row>
    <row r="7" spans="1:13" s="9" customFormat="1" ht="24" customHeight="1">
      <c r="A7" s="10"/>
      <c r="B7" s="11" t="s">
        <v>33</v>
      </c>
      <c r="C7" s="37">
        <v>100</v>
      </c>
      <c r="D7" s="25">
        <v>71.9</v>
      </c>
      <c r="E7" s="24">
        <v>44.2</v>
      </c>
      <c r="F7" s="25">
        <v>27.8</v>
      </c>
      <c r="G7" s="24">
        <v>23.3</v>
      </c>
      <c r="H7" s="25">
        <v>4.3</v>
      </c>
      <c r="I7" s="24">
        <v>3.3</v>
      </c>
      <c r="J7" s="25">
        <v>1</v>
      </c>
      <c r="K7" s="24">
        <v>0.5</v>
      </c>
      <c r="M7" s="3"/>
    </row>
    <row r="8" spans="1:13" s="9" customFormat="1" ht="24" customHeight="1">
      <c r="A8" s="10"/>
      <c r="B8" s="11" t="s">
        <v>32</v>
      </c>
      <c r="C8" s="37">
        <v>100</v>
      </c>
      <c r="D8" s="25">
        <v>67.4</v>
      </c>
      <c r="E8" s="24">
        <v>41.7</v>
      </c>
      <c r="F8" s="25">
        <v>25.7</v>
      </c>
      <c r="G8" s="24">
        <v>25.2</v>
      </c>
      <c r="H8" s="25">
        <v>6.6</v>
      </c>
      <c r="I8" s="24">
        <v>5.2</v>
      </c>
      <c r="J8" s="25">
        <v>1.5</v>
      </c>
      <c r="K8" s="24">
        <v>0.8</v>
      </c>
      <c r="M8" s="3"/>
    </row>
    <row r="9" spans="1:13" s="9" customFormat="1" ht="24" customHeight="1">
      <c r="A9" s="10"/>
      <c r="B9" s="11" t="s">
        <v>31</v>
      </c>
      <c r="C9" s="37">
        <v>100</v>
      </c>
      <c r="D9" s="25">
        <v>72.4</v>
      </c>
      <c r="E9" s="24">
        <v>43.1</v>
      </c>
      <c r="F9" s="25">
        <v>29.3</v>
      </c>
      <c r="G9" s="24">
        <v>22</v>
      </c>
      <c r="H9" s="25">
        <v>5.3</v>
      </c>
      <c r="I9" s="24">
        <v>4.3</v>
      </c>
      <c r="J9" s="25">
        <v>1</v>
      </c>
      <c r="K9" s="24">
        <v>0.3</v>
      </c>
      <c r="M9" s="3"/>
    </row>
    <row r="10" spans="1:13" s="9" customFormat="1" ht="24" customHeight="1">
      <c r="A10" s="10"/>
      <c r="B10" s="11" t="s">
        <v>30</v>
      </c>
      <c r="C10" s="37">
        <v>100</v>
      </c>
      <c r="D10" s="25">
        <v>62.5</v>
      </c>
      <c r="E10" s="24">
        <v>34</v>
      </c>
      <c r="F10" s="25">
        <v>28.5</v>
      </c>
      <c r="G10" s="24">
        <v>29.5</v>
      </c>
      <c r="H10" s="25">
        <v>6</v>
      </c>
      <c r="I10" s="24">
        <v>4.9</v>
      </c>
      <c r="J10" s="25">
        <v>1</v>
      </c>
      <c r="K10" s="24">
        <v>2</v>
      </c>
      <c r="M10" s="3"/>
    </row>
    <row r="11" spans="1:13" s="9" customFormat="1" ht="24" customHeight="1">
      <c r="A11" s="10"/>
      <c r="B11" s="11" t="s">
        <v>29</v>
      </c>
      <c r="C11" s="37">
        <v>100</v>
      </c>
      <c r="D11" s="25">
        <v>54.6</v>
      </c>
      <c r="E11" s="24">
        <v>30.2</v>
      </c>
      <c r="F11" s="25">
        <v>24.5</v>
      </c>
      <c r="G11" s="24">
        <v>36.2</v>
      </c>
      <c r="H11" s="25">
        <v>7.6</v>
      </c>
      <c r="I11" s="24">
        <v>6.1</v>
      </c>
      <c r="J11" s="25">
        <v>1.5</v>
      </c>
      <c r="K11" s="24">
        <v>1.6</v>
      </c>
      <c r="M11" s="3"/>
    </row>
    <row r="12" spans="1:13" s="9" customFormat="1" ht="24" customHeight="1">
      <c r="A12" s="10"/>
      <c r="B12" s="11" t="s">
        <v>39</v>
      </c>
      <c r="C12" s="37">
        <v>100</v>
      </c>
      <c r="D12" s="25">
        <v>53</v>
      </c>
      <c r="E12" s="24">
        <v>29.9</v>
      </c>
      <c r="F12" s="25">
        <v>23.2</v>
      </c>
      <c r="G12" s="24">
        <v>38</v>
      </c>
      <c r="H12" s="25">
        <v>8.2</v>
      </c>
      <c r="I12" s="24">
        <v>6.6</v>
      </c>
      <c r="J12" s="25">
        <v>1.6</v>
      </c>
      <c r="K12" s="24">
        <v>0.7</v>
      </c>
      <c r="M12" s="3"/>
    </row>
    <row r="13" spans="1:13" s="9" customFormat="1" ht="24" customHeight="1">
      <c r="A13" s="10"/>
      <c r="B13" s="11" t="s">
        <v>28</v>
      </c>
      <c r="C13" s="37">
        <v>100</v>
      </c>
      <c r="D13" s="25">
        <v>54.6</v>
      </c>
      <c r="E13" s="24">
        <v>30.5</v>
      </c>
      <c r="F13" s="25">
        <v>24.1</v>
      </c>
      <c r="G13" s="24">
        <v>32.4</v>
      </c>
      <c r="H13" s="25">
        <v>12.1</v>
      </c>
      <c r="I13" s="24">
        <v>9.2</v>
      </c>
      <c r="J13" s="25">
        <v>2.9</v>
      </c>
      <c r="K13" s="24">
        <v>0.8</v>
      </c>
      <c r="M13" s="3"/>
    </row>
    <row r="14" spans="1:13" s="9" customFormat="1" ht="24" customHeight="1">
      <c r="A14" s="10"/>
      <c r="B14" s="11" t="s">
        <v>27</v>
      </c>
      <c r="C14" s="37">
        <v>100</v>
      </c>
      <c r="D14" s="25">
        <v>44.7</v>
      </c>
      <c r="E14" s="24">
        <v>23.5</v>
      </c>
      <c r="F14" s="25">
        <v>21.2</v>
      </c>
      <c r="G14" s="24">
        <v>36.2</v>
      </c>
      <c r="H14" s="25">
        <v>15.9</v>
      </c>
      <c r="I14" s="24">
        <v>11.8</v>
      </c>
      <c r="J14" s="25">
        <v>4.1</v>
      </c>
      <c r="K14" s="24">
        <v>3.2</v>
      </c>
      <c r="M14" s="3"/>
    </row>
    <row r="15" spans="1:13" s="9" customFormat="1" ht="24" customHeight="1">
      <c r="A15" s="10"/>
      <c r="B15" s="11" t="s">
        <v>26</v>
      </c>
      <c r="C15" s="37">
        <v>100</v>
      </c>
      <c r="D15" s="25">
        <v>68.2</v>
      </c>
      <c r="E15" s="24">
        <v>35</v>
      </c>
      <c r="F15" s="25">
        <v>33.2</v>
      </c>
      <c r="G15" s="24">
        <v>26.7</v>
      </c>
      <c r="H15" s="25">
        <v>4.8</v>
      </c>
      <c r="I15" s="24">
        <v>3.8</v>
      </c>
      <c r="J15" s="25">
        <v>1</v>
      </c>
      <c r="K15" s="24">
        <v>0.4</v>
      </c>
      <c r="M15" s="3"/>
    </row>
    <row r="16" spans="1:11" s="9" customFormat="1" ht="24" customHeight="1">
      <c r="A16" s="10"/>
      <c r="B16" s="11"/>
      <c r="C16" s="37"/>
      <c r="D16" s="25"/>
      <c r="E16" s="24"/>
      <c r="F16" s="25"/>
      <c r="G16" s="24"/>
      <c r="H16" s="25"/>
      <c r="I16" s="24"/>
      <c r="J16" s="25"/>
      <c r="K16" s="24"/>
    </row>
    <row r="17" spans="1:11" s="9" customFormat="1" ht="24" customHeight="1">
      <c r="A17" s="10" t="s">
        <v>11</v>
      </c>
      <c r="B17" s="11"/>
      <c r="C17" s="37"/>
      <c r="D17" s="25"/>
      <c r="E17" s="24"/>
      <c r="F17" s="25"/>
      <c r="G17" s="24"/>
      <c r="H17" s="25"/>
      <c r="I17" s="24"/>
      <c r="J17" s="25"/>
      <c r="K17" s="24"/>
    </row>
    <row r="18" spans="1:11" s="9" customFormat="1" ht="24" customHeight="1">
      <c r="A18" s="10"/>
      <c r="B18" s="11" t="s">
        <v>33</v>
      </c>
      <c r="C18" s="37">
        <v>100</v>
      </c>
      <c r="D18" s="25">
        <v>81.1</v>
      </c>
      <c r="E18" s="24">
        <v>50.3</v>
      </c>
      <c r="F18" s="25">
        <v>30.8</v>
      </c>
      <c r="G18" s="24">
        <v>15.9</v>
      </c>
      <c r="H18" s="25">
        <v>2.8</v>
      </c>
      <c r="I18" s="24">
        <v>2.2</v>
      </c>
      <c r="J18" s="25">
        <v>0.6</v>
      </c>
      <c r="K18" s="24">
        <v>0.2</v>
      </c>
    </row>
    <row r="19" spans="1:11" s="9" customFormat="1" ht="24" customHeight="1">
      <c r="A19" s="10"/>
      <c r="B19" s="11" t="s">
        <v>32</v>
      </c>
      <c r="C19" s="37">
        <v>100</v>
      </c>
      <c r="D19" s="25">
        <v>77.6</v>
      </c>
      <c r="E19" s="24">
        <v>48.2</v>
      </c>
      <c r="F19" s="25">
        <v>29.4</v>
      </c>
      <c r="G19" s="24">
        <v>18.4</v>
      </c>
      <c r="H19" s="25">
        <v>3.9</v>
      </c>
      <c r="I19" s="24">
        <v>3.2</v>
      </c>
      <c r="J19" s="25">
        <v>0.7</v>
      </c>
      <c r="K19" s="24">
        <v>0.1</v>
      </c>
    </row>
    <row r="20" spans="1:11" s="9" customFormat="1" ht="24" customHeight="1">
      <c r="A20" s="10"/>
      <c r="B20" s="11" t="s">
        <v>31</v>
      </c>
      <c r="C20" s="37">
        <v>100</v>
      </c>
      <c r="D20" s="25">
        <v>78.7</v>
      </c>
      <c r="E20" s="24">
        <v>47.3</v>
      </c>
      <c r="F20" s="25">
        <v>31.4</v>
      </c>
      <c r="G20" s="24">
        <v>17.6</v>
      </c>
      <c r="H20" s="25">
        <v>3.4</v>
      </c>
      <c r="I20" s="24">
        <v>2.7</v>
      </c>
      <c r="J20" s="25">
        <v>0.7</v>
      </c>
      <c r="K20" s="24">
        <v>0.3</v>
      </c>
    </row>
    <row r="21" spans="1:11" s="9" customFormat="1" ht="24" customHeight="1">
      <c r="A21" s="10"/>
      <c r="B21" s="11" t="s">
        <v>30</v>
      </c>
      <c r="C21" s="37">
        <v>100</v>
      </c>
      <c r="D21" s="25">
        <v>68.5</v>
      </c>
      <c r="E21" s="24">
        <v>37.9</v>
      </c>
      <c r="F21" s="25">
        <v>30.5</v>
      </c>
      <c r="G21" s="24">
        <v>24.8</v>
      </c>
      <c r="H21" s="25">
        <v>4.5</v>
      </c>
      <c r="I21" s="24">
        <v>3.6</v>
      </c>
      <c r="J21" s="25">
        <v>0.9</v>
      </c>
      <c r="K21" s="24">
        <v>2.2</v>
      </c>
    </row>
    <row r="22" spans="1:11" s="9" customFormat="1" ht="24" customHeight="1">
      <c r="A22" s="10"/>
      <c r="B22" s="11" t="s">
        <v>29</v>
      </c>
      <c r="C22" s="37">
        <v>100</v>
      </c>
      <c r="D22" s="25">
        <v>59.2</v>
      </c>
      <c r="E22" s="24">
        <v>32.5</v>
      </c>
      <c r="F22" s="25">
        <v>26.8</v>
      </c>
      <c r="G22" s="24">
        <v>32.9</v>
      </c>
      <c r="H22" s="25">
        <v>6.4</v>
      </c>
      <c r="I22" s="24">
        <v>5</v>
      </c>
      <c r="J22" s="25">
        <v>1.4</v>
      </c>
      <c r="K22" s="24">
        <v>1.5</v>
      </c>
    </row>
    <row r="23" spans="1:11" s="9" customFormat="1" ht="24" customHeight="1">
      <c r="A23" s="10"/>
      <c r="B23" s="11" t="s">
        <v>39</v>
      </c>
      <c r="C23" s="37">
        <v>100</v>
      </c>
      <c r="D23" s="25">
        <v>55.8</v>
      </c>
      <c r="E23" s="24">
        <v>30.7</v>
      </c>
      <c r="F23" s="25">
        <v>25.1</v>
      </c>
      <c r="G23" s="24">
        <v>35.3</v>
      </c>
      <c r="H23" s="25">
        <v>8.4</v>
      </c>
      <c r="I23" s="24">
        <v>6.8</v>
      </c>
      <c r="J23" s="25">
        <v>1.6</v>
      </c>
      <c r="K23" s="24">
        <v>0.5</v>
      </c>
    </row>
    <row r="24" spans="1:11" s="9" customFormat="1" ht="24" customHeight="1">
      <c r="A24" s="10"/>
      <c r="B24" s="11" t="s">
        <v>28</v>
      </c>
      <c r="C24" s="37">
        <v>100</v>
      </c>
      <c r="D24" s="25">
        <v>56</v>
      </c>
      <c r="E24" s="24">
        <v>29.9</v>
      </c>
      <c r="F24" s="25">
        <v>26</v>
      </c>
      <c r="G24" s="24">
        <v>30.5</v>
      </c>
      <c r="H24" s="25">
        <v>13.1</v>
      </c>
      <c r="I24" s="24">
        <v>10.1</v>
      </c>
      <c r="J24" s="25">
        <v>3</v>
      </c>
      <c r="K24" s="24">
        <v>0.4</v>
      </c>
    </row>
    <row r="25" spans="1:11" s="9" customFormat="1" ht="24" customHeight="1">
      <c r="A25" s="10"/>
      <c r="B25" s="11" t="s">
        <v>27</v>
      </c>
      <c r="C25" s="37">
        <v>100</v>
      </c>
      <c r="D25" s="25">
        <v>44</v>
      </c>
      <c r="E25" s="24">
        <v>21.3</v>
      </c>
      <c r="F25" s="25">
        <v>22.7</v>
      </c>
      <c r="G25" s="24">
        <v>35.1</v>
      </c>
      <c r="H25" s="25">
        <v>18.7</v>
      </c>
      <c r="I25" s="24">
        <v>13.8</v>
      </c>
      <c r="J25" s="25">
        <v>4.9</v>
      </c>
      <c r="K25" s="24">
        <v>2.2</v>
      </c>
    </row>
    <row r="26" spans="1:11" s="9" customFormat="1" ht="24" customHeight="1">
      <c r="A26" s="10"/>
      <c r="B26" s="11" t="s">
        <v>26</v>
      </c>
      <c r="C26" s="37">
        <v>100</v>
      </c>
      <c r="D26" s="25">
        <v>75.7</v>
      </c>
      <c r="E26" s="24">
        <v>37.7</v>
      </c>
      <c r="F26" s="25">
        <v>38</v>
      </c>
      <c r="G26" s="24">
        <v>20.9</v>
      </c>
      <c r="H26" s="25">
        <v>3.2</v>
      </c>
      <c r="I26" s="24">
        <v>2.7</v>
      </c>
      <c r="J26" s="25">
        <v>0.5</v>
      </c>
      <c r="K26" s="24">
        <v>0.2</v>
      </c>
    </row>
    <row r="27" spans="1:11" s="9" customFormat="1" ht="24" customHeight="1">
      <c r="A27" s="10"/>
      <c r="B27" s="11"/>
      <c r="C27" s="37"/>
      <c r="D27" s="25"/>
      <c r="E27" s="24"/>
      <c r="F27" s="25"/>
      <c r="G27" s="24"/>
      <c r="H27" s="25"/>
      <c r="I27" s="24"/>
      <c r="J27" s="25"/>
      <c r="K27" s="24"/>
    </row>
    <row r="28" spans="1:11" s="9" customFormat="1" ht="24" customHeight="1">
      <c r="A28" s="10" t="s">
        <v>3</v>
      </c>
      <c r="B28" s="11"/>
      <c r="C28" s="37"/>
      <c r="D28" s="25"/>
      <c r="E28" s="24"/>
      <c r="F28" s="25"/>
      <c r="G28" s="24"/>
      <c r="H28" s="25"/>
      <c r="I28" s="24"/>
      <c r="J28" s="25"/>
      <c r="K28" s="24"/>
    </row>
    <row r="29" spans="1:11" s="9" customFormat="1" ht="24" customHeight="1">
      <c r="A29" s="10"/>
      <c r="B29" s="11" t="s">
        <v>33</v>
      </c>
      <c r="C29" s="37">
        <v>100</v>
      </c>
      <c r="D29" s="25">
        <v>78</v>
      </c>
      <c r="E29" s="24">
        <v>48.3</v>
      </c>
      <c r="F29" s="25">
        <v>29.6</v>
      </c>
      <c r="G29" s="24">
        <v>18.3</v>
      </c>
      <c r="H29" s="25">
        <v>3.4</v>
      </c>
      <c r="I29" s="24">
        <v>2.5</v>
      </c>
      <c r="J29" s="25">
        <v>0.8</v>
      </c>
      <c r="K29" s="24">
        <v>0.3</v>
      </c>
    </row>
    <row r="30" spans="1:11" s="9" customFormat="1" ht="24" customHeight="1">
      <c r="A30" s="10"/>
      <c r="B30" s="11" t="s">
        <v>32</v>
      </c>
      <c r="C30" s="37">
        <v>100</v>
      </c>
      <c r="D30" s="25">
        <v>74.1</v>
      </c>
      <c r="E30" s="24">
        <v>46</v>
      </c>
      <c r="F30" s="25">
        <v>28.2</v>
      </c>
      <c r="G30" s="24">
        <v>20.5</v>
      </c>
      <c r="H30" s="25">
        <v>5.2</v>
      </c>
      <c r="I30" s="24">
        <v>4.1</v>
      </c>
      <c r="J30" s="25">
        <v>1.1</v>
      </c>
      <c r="K30" s="24">
        <v>0.2</v>
      </c>
    </row>
    <row r="31" spans="1:11" s="9" customFormat="1" ht="24" customHeight="1">
      <c r="A31" s="10"/>
      <c r="B31" s="11" t="s">
        <v>31</v>
      </c>
      <c r="C31" s="37">
        <v>100</v>
      </c>
      <c r="D31" s="25">
        <v>75.9</v>
      </c>
      <c r="E31" s="24">
        <v>45.5</v>
      </c>
      <c r="F31" s="25">
        <v>30.5</v>
      </c>
      <c r="G31" s="24">
        <v>19.5</v>
      </c>
      <c r="H31" s="25">
        <v>4.3</v>
      </c>
      <c r="I31" s="24">
        <v>3.2</v>
      </c>
      <c r="J31" s="25">
        <v>1.1</v>
      </c>
      <c r="K31" s="24">
        <v>0.3</v>
      </c>
    </row>
    <row r="32" spans="1:11" s="9" customFormat="1" ht="24" customHeight="1">
      <c r="A32" s="10"/>
      <c r="B32" s="11" t="s">
        <v>30</v>
      </c>
      <c r="C32" s="37">
        <v>100</v>
      </c>
      <c r="D32" s="25">
        <v>66.8</v>
      </c>
      <c r="E32" s="24">
        <v>37</v>
      </c>
      <c r="F32" s="25">
        <v>29.9</v>
      </c>
      <c r="G32" s="24">
        <v>26.4</v>
      </c>
      <c r="H32" s="25">
        <v>4.7</v>
      </c>
      <c r="I32" s="24">
        <v>3.7</v>
      </c>
      <c r="J32" s="25">
        <v>1</v>
      </c>
      <c r="K32" s="24">
        <v>2</v>
      </c>
    </row>
    <row r="33" spans="1:11" s="9" customFormat="1" ht="24" customHeight="1">
      <c r="A33" s="10"/>
      <c r="B33" s="11" t="s">
        <v>29</v>
      </c>
      <c r="C33" s="37">
        <v>100</v>
      </c>
      <c r="D33" s="25">
        <v>57.3</v>
      </c>
      <c r="E33" s="24">
        <v>31.2</v>
      </c>
      <c r="F33" s="25">
        <v>26.1</v>
      </c>
      <c r="G33" s="24">
        <v>35</v>
      </c>
      <c r="H33" s="25">
        <v>6.4</v>
      </c>
      <c r="I33" s="24">
        <v>4.9</v>
      </c>
      <c r="J33" s="25">
        <v>1.5</v>
      </c>
      <c r="K33" s="24">
        <v>1.2</v>
      </c>
    </row>
    <row r="34" spans="1:11" s="9" customFormat="1" ht="24" customHeight="1">
      <c r="A34" s="10"/>
      <c r="B34" s="11" t="s">
        <v>39</v>
      </c>
      <c r="C34" s="37">
        <v>100</v>
      </c>
      <c r="D34" s="25">
        <v>54.7</v>
      </c>
      <c r="E34" s="24">
        <v>30.8</v>
      </c>
      <c r="F34" s="25">
        <v>23.8</v>
      </c>
      <c r="G34" s="24">
        <v>36.3</v>
      </c>
      <c r="H34" s="25">
        <v>8.4</v>
      </c>
      <c r="I34" s="24">
        <v>6.5</v>
      </c>
      <c r="J34" s="25">
        <v>1.9</v>
      </c>
      <c r="K34" s="24">
        <v>0.6</v>
      </c>
    </row>
    <row r="35" spans="1:11" s="9" customFormat="1" ht="24" customHeight="1">
      <c r="A35" s="10"/>
      <c r="B35" s="11" t="s">
        <v>28</v>
      </c>
      <c r="C35" s="37">
        <v>100</v>
      </c>
      <c r="D35" s="25">
        <v>54.9</v>
      </c>
      <c r="E35" s="24">
        <v>29.9</v>
      </c>
      <c r="F35" s="25">
        <v>25.1</v>
      </c>
      <c r="G35" s="24">
        <v>31.7</v>
      </c>
      <c r="H35" s="25">
        <v>12.7</v>
      </c>
      <c r="I35" s="24">
        <v>10.1</v>
      </c>
      <c r="J35" s="25">
        <v>2.7</v>
      </c>
      <c r="K35" s="24">
        <v>0.7</v>
      </c>
    </row>
    <row r="36" spans="1:11" s="9" customFormat="1" ht="24" customHeight="1">
      <c r="A36" s="10"/>
      <c r="B36" s="11" t="s">
        <v>27</v>
      </c>
      <c r="C36" s="37">
        <v>100</v>
      </c>
      <c r="D36" s="25">
        <v>41.1</v>
      </c>
      <c r="E36" s="24">
        <v>19.9</v>
      </c>
      <c r="F36" s="25">
        <v>21.2</v>
      </c>
      <c r="G36" s="24">
        <v>36.8</v>
      </c>
      <c r="H36" s="25">
        <v>19</v>
      </c>
      <c r="I36" s="24">
        <v>14</v>
      </c>
      <c r="J36" s="25">
        <v>5</v>
      </c>
      <c r="K36" s="24">
        <v>3.1</v>
      </c>
    </row>
    <row r="37" spans="1:11" s="9" customFormat="1" ht="24" customHeight="1">
      <c r="A37" s="10"/>
      <c r="B37" s="11" t="s">
        <v>26</v>
      </c>
      <c r="C37" s="37">
        <v>100</v>
      </c>
      <c r="D37" s="25">
        <v>72.6</v>
      </c>
      <c r="E37" s="24">
        <v>35.8</v>
      </c>
      <c r="F37" s="25">
        <v>36.7</v>
      </c>
      <c r="G37" s="24">
        <v>23.2</v>
      </c>
      <c r="H37" s="25">
        <v>3.9</v>
      </c>
      <c r="I37" s="24">
        <v>3</v>
      </c>
      <c r="J37" s="25">
        <v>0.9</v>
      </c>
      <c r="K37" s="24">
        <v>0.3</v>
      </c>
    </row>
    <row r="38" spans="1:11" s="9" customFormat="1" ht="24" customHeight="1">
      <c r="A38" s="10"/>
      <c r="B38" s="11"/>
      <c r="C38" s="37"/>
      <c r="D38" s="25"/>
      <c r="E38" s="24"/>
      <c r="F38" s="25"/>
      <c r="G38" s="24"/>
      <c r="H38" s="25"/>
      <c r="I38" s="24"/>
      <c r="J38" s="25"/>
      <c r="K38" s="24"/>
    </row>
    <row r="39" spans="1:11" s="9" customFormat="1" ht="24" customHeight="1">
      <c r="A39" s="10" t="s">
        <v>2</v>
      </c>
      <c r="B39" s="11"/>
      <c r="C39" s="37"/>
      <c r="D39" s="25"/>
      <c r="E39" s="24"/>
      <c r="F39" s="25"/>
      <c r="G39" s="24"/>
      <c r="H39" s="25"/>
      <c r="I39" s="24"/>
      <c r="J39" s="25"/>
      <c r="K39" s="24"/>
    </row>
    <row r="40" spans="1:11" s="9" customFormat="1" ht="24" customHeight="1">
      <c r="A40" s="10"/>
      <c r="B40" s="11" t="s">
        <v>33</v>
      </c>
      <c r="C40" s="37">
        <v>100</v>
      </c>
      <c r="D40" s="25">
        <v>75.2</v>
      </c>
      <c r="E40" s="24">
        <v>45.8</v>
      </c>
      <c r="F40" s="25">
        <v>29.4</v>
      </c>
      <c r="G40" s="24">
        <v>20.7</v>
      </c>
      <c r="H40" s="25">
        <v>3.8</v>
      </c>
      <c r="I40" s="24">
        <v>2.9</v>
      </c>
      <c r="J40" s="25">
        <v>0.9</v>
      </c>
      <c r="K40" s="24">
        <v>0.3</v>
      </c>
    </row>
    <row r="41" spans="1:11" s="9" customFormat="1" ht="24" customHeight="1">
      <c r="A41" s="10"/>
      <c r="B41" s="11" t="s">
        <v>32</v>
      </c>
      <c r="C41" s="37">
        <v>100</v>
      </c>
      <c r="D41" s="25">
        <v>71</v>
      </c>
      <c r="E41" s="24">
        <v>43.8</v>
      </c>
      <c r="F41" s="25">
        <v>27.2</v>
      </c>
      <c r="G41" s="24">
        <v>22.9</v>
      </c>
      <c r="H41" s="25">
        <v>5.8</v>
      </c>
      <c r="I41" s="24">
        <v>4.4</v>
      </c>
      <c r="J41" s="25">
        <v>1.3</v>
      </c>
      <c r="K41" s="24">
        <v>0.3</v>
      </c>
    </row>
    <row r="42" spans="1:11" s="9" customFormat="1" ht="24" customHeight="1">
      <c r="A42" s="10"/>
      <c r="B42" s="11" t="s">
        <v>31</v>
      </c>
      <c r="C42" s="37">
        <v>100</v>
      </c>
      <c r="D42" s="25">
        <v>74.1</v>
      </c>
      <c r="E42" s="24">
        <v>44.3</v>
      </c>
      <c r="F42" s="25">
        <v>29.8</v>
      </c>
      <c r="G42" s="24">
        <v>21</v>
      </c>
      <c r="H42" s="25">
        <v>4.6</v>
      </c>
      <c r="I42" s="24">
        <v>3.8</v>
      </c>
      <c r="J42" s="25">
        <v>0.9</v>
      </c>
      <c r="K42" s="24">
        <v>0.3</v>
      </c>
    </row>
    <row r="43" spans="1:11" s="9" customFormat="1" ht="24" customHeight="1">
      <c r="A43" s="10"/>
      <c r="B43" s="11" t="s">
        <v>30</v>
      </c>
      <c r="C43" s="37">
        <v>100</v>
      </c>
      <c r="D43" s="25">
        <v>65.4</v>
      </c>
      <c r="E43" s="24">
        <v>35.6</v>
      </c>
      <c r="F43" s="25">
        <v>29.8</v>
      </c>
      <c r="G43" s="24">
        <v>28.1</v>
      </c>
      <c r="H43" s="25">
        <v>5</v>
      </c>
      <c r="I43" s="24">
        <v>4.1</v>
      </c>
      <c r="J43" s="25">
        <v>0.9</v>
      </c>
      <c r="K43" s="24">
        <v>1.6</v>
      </c>
    </row>
    <row r="44" spans="1:11" s="9" customFormat="1" ht="24" customHeight="1">
      <c r="A44" s="10"/>
      <c r="B44" s="11" t="s">
        <v>29</v>
      </c>
      <c r="C44" s="37">
        <v>100</v>
      </c>
      <c r="D44" s="25">
        <v>55.8</v>
      </c>
      <c r="E44" s="24">
        <v>30.6</v>
      </c>
      <c r="F44" s="25">
        <v>25.2</v>
      </c>
      <c r="G44" s="24">
        <v>36.2</v>
      </c>
      <c r="H44" s="25">
        <v>6.9</v>
      </c>
      <c r="I44" s="24">
        <v>5.5</v>
      </c>
      <c r="J44" s="25">
        <v>1.4</v>
      </c>
      <c r="K44" s="24">
        <v>1.1</v>
      </c>
    </row>
    <row r="45" spans="1:11" s="9" customFormat="1" ht="24" customHeight="1">
      <c r="A45" s="10"/>
      <c r="B45" s="11" t="s">
        <v>39</v>
      </c>
      <c r="C45" s="37">
        <v>100</v>
      </c>
      <c r="D45" s="25">
        <v>53.3</v>
      </c>
      <c r="E45" s="24">
        <v>30</v>
      </c>
      <c r="F45" s="25">
        <v>23.3</v>
      </c>
      <c r="G45" s="24">
        <v>37.8</v>
      </c>
      <c r="H45" s="25">
        <v>8.5</v>
      </c>
      <c r="I45" s="24">
        <v>6.8</v>
      </c>
      <c r="J45" s="25">
        <v>1.7</v>
      </c>
      <c r="K45" s="24">
        <v>0.5</v>
      </c>
    </row>
    <row r="46" spans="1:11" s="9" customFormat="1" ht="24" customHeight="1">
      <c r="A46" s="10"/>
      <c r="B46" s="11" t="s">
        <v>28</v>
      </c>
      <c r="C46" s="37">
        <v>100</v>
      </c>
      <c r="D46" s="25">
        <v>53</v>
      </c>
      <c r="E46" s="24">
        <v>29.2</v>
      </c>
      <c r="F46" s="25">
        <v>23.8</v>
      </c>
      <c r="G46" s="24">
        <v>32.2</v>
      </c>
      <c r="H46" s="25">
        <v>14.1</v>
      </c>
      <c r="I46" s="24">
        <v>10.8</v>
      </c>
      <c r="J46" s="25">
        <v>3.2</v>
      </c>
      <c r="K46" s="24">
        <v>0.7</v>
      </c>
    </row>
    <row r="47" spans="1:11" s="9" customFormat="1" ht="24" customHeight="1">
      <c r="A47" s="10"/>
      <c r="B47" s="11" t="s">
        <v>27</v>
      </c>
      <c r="C47" s="37">
        <v>100</v>
      </c>
      <c r="D47" s="25">
        <v>41.8</v>
      </c>
      <c r="E47" s="24">
        <v>20.6</v>
      </c>
      <c r="F47" s="25">
        <v>21.2</v>
      </c>
      <c r="G47" s="24">
        <v>37</v>
      </c>
      <c r="H47" s="25">
        <v>18.8</v>
      </c>
      <c r="I47" s="24">
        <v>13.7</v>
      </c>
      <c r="J47" s="25">
        <v>5.1</v>
      </c>
      <c r="K47" s="24">
        <v>2.5</v>
      </c>
    </row>
    <row r="48" spans="1:11" s="9" customFormat="1" ht="24" customHeight="1">
      <c r="A48" s="10"/>
      <c r="B48" s="11" t="s">
        <v>26</v>
      </c>
      <c r="C48" s="37">
        <v>100</v>
      </c>
      <c r="D48" s="25">
        <v>68.5</v>
      </c>
      <c r="E48" s="24">
        <v>33.5</v>
      </c>
      <c r="F48" s="25">
        <v>35</v>
      </c>
      <c r="G48" s="24">
        <v>26.5</v>
      </c>
      <c r="H48" s="25">
        <v>4.7</v>
      </c>
      <c r="I48" s="24">
        <v>3.7</v>
      </c>
      <c r="J48" s="25">
        <v>1.1</v>
      </c>
      <c r="K48" s="24">
        <v>0.2</v>
      </c>
    </row>
    <row r="49" spans="1:11" s="9" customFormat="1" ht="24" customHeight="1">
      <c r="A49" s="10"/>
      <c r="B49" s="11"/>
      <c r="C49" s="37"/>
      <c r="D49" s="25"/>
      <c r="E49" s="24"/>
      <c r="F49" s="25"/>
      <c r="G49" s="24"/>
      <c r="H49" s="25"/>
      <c r="I49" s="24"/>
      <c r="J49" s="25"/>
      <c r="K49" s="24"/>
    </row>
    <row r="50" spans="1:11" s="9" customFormat="1" ht="24" customHeight="1">
      <c r="A50" s="10" t="s">
        <v>1</v>
      </c>
      <c r="B50" s="11"/>
      <c r="C50" s="37"/>
      <c r="D50" s="25"/>
      <c r="E50" s="24"/>
      <c r="F50" s="25"/>
      <c r="G50" s="24"/>
      <c r="H50" s="25"/>
      <c r="I50" s="24"/>
      <c r="J50" s="25"/>
      <c r="K50" s="24"/>
    </row>
    <row r="51" spans="1:11" s="9" customFormat="1" ht="24" customHeight="1">
      <c r="A51" s="10"/>
      <c r="B51" s="11" t="s">
        <v>33</v>
      </c>
      <c r="C51" s="37">
        <v>100</v>
      </c>
      <c r="D51" s="25">
        <v>74.1</v>
      </c>
      <c r="E51" s="24">
        <v>47.5</v>
      </c>
      <c r="F51" s="25">
        <v>26.6</v>
      </c>
      <c r="G51" s="24">
        <v>21.4</v>
      </c>
      <c r="H51" s="25">
        <v>4.1</v>
      </c>
      <c r="I51" s="24">
        <v>3.4</v>
      </c>
      <c r="J51" s="25">
        <v>0.7</v>
      </c>
      <c r="K51" s="24">
        <v>0.4</v>
      </c>
    </row>
    <row r="52" spans="1:11" s="9" customFormat="1" ht="24" customHeight="1">
      <c r="A52" s="10"/>
      <c r="B52" s="11" t="s">
        <v>32</v>
      </c>
      <c r="C52" s="37">
        <v>100</v>
      </c>
      <c r="D52" s="25">
        <v>70.1</v>
      </c>
      <c r="E52" s="24">
        <v>43</v>
      </c>
      <c r="F52" s="25">
        <v>27.1</v>
      </c>
      <c r="G52" s="24">
        <v>23.3</v>
      </c>
      <c r="H52" s="25">
        <v>5.8</v>
      </c>
      <c r="I52" s="24">
        <v>4.6</v>
      </c>
      <c r="J52" s="25">
        <v>1.2</v>
      </c>
      <c r="K52" s="24">
        <v>0.8</v>
      </c>
    </row>
    <row r="53" spans="1:11" s="9" customFormat="1" ht="24" customHeight="1">
      <c r="A53" s="10"/>
      <c r="B53" s="11" t="s">
        <v>31</v>
      </c>
      <c r="C53" s="37">
        <v>100</v>
      </c>
      <c r="D53" s="25">
        <v>72.6</v>
      </c>
      <c r="E53" s="24">
        <v>44.7</v>
      </c>
      <c r="F53" s="25">
        <v>27.9</v>
      </c>
      <c r="G53" s="24">
        <v>21.6</v>
      </c>
      <c r="H53" s="25">
        <v>5.5</v>
      </c>
      <c r="I53" s="24">
        <v>4.2</v>
      </c>
      <c r="J53" s="25">
        <v>1.3</v>
      </c>
      <c r="K53" s="24">
        <v>0.4</v>
      </c>
    </row>
    <row r="54" spans="1:11" s="9" customFormat="1" ht="24" customHeight="1">
      <c r="A54" s="10"/>
      <c r="B54" s="11" t="s">
        <v>30</v>
      </c>
      <c r="C54" s="37">
        <v>100</v>
      </c>
      <c r="D54" s="25">
        <v>65.2</v>
      </c>
      <c r="E54" s="24">
        <v>37.4</v>
      </c>
      <c r="F54" s="25">
        <v>27.9</v>
      </c>
      <c r="G54" s="24">
        <v>26.6</v>
      </c>
      <c r="H54" s="25">
        <v>6.2</v>
      </c>
      <c r="I54" s="24">
        <v>5.4</v>
      </c>
      <c r="J54" s="25">
        <v>0.7</v>
      </c>
      <c r="K54" s="24">
        <v>2</v>
      </c>
    </row>
    <row r="55" spans="1:11" s="9" customFormat="1" ht="24" customHeight="1">
      <c r="A55" s="10"/>
      <c r="B55" s="11" t="s">
        <v>29</v>
      </c>
      <c r="C55" s="37">
        <v>100</v>
      </c>
      <c r="D55" s="25">
        <v>56.9</v>
      </c>
      <c r="E55" s="24">
        <v>33.9</v>
      </c>
      <c r="F55" s="25">
        <v>23</v>
      </c>
      <c r="G55" s="24">
        <v>33.9</v>
      </c>
      <c r="H55" s="25">
        <v>7.4</v>
      </c>
      <c r="I55" s="24">
        <v>5.8</v>
      </c>
      <c r="J55" s="25">
        <v>1.5</v>
      </c>
      <c r="K55" s="24">
        <v>1.9</v>
      </c>
    </row>
    <row r="56" spans="1:11" s="9" customFormat="1" ht="24" customHeight="1">
      <c r="A56" s="10"/>
      <c r="B56" s="11" t="s">
        <v>39</v>
      </c>
      <c r="C56" s="37">
        <v>100</v>
      </c>
      <c r="D56" s="25">
        <v>56.4</v>
      </c>
      <c r="E56" s="24">
        <v>35</v>
      </c>
      <c r="F56" s="25">
        <v>21.4</v>
      </c>
      <c r="G56" s="24">
        <v>35.8</v>
      </c>
      <c r="H56" s="25">
        <v>7.1</v>
      </c>
      <c r="I56" s="24">
        <v>5.8</v>
      </c>
      <c r="J56" s="25">
        <v>1.3</v>
      </c>
      <c r="K56" s="24">
        <v>0.6</v>
      </c>
    </row>
    <row r="57" spans="1:11" s="9" customFormat="1" ht="24" customHeight="1">
      <c r="A57" s="10"/>
      <c r="B57" s="11" t="s">
        <v>28</v>
      </c>
      <c r="C57" s="37">
        <v>100</v>
      </c>
      <c r="D57" s="25">
        <v>57.2</v>
      </c>
      <c r="E57" s="24">
        <v>33.9</v>
      </c>
      <c r="F57" s="25">
        <v>23.3</v>
      </c>
      <c r="G57" s="24">
        <v>31.2</v>
      </c>
      <c r="H57" s="25">
        <v>10.5</v>
      </c>
      <c r="I57" s="24">
        <v>8.2</v>
      </c>
      <c r="J57" s="25">
        <v>2.2</v>
      </c>
      <c r="K57" s="24">
        <v>1.1</v>
      </c>
    </row>
    <row r="58" spans="1:11" s="9" customFormat="1" ht="24" customHeight="1">
      <c r="A58" s="10"/>
      <c r="B58" s="11" t="s">
        <v>27</v>
      </c>
      <c r="C58" s="37">
        <v>100</v>
      </c>
      <c r="D58" s="25">
        <v>48.3</v>
      </c>
      <c r="E58" s="24">
        <v>27.8</v>
      </c>
      <c r="F58" s="25">
        <v>20.5</v>
      </c>
      <c r="G58" s="24">
        <v>34.8</v>
      </c>
      <c r="H58" s="25">
        <v>14.1</v>
      </c>
      <c r="I58" s="24">
        <v>10.8</v>
      </c>
      <c r="J58" s="25">
        <v>3.3</v>
      </c>
      <c r="K58" s="24">
        <v>2.8</v>
      </c>
    </row>
    <row r="59" spans="1:11" s="9" customFormat="1" ht="24" customHeight="1">
      <c r="A59" s="10"/>
      <c r="B59" s="11" t="s">
        <v>26</v>
      </c>
      <c r="C59" s="37">
        <v>100</v>
      </c>
      <c r="D59" s="25">
        <v>69.3</v>
      </c>
      <c r="E59" s="24">
        <v>38</v>
      </c>
      <c r="F59" s="25">
        <v>31.3</v>
      </c>
      <c r="G59" s="24">
        <v>25.3</v>
      </c>
      <c r="H59" s="25">
        <v>4.9</v>
      </c>
      <c r="I59" s="24">
        <v>3.9</v>
      </c>
      <c r="J59" s="25">
        <v>1</v>
      </c>
      <c r="K59" s="24">
        <v>0.5</v>
      </c>
    </row>
    <row r="60" spans="1:11" s="9" customFormat="1" ht="24" customHeight="1">
      <c r="A60" s="10"/>
      <c r="B60" s="11"/>
      <c r="C60" s="37"/>
      <c r="D60" s="25"/>
      <c r="E60" s="24"/>
      <c r="F60" s="25"/>
      <c r="G60" s="24"/>
      <c r="H60" s="25"/>
      <c r="I60" s="24"/>
      <c r="J60" s="25"/>
      <c r="K60" s="24"/>
    </row>
    <row r="61" spans="1:11" s="9" customFormat="1" ht="24" customHeight="1">
      <c r="A61" s="10" t="s">
        <v>10</v>
      </c>
      <c r="B61" s="11"/>
      <c r="C61" s="37"/>
      <c r="D61" s="25"/>
      <c r="E61" s="24"/>
      <c r="F61" s="25"/>
      <c r="G61" s="24"/>
      <c r="H61" s="25"/>
      <c r="I61" s="24"/>
      <c r="J61" s="25"/>
      <c r="K61" s="24"/>
    </row>
    <row r="62" spans="1:11" s="9" customFormat="1" ht="24" customHeight="1">
      <c r="A62" s="10"/>
      <c r="B62" s="11" t="s">
        <v>33</v>
      </c>
      <c r="C62" s="37">
        <v>100</v>
      </c>
      <c r="D62" s="25">
        <v>67.1</v>
      </c>
      <c r="E62" s="24">
        <v>41</v>
      </c>
      <c r="F62" s="25">
        <v>26.1</v>
      </c>
      <c r="G62" s="24">
        <v>27.2</v>
      </c>
      <c r="H62" s="25">
        <v>5.1</v>
      </c>
      <c r="I62" s="24">
        <v>3.8</v>
      </c>
      <c r="J62" s="25">
        <v>1.2</v>
      </c>
      <c r="K62" s="24">
        <v>0.7</v>
      </c>
    </row>
    <row r="63" spans="1:11" s="9" customFormat="1" ht="24" customHeight="1">
      <c r="A63" s="10"/>
      <c r="B63" s="11" t="s">
        <v>32</v>
      </c>
      <c r="C63" s="37">
        <v>100</v>
      </c>
      <c r="D63" s="25">
        <v>61.9</v>
      </c>
      <c r="E63" s="24">
        <v>38.3</v>
      </c>
      <c r="F63" s="25">
        <v>23.5</v>
      </c>
      <c r="G63" s="24">
        <v>28.9</v>
      </c>
      <c r="H63" s="25">
        <v>8</v>
      </c>
      <c r="I63" s="24">
        <v>6.2</v>
      </c>
      <c r="J63" s="25">
        <v>1.8</v>
      </c>
      <c r="K63" s="24">
        <v>1.3</v>
      </c>
    </row>
    <row r="64" spans="1:11" s="9" customFormat="1" ht="24" customHeight="1">
      <c r="A64" s="10"/>
      <c r="B64" s="11" t="s">
        <v>31</v>
      </c>
      <c r="C64" s="37">
        <v>100</v>
      </c>
      <c r="D64" s="25">
        <v>69.7</v>
      </c>
      <c r="E64" s="24">
        <v>41</v>
      </c>
      <c r="F64" s="25">
        <v>28.7</v>
      </c>
      <c r="G64" s="24">
        <v>23.8</v>
      </c>
      <c r="H64" s="25">
        <v>6.2</v>
      </c>
      <c r="I64" s="24">
        <v>5</v>
      </c>
      <c r="J64" s="25">
        <v>1.1</v>
      </c>
      <c r="K64" s="24">
        <v>0.3</v>
      </c>
    </row>
    <row r="65" spans="1:11" s="9" customFormat="1" ht="24" customHeight="1">
      <c r="A65" s="10"/>
      <c r="B65" s="11" t="s">
        <v>30</v>
      </c>
      <c r="C65" s="37">
        <v>100</v>
      </c>
      <c r="D65" s="25">
        <v>58.6</v>
      </c>
      <c r="E65" s="24">
        <v>31.4</v>
      </c>
      <c r="F65" s="25">
        <v>27.2</v>
      </c>
      <c r="G65" s="24">
        <v>32.1</v>
      </c>
      <c r="H65" s="25">
        <v>7.1</v>
      </c>
      <c r="I65" s="24">
        <v>5.9</v>
      </c>
      <c r="J65" s="25">
        <v>1.2</v>
      </c>
      <c r="K65" s="24">
        <v>2.2</v>
      </c>
    </row>
    <row r="66" spans="1:11" s="9" customFormat="1" ht="24" customHeight="1">
      <c r="A66" s="10"/>
      <c r="B66" s="11" t="s">
        <v>29</v>
      </c>
      <c r="C66" s="37">
        <v>100</v>
      </c>
      <c r="D66" s="25">
        <v>52.4</v>
      </c>
      <c r="E66" s="24">
        <v>29</v>
      </c>
      <c r="F66" s="25">
        <v>23.5</v>
      </c>
      <c r="G66" s="24">
        <v>37.1</v>
      </c>
      <c r="H66" s="25">
        <v>8.5</v>
      </c>
      <c r="I66" s="24">
        <v>6.9</v>
      </c>
      <c r="J66" s="25">
        <v>1.6</v>
      </c>
      <c r="K66" s="24">
        <v>2</v>
      </c>
    </row>
    <row r="67" spans="1:11" s="9" customFormat="1" ht="24" customHeight="1">
      <c r="A67" s="10"/>
      <c r="B67" s="11" t="s">
        <v>39</v>
      </c>
      <c r="C67" s="37">
        <v>100</v>
      </c>
      <c r="D67" s="25">
        <v>51.7</v>
      </c>
      <c r="E67" s="24">
        <v>28.9</v>
      </c>
      <c r="F67" s="25">
        <v>22.9</v>
      </c>
      <c r="G67" s="24">
        <v>39.1</v>
      </c>
      <c r="H67" s="25">
        <v>8.2</v>
      </c>
      <c r="I67" s="24">
        <v>6.6</v>
      </c>
      <c r="J67" s="25">
        <v>1.5</v>
      </c>
      <c r="K67" s="24">
        <v>1</v>
      </c>
    </row>
    <row r="68" spans="1:11" s="9" customFormat="1" ht="24" customHeight="1">
      <c r="A68" s="10"/>
      <c r="B68" s="11" t="s">
        <v>28</v>
      </c>
      <c r="C68" s="37">
        <v>100</v>
      </c>
      <c r="D68" s="25">
        <v>55</v>
      </c>
      <c r="E68" s="24">
        <v>31.1</v>
      </c>
      <c r="F68" s="25">
        <v>23.9</v>
      </c>
      <c r="G68" s="24">
        <v>33.1</v>
      </c>
      <c r="H68" s="25">
        <v>10.9</v>
      </c>
      <c r="I68" s="24">
        <v>8.1</v>
      </c>
      <c r="J68" s="25">
        <v>2.8</v>
      </c>
      <c r="K68" s="24">
        <v>1</v>
      </c>
    </row>
    <row r="69" spans="1:11" s="9" customFormat="1" ht="24" customHeight="1">
      <c r="A69" s="10"/>
      <c r="B69" s="11" t="s">
        <v>27</v>
      </c>
      <c r="C69" s="37">
        <v>100</v>
      </c>
      <c r="D69" s="25">
        <v>47.1</v>
      </c>
      <c r="E69" s="24">
        <v>26</v>
      </c>
      <c r="F69" s="25">
        <v>21.1</v>
      </c>
      <c r="G69" s="24">
        <v>35.9</v>
      </c>
      <c r="H69" s="25">
        <v>13.2</v>
      </c>
      <c r="I69" s="24">
        <v>9.9</v>
      </c>
      <c r="J69" s="25">
        <v>3.3</v>
      </c>
      <c r="K69" s="24">
        <v>3.8</v>
      </c>
    </row>
    <row r="70" spans="1:11" s="9" customFormat="1" ht="24" customHeight="1">
      <c r="A70" s="10"/>
      <c r="B70" s="11" t="s">
        <v>26</v>
      </c>
      <c r="C70" s="37">
        <v>100</v>
      </c>
      <c r="D70" s="25">
        <v>65.8</v>
      </c>
      <c r="E70" s="24">
        <v>35.1</v>
      </c>
      <c r="F70" s="25">
        <v>30.8</v>
      </c>
      <c r="G70" s="24">
        <v>28.5</v>
      </c>
      <c r="H70" s="25">
        <v>5.2</v>
      </c>
      <c r="I70" s="24">
        <v>4.2</v>
      </c>
      <c r="J70" s="25">
        <v>1</v>
      </c>
      <c r="K70" s="24">
        <v>0.5</v>
      </c>
    </row>
    <row r="71" spans="1:11" s="9" customFormat="1" ht="10.5" customHeight="1">
      <c r="A71" s="17"/>
      <c r="B71" s="26"/>
      <c r="C71" s="190"/>
      <c r="D71" s="191"/>
      <c r="E71" s="191"/>
      <c r="F71" s="191"/>
      <c r="G71" s="191"/>
      <c r="H71" s="191"/>
      <c r="I71" s="191"/>
      <c r="J71" s="191"/>
      <c r="K71" s="191"/>
    </row>
    <row r="72" spans="1:2" s="19" customFormat="1" ht="24" customHeight="1">
      <c r="A72" s="300" t="s">
        <v>265</v>
      </c>
      <c r="B72" s="18"/>
    </row>
    <row r="73" spans="1:2" s="19" customFormat="1" ht="24" customHeight="1">
      <c r="A73" s="300" t="s">
        <v>266</v>
      </c>
      <c r="B73" s="18"/>
    </row>
  </sheetData>
  <sheetProtection/>
  <mergeCells count="6">
    <mergeCell ref="A1:K1"/>
    <mergeCell ref="C4:C5"/>
    <mergeCell ref="D4:D5"/>
    <mergeCell ref="G4:G5"/>
    <mergeCell ref="H4:H5"/>
    <mergeCell ref="K4:K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44" r:id="rId1"/>
  <headerFooter>
    <oddFooter>&amp;C&amp;24- 40 -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Z73"/>
  <sheetViews>
    <sheetView showGridLines="0" zoomScale="55" zoomScaleNormal="55" zoomScaleSheetLayoutView="55" zoomScalePageLayoutView="55" workbookViewId="0" topLeftCell="A1">
      <selection activeCell="A1" sqref="A1"/>
    </sheetView>
  </sheetViews>
  <sheetFormatPr defaultColWidth="9.140625" defaultRowHeight="15"/>
  <cols>
    <col min="1" max="1" width="2.57421875" style="1" customWidth="1"/>
    <col min="2" max="2" width="51.140625" style="2" customWidth="1"/>
    <col min="3" max="12" width="14.140625" style="1" customWidth="1"/>
    <col min="13" max="13" width="9.00390625" style="1" customWidth="1"/>
    <col min="14" max="26" width="9.00390625" style="328" customWidth="1"/>
    <col min="27" max="16384" width="9.00390625" style="1" customWidth="1"/>
  </cols>
  <sheetData>
    <row r="1" spans="1:26" s="38" customFormat="1" ht="39.75" customHeight="1">
      <c r="A1" s="338" t="s">
        <v>294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</row>
    <row r="2" ht="39.75" customHeight="1"/>
    <row r="3" spans="1:12" s="9" customFormat="1" ht="30" customHeight="1">
      <c r="A3" s="8" t="s">
        <v>4</v>
      </c>
      <c r="B3" s="20"/>
      <c r="K3" s="21"/>
      <c r="L3" s="21" t="s">
        <v>34</v>
      </c>
    </row>
    <row r="4" spans="1:12" s="9" customFormat="1" ht="21">
      <c r="A4" s="29"/>
      <c r="B4" s="30"/>
      <c r="C4" s="442" t="s">
        <v>0</v>
      </c>
      <c r="D4" s="444" t="s">
        <v>25</v>
      </c>
      <c r="E4" s="304"/>
      <c r="F4" s="304"/>
      <c r="G4" s="442" t="s">
        <v>24</v>
      </c>
      <c r="H4" s="444" t="s">
        <v>23</v>
      </c>
      <c r="I4" s="304"/>
      <c r="J4" s="304"/>
      <c r="K4" s="442" t="s">
        <v>22</v>
      </c>
      <c r="L4" s="442" t="s">
        <v>59</v>
      </c>
    </row>
    <row r="5" spans="1:12" s="9" customFormat="1" ht="70.5" customHeight="1">
      <c r="A5" s="32"/>
      <c r="B5" s="33"/>
      <c r="C5" s="443"/>
      <c r="D5" s="445"/>
      <c r="E5" s="22" t="s">
        <v>44</v>
      </c>
      <c r="F5" s="34" t="s">
        <v>41</v>
      </c>
      <c r="G5" s="443"/>
      <c r="H5" s="445"/>
      <c r="I5" s="22" t="s">
        <v>42</v>
      </c>
      <c r="J5" s="34" t="s">
        <v>43</v>
      </c>
      <c r="K5" s="443"/>
      <c r="L5" s="443"/>
    </row>
    <row r="6" spans="1:12" s="9" customFormat="1" ht="24" customHeight="1">
      <c r="A6" s="23" t="s">
        <v>21</v>
      </c>
      <c r="B6" s="35"/>
      <c r="C6" s="36"/>
      <c r="D6" s="27"/>
      <c r="E6" s="27"/>
      <c r="F6" s="27"/>
      <c r="G6" s="27"/>
      <c r="H6" s="27"/>
      <c r="I6" s="27"/>
      <c r="J6" s="27"/>
      <c r="K6" s="27"/>
      <c r="L6" s="27"/>
    </row>
    <row r="7" spans="1:12" s="9" customFormat="1" ht="24" customHeight="1">
      <c r="A7" s="10"/>
      <c r="B7" s="11" t="s">
        <v>33</v>
      </c>
      <c r="C7" s="37">
        <v>100</v>
      </c>
      <c r="D7" s="446">
        <v>68.1</v>
      </c>
      <c r="E7" s="446">
        <v>41.8</v>
      </c>
      <c r="F7" s="446">
        <v>26.3</v>
      </c>
      <c r="G7" s="446">
        <v>22</v>
      </c>
      <c r="H7" s="446">
        <v>4.1</v>
      </c>
      <c r="I7" s="446">
        <v>3.1</v>
      </c>
      <c r="J7" s="446">
        <v>1</v>
      </c>
      <c r="K7" s="446">
        <v>0.5</v>
      </c>
      <c r="L7" s="446">
        <v>5.3</v>
      </c>
    </row>
    <row r="8" spans="1:12" s="9" customFormat="1" ht="24" customHeight="1">
      <c r="A8" s="10"/>
      <c r="B8" s="11" t="s">
        <v>32</v>
      </c>
      <c r="C8" s="37">
        <v>100</v>
      </c>
      <c r="D8" s="446">
        <v>63</v>
      </c>
      <c r="E8" s="446">
        <v>39</v>
      </c>
      <c r="F8" s="446">
        <v>24</v>
      </c>
      <c r="G8" s="446">
        <v>23.6</v>
      </c>
      <c r="H8" s="446">
        <v>6.2</v>
      </c>
      <c r="I8" s="446">
        <v>4.8</v>
      </c>
      <c r="J8" s="446">
        <v>1.4</v>
      </c>
      <c r="K8" s="446">
        <v>0.7</v>
      </c>
      <c r="L8" s="446">
        <v>6.5</v>
      </c>
    </row>
    <row r="9" spans="1:12" s="9" customFormat="1" ht="24" customHeight="1">
      <c r="A9" s="10"/>
      <c r="B9" s="11" t="s">
        <v>31</v>
      </c>
      <c r="C9" s="37">
        <v>100</v>
      </c>
      <c r="D9" s="446">
        <v>67.1</v>
      </c>
      <c r="E9" s="446">
        <v>39.9</v>
      </c>
      <c r="F9" s="446">
        <v>27.2</v>
      </c>
      <c r="G9" s="446">
        <v>20.4</v>
      </c>
      <c r="H9" s="446">
        <v>4.9</v>
      </c>
      <c r="I9" s="446">
        <v>4</v>
      </c>
      <c r="J9" s="446">
        <v>1</v>
      </c>
      <c r="K9" s="446">
        <v>0.3</v>
      </c>
      <c r="L9" s="446">
        <v>7.3</v>
      </c>
    </row>
    <row r="10" spans="1:12" s="9" customFormat="1" ht="24" customHeight="1">
      <c r="A10" s="10"/>
      <c r="B10" s="11" t="s">
        <v>30</v>
      </c>
      <c r="C10" s="37">
        <v>100</v>
      </c>
      <c r="D10" s="446">
        <v>56.7</v>
      </c>
      <c r="E10" s="446">
        <v>30.8</v>
      </c>
      <c r="F10" s="446">
        <v>25.8</v>
      </c>
      <c r="G10" s="446">
        <v>26.8</v>
      </c>
      <c r="H10" s="446">
        <v>5.4</v>
      </c>
      <c r="I10" s="446">
        <v>4.5</v>
      </c>
      <c r="J10" s="446">
        <v>0.9</v>
      </c>
      <c r="K10" s="446">
        <v>1.8</v>
      </c>
      <c r="L10" s="446">
        <v>9.3</v>
      </c>
    </row>
    <row r="11" spans="1:12" s="9" customFormat="1" ht="24" customHeight="1">
      <c r="A11" s="10"/>
      <c r="B11" s="11" t="s">
        <v>29</v>
      </c>
      <c r="C11" s="37">
        <v>100</v>
      </c>
      <c r="D11" s="446">
        <v>49.4</v>
      </c>
      <c r="E11" s="446">
        <v>27.3</v>
      </c>
      <c r="F11" s="446">
        <v>22.1</v>
      </c>
      <c r="G11" s="446">
        <v>32.7</v>
      </c>
      <c r="H11" s="446">
        <v>6.9</v>
      </c>
      <c r="I11" s="446">
        <v>5.5</v>
      </c>
      <c r="J11" s="446">
        <v>1.4</v>
      </c>
      <c r="K11" s="446">
        <v>1.4</v>
      </c>
      <c r="L11" s="446">
        <v>9.6</v>
      </c>
    </row>
    <row r="12" spans="1:12" s="9" customFormat="1" ht="24" customHeight="1">
      <c r="A12" s="10"/>
      <c r="B12" s="11" t="s">
        <v>39</v>
      </c>
      <c r="C12" s="37">
        <v>100</v>
      </c>
      <c r="D12" s="446">
        <v>48.5</v>
      </c>
      <c r="E12" s="446">
        <v>27.3</v>
      </c>
      <c r="F12" s="446">
        <v>21.2</v>
      </c>
      <c r="G12" s="446">
        <v>34.7</v>
      </c>
      <c r="H12" s="446">
        <v>7.5</v>
      </c>
      <c r="I12" s="446">
        <v>6.1</v>
      </c>
      <c r="J12" s="446">
        <v>1.5</v>
      </c>
      <c r="K12" s="446">
        <v>0.7</v>
      </c>
      <c r="L12" s="446">
        <v>8.5</v>
      </c>
    </row>
    <row r="13" spans="1:14" s="9" customFormat="1" ht="24" customHeight="1">
      <c r="A13" s="10"/>
      <c r="B13" s="11" t="s">
        <v>28</v>
      </c>
      <c r="C13" s="37">
        <v>100</v>
      </c>
      <c r="D13" s="446">
        <v>50.4</v>
      </c>
      <c r="E13" s="446">
        <v>28.2</v>
      </c>
      <c r="F13" s="446">
        <v>22.2</v>
      </c>
      <c r="G13" s="446">
        <v>29.9</v>
      </c>
      <c r="H13" s="446">
        <v>11.2</v>
      </c>
      <c r="I13" s="446">
        <v>8.5</v>
      </c>
      <c r="J13" s="446">
        <v>2.7</v>
      </c>
      <c r="K13" s="446">
        <v>0.8</v>
      </c>
      <c r="L13" s="446">
        <v>7.7</v>
      </c>
      <c r="N13" s="329"/>
    </row>
    <row r="14" spans="1:14" s="9" customFormat="1" ht="24" customHeight="1">
      <c r="A14" s="10"/>
      <c r="B14" s="11" t="s">
        <v>27</v>
      </c>
      <c r="C14" s="37">
        <v>100</v>
      </c>
      <c r="D14" s="446">
        <v>41</v>
      </c>
      <c r="E14" s="446">
        <v>21.5</v>
      </c>
      <c r="F14" s="446">
        <v>19.4</v>
      </c>
      <c r="G14" s="446">
        <v>33.2</v>
      </c>
      <c r="H14" s="446">
        <v>14.5</v>
      </c>
      <c r="I14" s="446">
        <v>10.8</v>
      </c>
      <c r="J14" s="446">
        <v>3.8</v>
      </c>
      <c r="K14" s="446">
        <v>2.9</v>
      </c>
      <c r="L14" s="446">
        <v>8.4</v>
      </c>
      <c r="N14" s="329"/>
    </row>
    <row r="15" spans="1:14" s="9" customFormat="1" ht="24" customHeight="1">
      <c r="A15" s="10"/>
      <c r="B15" s="11" t="s">
        <v>26</v>
      </c>
      <c r="C15" s="37">
        <v>100</v>
      </c>
      <c r="D15" s="446">
        <v>64.1</v>
      </c>
      <c r="E15" s="446">
        <v>32.9</v>
      </c>
      <c r="F15" s="446">
        <v>31.2</v>
      </c>
      <c r="G15" s="446">
        <v>25.1</v>
      </c>
      <c r="H15" s="446">
        <v>4.5</v>
      </c>
      <c r="I15" s="446">
        <v>3.6</v>
      </c>
      <c r="J15" s="446">
        <v>0.9</v>
      </c>
      <c r="K15" s="446">
        <v>0.3</v>
      </c>
      <c r="L15" s="446">
        <v>6</v>
      </c>
      <c r="N15" s="329"/>
    </row>
    <row r="16" spans="1:12" s="9" customFormat="1" ht="24" customHeight="1">
      <c r="A16" s="10"/>
      <c r="B16" s="11"/>
      <c r="C16" s="37"/>
      <c r="D16" s="446"/>
      <c r="E16" s="446"/>
      <c r="F16" s="446"/>
      <c r="G16" s="446"/>
      <c r="H16" s="446"/>
      <c r="I16" s="446"/>
      <c r="J16" s="446"/>
      <c r="K16" s="446"/>
      <c r="L16" s="446"/>
    </row>
    <row r="17" spans="1:12" s="9" customFormat="1" ht="24" customHeight="1">
      <c r="A17" s="10" t="s">
        <v>11</v>
      </c>
      <c r="B17" s="11"/>
      <c r="C17" s="37"/>
      <c r="D17" s="446"/>
      <c r="E17" s="446"/>
      <c r="F17" s="446"/>
      <c r="G17" s="446"/>
      <c r="H17" s="446"/>
      <c r="I17" s="446"/>
      <c r="J17" s="446"/>
      <c r="K17" s="446"/>
      <c r="L17" s="446"/>
    </row>
    <row r="18" spans="1:12" s="9" customFormat="1" ht="24" customHeight="1">
      <c r="A18" s="10"/>
      <c r="B18" s="11" t="s">
        <v>33</v>
      </c>
      <c r="C18" s="37">
        <v>100</v>
      </c>
      <c r="D18" s="446">
        <v>78.2</v>
      </c>
      <c r="E18" s="446">
        <v>48.5</v>
      </c>
      <c r="F18" s="446">
        <v>29.7</v>
      </c>
      <c r="G18" s="446">
        <v>15.3</v>
      </c>
      <c r="H18" s="446">
        <v>2.7</v>
      </c>
      <c r="I18" s="446">
        <v>2.1</v>
      </c>
      <c r="J18" s="446">
        <v>0.6</v>
      </c>
      <c r="K18" s="446">
        <v>0.2</v>
      </c>
      <c r="L18" s="446">
        <v>3.6</v>
      </c>
    </row>
    <row r="19" spans="1:12" s="9" customFormat="1" ht="24" customHeight="1">
      <c r="A19" s="10"/>
      <c r="B19" s="11" t="s">
        <v>32</v>
      </c>
      <c r="C19" s="37">
        <v>100</v>
      </c>
      <c r="D19" s="446">
        <v>74.5</v>
      </c>
      <c r="E19" s="446">
        <v>46.3</v>
      </c>
      <c r="F19" s="446">
        <v>28.2</v>
      </c>
      <c r="G19" s="446">
        <v>17.6</v>
      </c>
      <c r="H19" s="446">
        <v>3.7</v>
      </c>
      <c r="I19" s="446">
        <v>3.1</v>
      </c>
      <c r="J19" s="446">
        <v>0.7</v>
      </c>
      <c r="K19" s="446">
        <v>0.1</v>
      </c>
      <c r="L19" s="446">
        <v>4</v>
      </c>
    </row>
    <row r="20" spans="1:12" s="9" customFormat="1" ht="24" customHeight="1">
      <c r="A20" s="10"/>
      <c r="B20" s="11" t="s">
        <v>31</v>
      </c>
      <c r="C20" s="37">
        <v>100</v>
      </c>
      <c r="D20" s="446">
        <v>74.7</v>
      </c>
      <c r="E20" s="446">
        <v>44.9</v>
      </c>
      <c r="F20" s="446">
        <v>29.8</v>
      </c>
      <c r="G20" s="446">
        <v>16.8</v>
      </c>
      <c r="H20" s="446">
        <v>3.2</v>
      </c>
      <c r="I20" s="446">
        <v>2.6</v>
      </c>
      <c r="J20" s="446">
        <v>0.6</v>
      </c>
      <c r="K20" s="446">
        <v>0.3</v>
      </c>
      <c r="L20" s="446">
        <v>5</v>
      </c>
    </row>
    <row r="21" spans="1:12" s="9" customFormat="1" ht="24" customHeight="1">
      <c r="A21" s="10"/>
      <c r="B21" s="11" t="s">
        <v>30</v>
      </c>
      <c r="C21" s="37">
        <v>100</v>
      </c>
      <c r="D21" s="446">
        <v>63.8</v>
      </c>
      <c r="E21" s="446">
        <v>35.3</v>
      </c>
      <c r="F21" s="446">
        <v>28.4</v>
      </c>
      <c r="G21" s="446">
        <v>23.1</v>
      </c>
      <c r="H21" s="446">
        <v>4.2</v>
      </c>
      <c r="I21" s="446">
        <v>3.4</v>
      </c>
      <c r="J21" s="446">
        <v>0.8</v>
      </c>
      <c r="K21" s="446">
        <v>2.1</v>
      </c>
      <c r="L21" s="446">
        <v>6.9</v>
      </c>
    </row>
    <row r="22" spans="1:12" s="9" customFormat="1" ht="24" customHeight="1">
      <c r="A22" s="10"/>
      <c r="B22" s="11" t="s">
        <v>29</v>
      </c>
      <c r="C22" s="37">
        <v>100</v>
      </c>
      <c r="D22" s="446">
        <v>55.3</v>
      </c>
      <c r="E22" s="446">
        <v>30.3</v>
      </c>
      <c r="F22" s="446">
        <v>25</v>
      </c>
      <c r="G22" s="446">
        <v>30.7</v>
      </c>
      <c r="H22" s="446">
        <v>6</v>
      </c>
      <c r="I22" s="446">
        <v>4.7</v>
      </c>
      <c r="J22" s="446">
        <v>1.3</v>
      </c>
      <c r="K22" s="446">
        <v>1.4</v>
      </c>
      <c r="L22" s="446">
        <v>6.7</v>
      </c>
    </row>
    <row r="23" spans="1:12" s="9" customFormat="1" ht="24" customHeight="1">
      <c r="A23" s="10"/>
      <c r="B23" s="11" t="s">
        <v>39</v>
      </c>
      <c r="C23" s="37">
        <v>100</v>
      </c>
      <c r="D23" s="446">
        <v>52.6</v>
      </c>
      <c r="E23" s="446">
        <v>29</v>
      </c>
      <c r="F23" s="446">
        <v>23.7</v>
      </c>
      <c r="G23" s="446">
        <v>33.4</v>
      </c>
      <c r="H23" s="446">
        <v>8</v>
      </c>
      <c r="I23" s="446">
        <v>6.4</v>
      </c>
      <c r="J23" s="446">
        <v>1.5</v>
      </c>
      <c r="K23" s="446">
        <v>0.4</v>
      </c>
      <c r="L23" s="446">
        <v>5.6</v>
      </c>
    </row>
    <row r="24" spans="1:12" s="9" customFormat="1" ht="24" customHeight="1">
      <c r="A24" s="10"/>
      <c r="B24" s="11" t="s">
        <v>28</v>
      </c>
      <c r="C24" s="37">
        <v>100</v>
      </c>
      <c r="D24" s="446">
        <v>53.2</v>
      </c>
      <c r="E24" s="446">
        <v>28.5</v>
      </c>
      <c r="F24" s="446">
        <v>24.8</v>
      </c>
      <c r="G24" s="446">
        <v>29</v>
      </c>
      <c r="H24" s="446">
        <v>12.5</v>
      </c>
      <c r="I24" s="446">
        <v>9.6</v>
      </c>
      <c r="J24" s="446">
        <v>2.9</v>
      </c>
      <c r="K24" s="446">
        <v>0.4</v>
      </c>
      <c r="L24" s="446">
        <v>4.9</v>
      </c>
    </row>
    <row r="25" spans="1:12" s="9" customFormat="1" ht="24" customHeight="1">
      <c r="A25" s="10"/>
      <c r="B25" s="11" t="s">
        <v>27</v>
      </c>
      <c r="C25" s="37">
        <v>100</v>
      </c>
      <c r="D25" s="446">
        <v>41.6</v>
      </c>
      <c r="E25" s="446">
        <v>20.1</v>
      </c>
      <c r="F25" s="446">
        <v>21.5</v>
      </c>
      <c r="G25" s="446">
        <v>33.2</v>
      </c>
      <c r="H25" s="446">
        <v>17.6</v>
      </c>
      <c r="I25" s="446">
        <v>13</v>
      </c>
      <c r="J25" s="446">
        <v>4.6</v>
      </c>
      <c r="K25" s="446">
        <v>2</v>
      </c>
      <c r="L25" s="446">
        <v>5.6</v>
      </c>
    </row>
    <row r="26" spans="1:12" s="9" customFormat="1" ht="24" customHeight="1">
      <c r="A26" s="10"/>
      <c r="B26" s="11" t="s">
        <v>26</v>
      </c>
      <c r="C26" s="37">
        <v>100</v>
      </c>
      <c r="D26" s="446">
        <v>72.6</v>
      </c>
      <c r="E26" s="446">
        <v>36.2</v>
      </c>
      <c r="F26" s="446">
        <v>36.4</v>
      </c>
      <c r="G26" s="446">
        <v>20.1</v>
      </c>
      <c r="H26" s="446">
        <v>3</v>
      </c>
      <c r="I26" s="446">
        <v>2.6</v>
      </c>
      <c r="J26" s="446">
        <v>0.5</v>
      </c>
      <c r="K26" s="446">
        <v>0.2</v>
      </c>
      <c r="L26" s="446">
        <v>4.1</v>
      </c>
    </row>
    <row r="27" spans="1:12" s="9" customFormat="1" ht="24" customHeight="1">
      <c r="A27" s="10"/>
      <c r="B27" s="11"/>
      <c r="C27" s="37"/>
      <c r="D27" s="446"/>
      <c r="E27" s="446"/>
      <c r="F27" s="446"/>
      <c r="G27" s="446"/>
      <c r="H27" s="446"/>
      <c r="I27" s="446"/>
      <c r="J27" s="446"/>
      <c r="K27" s="446"/>
      <c r="L27" s="446"/>
    </row>
    <row r="28" spans="1:12" s="9" customFormat="1" ht="24" customHeight="1">
      <c r="A28" s="10" t="s">
        <v>3</v>
      </c>
      <c r="B28" s="11"/>
      <c r="C28" s="37"/>
      <c r="D28" s="446"/>
      <c r="E28" s="446"/>
      <c r="F28" s="446"/>
      <c r="G28" s="446"/>
      <c r="H28" s="446"/>
      <c r="I28" s="446"/>
      <c r="J28" s="446"/>
      <c r="K28" s="446"/>
      <c r="L28" s="446"/>
    </row>
    <row r="29" spans="1:12" s="9" customFormat="1" ht="24" customHeight="1">
      <c r="A29" s="10"/>
      <c r="B29" s="11" t="s">
        <v>33</v>
      </c>
      <c r="C29" s="37">
        <v>100</v>
      </c>
      <c r="D29" s="446">
        <v>75.2</v>
      </c>
      <c r="E29" s="446">
        <v>46.6</v>
      </c>
      <c r="F29" s="446">
        <v>28.6</v>
      </c>
      <c r="G29" s="446">
        <v>17.7</v>
      </c>
      <c r="H29" s="446">
        <v>3.3</v>
      </c>
      <c r="I29" s="446">
        <v>2.5</v>
      </c>
      <c r="J29" s="446">
        <v>0.8</v>
      </c>
      <c r="K29" s="446">
        <v>0.3</v>
      </c>
      <c r="L29" s="446">
        <v>3.6</v>
      </c>
    </row>
    <row r="30" spans="1:12" s="9" customFormat="1" ht="24" customHeight="1">
      <c r="A30" s="10"/>
      <c r="B30" s="11" t="s">
        <v>32</v>
      </c>
      <c r="C30" s="37">
        <v>100</v>
      </c>
      <c r="D30" s="446">
        <v>70.8</v>
      </c>
      <c r="E30" s="446">
        <v>43.9</v>
      </c>
      <c r="F30" s="446">
        <v>26.9</v>
      </c>
      <c r="G30" s="446">
        <v>19.6</v>
      </c>
      <c r="H30" s="446">
        <v>4.9</v>
      </c>
      <c r="I30" s="446">
        <v>3.9</v>
      </c>
      <c r="J30" s="446">
        <v>1</v>
      </c>
      <c r="K30" s="446">
        <v>0.2</v>
      </c>
      <c r="L30" s="446">
        <v>4.5</v>
      </c>
    </row>
    <row r="31" spans="1:12" s="9" customFormat="1" ht="24" customHeight="1">
      <c r="A31" s="10"/>
      <c r="B31" s="11" t="s">
        <v>31</v>
      </c>
      <c r="C31" s="37">
        <v>100</v>
      </c>
      <c r="D31" s="446">
        <v>71.8</v>
      </c>
      <c r="E31" s="446">
        <v>43</v>
      </c>
      <c r="F31" s="446">
        <v>28.8</v>
      </c>
      <c r="G31" s="446">
        <v>18.5</v>
      </c>
      <c r="H31" s="446">
        <v>4.1</v>
      </c>
      <c r="I31" s="446">
        <v>3</v>
      </c>
      <c r="J31" s="446">
        <v>1</v>
      </c>
      <c r="K31" s="446">
        <v>0.3</v>
      </c>
      <c r="L31" s="446">
        <v>5.5</v>
      </c>
    </row>
    <row r="32" spans="1:12" s="9" customFormat="1" ht="24" customHeight="1">
      <c r="A32" s="10"/>
      <c r="B32" s="11" t="s">
        <v>30</v>
      </c>
      <c r="C32" s="37">
        <v>100</v>
      </c>
      <c r="D32" s="446">
        <v>62</v>
      </c>
      <c r="E32" s="446">
        <v>34.3</v>
      </c>
      <c r="F32" s="446">
        <v>27.7</v>
      </c>
      <c r="G32" s="446">
        <v>24.5</v>
      </c>
      <c r="H32" s="446">
        <v>4.4</v>
      </c>
      <c r="I32" s="446">
        <v>3.4</v>
      </c>
      <c r="J32" s="446">
        <v>0.9</v>
      </c>
      <c r="K32" s="446">
        <v>1.9</v>
      </c>
      <c r="L32" s="446">
        <v>7.2</v>
      </c>
    </row>
    <row r="33" spans="1:12" s="9" customFormat="1" ht="24" customHeight="1">
      <c r="A33" s="10"/>
      <c r="B33" s="11" t="s">
        <v>29</v>
      </c>
      <c r="C33" s="37">
        <v>100</v>
      </c>
      <c r="D33" s="446">
        <v>53.1</v>
      </c>
      <c r="E33" s="446">
        <v>28.9</v>
      </c>
      <c r="F33" s="446">
        <v>24.2</v>
      </c>
      <c r="G33" s="446">
        <v>32.4</v>
      </c>
      <c r="H33" s="446">
        <v>5.9</v>
      </c>
      <c r="I33" s="446">
        <v>4.5</v>
      </c>
      <c r="J33" s="446">
        <v>1.4</v>
      </c>
      <c r="K33" s="446">
        <v>1.1</v>
      </c>
      <c r="L33" s="446">
        <v>7.5</v>
      </c>
    </row>
    <row r="34" spans="1:12" s="9" customFormat="1" ht="24" customHeight="1">
      <c r="A34" s="10"/>
      <c r="B34" s="11" t="s">
        <v>39</v>
      </c>
      <c r="C34" s="37">
        <v>100</v>
      </c>
      <c r="D34" s="446">
        <v>51.2</v>
      </c>
      <c r="E34" s="446">
        <v>28.9</v>
      </c>
      <c r="F34" s="446">
        <v>22.3</v>
      </c>
      <c r="G34" s="446">
        <v>34</v>
      </c>
      <c r="H34" s="446">
        <v>7.9</v>
      </c>
      <c r="I34" s="446">
        <v>6.1</v>
      </c>
      <c r="J34" s="446">
        <v>1.7</v>
      </c>
      <c r="K34" s="446">
        <v>0.5</v>
      </c>
      <c r="L34" s="446">
        <v>6.4</v>
      </c>
    </row>
    <row r="35" spans="1:12" s="9" customFormat="1" ht="24" customHeight="1">
      <c r="A35" s="10"/>
      <c r="B35" s="11" t="s">
        <v>28</v>
      </c>
      <c r="C35" s="37">
        <v>100</v>
      </c>
      <c r="D35" s="446">
        <v>51.7</v>
      </c>
      <c r="E35" s="446">
        <v>28.1</v>
      </c>
      <c r="F35" s="446">
        <v>23.6</v>
      </c>
      <c r="G35" s="446">
        <v>29.8</v>
      </c>
      <c r="H35" s="446">
        <v>12</v>
      </c>
      <c r="I35" s="446">
        <v>9.5</v>
      </c>
      <c r="J35" s="446">
        <v>2.5</v>
      </c>
      <c r="K35" s="446">
        <v>0.6</v>
      </c>
      <c r="L35" s="446">
        <v>5.9</v>
      </c>
    </row>
    <row r="36" spans="1:12" s="9" customFormat="1" ht="24" customHeight="1">
      <c r="A36" s="10"/>
      <c r="B36" s="11" t="s">
        <v>27</v>
      </c>
      <c r="C36" s="37">
        <v>100</v>
      </c>
      <c r="D36" s="446">
        <v>38.5</v>
      </c>
      <c r="E36" s="446">
        <v>18.6</v>
      </c>
      <c r="F36" s="446">
        <v>19.9</v>
      </c>
      <c r="G36" s="446">
        <v>34.4</v>
      </c>
      <c r="H36" s="446">
        <v>17.7</v>
      </c>
      <c r="I36" s="446">
        <v>13.1</v>
      </c>
      <c r="J36" s="446">
        <v>4.6</v>
      </c>
      <c r="K36" s="446">
        <v>2.9</v>
      </c>
      <c r="L36" s="446">
        <v>6.5</v>
      </c>
    </row>
    <row r="37" spans="1:12" s="9" customFormat="1" ht="24" customHeight="1">
      <c r="A37" s="10"/>
      <c r="B37" s="11" t="s">
        <v>26</v>
      </c>
      <c r="C37" s="37">
        <v>100</v>
      </c>
      <c r="D37" s="446">
        <v>69.1</v>
      </c>
      <c r="E37" s="446">
        <v>34.1</v>
      </c>
      <c r="F37" s="446">
        <v>35</v>
      </c>
      <c r="G37" s="446">
        <v>22.1</v>
      </c>
      <c r="H37" s="446">
        <v>3.7</v>
      </c>
      <c r="I37" s="446">
        <v>2.9</v>
      </c>
      <c r="J37" s="446">
        <v>0.8</v>
      </c>
      <c r="K37" s="446">
        <v>0.3</v>
      </c>
      <c r="L37" s="446">
        <v>4.7</v>
      </c>
    </row>
    <row r="38" spans="1:12" s="9" customFormat="1" ht="24" customHeight="1">
      <c r="A38" s="10"/>
      <c r="B38" s="11"/>
      <c r="C38" s="37"/>
      <c r="D38" s="446"/>
      <c r="E38" s="446"/>
      <c r="F38" s="446"/>
      <c r="G38" s="446"/>
      <c r="H38" s="446"/>
      <c r="I38" s="446"/>
      <c r="J38" s="446"/>
      <c r="K38" s="446"/>
      <c r="L38" s="446"/>
    </row>
    <row r="39" spans="1:12" s="9" customFormat="1" ht="24" customHeight="1">
      <c r="A39" s="10" t="s">
        <v>2</v>
      </c>
      <c r="B39" s="11"/>
      <c r="C39" s="37"/>
      <c r="D39" s="446"/>
      <c r="E39" s="446"/>
      <c r="F39" s="446"/>
      <c r="G39" s="446"/>
      <c r="H39" s="446"/>
      <c r="I39" s="446"/>
      <c r="J39" s="446"/>
      <c r="K39" s="446"/>
      <c r="L39" s="446"/>
    </row>
    <row r="40" spans="1:12" s="9" customFormat="1" ht="24" customHeight="1">
      <c r="A40" s="10"/>
      <c r="B40" s="11" t="s">
        <v>33</v>
      </c>
      <c r="C40" s="37">
        <v>100</v>
      </c>
      <c r="D40" s="446">
        <v>71.7</v>
      </c>
      <c r="E40" s="446">
        <v>43.7</v>
      </c>
      <c r="F40" s="446">
        <v>28</v>
      </c>
      <c r="G40" s="446">
        <v>19.7</v>
      </c>
      <c r="H40" s="446">
        <v>3.6</v>
      </c>
      <c r="I40" s="446">
        <v>2.8</v>
      </c>
      <c r="J40" s="446">
        <v>0.9</v>
      </c>
      <c r="K40" s="446">
        <v>0.3</v>
      </c>
      <c r="L40" s="446">
        <v>4.6</v>
      </c>
    </row>
    <row r="41" spans="1:12" s="9" customFormat="1" ht="24" customHeight="1">
      <c r="A41" s="10"/>
      <c r="B41" s="11" t="s">
        <v>32</v>
      </c>
      <c r="C41" s="37">
        <v>100</v>
      </c>
      <c r="D41" s="446">
        <v>67.2</v>
      </c>
      <c r="E41" s="446">
        <v>41.5</v>
      </c>
      <c r="F41" s="446">
        <v>25.7</v>
      </c>
      <c r="G41" s="446">
        <v>21.7</v>
      </c>
      <c r="H41" s="446">
        <v>5.4</v>
      </c>
      <c r="I41" s="446">
        <v>4.2</v>
      </c>
      <c r="J41" s="446">
        <v>1.3</v>
      </c>
      <c r="K41" s="446">
        <v>0.3</v>
      </c>
      <c r="L41" s="446">
        <v>5.4</v>
      </c>
    </row>
    <row r="42" spans="1:12" s="9" customFormat="1" ht="24" customHeight="1">
      <c r="A42" s="10"/>
      <c r="B42" s="11" t="s">
        <v>31</v>
      </c>
      <c r="C42" s="37">
        <v>100</v>
      </c>
      <c r="D42" s="446">
        <v>69.2</v>
      </c>
      <c r="E42" s="446">
        <v>41.4</v>
      </c>
      <c r="F42" s="446">
        <v>27.9</v>
      </c>
      <c r="G42" s="446">
        <v>19.6</v>
      </c>
      <c r="H42" s="446">
        <v>4.3</v>
      </c>
      <c r="I42" s="446">
        <v>3.5</v>
      </c>
      <c r="J42" s="446">
        <v>0.8</v>
      </c>
      <c r="K42" s="446">
        <v>0.3</v>
      </c>
      <c r="L42" s="446">
        <v>6.5</v>
      </c>
    </row>
    <row r="43" spans="1:12" s="9" customFormat="1" ht="24" customHeight="1">
      <c r="A43" s="10"/>
      <c r="B43" s="11" t="s">
        <v>30</v>
      </c>
      <c r="C43" s="37">
        <v>100</v>
      </c>
      <c r="D43" s="446">
        <v>60</v>
      </c>
      <c r="E43" s="446">
        <v>32.6</v>
      </c>
      <c r="F43" s="446">
        <v>27.4</v>
      </c>
      <c r="G43" s="446">
        <v>25.8</v>
      </c>
      <c r="H43" s="446">
        <v>4.5</v>
      </c>
      <c r="I43" s="446">
        <v>3.7</v>
      </c>
      <c r="J43" s="446">
        <v>0.8</v>
      </c>
      <c r="K43" s="446">
        <v>1.5</v>
      </c>
      <c r="L43" s="446">
        <v>8.2</v>
      </c>
    </row>
    <row r="44" spans="1:12" s="9" customFormat="1" ht="24" customHeight="1">
      <c r="A44" s="10"/>
      <c r="B44" s="11" t="s">
        <v>29</v>
      </c>
      <c r="C44" s="37">
        <v>100</v>
      </c>
      <c r="D44" s="446">
        <v>51</v>
      </c>
      <c r="E44" s="446">
        <v>27.9</v>
      </c>
      <c r="F44" s="446">
        <v>23.1</v>
      </c>
      <c r="G44" s="446">
        <v>33.1</v>
      </c>
      <c r="H44" s="446">
        <v>6.3</v>
      </c>
      <c r="I44" s="446">
        <v>5</v>
      </c>
      <c r="J44" s="446">
        <v>1.3</v>
      </c>
      <c r="K44" s="446">
        <v>1</v>
      </c>
      <c r="L44" s="446">
        <v>8.6</v>
      </c>
    </row>
    <row r="45" spans="1:12" s="9" customFormat="1" ht="24" customHeight="1">
      <c r="A45" s="10"/>
      <c r="B45" s="11" t="s">
        <v>39</v>
      </c>
      <c r="C45" s="37">
        <v>100</v>
      </c>
      <c r="D45" s="446">
        <v>49.3</v>
      </c>
      <c r="E45" s="446">
        <v>27.7</v>
      </c>
      <c r="F45" s="446">
        <v>21.5</v>
      </c>
      <c r="G45" s="446">
        <v>34.9</v>
      </c>
      <c r="H45" s="446">
        <v>7.8</v>
      </c>
      <c r="I45" s="446">
        <v>6.3</v>
      </c>
      <c r="J45" s="446">
        <v>1.6</v>
      </c>
      <c r="K45" s="446">
        <v>0.4</v>
      </c>
      <c r="L45" s="446">
        <v>7.5</v>
      </c>
    </row>
    <row r="46" spans="1:12" s="9" customFormat="1" ht="24" customHeight="1">
      <c r="A46" s="10"/>
      <c r="B46" s="11" t="s">
        <v>28</v>
      </c>
      <c r="C46" s="37">
        <v>100</v>
      </c>
      <c r="D46" s="446">
        <v>49.5</v>
      </c>
      <c r="E46" s="446">
        <v>27.3</v>
      </c>
      <c r="F46" s="446">
        <v>22.2</v>
      </c>
      <c r="G46" s="446">
        <v>30.1</v>
      </c>
      <c r="H46" s="446">
        <v>13.1</v>
      </c>
      <c r="I46" s="446">
        <v>10.1</v>
      </c>
      <c r="J46" s="446">
        <v>3</v>
      </c>
      <c r="K46" s="446">
        <v>0.7</v>
      </c>
      <c r="L46" s="446">
        <v>6.6</v>
      </c>
    </row>
    <row r="47" spans="1:12" s="9" customFormat="1" ht="24" customHeight="1">
      <c r="A47" s="10"/>
      <c r="B47" s="11" t="s">
        <v>27</v>
      </c>
      <c r="C47" s="37">
        <v>100</v>
      </c>
      <c r="D47" s="446">
        <v>38.8</v>
      </c>
      <c r="E47" s="446">
        <v>19.1</v>
      </c>
      <c r="F47" s="446">
        <v>19.7</v>
      </c>
      <c r="G47" s="446">
        <v>34.4</v>
      </c>
      <c r="H47" s="446">
        <v>17.4</v>
      </c>
      <c r="I47" s="446">
        <v>12.7</v>
      </c>
      <c r="J47" s="446">
        <v>4.7</v>
      </c>
      <c r="K47" s="446">
        <v>2.3</v>
      </c>
      <c r="L47" s="446">
        <v>7.1</v>
      </c>
    </row>
    <row r="48" spans="1:12" s="9" customFormat="1" ht="24" customHeight="1">
      <c r="A48" s="10"/>
      <c r="B48" s="11" t="s">
        <v>26</v>
      </c>
      <c r="C48" s="37">
        <v>100</v>
      </c>
      <c r="D48" s="446">
        <v>64.8</v>
      </c>
      <c r="E48" s="446">
        <v>31.7</v>
      </c>
      <c r="F48" s="446">
        <v>33.2</v>
      </c>
      <c r="G48" s="446">
        <v>25.1</v>
      </c>
      <c r="H48" s="446">
        <v>4.5</v>
      </c>
      <c r="I48" s="446">
        <v>3.5</v>
      </c>
      <c r="J48" s="446">
        <v>1</v>
      </c>
      <c r="K48" s="446">
        <v>0.2</v>
      </c>
      <c r="L48" s="446">
        <v>5.4</v>
      </c>
    </row>
    <row r="49" spans="1:12" s="9" customFormat="1" ht="24" customHeight="1">
      <c r="A49" s="10"/>
      <c r="B49" s="11"/>
      <c r="C49" s="37"/>
      <c r="D49" s="446"/>
      <c r="E49" s="446"/>
      <c r="F49" s="446"/>
      <c r="G49" s="446"/>
      <c r="H49" s="446"/>
      <c r="I49" s="446"/>
      <c r="J49" s="446"/>
      <c r="K49" s="446"/>
      <c r="L49" s="446"/>
    </row>
    <row r="50" spans="1:12" s="9" customFormat="1" ht="24" customHeight="1">
      <c r="A50" s="10" t="s">
        <v>1</v>
      </c>
      <c r="B50" s="11"/>
      <c r="C50" s="37"/>
      <c r="D50" s="446"/>
      <c r="E50" s="446"/>
      <c r="F50" s="446"/>
      <c r="G50" s="446"/>
      <c r="H50" s="446"/>
      <c r="I50" s="446"/>
      <c r="J50" s="446"/>
      <c r="K50" s="446"/>
      <c r="L50" s="446"/>
    </row>
    <row r="51" spans="1:12" s="9" customFormat="1" ht="24" customHeight="1">
      <c r="A51" s="10"/>
      <c r="B51" s="11" t="s">
        <v>33</v>
      </c>
      <c r="C51" s="37">
        <v>100</v>
      </c>
      <c r="D51" s="446">
        <v>70.3</v>
      </c>
      <c r="E51" s="446">
        <v>45</v>
      </c>
      <c r="F51" s="446">
        <v>25.2</v>
      </c>
      <c r="G51" s="446">
        <v>20.3</v>
      </c>
      <c r="H51" s="446">
        <v>3.9</v>
      </c>
      <c r="I51" s="446">
        <v>3.2</v>
      </c>
      <c r="J51" s="446">
        <v>0.7</v>
      </c>
      <c r="K51" s="446">
        <v>0.4</v>
      </c>
      <c r="L51" s="446">
        <v>5.2</v>
      </c>
    </row>
    <row r="52" spans="1:12" s="9" customFormat="1" ht="24" customHeight="1">
      <c r="A52" s="10"/>
      <c r="B52" s="11" t="s">
        <v>32</v>
      </c>
      <c r="C52" s="37">
        <v>100</v>
      </c>
      <c r="D52" s="446">
        <v>65.7</v>
      </c>
      <c r="E52" s="446">
        <v>40.3</v>
      </c>
      <c r="F52" s="446">
        <v>25.4</v>
      </c>
      <c r="G52" s="446">
        <v>21.8</v>
      </c>
      <c r="H52" s="446">
        <v>5.5</v>
      </c>
      <c r="I52" s="446">
        <v>4.3</v>
      </c>
      <c r="J52" s="446">
        <v>1.1</v>
      </c>
      <c r="K52" s="446">
        <v>0.8</v>
      </c>
      <c r="L52" s="446">
        <v>6.3</v>
      </c>
    </row>
    <row r="53" spans="1:12" s="9" customFormat="1" ht="24" customHeight="1">
      <c r="A53" s="10"/>
      <c r="B53" s="11" t="s">
        <v>31</v>
      </c>
      <c r="C53" s="37">
        <v>100</v>
      </c>
      <c r="D53" s="446">
        <v>67.1</v>
      </c>
      <c r="E53" s="446">
        <v>41.3</v>
      </c>
      <c r="F53" s="446">
        <v>25.8</v>
      </c>
      <c r="G53" s="446">
        <v>19.9</v>
      </c>
      <c r="H53" s="446">
        <v>5.1</v>
      </c>
      <c r="I53" s="446">
        <v>3.8</v>
      </c>
      <c r="J53" s="446">
        <v>1.2</v>
      </c>
      <c r="K53" s="446">
        <v>0.3</v>
      </c>
      <c r="L53" s="446">
        <v>7.5</v>
      </c>
    </row>
    <row r="54" spans="1:12" s="9" customFormat="1" ht="24" customHeight="1">
      <c r="A54" s="10"/>
      <c r="B54" s="11" t="s">
        <v>30</v>
      </c>
      <c r="C54" s="37">
        <v>100</v>
      </c>
      <c r="D54" s="446">
        <v>58.9</v>
      </c>
      <c r="E54" s="446">
        <v>33.7</v>
      </c>
      <c r="F54" s="446">
        <v>25.2</v>
      </c>
      <c r="G54" s="446">
        <v>24</v>
      </c>
      <c r="H54" s="446">
        <v>5.6</v>
      </c>
      <c r="I54" s="446">
        <v>4.9</v>
      </c>
      <c r="J54" s="446">
        <v>0.6</v>
      </c>
      <c r="K54" s="446">
        <v>1.8</v>
      </c>
      <c r="L54" s="446">
        <v>9.8</v>
      </c>
    </row>
    <row r="55" spans="1:12" s="9" customFormat="1" ht="24" customHeight="1">
      <c r="A55" s="10"/>
      <c r="B55" s="11" t="s">
        <v>29</v>
      </c>
      <c r="C55" s="37">
        <v>100</v>
      </c>
      <c r="D55" s="446">
        <v>51.3</v>
      </c>
      <c r="E55" s="446">
        <v>30.5</v>
      </c>
      <c r="F55" s="446">
        <v>20.7</v>
      </c>
      <c r="G55" s="446">
        <v>30.5</v>
      </c>
      <c r="H55" s="446">
        <v>6.6</v>
      </c>
      <c r="I55" s="446">
        <v>5.3</v>
      </c>
      <c r="J55" s="446">
        <v>1.4</v>
      </c>
      <c r="K55" s="446">
        <v>1.7</v>
      </c>
      <c r="L55" s="446">
        <v>9.9</v>
      </c>
    </row>
    <row r="56" spans="1:12" s="9" customFormat="1" ht="24" customHeight="1">
      <c r="A56" s="10"/>
      <c r="B56" s="11" t="s">
        <v>39</v>
      </c>
      <c r="C56" s="37">
        <v>100</v>
      </c>
      <c r="D56" s="446">
        <v>51.5</v>
      </c>
      <c r="E56" s="446">
        <v>32</v>
      </c>
      <c r="F56" s="446">
        <v>19.5</v>
      </c>
      <c r="G56" s="446">
        <v>32.7</v>
      </c>
      <c r="H56" s="446">
        <v>6.5</v>
      </c>
      <c r="I56" s="446">
        <v>5.3</v>
      </c>
      <c r="J56" s="446">
        <v>1.2</v>
      </c>
      <c r="K56" s="446">
        <v>0.6</v>
      </c>
      <c r="L56" s="446">
        <v>8.8</v>
      </c>
    </row>
    <row r="57" spans="1:12" s="9" customFormat="1" ht="24" customHeight="1">
      <c r="A57" s="10"/>
      <c r="B57" s="11" t="s">
        <v>28</v>
      </c>
      <c r="C57" s="37">
        <v>100</v>
      </c>
      <c r="D57" s="446">
        <v>52.9</v>
      </c>
      <c r="E57" s="446">
        <v>31.3</v>
      </c>
      <c r="F57" s="446">
        <v>21.6</v>
      </c>
      <c r="G57" s="446">
        <v>28.8</v>
      </c>
      <c r="H57" s="446">
        <v>9.7</v>
      </c>
      <c r="I57" s="446">
        <v>7.6</v>
      </c>
      <c r="J57" s="446">
        <v>2.1</v>
      </c>
      <c r="K57" s="446">
        <v>1</v>
      </c>
      <c r="L57" s="446">
        <v>7.6</v>
      </c>
    </row>
    <row r="58" spans="1:12" s="9" customFormat="1" ht="24" customHeight="1">
      <c r="A58" s="10"/>
      <c r="B58" s="11" t="s">
        <v>27</v>
      </c>
      <c r="C58" s="37">
        <v>100</v>
      </c>
      <c r="D58" s="446">
        <v>44.5</v>
      </c>
      <c r="E58" s="446">
        <v>25.6</v>
      </c>
      <c r="F58" s="446">
        <v>18.9</v>
      </c>
      <c r="G58" s="446">
        <v>32</v>
      </c>
      <c r="H58" s="446">
        <v>13</v>
      </c>
      <c r="I58" s="446">
        <v>10</v>
      </c>
      <c r="J58" s="446">
        <v>3</v>
      </c>
      <c r="K58" s="446">
        <v>2.6</v>
      </c>
      <c r="L58" s="446">
        <v>7.9</v>
      </c>
    </row>
    <row r="59" spans="1:12" s="9" customFormat="1" ht="24" customHeight="1">
      <c r="A59" s="10"/>
      <c r="B59" s="11" t="s">
        <v>26</v>
      </c>
      <c r="C59" s="37">
        <v>100</v>
      </c>
      <c r="D59" s="446">
        <v>65.4</v>
      </c>
      <c r="E59" s="446">
        <v>35.8</v>
      </c>
      <c r="F59" s="446">
        <v>29.6</v>
      </c>
      <c r="G59" s="446">
        <v>23.9</v>
      </c>
      <c r="H59" s="446">
        <v>4.6</v>
      </c>
      <c r="I59" s="446">
        <v>3.6</v>
      </c>
      <c r="J59" s="446">
        <v>0.9</v>
      </c>
      <c r="K59" s="446">
        <v>0.5</v>
      </c>
      <c r="L59" s="446">
        <v>5.6</v>
      </c>
    </row>
    <row r="60" spans="1:12" s="9" customFormat="1" ht="24" customHeight="1">
      <c r="A60" s="10"/>
      <c r="B60" s="11"/>
      <c r="C60" s="37"/>
      <c r="D60" s="446"/>
      <c r="E60" s="446"/>
      <c r="F60" s="446"/>
      <c r="G60" s="446"/>
      <c r="H60" s="446"/>
      <c r="I60" s="446"/>
      <c r="J60" s="446"/>
      <c r="K60" s="446"/>
      <c r="L60" s="446"/>
    </row>
    <row r="61" spans="1:12" s="9" customFormat="1" ht="24" customHeight="1">
      <c r="A61" s="10" t="s">
        <v>10</v>
      </c>
      <c r="B61" s="11"/>
      <c r="C61" s="37"/>
      <c r="D61" s="446"/>
      <c r="E61" s="446"/>
      <c r="F61" s="446"/>
      <c r="G61" s="446"/>
      <c r="H61" s="446"/>
      <c r="I61" s="446"/>
      <c r="J61" s="446"/>
      <c r="K61" s="446"/>
      <c r="L61" s="446"/>
    </row>
    <row r="62" spans="1:12" s="9" customFormat="1" ht="24" customHeight="1">
      <c r="A62" s="10"/>
      <c r="B62" s="11" t="s">
        <v>33</v>
      </c>
      <c r="C62" s="37">
        <v>100</v>
      </c>
      <c r="D62" s="446">
        <v>62.8</v>
      </c>
      <c r="E62" s="446">
        <v>38.3</v>
      </c>
      <c r="F62" s="446">
        <v>24.4</v>
      </c>
      <c r="G62" s="446">
        <v>25.4</v>
      </c>
      <c r="H62" s="446">
        <v>4.7</v>
      </c>
      <c r="I62" s="446">
        <v>3.6</v>
      </c>
      <c r="J62" s="446">
        <v>1.2</v>
      </c>
      <c r="K62" s="446">
        <v>0.7</v>
      </c>
      <c r="L62" s="446">
        <v>6.4</v>
      </c>
    </row>
    <row r="63" spans="1:12" s="9" customFormat="1" ht="24" customHeight="1">
      <c r="A63" s="10"/>
      <c r="B63" s="11" t="s">
        <v>32</v>
      </c>
      <c r="C63" s="37">
        <v>100</v>
      </c>
      <c r="D63" s="446">
        <v>57</v>
      </c>
      <c r="E63" s="446">
        <v>35.3</v>
      </c>
      <c r="F63" s="446">
        <v>21.7</v>
      </c>
      <c r="G63" s="446">
        <v>26.6</v>
      </c>
      <c r="H63" s="446">
        <v>7.4</v>
      </c>
      <c r="I63" s="446">
        <v>5.7</v>
      </c>
      <c r="J63" s="446">
        <v>1.6</v>
      </c>
      <c r="K63" s="446">
        <v>1.2</v>
      </c>
      <c r="L63" s="446">
        <v>7.9</v>
      </c>
    </row>
    <row r="64" spans="1:12" s="9" customFormat="1" ht="24" customHeight="1">
      <c r="A64" s="10"/>
      <c r="B64" s="11" t="s">
        <v>31</v>
      </c>
      <c r="C64" s="37">
        <v>100</v>
      </c>
      <c r="D64" s="446">
        <v>63.8</v>
      </c>
      <c r="E64" s="446">
        <v>37.6</v>
      </c>
      <c r="F64" s="446">
        <v>26.3</v>
      </c>
      <c r="G64" s="446">
        <v>21.8</v>
      </c>
      <c r="H64" s="446">
        <v>5.6</v>
      </c>
      <c r="I64" s="446">
        <v>4.6</v>
      </c>
      <c r="J64" s="446">
        <v>1</v>
      </c>
      <c r="K64" s="446">
        <v>0.3</v>
      </c>
      <c r="L64" s="446">
        <v>8.4</v>
      </c>
    </row>
    <row r="65" spans="1:12" s="9" customFormat="1" ht="24" customHeight="1">
      <c r="A65" s="10"/>
      <c r="B65" s="11" t="s">
        <v>30</v>
      </c>
      <c r="C65" s="37">
        <v>100</v>
      </c>
      <c r="D65" s="446">
        <v>52.4</v>
      </c>
      <c r="E65" s="446">
        <v>28.1</v>
      </c>
      <c r="F65" s="446">
        <v>24.3</v>
      </c>
      <c r="G65" s="446">
        <v>28.7</v>
      </c>
      <c r="H65" s="446">
        <v>6.4</v>
      </c>
      <c r="I65" s="446">
        <v>5.3</v>
      </c>
      <c r="J65" s="446">
        <v>1.1</v>
      </c>
      <c r="K65" s="446">
        <v>2</v>
      </c>
      <c r="L65" s="446">
        <v>10.6</v>
      </c>
    </row>
    <row r="66" spans="1:12" s="9" customFormat="1" ht="24" customHeight="1">
      <c r="A66" s="10"/>
      <c r="B66" s="11" t="s">
        <v>29</v>
      </c>
      <c r="C66" s="37">
        <v>100</v>
      </c>
      <c r="D66" s="446">
        <v>46.7</v>
      </c>
      <c r="E66" s="446">
        <v>25.8</v>
      </c>
      <c r="F66" s="446">
        <v>20.9</v>
      </c>
      <c r="G66" s="446">
        <v>33</v>
      </c>
      <c r="H66" s="446">
        <v>7.6</v>
      </c>
      <c r="I66" s="446">
        <v>6.1</v>
      </c>
      <c r="J66" s="446">
        <v>1.5</v>
      </c>
      <c r="K66" s="446">
        <v>1.8</v>
      </c>
      <c r="L66" s="446">
        <v>11</v>
      </c>
    </row>
    <row r="67" spans="1:12" s="9" customFormat="1" ht="24" customHeight="1">
      <c r="A67" s="10"/>
      <c r="B67" s="11" t="s">
        <v>39</v>
      </c>
      <c r="C67" s="37">
        <v>100</v>
      </c>
      <c r="D67" s="446">
        <v>46.6</v>
      </c>
      <c r="E67" s="446">
        <v>26</v>
      </c>
      <c r="F67" s="446">
        <v>20.6</v>
      </c>
      <c r="G67" s="446">
        <v>35.2</v>
      </c>
      <c r="H67" s="446">
        <v>7.4</v>
      </c>
      <c r="I67" s="446">
        <v>6</v>
      </c>
      <c r="J67" s="446">
        <v>1.4</v>
      </c>
      <c r="K67" s="446">
        <v>0.9</v>
      </c>
      <c r="L67" s="446">
        <v>9.9</v>
      </c>
    </row>
    <row r="68" spans="1:12" s="9" customFormat="1" ht="24" customHeight="1">
      <c r="A68" s="10"/>
      <c r="B68" s="11" t="s">
        <v>28</v>
      </c>
      <c r="C68" s="37">
        <v>100</v>
      </c>
      <c r="D68" s="446">
        <v>50</v>
      </c>
      <c r="E68" s="446">
        <v>28.3</v>
      </c>
      <c r="F68" s="446">
        <v>21.7</v>
      </c>
      <c r="G68" s="446">
        <v>30.1</v>
      </c>
      <c r="H68" s="446">
        <v>9.9</v>
      </c>
      <c r="I68" s="446">
        <v>7.4</v>
      </c>
      <c r="J68" s="446">
        <v>2.6</v>
      </c>
      <c r="K68" s="446">
        <v>0.9</v>
      </c>
      <c r="L68" s="446">
        <v>9</v>
      </c>
    </row>
    <row r="69" spans="1:12" s="9" customFormat="1" ht="24" customHeight="1">
      <c r="A69" s="10"/>
      <c r="B69" s="11" t="s">
        <v>27</v>
      </c>
      <c r="C69" s="37">
        <v>100</v>
      </c>
      <c r="D69" s="446">
        <v>42.4</v>
      </c>
      <c r="E69" s="446">
        <v>23.4</v>
      </c>
      <c r="F69" s="446">
        <v>19</v>
      </c>
      <c r="G69" s="446">
        <v>32.3</v>
      </c>
      <c r="H69" s="446">
        <v>11.9</v>
      </c>
      <c r="I69" s="446">
        <v>8.9</v>
      </c>
      <c r="J69" s="446">
        <v>3</v>
      </c>
      <c r="K69" s="446">
        <v>3.4</v>
      </c>
      <c r="L69" s="446">
        <v>10</v>
      </c>
    </row>
    <row r="70" spans="1:12" s="9" customFormat="1" ht="24" customHeight="1">
      <c r="A70" s="10"/>
      <c r="B70" s="11" t="s">
        <v>26</v>
      </c>
      <c r="C70" s="37">
        <v>100</v>
      </c>
      <c r="D70" s="446">
        <v>61.3</v>
      </c>
      <c r="E70" s="446">
        <v>32.6</v>
      </c>
      <c r="F70" s="446">
        <v>28.6</v>
      </c>
      <c r="G70" s="446">
        <v>26.5</v>
      </c>
      <c r="H70" s="446">
        <v>4.9</v>
      </c>
      <c r="I70" s="446">
        <v>4</v>
      </c>
      <c r="J70" s="446">
        <v>0.9</v>
      </c>
      <c r="K70" s="446">
        <v>0.4</v>
      </c>
      <c r="L70" s="446">
        <v>6.9</v>
      </c>
    </row>
    <row r="71" spans="1:12" s="9" customFormat="1" ht="10.5" customHeight="1">
      <c r="A71" s="17"/>
      <c r="B71" s="26"/>
      <c r="C71" s="190"/>
      <c r="D71" s="191"/>
      <c r="E71" s="191"/>
      <c r="F71" s="191"/>
      <c r="G71" s="191"/>
      <c r="H71" s="191"/>
      <c r="I71" s="191"/>
      <c r="J71" s="191"/>
      <c r="K71" s="191"/>
      <c r="L71" s="191"/>
    </row>
    <row r="72" spans="1:26" s="19" customFormat="1" ht="24" customHeight="1">
      <c r="A72" s="300" t="s">
        <v>282</v>
      </c>
      <c r="B72" s="1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s="19" customFormat="1" ht="24" customHeight="1">
      <c r="A73" s="300"/>
      <c r="B73" s="1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</sheetData>
  <sheetProtection/>
  <mergeCells count="6">
    <mergeCell ref="C4:C5"/>
    <mergeCell ref="D4:D5"/>
    <mergeCell ref="G4:G5"/>
    <mergeCell ref="H4:H5"/>
    <mergeCell ref="L4:L5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89"/>
  <sheetViews>
    <sheetView zoomScale="85" zoomScaleNormal="85" zoomScalePageLayoutView="0" workbookViewId="0" topLeftCell="E64">
      <selection activeCell="O84" sqref="O84:W89"/>
    </sheetView>
  </sheetViews>
  <sheetFormatPr defaultColWidth="9.140625" defaultRowHeight="15"/>
  <cols>
    <col min="1" max="1" width="17.421875" style="97" customWidth="1"/>
    <col min="2" max="3" width="9.28125" style="97" customWidth="1"/>
    <col min="4" max="10" width="9.00390625" style="97" customWidth="1"/>
    <col min="11" max="11" width="9.00390625" style="319" customWidth="1"/>
    <col min="12" max="12" width="9.00390625" style="97" customWidth="1"/>
    <col min="13" max="13" width="17.421875" style="97" customWidth="1"/>
    <col min="14" max="15" width="9.28125" style="97" customWidth="1"/>
    <col min="16" max="22" width="9.00390625" style="97" customWidth="1"/>
    <col min="23" max="23" width="9.00390625" style="319" customWidth="1"/>
    <col min="24" max="16384" width="9.00390625" style="97" customWidth="1"/>
  </cols>
  <sheetData>
    <row r="1" spans="1:24" ht="13.5">
      <c r="A1" s="192" t="s">
        <v>174</v>
      </c>
      <c r="B1" s="192"/>
      <c r="C1" s="192"/>
      <c r="D1" s="192"/>
      <c r="E1" s="192"/>
      <c r="F1" s="192"/>
      <c r="G1" s="192"/>
      <c r="H1" s="192"/>
      <c r="I1" s="192"/>
      <c r="J1" s="192"/>
      <c r="K1" s="313"/>
      <c r="L1" s="192"/>
      <c r="M1" s="192" t="s">
        <v>174</v>
      </c>
      <c r="N1" s="192"/>
      <c r="O1" s="192"/>
      <c r="P1" s="192"/>
      <c r="Q1" s="192"/>
      <c r="R1" s="192"/>
      <c r="S1" s="192"/>
      <c r="T1" s="192"/>
      <c r="U1" s="192"/>
      <c r="V1" s="192"/>
      <c r="W1" s="313"/>
      <c r="X1" s="193"/>
    </row>
    <row r="2" spans="1:24" ht="13.5">
      <c r="A2" s="194" t="s">
        <v>79</v>
      </c>
      <c r="B2" s="194"/>
      <c r="C2" s="194"/>
      <c r="D2" s="194"/>
      <c r="E2" s="194"/>
      <c r="F2" s="194"/>
      <c r="G2" s="194"/>
      <c r="H2" s="194"/>
      <c r="I2" s="194"/>
      <c r="J2" s="194"/>
      <c r="K2" s="314"/>
      <c r="L2" s="194"/>
      <c r="M2" s="194" t="s">
        <v>79</v>
      </c>
      <c r="N2" s="194"/>
      <c r="O2" s="194"/>
      <c r="P2" s="194"/>
      <c r="Q2" s="194"/>
      <c r="R2" s="194"/>
      <c r="S2" s="194"/>
      <c r="T2" s="194"/>
      <c r="U2" s="194"/>
      <c r="V2" s="194"/>
      <c r="W2" s="314"/>
      <c r="X2" s="193"/>
    </row>
    <row r="3" spans="1:23" ht="23.25">
      <c r="A3" s="195"/>
      <c r="B3" s="199" t="s">
        <v>38</v>
      </c>
      <c r="C3" s="199" t="s">
        <v>170</v>
      </c>
      <c r="D3" s="200" t="s">
        <v>153</v>
      </c>
      <c r="E3" s="200" t="s">
        <v>154</v>
      </c>
      <c r="F3" s="200" t="s">
        <v>24</v>
      </c>
      <c r="G3" s="200" t="s">
        <v>171</v>
      </c>
      <c r="H3" s="200" t="s">
        <v>155</v>
      </c>
      <c r="I3" s="200" t="s">
        <v>156</v>
      </c>
      <c r="J3" s="200" t="s">
        <v>22</v>
      </c>
      <c r="K3" s="315" t="s">
        <v>77</v>
      </c>
      <c r="L3" s="193"/>
      <c r="M3" s="195"/>
      <c r="N3" s="199" t="s">
        <v>38</v>
      </c>
      <c r="O3" s="199" t="s">
        <v>170</v>
      </c>
      <c r="P3" s="200" t="s">
        <v>153</v>
      </c>
      <c r="Q3" s="200" t="s">
        <v>154</v>
      </c>
      <c r="R3" s="200" t="s">
        <v>24</v>
      </c>
      <c r="S3" s="200" t="s">
        <v>171</v>
      </c>
      <c r="T3" s="200" t="s">
        <v>155</v>
      </c>
      <c r="U3" s="200" t="s">
        <v>156</v>
      </c>
      <c r="V3" s="200" t="s">
        <v>22</v>
      </c>
      <c r="W3" s="315" t="s">
        <v>77</v>
      </c>
    </row>
    <row r="4" spans="1:23" ht="13.5">
      <c r="A4" s="196" t="s">
        <v>38</v>
      </c>
      <c r="B4" s="197">
        <f aca="true" t="shared" si="0" ref="B4:B9">C4+F4+G4+J4+K4</f>
        <v>977155740</v>
      </c>
      <c r="C4" s="197">
        <f aca="true" t="shared" si="1" ref="C4:C9">SUM(D4:E4)</f>
        <v>665293676</v>
      </c>
      <c r="D4" s="197">
        <v>408439977</v>
      </c>
      <c r="E4" s="197">
        <v>256853699</v>
      </c>
      <c r="F4" s="197">
        <v>215216577</v>
      </c>
      <c r="G4" s="197">
        <f aca="true" t="shared" si="2" ref="G4:G9">SUM(H4:I4)</f>
        <v>39875313</v>
      </c>
      <c r="H4" s="197">
        <v>30293744</v>
      </c>
      <c r="I4" s="197">
        <v>9581569</v>
      </c>
      <c r="J4" s="197">
        <v>4582284</v>
      </c>
      <c r="K4" s="316">
        <v>52187890</v>
      </c>
      <c r="L4" s="193"/>
      <c r="M4" s="196" t="s">
        <v>38</v>
      </c>
      <c r="N4" s="205">
        <v>100</v>
      </c>
      <c r="O4" s="205">
        <f aca="true" t="shared" si="3" ref="O4:O9">C4/B4*100</f>
        <v>68.1</v>
      </c>
      <c r="P4" s="205">
        <f aca="true" t="shared" si="4" ref="P4:P9">D4/B4*100</f>
        <v>41.8</v>
      </c>
      <c r="Q4" s="205">
        <f aca="true" t="shared" si="5" ref="Q4:Q9">E4/B4*100</f>
        <v>26.3</v>
      </c>
      <c r="R4" s="205">
        <f aca="true" t="shared" si="6" ref="R4:R9">F4/B4*100</f>
        <v>22</v>
      </c>
      <c r="S4" s="205">
        <f aca="true" t="shared" si="7" ref="S4:S9">G4/B4*100</f>
        <v>4.1</v>
      </c>
      <c r="T4" s="205">
        <f aca="true" t="shared" si="8" ref="T4:T9">H4/B4*100</f>
        <v>3.1</v>
      </c>
      <c r="U4" s="205">
        <f aca="true" t="shared" si="9" ref="U4:U9">I4/B4*100</f>
        <v>1</v>
      </c>
      <c r="V4" s="205">
        <f aca="true" t="shared" si="10" ref="V4:V9">J4/B4*100</f>
        <v>0.5</v>
      </c>
      <c r="W4" s="320">
        <f aca="true" t="shared" si="11" ref="W4:W9">K4/B4*100</f>
        <v>5.3</v>
      </c>
    </row>
    <row r="5" spans="1:23" ht="13.5">
      <c r="A5" s="198" t="s">
        <v>11</v>
      </c>
      <c r="B5" s="197">
        <f t="shared" si="0"/>
        <v>54010891</v>
      </c>
      <c r="C5" s="197">
        <f t="shared" si="1"/>
        <v>42236678</v>
      </c>
      <c r="D5" s="197">
        <v>26197336</v>
      </c>
      <c r="E5" s="197">
        <v>16039342</v>
      </c>
      <c r="F5" s="197">
        <v>8284562</v>
      </c>
      <c r="G5" s="197">
        <f t="shared" si="2"/>
        <v>1451142</v>
      </c>
      <c r="H5" s="197">
        <v>1147861</v>
      </c>
      <c r="I5" s="197">
        <v>303281</v>
      </c>
      <c r="J5" s="197">
        <v>115170</v>
      </c>
      <c r="K5" s="316">
        <v>1923339</v>
      </c>
      <c r="L5" s="193"/>
      <c r="M5" s="198" t="s">
        <v>11</v>
      </c>
      <c r="N5" s="205">
        <v>100</v>
      </c>
      <c r="O5" s="205">
        <f t="shared" si="3"/>
        <v>78.2</v>
      </c>
      <c r="P5" s="205">
        <f t="shared" si="4"/>
        <v>48.5</v>
      </c>
      <c r="Q5" s="205">
        <f t="shared" si="5"/>
        <v>29.7</v>
      </c>
      <c r="R5" s="205">
        <f t="shared" si="6"/>
        <v>15.3</v>
      </c>
      <c r="S5" s="205">
        <f t="shared" si="7"/>
        <v>2.7</v>
      </c>
      <c r="T5" s="205">
        <f t="shared" si="8"/>
        <v>2.1</v>
      </c>
      <c r="U5" s="205">
        <f t="shared" si="9"/>
        <v>0.6</v>
      </c>
      <c r="V5" s="205">
        <f t="shared" si="10"/>
        <v>0.2</v>
      </c>
      <c r="W5" s="320">
        <f t="shared" si="11"/>
        <v>3.6</v>
      </c>
    </row>
    <row r="6" spans="1:23" ht="13.5">
      <c r="A6" s="198" t="s">
        <v>3</v>
      </c>
      <c r="B6" s="197">
        <f t="shared" si="0"/>
        <v>120728426</v>
      </c>
      <c r="C6" s="197">
        <f t="shared" si="1"/>
        <v>90735598</v>
      </c>
      <c r="D6" s="197">
        <v>56255654</v>
      </c>
      <c r="E6" s="197">
        <v>34479944</v>
      </c>
      <c r="F6" s="197">
        <v>21345058</v>
      </c>
      <c r="G6" s="197">
        <f t="shared" si="2"/>
        <v>3945328</v>
      </c>
      <c r="H6" s="197">
        <v>2965942</v>
      </c>
      <c r="I6" s="197">
        <v>979386</v>
      </c>
      <c r="J6" s="197">
        <v>326462</v>
      </c>
      <c r="K6" s="316">
        <v>4375980</v>
      </c>
      <c r="L6" s="193"/>
      <c r="M6" s="198" t="s">
        <v>3</v>
      </c>
      <c r="N6" s="205">
        <v>100</v>
      </c>
      <c r="O6" s="205">
        <f t="shared" si="3"/>
        <v>75.2</v>
      </c>
      <c r="P6" s="205">
        <f t="shared" si="4"/>
        <v>46.6</v>
      </c>
      <c r="Q6" s="205">
        <f t="shared" si="5"/>
        <v>28.6</v>
      </c>
      <c r="R6" s="205">
        <f t="shared" si="6"/>
        <v>17.7</v>
      </c>
      <c r="S6" s="205">
        <f t="shared" si="7"/>
        <v>3.3</v>
      </c>
      <c r="T6" s="205">
        <f t="shared" si="8"/>
        <v>2.5</v>
      </c>
      <c r="U6" s="205">
        <f t="shared" si="9"/>
        <v>0.8</v>
      </c>
      <c r="V6" s="205">
        <f t="shared" si="10"/>
        <v>0.3</v>
      </c>
      <c r="W6" s="320">
        <f t="shared" si="11"/>
        <v>3.6</v>
      </c>
    </row>
    <row r="7" spans="1:23" ht="13.5">
      <c r="A7" s="198" t="s">
        <v>2</v>
      </c>
      <c r="B7" s="197">
        <f t="shared" si="0"/>
        <v>272901694</v>
      </c>
      <c r="C7" s="197">
        <f t="shared" si="1"/>
        <v>195719030</v>
      </c>
      <c r="D7" s="197">
        <v>119272998</v>
      </c>
      <c r="E7" s="197">
        <v>76446032</v>
      </c>
      <c r="F7" s="197">
        <v>53815060</v>
      </c>
      <c r="G7" s="197">
        <f t="shared" si="2"/>
        <v>9903608</v>
      </c>
      <c r="H7" s="197">
        <v>7509554</v>
      </c>
      <c r="I7" s="197">
        <v>2394054</v>
      </c>
      <c r="J7" s="197">
        <v>798018</v>
      </c>
      <c r="K7" s="316">
        <v>12665978</v>
      </c>
      <c r="L7" s="193"/>
      <c r="M7" s="198" t="s">
        <v>2</v>
      </c>
      <c r="N7" s="205">
        <v>100</v>
      </c>
      <c r="O7" s="205">
        <f t="shared" si="3"/>
        <v>71.7</v>
      </c>
      <c r="P7" s="205">
        <f t="shared" si="4"/>
        <v>43.7</v>
      </c>
      <c r="Q7" s="205">
        <f t="shared" si="5"/>
        <v>28</v>
      </c>
      <c r="R7" s="205">
        <f t="shared" si="6"/>
        <v>19.7</v>
      </c>
      <c r="S7" s="205">
        <f t="shared" si="7"/>
        <v>3.6</v>
      </c>
      <c r="T7" s="205">
        <f t="shared" si="8"/>
        <v>2.8</v>
      </c>
      <c r="U7" s="205">
        <f t="shared" si="9"/>
        <v>0.9</v>
      </c>
      <c r="V7" s="205">
        <f t="shared" si="10"/>
        <v>0.3</v>
      </c>
      <c r="W7" s="320">
        <f t="shared" si="11"/>
        <v>4.6</v>
      </c>
    </row>
    <row r="8" spans="1:23" ht="13.5">
      <c r="A8" s="198" t="s">
        <v>1</v>
      </c>
      <c r="B8" s="197">
        <f t="shared" si="0"/>
        <v>55621316</v>
      </c>
      <c r="C8" s="197">
        <f t="shared" si="1"/>
        <v>39079158</v>
      </c>
      <c r="D8" s="197">
        <v>25038607</v>
      </c>
      <c r="E8" s="197">
        <v>14040551</v>
      </c>
      <c r="F8" s="197">
        <v>11268500</v>
      </c>
      <c r="G8" s="197">
        <f t="shared" si="2"/>
        <v>2163552</v>
      </c>
      <c r="H8" s="197">
        <v>1780423</v>
      </c>
      <c r="I8" s="197">
        <v>383129</v>
      </c>
      <c r="J8" s="197">
        <v>202833</v>
      </c>
      <c r="K8" s="316">
        <v>2907273</v>
      </c>
      <c r="L8" s="193"/>
      <c r="M8" s="198" t="s">
        <v>1</v>
      </c>
      <c r="N8" s="205">
        <v>100</v>
      </c>
      <c r="O8" s="205">
        <f t="shared" si="3"/>
        <v>70.3</v>
      </c>
      <c r="P8" s="205">
        <f t="shared" si="4"/>
        <v>45</v>
      </c>
      <c r="Q8" s="205">
        <f t="shared" si="5"/>
        <v>25.2</v>
      </c>
      <c r="R8" s="205">
        <f t="shared" si="6"/>
        <v>20.3</v>
      </c>
      <c r="S8" s="205">
        <f t="shared" si="7"/>
        <v>3.9</v>
      </c>
      <c r="T8" s="205">
        <f t="shared" si="8"/>
        <v>3.2</v>
      </c>
      <c r="U8" s="205">
        <f t="shared" si="9"/>
        <v>0.7</v>
      </c>
      <c r="V8" s="205">
        <f t="shared" si="10"/>
        <v>0.4</v>
      </c>
      <c r="W8" s="320">
        <f t="shared" si="11"/>
        <v>5.2</v>
      </c>
    </row>
    <row r="9" spans="1:23" ht="13.5">
      <c r="A9" s="198" t="s">
        <v>10</v>
      </c>
      <c r="B9" s="197">
        <f t="shared" si="0"/>
        <v>473893413</v>
      </c>
      <c r="C9" s="197">
        <f t="shared" si="1"/>
        <v>297523212</v>
      </c>
      <c r="D9" s="197">
        <v>181675382</v>
      </c>
      <c r="E9" s="197">
        <v>115847830</v>
      </c>
      <c r="F9" s="197">
        <v>120503397</v>
      </c>
      <c r="G9" s="197">
        <f t="shared" si="2"/>
        <v>22411683</v>
      </c>
      <c r="H9" s="197">
        <v>16889964</v>
      </c>
      <c r="I9" s="197">
        <v>5521719</v>
      </c>
      <c r="J9" s="197">
        <v>3139801</v>
      </c>
      <c r="K9" s="316">
        <v>30315320</v>
      </c>
      <c r="L9" s="193"/>
      <c r="M9" s="198" t="s">
        <v>10</v>
      </c>
      <c r="N9" s="205">
        <v>100</v>
      </c>
      <c r="O9" s="205">
        <f t="shared" si="3"/>
        <v>62.8</v>
      </c>
      <c r="P9" s="205">
        <f t="shared" si="4"/>
        <v>38.3</v>
      </c>
      <c r="Q9" s="205">
        <f t="shared" si="5"/>
        <v>24.4</v>
      </c>
      <c r="R9" s="205">
        <f t="shared" si="6"/>
        <v>25.4</v>
      </c>
      <c r="S9" s="205">
        <f t="shared" si="7"/>
        <v>4.7</v>
      </c>
      <c r="T9" s="205">
        <f t="shared" si="8"/>
        <v>3.6</v>
      </c>
      <c r="U9" s="205">
        <f t="shared" si="9"/>
        <v>1.2</v>
      </c>
      <c r="V9" s="205">
        <f t="shared" si="10"/>
        <v>0.7</v>
      </c>
      <c r="W9" s="320">
        <f t="shared" si="11"/>
        <v>6.4</v>
      </c>
    </row>
    <row r="11" spans="1:24" ht="13.5">
      <c r="A11" s="192" t="s">
        <v>175</v>
      </c>
      <c r="B11" s="192"/>
      <c r="C11" s="192"/>
      <c r="D11" s="192"/>
      <c r="E11" s="192"/>
      <c r="F11" s="192"/>
      <c r="G11" s="192"/>
      <c r="H11" s="192"/>
      <c r="I11" s="192"/>
      <c r="J11" s="192"/>
      <c r="K11" s="313"/>
      <c r="L11" s="192"/>
      <c r="M11" s="192" t="s">
        <v>175</v>
      </c>
      <c r="N11" s="192"/>
      <c r="O11" s="192"/>
      <c r="P11" s="192"/>
      <c r="Q11" s="192"/>
      <c r="R11" s="192"/>
      <c r="S11" s="192"/>
      <c r="T11" s="192"/>
      <c r="U11" s="192"/>
      <c r="V11" s="192"/>
      <c r="W11" s="313"/>
      <c r="X11" s="193"/>
    </row>
    <row r="12" spans="1:24" ht="13.5">
      <c r="A12" s="194" t="s">
        <v>79</v>
      </c>
      <c r="B12" s="194"/>
      <c r="C12" s="194"/>
      <c r="D12" s="194"/>
      <c r="E12" s="194"/>
      <c r="F12" s="194"/>
      <c r="G12" s="194"/>
      <c r="H12" s="194"/>
      <c r="I12" s="194"/>
      <c r="J12" s="194"/>
      <c r="K12" s="314"/>
      <c r="L12" s="194"/>
      <c r="M12" s="194" t="s">
        <v>79</v>
      </c>
      <c r="N12" s="194"/>
      <c r="O12" s="194"/>
      <c r="P12" s="194"/>
      <c r="Q12" s="194"/>
      <c r="R12" s="194"/>
      <c r="S12" s="194"/>
      <c r="T12" s="194"/>
      <c r="U12" s="194"/>
      <c r="V12" s="194"/>
      <c r="W12" s="314"/>
      <c r="X12" s="193"/>
    </row>
    <row r="13" spans="1:23" ht="23.25">
      <c r="A13" s="195"/>
      <c r="B13" s="199" t="s">
        <v>38</v>
      </c>
      <c r="C13" s="199" t="s">
        <v>170</v>
      </c>
      <c r="D13" s="201" t="s">
        <v>153</v>
      </c>
      <c r="E13" s="201" t="s">
        <v>154</v>
      </c>
      <c r="F13" s="201" t="s">
        <v>24</v>
      </c>
      <c r="G13" s="200" t="s">
        <v>171</v>
      </c>
      <c r="H13" s="201" t="s">
        <v>155</v>
      </c>
      <c r="I13" s="201" t="s">
        <v>156</v>
      </c>
      <c r="J13" s="201" t="s">
        <v>22</v>
      </c>
      <c r="K13" s="317" t="s">
        <v>77</v>
      </c>
      <c r="L13" s="193"/>
      <c r="M13" s="195"/>
      <c r="N13" s="199" t="s">
        <v>38</v>
      </c>
      <c r="O13" s="199" t="s">
        <v>170</v>
      </c>
      <c r="P13" s="201" t="s">
        <v>153</v>
      </c>
      <c r="Q13" s="201" t="s">
        <v>154</v>
      </c>
      <c r="R13" s="201" t="s">
        <v>24</v>
      </c>
      <c r="S13" s="200" t="s">
        <v>171</v>
      </c>
      <c r="T13" s="201" t="s">
        <v>155</v>
      </c>
      <c r="U13" s="201" t="s">
        <v>156</v>
      </c>
      <c r="V13" s="201" t="s">
        <v>22</v>
      </c>
      <c r="W13" s="317" t="s">
        <v>77</v>
      </c>
    </row>
    <row r="14" spans="1:23" ht="13.5">
      <c r="A14" s="196" t="s">
        <v>38</v>
      </c>
      <c r="B14" s="197">
        <f aca="true" t="shared" si="12" ref="B14:B19">C14+F14+G14+J14+K14</f>
        <v>977155740</v>
      </c>
      <c r="C14" s="197">
        <f aca="true" t="shared" si="13" ref="C14:C19">SUM(D14:E14)</f>
        <v>615477971</v>
      </c>
      <c r="D14" s="197">
        <v>380771091</v>
      </c>
      <c r="E14" s="197">
        <v>234706880</v>
      </c>
      <c r="F14" s="197">
        <v>230436093</v>
      </c>
      <c r="G14" s="197">
        <f aca="true" t="shared" si="14" ref="G14:G19">SUM(H14:I14)</f>
        <v>60743346</v>
      </c>
      <c r="H14" s="197">
        <v>47390697</v>
      </c>
      <c r="I14" s="197">
        <v>13352649</v>
      </c>
      <c r="J14" s="197">
        <v>7138658</v>
      </c>
      <c r="K14" s="316">
        <v>63359672</v>
      </c>
      <c r="L14" s="193"/>
      <c r="M14" s="196" t="s">
        <v>38</v>
      </c>
      <c r="N14" s="205">
        <v>100</v>
      </c>
      <c r="O14" s="205">
        <f aca="true" t="shared" si="15" ref="O14:O19">C14/B14*100</f>
        <v>63</v>
      </c>
      <c r="P14" s="205">
        <f aca="true" t="shared" si="16" ref="P14:P19">D14/B14*100</f>
        <v>39</v>
      </c>
      <c r="Q14" s="205">
        <f aca="true" t="shared" si="17" ref="Q14:Q19">E14/B14*100</f>
        <v>24</v>
      </c>
      <c r="R14" s="205">
        <f aca="true" t="shared" si="18" ref="R14:R19">F14/B14*100</f>
        <v>23.6</v>
      </c>
      <c r="S14" s="205">
        <f aca="true" t="shared" si="19" ref="S14:S19">G14/B14*100</f>
        <v>6.2</v>
      </c>
      <c r="T14" s="205">
        <f aca="true" t="shared" si="20" ref="T14:T19">H14/B14*100</f>
        <v>4.8</v>
      </c>
      <c r="U14" s="205">
        <f aca="true" t="shared" si="21" ref="U14:U19">I14/B14*100</f>
        <v>1.4</v>
      </c>
      <c r="V14" s="205">
        <f aca="true" t="shared" si="22" ref="V14:V19">J14/B14*100</f>
        <v>0.7</v>
      </c>
      <c r="W14" s="320">
        <f aca="true" t="shared" si="23" ref="W14:W19">K14/B14*100</f>
        <v>6.5</v>
      </c>
    </row>
    <row r="15" spans="1:23" ht="13.5">
      <c r="A15" s="198" t="s">
        <v>11</v>
      </c>
      <c r="B15" s="197">
        <f t="shared" si="12"/>
        <v>54010891</v>
      </c>
      <c r="C15" s="197">
        <f t="shared" si="13"/>
        <v>40221203</v>
      </c>
      <c r="D15" s="197">
        <v>24999568</v>
      </c>
      <c r="E15" s="197">
        <v>15221635</v>
      </c>
      <c r="F15" s="197">
        <v>9513042</v>
      </c>
      <c r="G15" s="197">
        <f t="shared" si="14"/>
        <v>2023153</v>
      </c>
      <c r="H15" s="197">
        <v>1669965</v>
      </c>
      <c r="I15" s="197">
        <v>353188</v>
      </c>
      <c r="J15" s="197">
        <v>72941</v>
      </c>
      <c r="K15" s="316">
        <v>2180552</v>
      </c>
      <c r="L15" s="193"/>
      <c r="M15" s="198" t="s">
        <v>11</v>
      </c>
      <c r="N15" s="205">
        <v>100</v>
      </c>
      <c r="O15" s="205">
        <f t="shared" si="15"/>
        <v>74.5</v>
      </c>
      <c r="P15" s="205">
        <f t="shared" si="16"/>
        <v>46.3</v>
      </c>
      <c r="Q15" s="205">
        <f t="shared" si="17"/>
        <v>28.2</v>
      </c>
      <c r="R15" s="205">
        <f t="shared" si="18"/>
        <v>17.6</v>
      </c>
      <c r="S15" s="205">
        <f t="shared" si="19"/>
        <v>3.7</v>
      </c>
      <c r="T15" s="205">
        <f t="shared" si="20"/>
        <v>3.1</v>
      </c>
      <c r="U15" s="205">
        <f t="shared" si="21"/>
        <v>0.7</v>
      </c>
      <c r="V15" s="205">
        <f t="shared" si="22"/>
        <v>0.1</v>
      </c>
      <c r="W15" s="320">
        <f t="shared" si="23"/>
        <v>4</v>
      </c>
    </row>
    <row r="16" spans="1:23" ht="13.5">
      <c r="A16" s="198" t="s">
        <v>3</v>
      </c>
      <c r="B16" s="197">
        <f t="shared" si="12"/>
        <v>120728426</v>
      </c>
      <c r="C16" s="197">
        <f t="shared" si="13"/>
        <v>85449692</v>
      </c>
      <c r="D16" s="197">
        <v>52984088</v>
      </c>
      <c r="E16" s="197">
        <v>32465604</v>
      </c>
      <c r="F16" s="197">
        <v>23623346</v>
      </c>
      <c r="G16" s="197">
        <f t="shared" si="14"/>
        <v>5959668</v>
      </c>
      <c r="H16" s="197">
        <v>4695496</v>
      </c>
      <c r="I16" s="197">
        <v>1264172</v>
      </c>
      <c r="J16" s="197">
        <v>270894</v>
      </c>
      <c r="K16" s="316">
        <v>5424826</v>
      </c>
      <c r="L16" s="193"/>
      <c r="M16" s="198" t="s">
        <v>3</v>
      </c>
      <c r="N16" s="205">
        <v>100</v>
      </c>
      <c r="O16" s="205">
        <f t="shared" si="15"/>
        <v>70.8</v>
      </c>
      <c r="P16" s="205">
        <f t="shared" si="16"/>
        <v>43.9</v>
      </c>
      <c r="Q16" s="205">
        <f t="shared" si="17"/>
        <v>26.9</v>
      </c>
      <c r="R16" s="205">
        <f t="shared" si="18"/>
        <v>19.6</v>
      </c>
      <c r="S16" s="205">
        <f t="shared" si="19"/>
        <v>4.9</v>
      </c>
      <c r="T16" s="205">
        <f t="shared" si="20"/>
        <v>3.9</v>
      </c>
      <c r="U16" s="205">
        <f t="shared" si="21"/>
        <v>1</v>
      </c>
      <c r="V16" s="205">
        <f t="shared" si="22"/>
        <v>0.2</v>
      </c>
      <c r="W16" s="320">
        <f t="shared" si="23"/>
        <v>4.5</v>
      </c>
    </row>
    <row r="17" spans="1:23" ht="13.5">
      <c r="A17" s="198" t="s">
        <v>2</v>
      </c>
      <c r="B17" s="197">
        <f t="shared" si="12"/>
        <v>272901694</v>
      </c>
      <c r="C17" s="197">
        <f t="shared" si="13"/>
        <v>183359982</v>
      </c>
      <c r="D17" s="197">
        <v>113195784</v>
      </c>
      <c r="E17" s="197">
        <v>70164198</v>
      </c>
      <c r="F17" s="197">
        <v>59257952</v>
      </c>
      <c r="G17" s="197">
        <f t="shared" si="14"/>
        <v>14855412</v>
      </c>
      <c r="H17" s="197">
        <v>11438258</v>
      </c>
      <c r="I17" s="197">
        <v>3417154</v>
      </c>
      <c r="J17" s="197">
        <v>736632</v>
      </c>
      <c r="K17" s="316">
        <v>14691716</v>
      </c>
      <c r="L17" s="193"/>
      <c r="M17" s="198" t="s">
        <v>2</v>
      </c>
      <c r="N17" s="205">
        <v>100</v>
      </c>
      <c r="O17" s="205">
        <f t="shared" si="15"/>
        <v>67.2</v>
      </c>
      <c r="P17" s="205">
        <f t="shared" si="16"/>
        <v>41.5</v>
      </c>
      <c r="Q17" s="205">
        <f t="shared" si="17"/>
        <v>25.7</v>
      </c>
      <c r="R17" s="205">
        <f t="shared" si="18"/>
        <v>21.7</v>
      </c>
      <c r="S17" s="205">
        <f t="shared" si="19"/>
        <v>5.4</v>
      </c>
      <c r="T17" s="205">
        <f t="shared" si="20"/>
        <v>4.2</v>
      </c>
      <c r="U17" s="205">
        <f t="shared" si="21"/>
        <v>1.3</v>
      </c>
      <c r="V17" s="205">
        <f t="shared" si="22"/>
        <v>0.3</v>
      </c>
      <c r="W17" s="320">
        <f t="shared" si="23"/>
        <v>5.4</v>
      </c>
    </row>
    <row r="18" spans="1:23" ht="13.5">
      <c r="A18" s="198" t="s">
        <v>1</v>
      </c>
      <c r="B18" s="197">
        <f t="shared" si="12"/>
        <v>55621316</v>
      </c>
      <c r="C18" s="197">
        <f t="shared" si="13"/>
        <v>36532477</v>
      </c>
      <c r="D18" s="197">
        <v>22424315</v>
      </c>
      <c r="E18" s="197">
        <v>14108162</v>
      </c>
      <c r="F18" s="197">
        <v>12124906</v>
      </c>
      <c r="G18" s="197">
        <f t="shared" si="14"/>
        <v>3042495</v>
      </c>
      <c r="H18" s="197">
        <v>2411459</v>
      </c>
      <c r="I18" s="197">
        <v>631036</v>
      </c>
      <c r="J18" s="197">
        <v>428203</v>
      </c>
      <c r="K18" s="316">
        <v>3493235</v>
      </c>
      <c r="L18" s="193"/>
      <c r="M18" s="198" t="s">
        <v>1</v>
      </c>
      <c r="N18" s="205">
        <v>100</v>
      </c>
      <c r="O18" s="205">
        <f t="shared" si="15"/>
        <v>65.7</v>
      </c>
      <c r="P18" s="205">
        <f t="shared" si="16"/>
        <v>40.3</v>
      </c>
      <c r="Q18" s="205">
        <f t="shared" si="17"/>
        <v>25.4</v>
      </c>
      <c r="R18" s="205">
        <f t="shared" si="18"/>
        <v>21.8</v>
      </c>
      <c r="S18" s="205">
        <f t="shared" si="19"/>
        <v>5.5</v>
      </c>
      <c r="T18" s="205">
        <f t="shared" si="20"/>
        <v>4.3</v>
      </c>
      <c r="U18" s="205">
        <f t="shared" si="21"/>
        <v>1.1</v>
      </c>
      <c r="V18" s="205">
        <f t="shared" si="22"/>
        <v>0.8</v>
      </c>
      <c r="W18" s="320">
        <f t="shared" si="23"/>
        <v>6.3</v>
      </c>
    </row>
    <row r="19" spans="1:23" ht="13.5">
      <c r="A19" s="198" t="s">
        <v>10</v>
      </c>
      <c r="B19" s="197">
        <f t="shared" si="12"/>
        <v>473893413</v>
      </c>
      <c r="C19" s="197">
        <f t="shared" si="13"/>
        <v>269914617</v>
      </c>
      <c r="D19" s="197">
        <v>167167336</v>
      </c>
      <c r="E19" s="197">
        <v>102747281</v>
      </c>
      <c r="F19" s="197">
        <v>125916847</v>
      </c>
      <c r="G19" s="197">
        <f t="shared" si="14"/>
        <v>34862618</v>
      </c>
      <c r="H19" s="197">
        <v>27175519</v>
      </c>
      <c r="I19" s="197">
        <v>7687099</v>
      </c>
      <c r="J19" s="197">
        <v>5629988</v>
      </c>
      <c r="K19" s="316">
        <v>37569343</v>
      </c>
      <c r="L19" s="193"/>
      <c r="M19" s="198" t="s">
        <v>10</v>
      </c>
      <c r="N19" s="205">
        <v>100</v>
      </c>
      <c r="O19" s="205">
        <f t="shared" si="15"/>
        <v>57</v>
      </c>
      <c r="P19" s="205">
        <f t="shared" si="16"/>
        <v>35.3</v>
      </c>
      <c r="Q19" s="205">
        <f t="shared" si="17"/>
        <v>21.7</v>
      </c>
      <c r="R19" s="205">
        <f t="shared" si="18"/>
        <v>26.6</v>
      </c>
      <c r="S19" s="205">
        <f t="shared" si="19"/>
        <v>7.4</v>
      </c>
      <c r="T19" s="205">
        <f t="shared" si="20"/>
        <v>5.7</v>
      </c>
      <c r="U19" s="205">
        <f t="shared" si="21"/>
        <v>1.6</v>
      </c>
      <c r="V19" s="205">
        <f t="shared" si="22"/>
        <v>1.2</v>
      </c>
      <c r="W19" s="320">
        <f t="shared" si="23"/>
        <v>7.9</v>
      </c>
    </row>
    <row r="21" spans="1:24" ht="13.5">
      <c r="A21" s="192" t="s">
        <v>176</v>
      </c>
      <c r="B21" s="192"/>
      <c r="C21" s="192"/>
      <c r="D21" s="192"/>
      <c r="E21" s="192"/>
      <c r="F21" s="192"/>
      <c r="G21" s="192"/>
      <c r="H21" s="192"/>
      <c r="I21" s="192"/>
      <c r="J21" s="192"/>
      <c r="K21" s="313"/>
      <c r="L21" s="192"/>
      <c r="M21" s="192" t="s">
        <v>176</v>
      </c>
      <c r="N21" s="192"/>
      <c r="O21" s="192"/>
      <c r="P21" s="192"/>
      <c r="Q21" s="192"/>
      <c r="R21" s="192"/>
      <c r="S21" s="192"/>
      <c r="T21" s="192"/>
      <c r="U21" s="192"/>
      <c r="V21" s="192"/>
      <c r="W21" s="313"/>
      <c r="X21" s="193"/>
    </row>
    <row r="22" spans="1:24" ht="13.5">
      <c r="A22" s="194" t="s">
        <v>79</v>
      </c>
      <c r="B22" s="194"/>
      <c r="C22" s="194"/>
      <c r="D22" s="194"/>
      <c r="E22" s="194"/>
      <c r="F22" s="194"/>
      <c r="G22" s="194"/>
      <c r="H22" s="194"/>
      <c r="I22" s="194"/>
      <c r="J22" s="194"/>
      <c r="K22" s="314"/>
      <c r="L22" s="194"/>
      <c r="M22" s="194" t="s">
        <v>79</v>
      </c>
      <c r="N22" s="194"/>
      <c r="O22" s="194"/>
      <c r="P22" s="194"/>
      <c r="Q22" s="194"/>
      <c r="R22" s="194"/>
      <c r="S22" s="194"/>
      <c r="T22" s="194"/>
      <c r="U22" s="194"/>
      <c r="V22" s="194"/>
      <c r="W22" s="314"/>
      <c r="X22" s="193"/>
    </row>
    <row r="23" spans="1:23" ht="23.25">
      <c r="A23" s="195"/>
      <c r="B23" s="199" t="s">
        <v>38</v>
      </c>
      <c r="C23" s="199" t="s">
        <v>170</v>
      </c>
      <c r="D23" s="201" t="s">
        <v>153</v>
      </c>
      <c r="E23" s="201" t="s">
        <v>154</v>
      </c>
      <c r="F23" s="201" t="s">
        <v>24</v>
      </c>
      <c r="G23" s="200" t="s">
        <v>171</v>
      </c>
      <c r="H23" s="201" t="s">
        <v>155</v>
      </c>
      <c r="I23" s="201" t="s">
        <v>156</v>
      </c>
      <c r="J23" s="201" t="s">
        <v>22</v>
      </c>
      <c r="K23" s="317" t="s">
        <v>77</v>
      </c>
      <c r="L23" s="193"/>
      <c r="M23" s="195"/>
      <c r="N23" s="199" t="s">
        <v>38</v>
      </c>
      <c r="O23" s="199" t="s">
        <v>170</v>
      </c>
      <c r="P23" s="201" t="s">
        <v>153</v>
      </c>
      <c r="Q23" s="201" t="s">
        <v>154</v>
      </c>
      <c r="R23" s="201" t="s">
        <v>24</v>
      </c>
      <c r="S23" s="200" t="s">
        <v>171</v>
      </c>
      <c r="T23" s="201" t="s">
        <v>155</v>
      </c>
      <c r="U23" s="201" t="s">
        <v>156</v>
      </c>
      <c r="V23" s="201" t="s">
        <v>22</v>
      </c>
      <c r="W23" s="317" t="s">
        <v>77</v>
      </c>
    </row>
    <row r="24" spans="1:23" ht="13.5">
      <c r="A24" s="196" t="s">
        <v>38</v>
      </c>
      <c r="B24" s="197">
        <f aca="true" t="shared" si="24" ref="B24:B29">C24+F24+G24+J24+K24</f>
        <v>977155740</v>
      </c>
      <c r="C24" s="197">
        <f aca="true" t="shared" si="25" ref="C24:C29">SUM(D24:E24)</f>
        <v>655787637</v>
      </c>
      <c r="D24" s="197">
        <v>390115950</v>
      </c>
      <c r="E24" s="197">
        <v>265671687</v>
      </c>
      <c r="F24" s="197">
        <v>199507691</v>
      </c>
      <c r="G24" s="197">
        <f aca="true" t="shared" si="26" ref="G24:G29">SUM(H24:I24)</f>
        <v>47995193</v>
      </c>
      <c r="H24" s="197">
        <v>38706893</v>
      </c>
      <c r="I24" s="197">
        <v>9288300</v>
      </c>
      <c r="J24" s="197">
        <v>2782145</v>
      </c>
      <c r="K24" s="316">
        <v>71083074</v>
      </c>
      <c r="L24" s="193"/>
      <c r="M24" s="196" t="s">
        <v>38</v>
      </c>
      <c r="N24" s="205">
        <v>100</v>
      </c>
      <c r="O24" s="205">
        <f aca="true" t="shared" si="27" ref="O24:O29">C24/B24*100</f>
        <v>67.1</v>
      </c>
      <c r="P24" s="205">
        <f aca="true" t="shared" si="28" ref="P24:P29">D24/B24*100</f>
        <v>39.9</v>
      </c>
      <c r="Q24" s="205">
        <f aca="true" t="shared" si="29" ref="Q24:Q29">E24/B24*100</f>
        <v>27.2</v>
      </c>
      <c r="R24" s="205">
        <f aca="true" t="shared" si="30" ref="R24:R29">F24/B24*100</f>
        <v>20.4</v>
      </c>
      <c r="S24" s="205">
        <f aca="true" t="shared" si="31" ref="S24:S29">G24/B24*100</f>
        <v>4.9</v>
      </c>
      <c r="T24" s="205">
        <f aca="true" t="shared" si="32" ref="T24:T29">H24/B24*100</f>
        <v>4</v>
      </c>
      <c r="U24" s="205">
        <f aca="true" t="shared" si="33" ref="U24:U29">I24/B24*100</f>
        <v>1</v>
      </c>
      <c r="V24" s="205">
        <f aca="true" t="shared" si="34" ref="V24:V29">J24/B24*100</f>
        <v>0.3</v>
      </c>
      <c r="W24" s="320">
        <f aca="true" t="shared" si="35" ref="W24:W29">K24/B24*100</f>
        <v>7.3</v>
      </c>
    </row>
    <row r="25" spans="1:23" ht="13.5">
      <c r="A25" s="198" t="s">
        <v>11</v>
      </c>
      <c r="B25" s="197">
        <f t="shared" si="24"/>
        <v>54010891</v>
      </c>
      <c r="C25" s="197">
        <f t="shared" si="25"/>
        <v>40363246</v>
      </c>
      <c r="D25" s="197">
        <v>24243285</v>
      </c>
      <c r="E25" s="197">
        <v>16119961</v>
      </c>
      <c r="F25" s="197">
        <v>9048523</v>
      </c>
      <c r="G25" s="197">
        <f t="shared" si="26"/>
        <v>1739067</v>
      </c>
      <c r="H25" s="197">
        <v>1397396</v>
      </c>
      <c r="I25" s="197">
        <v>341671</v>
      </c>
      <c r="J25" s="197">
        <v>138204</v>
      </c>
      <c r="K25" s="316">
        <v>2721851</v>
      </c>
      <c r="L25" s="193"/>
      <c r="M25" s="198" t="s">
        <v>11</v>
      </c>
      <c r="N25" s="205">
        <v>100</v>
      </c>
      <c r="O25" s="205">
        <f t="shared" si="27"/>
        <v>74.7</v>
      </c>
      <c r="P25" s="205">
        <f t="shared" si="28"/>
        <v>44.9</v>
      </c>
      <c r="Q25" s="205">
        <f t="shared" si="29"/>
        <v>29.8</v>
      </c>
      <c r="R25" s="205">
        <f t="shared" si="30"/>
        <v>16.8</v>
      </c>
      <c r="S25" s="205">
        <f t="shared" si="31"/>
        <v>3.2</v>
      </c>
      <c r="T25" s="205">
        <f t="shared" si="32"/>
        <v>2.6</v>
      </c>
      <c r="U25" s="205">
        <f t="shared" si="33"/>
        <v>0.6</v>
      </c>
      <c r="V25" s="205">
        <f t="shared" si="34"/>
        <v>0.3</v>
      </c>
      <c r="W25" s="320">
        <f t="shared" si="35"/>
        <v>5</v>
      </c>
    </row>
    <row r="26" spans="1:23" ht="13.5">
      <c r="A26" s="198" t="s">
        <v>3</v>
      </c>
      <c r="B26" s="197">
        <f t="shared" si="24"/>
        <v>120728426</v>
      </c>
      <c r="C26" s="197">
        <f t="shared" si="25"/>
        <v>86651350</v>
      </c>
      <c r="D26" s="197">
        <v>51893566</v>
      </c>
      <c r="E26" s="197">
        <v>34757784</v>
      </c>
      <c r="F26" s="197">
        <v>22275822</v>
      </c>
      <c r="G26" s="197">
        <f t="shared" si="26"/>
        <v>4889984</v>
      </c>
      <c r="H26" s="197">
        <v>3660542</v>
      </c>
      <c r="I26" s="197">
        <v>1229442</v>
      </c>
      <c r="J26" s="197">
        <v>319516</v>
      </c>
      <c r="K26" s="316">
        <v>6591754</v>
      </c>
      <c r="L26" s="193"/>
      <c r="M26" s="198" t="s">
        <v>3</v>
      </c>
      <c r="N26" s="205">
        <v>100</v>
      </c>
      <c r="O26" s="205">
        <f t="shared" si="27"/>
        <v>71.8</v>
      </c>
      <c r="P26" s="205">
        <f t="shared" si="28"/>
        <v>43</v>
      </c>
      <c r="Q26" s="205">
        <f t="shared" si="29"/>
        <v>28.8</v>
      </c>
      <c r="R26" s="205">
        <f t="shared" si="30"/>
        <v>18.5</v>
      </c>
      <c r="S26" s="205">
        <f t="shared" si="31"/>
        <v>4.1</v>
      </c>
      <c r="T26" s="205">
        <f t="shared" si="32"/>
        <v>3</v>
      </c>
      <c r="U26" s="205">
        <f t="shared" si="33"/>
        <v>1</v>
      </c>
      <c r="V26" s="205">
        <f t="shared" si="34"/>
        <v>0.3</v>
      </c>
      <c r="W26" s="320">
        <f t="shared" si="35"/>
        <v>5.5</v>
      </c>
    </row>
    <row r="27" spans="1:23" ht="13.5">
      <c r="A27" s="198" t="s">
        <v>2</v>
      </c>
      <c r="B27" s="197">
        <f t="shared" si="24"/>
        <v>272901694</v>
      </c>
      <c r="C27" s="197">
        <f t="shared" si="25"/>
        <v>188925646</v>
      </c>
      <c r="D27" s="197">
        <v>112888854</v>
      </c>
      <c r="E27" s="197">
        <v>76036792</v>
      </c>
      <c r="F27" s="197">
        <v>53589978</v>
      </c>
      <c r="G27" s="197">
        <f t="shared" si="26"/>
        <v>11806574</v>
      </c>
      <c r="H27" s="197">
        <v>9637602</v>
      </c>
      <c r="I27" s="197">
        <v>2168972</v>
      </c>
      <c r="J27" s="197">
        <v>736632</v>
      </c>
      <c r="K27" s="316">
        <v>17842864</v>
      </c>
      <c r="L27" s="193"/>
      <c r="M27" s="198" t="s">
        <v>2</v>
      </c>
      <c r="N27" s="205">
        <v>100</v>
      </c>
      <c r="O27" s="205">
        <f t="shared" si="27"/>
        <v>69.2</v>
      </c>
      <c r="P27" s="205">
        <f t="shared" si="28"/>
        <v>41.4</v>
      </c>
      <c r="Q27" s="205">
        <f t="shared" si="29"/>
        <v>27.9</v>
      </c>
      <c r="R27" s="205">
        <f t="shared" si="30"/>
        <v>19.6</v>
      </c>
      <c r="S27" s="205">
        <f t="shared" si="31"/>
        <v>4.3</v>
      </c>
      <c r="T27" s="205">
        <f t="shared" si="32"/>
        <v>3.5</v>
      </c>
      <c r="U27" s="205">
        <f t="shared" si="33"/>
        <v>0.8</v>
      </c>
      <c r="V27" s="205">
        <f t="shared" si="34"/>
        <v>0.3</v>
      </c>
      <c r="W27" s="320">
        <f t="shared" si="35"/>
        <v>6.5</v>
      </c>
    </row>
    <row r="28" spans="1:23" ht="13.5">
      <c r="A28" s="198" t="s">
        <v>1</v>
      </c>
      <c r="B28" s="197">
        <f t="shared" si="24"/>
        <v>55621316</v>
      </c>
      <c r="C28" s="197">
        <f t="shared" si="25"/>
        <v>37343809</v>
      </c>
      <c r="D28" s="197">
        <v>22987740</v>
      </c>
      <c r="E28" s="197">
        <v>14356069</v>
      </c>
      <c r="F28" s="197">
        <v>11088204</v>
      </c>
      <c r="G28" s="197">
        <f t="shared" si="26"/>
        <v>2817125</v>
      </c>
      <c r="H28" s="197">
        <v>2141015</v>
      </c>
      <c r="I28" s="197">
        <v>676110</v>
      </c>
      <c r="J28" s="197">
        <v>180296</v>
      </c>
      <c r="K28" s="316">
        <v>4191882</v>
      </c>
      <c r="L28" s="193"/>
      <c r="M28" s="198" t="s">
        <v>1</v>
      </c>
      <c r="N28" s="205">
        <v>100</v>
      </c>
      <c r="O28" s="205">
        <f t="shared" si="27"/>
        <v>67.1</v>
      </c>
      <c r="P28" s="205">
        <f t="shared" si="28"/>
        <v>41.3</v>
      </c>
      <c r="Q28" s="205">
        <f t="shared" si="29"/>
        <v>25.8</v>
      </c>
      <c r="R28" s="205">
        <f t="shared" si="30"/>
        <v>19.9</v>
      </c>
      <c r="S28" s="205">
        <f t="shared" si="31"/>
        <v>5.1</v>
      </c>
      <c r="T28" s="205">
        <f t="shared" si="32"/>
        <v>3.8</v>
      </c>
      <c r="U28" s="205">
        <f t="shared" si="33"/>
        <v>1.2</v>
      </c>
      <c r="V28" s="205">
        <f t="shared" si="34"/>
        <v>0.3</v>
      </c>
      <c r="W28" s="320">
        <f t="shared" si="35"/>
        <v>7.5</v>
      </c>
    </row>
    <row r="29" spans="1:23" ht="13.5">
      <c r="A29" s="198" t="s">
        <v>10</v>
      </c>
      <c r="B29" s="197">
        <f t="shared" si="24"/>
        <v>473893413</v>
      </c>
      <c r="C29" s="197">
        <f t="shared" si="25"/>
        <v>302503586</v>
      </c>
      <c r="D29" s="197">
        <v>178102505</v>
      </c>
      <c r="E29" s="197">
        <v>124401081</v>
      </c>
      <c r="F29" s="197">
        <v>103505164</v>
      </c>
      <c r="G29" s="197">
        <f t="shared" si="26"/>
        <v>26742443</v>
      </c>
      <c r="H29" s="197">
        <v>21870338</v>
      </c>
      <c r="I29" s="197">
        <v>4872105</v>
      </c>
      <c r="J29" s="197">
        <v>1407497</v>
      </c>
      <c r="K29" s="316">
        <v>39734723</v>
      </c>
      <c r="L29" s="193"/>
      <c r="M29" s="198" t="s">
        <v>10</v>
      </c>
      <c r="N29" s="205">
        <v>100</v>
      </c>
      <c r="O29" s="205">
        <f t="shared" si="27"/>
        <v>63.8</v>
      </c>
      <c r="P29" s="205">
        <f t="shared" si="28"/>
        <v>37.6</v>
      </c>
      <c r="Q29" s="205">
        <f t="shared" si="29"/>
        <v>26.3</v>
      </c>
      <c r="R29" s="205">
        <f t="shared" si="30"/>
        <v>21.8</v>
      </c>
      <c r="S29" s="205">
        <f t="shared" si="31"/>
        <v>5.6</v>
      </c>
      <c r="T29" s="205">
        <f t="shared" si="32"/>
        <v>4.6</v>
      </c>
      <c r="U29" s="205">
        <f t="shared" si="33"/>
        <v>1</v>
      </c>
      <c r="V29" s="205">
        <f t="shared" si="34"/>
        <v>0.3</v>
      </c>
      <c r="W29" s="320">
        <f t="shared" si="35"/>
        <v>8.4</v>
      </c>
    </row>
    <row r="31" spans="1:24" ht="13.5">
      <c r="A31" s="192" t="s">
        <v>177</v>
      </c>
      <c r="B31" s="192"/>
      <c r="C31" s="192"/>
      <c r="D31" s="192"/>
      <c r="E31" s="192"/>
      <c r="F31" s="192"/>
      <c r="G31" s="192"/>
      <c r="H31" s="192"/>
      <c r="I31" s="192"/>
      <c r="J31" s="192"/>
      <c r="K31" s="313"/>
      <c r="L31" s="192"/>
      <c r="M31" s="192" t="s">
        <v>177</v>
      </c>
      <c r="N31" s="192"/>
      <c r="O31" s="192"/>
      <c r="P31" s="192"/>
      <c r="Q31" s="192"/>
      <c r="R31" s="192"/>
      <c r="S31" s="192"/>
      <c r="T31" s="192"/>
      <c r="U31" s="192"/>
      <c r="V31" s="192"/>
      <c r="W31" s="313"/>
      <c r="X31" s="193"/>
    </row>
    <row r="32" spans="1:24" ht="13.5">
      <c r="A32" s="194" t="s">
        <v>79</v>
      </c>
      <c r="B32" s="194"/>
      <c r="C32" s="194"/>
      <c r="D32" s="194"/>
      <c r="E32" s="194"/>
      <c r="F32" s="194"/>
      <c r="G32" s="194"/>
      <c r="H32" s="194"/>
      <c r="I32" s="194"/>
      <c r="J32" s="194"/>
      <c r="K32" s="314"/>
      <c r="L32" s="194"/>
      <c r="M32" s="194" t="s">
        <v>79</v>
      </c>
      <c r="N32" s="194"/>
      <c r="O32" s="194"/>
      <c r="P32" s="194"/>
      <c r="Q32" s="194"/>
      <c r="R32" s="194"/>
      <c r="S32" s="194"/>
      <c r="T32" s="194"/>
      <c r="U32" s="194"/>
      <c r="V32" s="194"/>
      <c r="W32" s="314"/>
      <c r="X32" s="193"/>
    </row>
    <row r="33" spans="1:23" ht="23.25">
      <c r="A33" s="199"/>
      <c r="B33" s="199" t="s">
        <v>38</v>
      </c>
      <c r="C33" s="199" t="s">
        <v>170</v>
      </c>
      <c r="D33" s="201" t="s">
        <v>153</v>
      </c>
      <c r="E33" s="201" t="s">
        <v>154</v>
      </c>
      <c r="F33" s="201" t="s">
        <v>24</v>
      </c>
      <c r="G33" s="200" t="s">
        <v>171</v>
      </c>
      <c r="H33" s="201" t="s">
        <v>155</v>
      </c>
      <c r="I33" s="201" t="s">
        <v>156</v>
      </c>
      <c r="J33" s="201" t="s">
        <v>22</v>
      </c>
      <c r="K33" s="317" t="s">
        <v>77</v>
      </c>
      <c r="L33" s="193"/>
      <c r="M33" s="199"/>
      <c r="N33" s="199" t="s">
        <v>38</v>
      </c>
      <c r="O33" s="199" t="s">
        <v>170</v>
      </c>
      <c r="P33" s="201" t="s">
        <v>153</v>
      </c>
      <c r="Q33" s="201" t="s">
        <v>154</v>
      </c>
      <c r="R33" s="201" t="s">
        <v>24</v>
      </c>
      <c r="S33" s="200" t="s">
        <v>171</v>
      </c>
      <c r="T33" s="201" t="s">
        <v>155</v>
      </c>
      <c r="U33" s="201" t="s">
        <v>156</v>
      </c>
      <c r="V33" s="201" t="s">
        <v>22</v>
      </c>
      <c r="W33" s="317" t="s">
        <v>77</v>
      </c>
    </row>
    <row r="34" spans="1:23" ht="13.5">
      <c r="A34" s="202" t="s">
        <v>38</v>
      </c>
      <c r="B34" s="197">
        <f aca="true" t="shared" si="36" ref="B34:B39">C34+F34+G34+J34+K34</f>
        <v>977155740</v>
      </c>
      <c r="C34" s="197">
        <f aca="true" t="shared" si="37" ref="C34:C39">SUM(D34:E34)</f>
        <v>553900821</v>
      </c>
      <c r="D34" s="203">
        <v>301345462</v>
      </c>
      <c r="E34" s="203">
        <v>252555359</v>
      </c>
      <c r="F34" s="203">
        <v>261985316</v>
      </c>
      <c r="G34" s="197">
        <f aca="true" t="shared" si="38" ref="G34:G39">SUM(H34:I34)</f>
        <v>53135596</v>
      </c>
      <c r="H34" s="203">
        <v>43884319</v>
      </c>
      <c r="I34" s="203">
        <v>9251277</v>
      </c>
      <c r="J34" s="203">
        <v>17679579</v>
      </c>
      <c r="K34" s="318">
        <v>90454428</v>
      </c>
      <c r="L34" s="193"/>
      <c r="M34" s="202" t="s">
        <v>38</v>
      </c>
      <c r="N34" s="205">
        <v>100</v>
      </c>
      <c r="O34" s="205">
        <f aca="true" t="shared" si="39" ref="O34:O39">C34/B34*100</f>
        <v>56.7</v>
      </c>
      <c r="P34" s="205">
        <f aca="true" t="shared" si="40" ref="P34:P39">D34/B34*100</f>
        <v>30.8</v>
      </c>
      <c r="Q34" s="205">
        <f aca="true" t="shared" si="41" ref="Q34:Q39">E34/B34*100</f>
        <v>25.8</v>
      </c>
      <c r="R34" s="205">
        <f aca="true" t="shared" si="42" ref="R34:R39">F34/B34*100</f>
        <v>26.8</v>
      </c>
      <c r="S34" s="205">
        <f aca="true" t="shared" si="43" ref="S34:S39">G34/B34*100</f>
        <v>5.4</v>
      </c>
      <c r="T34" s="205">
        <f aca="true" t="shared" si="44" ref="T34:T39">H34/B34*100</f>
        <v>4.5</v>
      </c>
      <c r="U34" s="205">
        <f aca="true" t="shared" si="45" ref="U34:U39">I34/B34*100</f>
        <v>0.9</v>
      </c>
      <c r="V34" s="205">
        <f aca="true" t="shared" si="46" ref="V34:V39">J34/B34*100</f>
        <v>1.8</v>
      </c>
      <c r="W34" s="320">
        <f aca="true" t="shared" si="47" ref="W34:W39">K34/B34*100</f>
        <v>9.3</v>
      </c>
    </row>
    <row r="35" spans="1:23" ht="13.5">
      <c r="A35" s="204" t="s">
        <v>11</v>
      </c>
      <c r="B35" s="197">
        <f t="shared" si="36"/>
        <v>54010891</v>
      </c>
      <c r="C35" s="197">
        <f t="shared" si="37"/>
        <v>34435830</v>
      </c>
      <c r="D35" s="203">
        <v>19083669</v>
      </c>
      <c r="E35" s="203">
        <v>15352161</v>
      </c>
      <c r="F35" s="203">
        <v>12461394</v>
      </c>
      <c r="G35" s="197">
        <f t="shared" si="38"/>
        <v>2284205</v>
      </c>
      <c r="H35" s="203">
        <v>1831203</v>
      </c>
      <c r="I35" s="203">
        <v>453002</v>
      </c>
      <c r="J35" s="203">
        <v>1113310</v>
      </c>
      <c r="K35" s="318">
        <v>3716152</v>
      </c>
      <c r="L35" s="193"/>
      <c r="M35" s="204" t="s">
        <v>11</v>
      </c>
      <c r="N35" s="205">
        <v>100</v>
      </c>
      <c r="O35" s="205">
        <f t="shared" si="39"/>
        <v>63.8</v>
      </c>
      <c r="P35" s="205">
        <f t="shared" si="40"/>
        <v>35.3</v>
      </c>
      <c r="Q35" s="205">
        <f t="shared" si="41"/>
        <v>28.4</v>
      </c>
      <c r="R35" s="205">
        <f t="shared" si="42"/>
        <v>23.1</v>
      </c>
      <c r="S35" s="205">
        <f t="shared" si="43"/>
        <v>4.2</v>
      </c>
      <c r="T35" s="205">
        <f t="shared" si="44"/>
        <v>3.4</v>
      </c>
      <c r="U35" s="205">
        <f t="shared" si="45"/>
        <v>0.8</v>
      </c>
      <c r="V35" s="205">
        <f t="shared" si="46"/>
        <v>2.1</v>
      </c>
      <c r="W35" s="320">
        <f t="shared" si="47"/>
        <v>6.9</v>
      </c>
    </row>
    <row r="36" spans="1:23" ht="13.5">
      <c r="A36" s="204" t="s">
        <v>3</v>
      </c>
      <c r="B36" s="197">
        <f t="shared" si="36"/>
        <v>120728426</v>
      </c>
      <c r="C36" s="197">
        <f t="shared" si="37"/>
        <v>74829258</v>
      </c>
      <c r="D36" s="203">
        <v>41377322</v>
      </c>
      <c r="E36" s="203">
        <v>33451936</v>
      </c>
      <c r="F36" s="203">
        <v>29610798</v>
      </c>
      <c r="G36" s="197">
        <f t="shared" si="38"/>
        <v>5265068</v>
      </c>
      <c r="H36" s="203">
        <v>4125924</v>
      </c>
      <c r="I36" s="203">
        <v>1139144</v>
      </c>
      <c r="J36" s="203">
        <v>2271342</v>
      </c>
      <c r="K36" s="318">
        <v>8751960</v>
      </c>
      <c r="L36" s="193"/>
      <c r="M36" s="204" t="s">
        <v>3</v>
      </c>
      <c r="N36" s="205">
        <v>100</v>
      </c>
      <c r="O36" s="205">
        <f t="shared" si="39"/>
        <v>62</v>
      </c>
      <c r="P36" s="205">
        <f t="shared" si="40"/>
        <v>34.3</v>
      </c>
      <c r="Q36" s="205">
        <f t="shared" si="41"/>
        <v>27.7</v>
      </c>
      <c r="R36" s="205">
        <f t="shared" si="42"/>
        <v>24.5</v>
      </c>
      <c r="S36" s="205">
        <f t="shared" si="43"/>
        <v>4.4</v>
      </c>
      <c r="T36" s="205">
        <f t="shared" si="44"/>
        <v>3.4</v>
      </c>
      <c r="U36" s="205">
        <f t="shared" si="45"/>
        <v>0.9</v>
      </c>
      <c r="V36" s="205">
        <f t="shared" si="46"/>
        <v>1.9</v>
      </c>
      <c r="W36" s="320">
        <f t="shared" si="47"/>
        <v>7.2</v>
      </c>
    </row>
    <row r="37" spans="1:23" ht="13.5">
      <c r="A37" s="204" t="s">
        <v>2</v>
      </c>
      <c r="B37" s="197">
        <f t="shared" si="36"/>
        <v>272901694</v>
      </c>
      <c r="C37" s="197">
        <f t="shared" si="37"/>
        <v>163736924</v>
      </c>
      <c r="D37" s="203">
        <v>89071086</v>
      </c>
      <c r="E37" s="203">
        <v>74665838</v>
      </c>
      <c r="F37" s="203">
        <v>70368818</v>
      </c>
      <c r="G37" s="197">
        <f t="shared" si="38"/>
        <v>12399972</v>
      </c>
      <c r="H37" s="203">
        <v>10190076</v>
      </c>
      <c r="I37" s="203">
        <v>2209896</v>
      </c>
      <c r="J37" s="203">
        <v>3969628</v>
      </c>
      <c r="K37" s="318">
        <v>22426352</v>
      </c>
      <c r="L37" s="193"/>
      <c r="M37" s="204" t="s">
        <v>2</v>
      </c>
      <c r="N37" s="205">
        <v>100</v>
      </c>
      <c r="O37" s="205">
        <f t="shared" si="39"/>
        <v>60</v>
      </c>
      <c r="P37" s="205">
        <f t="shared" si="40"/>
        <v>32.6</v>
      </c>
      <c r="Q37" s="205">
        <f t="shared" si="41"/>
        <v>27.4</v>
      </c>
      <c r="R37" s="205">
        <f t="shared" si="42"/>
        <v>25.8</v>
      </c>
      <c r="S37" s="205">
        <f t="shared" si="43"/>
        <v>4.5</v>
      </c>
      <c r="T37" s="205">
        <f t="shared" si="44"/>
        <v>3.7</v>
      </c>
      <c r="U37" s="205">
        <f t="shared" si="45"/>
        <v>0.8</v>
      </c>
      <c r="V37" s="205">
        <f t="shared" si="46"/>
        <v>1.5</v>
      </c>
      <c r="W37" s="320">
        <f t="shared" si="47"/>
        <v>8.2</v>
      </c>
    </row>
    <row r="38" spans="1:23" ht="13.5">
      <c r="A38" s="204" t="s">
        <v>1</v>
      </c>
      <c r="B38" s="197">
        <f t="shared" si="36"/>
        <v>55621316</v>
      </c>
      <c r="C38" s="197">
        <f t="shared" si="37"/>
        <v>32746261</v>
      </c>
      <c r="D38" s="203">
        <v>18750784</v>
      </c>
      <c r="E38" s="203">
        <v>13995477</v>
      </c>
      <c r="F38" s="203">
        <v>13341904</v>
      </c>
      <c r="G38" s="197">
        <f t="shared" si="38"/>
        <v>3087569</v>
      </c>
      <c r="H38" s="203">
        <v>2726977</v>
      </c>
      <c r="I38" s="203">
        <v>360592</v>
      </c>
      <c r="J38" s="203">
        <v>1014165</v>
      </c>
      <c r="K38" s="318">
        <v>5431417</v>
      </c>
      <c r="L38" s="193"/>
      <c r="M38" s="204" t="s">
        <v>1</v>
      </c>
      <c r="N38" s="205">
        <v>100</v>
      </c>
      <c r="O38" s="205">
        <f t="shared" si="39"/>
        <v>58.9</v>
      </c>
      <c r="P38" s="205">
        <f t="shared" si="40"/>
        <v>33.7</v>
      </c>
      <c r="Q38" s="205">
        <f t="shared" si="41"/>
        <v>25.2</v>
      </c>
      <c r="R38" s="205">
        <f t="shared" si="42"/>
        <v>24</v>
      </c>
      <c r="S38" s="205">
        <f t="shared" si="43"/>
        <v>5.6</v>
      </c>
      <c r="T38" s="205">
        <f t="shared" si="44"/>
        <v>4.9</v>
      </c>
      <c r="U38" s="205">
        <f t="shared" si="45"/>
        <v>0.6</v>
      </c>
      <c r="V38" s="205">
        <f t="shared" si="46"/>
        <v>1.8</v>
      </c>
      <c r="W38" s="320">
        <f t="shared" si="47"/>
        <v>9.8</v>
      </c>
    </row>
    <row r="39" spans="1:23" ht="13.5">
      <c r="A39" s="204" t="s">
        <v>10</v>
      </c>
      <c r="B39" s="197">
        <f t="shared" si="36"/>
        <v>473893413</v>
      </c>
      <c r="C39" s="197">
        <f t="shared" si="37"/>
        <v>248152548</v>
      </c>
      <c r="D39" s="203">
        <v>133062601</v>
      </c>
      <c r="E39" s="203">
        <v>115089947</v>
      </c>
      <c r="F39" s="203">
        <v>136202402</v>
      </c>
      <c r="G39" s="197">
        <f t="shared" si="38"/>
        <v>30098782</v>
      </c>
      <c r="H39" s="203">
        <v>25010139</v>
      </c>
      <c r="I39" s="203">
        <v>5088643</v>
      </c>
      <c r="J39" s="203">
        <v>9311134</v>
      </c>
      <c r="K39" s="318">
        <v>50128547</v>
      </c>
      <c r="L39" s="193"/>
      <c r="M39" s="204" t="s">
        <v>10</v>
      </c>
      <c r="N39" s="205">
        <v>100</v>
      </c>
      <c r="O39" s="205">
        <f t="shared" si="39"/>
        <v>52.4</v>
      </c>
      <c r="P39" s="205">
        <f t="shared" si="40"/>
        <v>28.1</v>
      </c>
      <c r="Q39" s="205">
        <f t="shared" si="41"/>
        <v>24.3</v>
      </c>
      <c r="R39" s="205">
        <f t="shared" si="42"/>
        <v>28.7</v>
      </c>
      <c r="S39" s="205">
        <f t="shared" si="43"/>
        <v>6.4</v>
      </c>
      <c r="T39" s="205">
        <f t="shared" si="44"/>
        <v>5.3</v>
      </c>
      <c r="U39" s="205">
        <f t="shared" si="45"/>
        <v>1.1</v>
      </c>
      <c r="V39" s="205">
        <f t="shared" si="46"/>
        <v>2</v>
      </c>
      <c r="W39" s="320">
        <f t="shared" si="47"/>
        <v>10.6</v>
      </c>
    </row>
    <row r="41" spans="1:24" ht="13.5">
      <c r="A41" s="192" t="s">
        <v>178</v>
      </c>
      <c r="B41" s="192"/>
      <c r="C41" s="192"/>
      <c r="D41" s="192"/>
      <c r="E41" s="192"/>
      <c r="F41" s="192"/>
      <c r="G41" s="192"/>
      <c r="H41" s="192"/>
      <c r="I41" s="192"/>
      <c r="J41" s="192"/>
      <c r="K41" s="313"/>
      <c r="L41" s="192"/>
      <c r="M41" s="192" t="s">
        <v>178</v>
      </c>
      <c r="N41" s="192"/>
      <c r="O41" s="192"/>
      <c r="P41" s="192"/>
      <c r="Q41" s="192"/>
      <c r="R41" s="192"/>
      <c r="S41" s="192"/>
      <c r="T41" s="192"/>
      <c r="U41" s="192"/>
      <c r="V41" s="192"/>
      <c r="W41" s="313"/>
      <c r="X41" s="193"/>
    </row>
    <row r="42" spans="1:24" ht="13.5">
      <c r="A42" s="194" t="s">
        <v>79</v>
      </c>
      <c r="B42" s="194"/>
      <c r="C42" s="194"/>
      <c r="D42" s="194"/>
      <c r="E42" s="194"/>
      <c r="F42" s="194"/>
      <c r="G42" s="194"/>
      <c r="H42" s="194"/>
      <c r="I42" s="194"/>
      <c r="J42" s="194"/>
      <c r="K42" s="314"/>
      <c r="L42" s="194"/>
      <c r="M42" s="194" t="s">
        <v>79</v>
      </c>
      <c r="N42" s="194"/>
      <c r="O42" s="194"/>
      <c r="P42" s="194"/>
      <c r="Q42" s="194"/>
      <c r="R42" s="194"/>
      <c r="S42" s="194"/>
      <c r="T42" s="194"/>
      <c r="U42" s="194"/>
      <c r="V42" s="194"/>
      <c r="W42" s="314"/>
      <c r="X42" s="193"/>
    </row>
    <row r="43" spans="1:23" ht="23.25">
      <c r="A43" s="199"/>
      <c r="B43" s="199" t="s">
        <v>38</v>
      </c>
      <c r="C43" s="199" t="s">
        <v>170</v>
      </c>
      <c r="D43" s="201" t="s">
        <v>153</v>
      </c>
      <c r="E43" s="201" t="s">
        <v>154</v>
      </c>
      <c r="F43" s="201" t="s">
        <v>24</v>
      </c>
      <c r="G43" s="200" t="s">
        <v>171</v>
      </c>
      <c r="H43" s="201" t="s">
        <v>155</v>
      </c>
      <c r="I43" s="201" t="s">
        <v>156</v>
      </c>
      <c r="J43" s="201" t="s">
        <v>22</v>
      </c>
      <c r="K43" s="317" t="s">
        <v>77</v>
      </c>
      <c r="L43" s="193"/>
      <c r="M43" s="199"/>
      <c r="N43" s="199" t="s">
        <v>38</v>
      </c>
      <c r="O43" s="199" t="s">
        <v>170</v>
      </c>
      <c r="P43" s="201" t="s">
        <v>153</v>
      </c>
      <c r="Q43" s="201" t="s">
        <v>154</v>
      </c>
      <c r="R43" s="201" t="s">
        <v>24</v>
      </c>
      <c r="S43" s="200" t="s">
        <v>171</v>
      </c>
      <c r="T43" s="201" t="s">
        <v>155</v>
      </c>
      <c r="U43" s="201" t="s">
        <v>156</v>
      </c>
      <c r="V43" s="201" t="s">
        <v>22</v>
      </c>
      <c r="W43" s="317" t="s">
        <v>77</v>
      </c>
    </row>
    <row r="44" spans="1:23" ht="13.5">
      <c r="A44" s="202" t="s">
        <v>38</v>
      </c>
      <c r="B44" s="197">
        <f aca="true" t="shared" si="48" ref="B44:B49">C44+F44+G44+J44+K44</f>
        <v>977155740</v>
      </c>
      <c r="C44" s="197">
        <f aca="true" t="shared" si="49" ref="C44:C49">SUM(D44:E44)</f>
        <v>482731354</v>
      </c>
      <c r="D44" s="203">
        <v>266619557</v>
      </c>
      <c r="E44" s="203">
        <v>216111797</v>
      </c>
      <c r="F44" s="203">
        <v>319465899</v>
      </c>
      <c r="G44" s="197">
        <f aca="true" t="shared" si="50" ref="G44:G49">SUM(H44:I44)</f>
        <v>67139252</v>
      </c>
      <c r="H44" s="203">
        <v>53584500</v>
      </c>
      <c r="I44" s="203">
        <v>13554752</v>
      </c>
      <c r="J44" s="203">
        <v>14080380</v>
      </c>
      <c r="K44" s="318">
        <v>93738855</v>
      </c>
      <c r="L44" s="193"/>
      <c r="M44" s="202" t="s">
        <v>38</v>
      </c>
      <c r="N44" s="205">
        <v>100</v>
      </c>
      <c r="O44" s="205">
        <f aca="true" t="shared" si="51" ref="O44:O49">C44/B44*100</f>
        <v>49.4</v>
      </c>
      <c r="P44" s="205">
        <f aca="true" t="shared" si="52" ref="P44:P49">D44/B44*100</f>
        <v>27.3</v>
      </c>
      <c r="Q44" s="205">
        <f aca="true" t="shared" si="53" ref="Q44:Q49">E44/B44*100</f>
        <v>22.1</v>
      </c>
      <c r="R44" s="205">
        <f aca="true" t="shared" si="54" ref="R44:R49">F44/B44*100</f>
        <v>32.7</v>
      </c>
      <c r="S44" s="205">
        <f aca="true" t="shared" si="55" ref="S44:S49">G44/B44*100</f>
        <v>6.9</v>
      </c>
      <c r="T44" s="205">
        <f aca="true" t="shared" si="56" ref="T44:T49">H44/B44*100</f>
        <v>5.5</v>
      </c>
      <c r="U44" s="205">
        <f aca="true" t="shared" si="57" ref="U44:U49">I44/B44*100</f>
        <v>1.4</v>
      </c>
      <c r="V44" s="205">
        <f aca="true" t="shared" si="58" ref="V44:V49">J44/B44*100</f>
        <v>1.4</v>
      </c>
      <c r="W44" s="320">
        <f aca="true" t="shared" si="59" ref="W44:W49">K44/B44*100</f>
        <v>9.6</v>
      </c>
    </row>
    <row r="45" spans="1:23" ht="13.5">
      <c r="A45" s="204" t="s">
        <v>11</v>
      </c>
      <c r="B45" s="197">
        <f t="shared" si="48"/>
        <v>54010891</v>
      </c>
      <c r="C45" s="197">
        <f t="shared" si="49"/>
        <v>29844386</v>
      </c>
      <c r="D45" s="203">
        <v>16357979</v>
      </c>
      <c r="E45" s="203">
        <v>13486407</v>
      </c>
      <c r="F45" s="203">
        <v>16572963</v>
      </c>
      <c r="G45" s="197">
        <f t="shared" si="50"/>
        <v>3236277</v>
      </c>
      <c r="H45" s="203">
        <v>2529901</v>
      </c>
      <c r="I45" s="203">
        <v>706376</v>
      </c>
      <c r="J45" s="203">
        <v>748605</v>
      </c>
      <c r="K45" s="318">
        <v>3608660</v>
      </c>
      <c r="L45" s="193"/>
      <c r="M45" s="204" t="s">
        <v>11</v>
      </c>
      <c r="N45" s="205">
        <v>100</v>
      </c>
      <c r="O45" s="205">
        <f t="shared" si="51"/>
        <v>55.3</v>
      </c>
      <c r="P45" s="205">
        <f t="shared" si="52"/>
        <v>30.3</v>
      </c>
      <c r="Q45" s="205">
        <f t="shared" si="53"/>
        <v>25</v>
      </c>
      <c r="R45" s="205">
        <f t="shared" si="54"/>
        <v>30.7</v>
      </c>
      <c r="S45" s="205">
        <f t="shared" si="55"/>
        <v>6</v>
      </c>
      <c r="T45" s="205">
        <f t="shared" si="56"/>
        <v>4.7</v>
      </c>
      <c r="U45" s="205">
        <f t="shared" si="57"/>
        <v>1.3</v>
      </c>
      <c r="V45" s="205">
        <f t="shared" si="58"/>
        <v>1.4</v>
      </c>
      <c r="W45" s="320">
        <f t="shared" si="59"/>
        <v>6.7</v>
      </c>
    </row>
    <row r="46" spans="1:23" ht="13.5">
      <c r="A46" s="204" t="s">
        <v>3</v>
      </c>
      <c r="B46" s="197">
        <f t="shared" si="48"/>
        <v>120728426</v>
      </c>
      <c r="C46" s="197">
        <f t="shared" si="49"/>
        <v>64062958</v>
      </c>
      <c r="D46" s="203">
        <v>34855028</v>
      </c>
      <c r="E46" s="203">
        <v>29207930</v>
      </c>
      <c r="F46" s="203">
        <v>39154602</v>
      </c>
      <c r="G46" s="197">
        <f t="shared" si="50"/>
        <v>7161326</v>
      </c>
      <c r="H46" s="203">
        <v>5466502</v>
      </c>
      <c r="I46" s="203">
        <v>1694824</v>
      </c>
      <c r="J46" s="203">
        <v>1347524</v>
      </c>
      <c r="K46" s="318">
        <v>9002016</v>
      </c>
      <c r="L46" s="193"/>
      <c r="M46" s="204" t="s">
        <v>3</v>
      </c>
      <c r="N46" s="205">
        <v>100</v>
      </c>
      <c r="O46" s="205">
        <f t="shared" si="51"/>
        <v>53.1</v>
      </c>
      <c r="P46" s="205">
        <f t="shared" si="52"/>
        <v>28.9</v>
      </c>
      <c r="Q46" s="205">
        <f t="shared" si="53"/>
        <v>24.2</v>
      </c>
      <c r="R46" s="205">
        <f t="shared" si="54"/>
        <v>32.4</v>
      </c>
      <c r="S46" s="205">
        <f t="shared" si="55"/>
        <v>5.9</v>
      </c>
      <c r="T46" s="205">
        <f t="shared" si="56"/>
        <v>4.5</v>
      </c>
      <c r="U46" s="205">
        <f t="shared" si="57"/>
        <v>1.4</v>
      </c>
      <c r="V46" s="205">
        <f t="shared" si="58"/>
        <v>1.1</v>
      </c>
      <c r="W46" s="320">
        <f t="shared" si="59"/>
        <v>7.5</v>
      </c>
    </row>
    <row r="47" spans="1:23" ht="13.5">
      <c r="A47" s="204" t="s">
        <v>2</v>
      </c>
      <c r="B47" s="197">
        <f t="shared" si="48"/>
        <v>272901694</v>
      </c>
      <c r="C47" s="197">
        <f t="shared" si="49"/>
        <v>139121138</v>
      </c>
      <c r="D47" s="203">
        <v>76200488</v>
      </c>
      <c r="E47" s="203">
        <v>62920650</v>
      </c>
      <c r="F47" s="203">
        <v>90319268</v>
      </c>
      <c r="G47" s="197">
        <f t="shared" si="50"/>
        <v>17208542</v>
      </c>
      <c r="H47" s="203">
        <v>13750464</v>
      </c>
      <c r="I47" s="203">
        <v>3458078</v>
      </c>
      <c r="J47" s="203">
        <v>2700984</v>
      </c>
      <c r="K47" s="318">
        <v>23551762</v>
      </c>
      <c r="L47" s="193"/>
      <c r="M47" s="204" t="s">
        <v>2</v>
      </c>
      <c r="N47" s="205">
        <v>100</v>
      </c>
      <c r="O47" s="205">
        <f t="shared" si="51"/>
        <v>51</v>
      </c>
      <c r="P47" s="205">
        <f t="shared" si="52"/>
        <v>27.9</v>
      </c>
      <c r="Q47" s="205">
        <f t="shared" si="53"/>
        <v>23.1</v>
      </c>
      <c r="R47" s="205">
        <f t="shared" si="54"/>
        <v>33.1</v>
      </c>
      <c r="S47" s="205">
        <f t="shared" si="55"/>
        <v>6.3</v>
      </c>
      <c r="T47" s="205">
        <f t="shared" si="56"/>
        <v>5</v>
      </c>
      <c r="U47" s="205">
        <f t="shared" si="57"/>
        <v>1.3</v>
      </c>
      <c r="V47" s="205">
        <f t="shared" si="58"/>
        <v>1</v>
      </c>
      <c r="W47" s="320">
        <f t="shared" si="59"/>
        <v>8.6</v>
      </c>
    </row>
    <row r="48" spans="1:23" ht="13.5">
      <c r="A48" s="204" t="s">
        <v>1</v>
      </c>
      <c r="B48" s="197">
        <f t="shared" si="48"/>
        <v>55621316</v>
      </c>
      <c r="C48" s="197">
        <f t="shared" si="49"/>
        <v>28509305</v>
      </c>
      <c r="D48" s="203">
        <v>16970361</v>
      </c>
      <c r="E48" s="203">
        <v>11538944</v>
      </c>
      <c r="F48" s="203">
        <v>16970361</v>
      </c>
      <c r="G48" s="197">
        <f t="shared" si="50"/>
        <v>3696068</v>
      </c>
      <c r="H48" s="203">
        <v>2929810</v>
      </c>
      <c r="I48" s="203">
        <v>766258</v>
      </c>
      <c r="J48" s="203">
        <v>946554</v>
      </c>
      <c r="K48" s="318">
        <v>5499028</v>
      </c>
      <c r="L48" s="193"/>
      <c r="M48" s="204" t="s">
        <v>1</v>
      </c>
      <c r="N48" s="205">
        <v>100</v>
      </c>
      <c r="O48" s="205">
        <f t="shared" si="51"/>
        <v>51.3</v>
      </c>
      <c r="P48" s="205">
        <f t="shared" si="52"/>
        <v>30.5</v>
      </c>
      <c r="Q48" s="205">
        <f t="shared" si="53"/>
        <v>20.7</v>
      </c>
      <c r="R48" s="205">
        <f t="shared" si="54"/>
        <v>30.5</v>
      </c>
      <c r="S48" s="205">
        <f t="shared" si="55"/>
        <v>6.6</v>
      </c>
      <c r="T48" s="205">
        <f t="shared" si="56"/>
        <v>5.3</v>
      </c>
      <c r="U48" s="205">
        <f t="shared" si="57"/>
        <v>1.4</v>
      </c>
      <c r="V48" s="205">
        <f t="shared" si="58"/>
        <v>1.7</v>
      </c>
      <c r="W48" s="320">
        <f t="shared" si="59"/>
        <v>9.9</v>
      </c>
    </row>
    <row r="49" spans="1:23" ht="13.5">
      <c r="A49" s="204" t="s">
        <v>10</v>
      </c>
      <c r="B49" s="197">
        <f t="shared" si="48"/>
        <v>473893413</v>
      </c>
      <c r="C49" s="197">
        <f t="shared" si="49"/>
        <v>221193567</v>
      </c>
      <c r="D49" s="203">
        <v>122235701</v>
      </c>
      <c r="E49" s="203">
        <v>98957866</v>
      </c>
      <c r="F49" s="203">
        <v>156448705</v>
      </c>
      <c r="G49" s="197">
        <f t="shared" si="50"/>
        <v>35837039</v>
      </c>
      <c r="H49" s="203">
        <v>28907823</v>
      </c>
      <c r="I49" s="203">
        <v>6929216</v>
      </c>
      <c r="J49" s="203">
        <v>8336713</v>
      </c>
      <c r="K49" s="318">
        <v>52077389</v>
      </c>
      <c r="L49" s="193"/>
      <c r="M49" s="204" t="s">
        <v>10</v>
      </c>
      <c r="N49" s="205">
        <v>100</v>
      </c>
      <c r="O49" s="205">
        <f t="shared" si="51"/>
        <v>46.7</v>
      </c>
      <c r="P49" s="205">
        <f t="shared" si="52"/>
        <v>25.8</v>
      </c>
      <c r="Q49" s="205">
        <f t="shared" si="53"/>
        <v>20.9</v>
      </c>
      <c r="R49" s="205">
        <f t="shared" si="54"/>
        <v>33</v>
      </c>
      <c r="S49" s="205">
        <f t="shared" si="55"/>
        <v>7.6</v>
      </c>
      <c r="T49" s="205">
        <f t="shared" si="56"/>
        <v>6.1</v>
      </c>
      <c r="U49" s="205">
        <f t="shared" si="57"/>
        <v>1.5</v>
      </c>
      <c r="V49" s="205">
        <f t="shared" si="58"/>
        <v>1.8</v>
      </c>
      <c r="W49" s="320">
        <f t="shared" si="59"/>
        <v>11</v>
      </c>
    </row>
    <row r="51" spans="1:24" ht="13.5">
      <c r="A51" s="192" t="s">
        <v>179</v>
      </c>
      <c r="B51" s="192"/>
      <c r="C51" s="192"/>
      <c r="D51" s="192"/>
      <c r="E51" s="192"/>
      <c r="F51" s="192"/>
      <c r="G51" s="192"/>
      <c r="H51" s="192"/>
      <c r="I51" s="192"/>
      <c r="J51" s="192"/>
      <c r="K51" s="313"/>
      <c r="L51" s="192"/>
      <c r="M51" s="192" t="s">
        <v>179</v>
      </c>
      <c r="N51" s="192"/>
      <c r="O51" s="192"/>
      <c r="P51" s="192"/>
      <c r="Q51" s="192"/>
      <c r="R51" s="192"/>
      <c r="S51" s="192"/>
      <c r="T51" s="192"/>
      <c r="U51" s="192"/>
      <c r="V51" s="192"/>
      <c r="W51" s="313"/>
      <c r="X51" s="193"/>
    </row>
    <row r="52" spans="1:24" ht="13.5">
      <c r="A52" s="194" t="s">
        <v>79</v>
      </c>
      <c r="B52" s="194"/>
      <c r="C52" s="194"/>
      <c r="D52" s="194"/>
      <c r="E52" s="194"/>
      <c r="F52" s="194"/>
      <c r="G52" s="194"/>
      <c r="H52" s="194"/>
      <c r="I52" s="194"/>
      <c r="J52" s="194"/>
      <c r="K52" s="314"/>
      <c r="L52" s="194"/>
      <c r="M52" s="194" t="s">
        <v>79</v>
      </c>
      <c r="N52" s="194"/>
      <c r="O52" s="194"/>
      <c r="P52" s="194"/>
      <c r="Q52" s="194"/>
      <c r="R52" s="194"/>
      <c r="S52" s="194"/>
      <c r="T52" s="194"/>
      <c r="U52" s="194"/>
      <c r="V52" s="194"/>
      <c r="W52" s="314"/>
      <c r="X52" s="193"/>
    </row>
    <row r="53" spans="1:23" ht="23.25">
      <c r="A53" s="199"/>
      <c r="B53" s="199" t="s">
        <v>38</v>
      </c>
      <c r="C53" s="199" t="s">
        <v>170</v>
      </c>
      <c r="D53" s="201" t="s">
        <v>153</v>
      </c>
      <c r="E53" s="201" t="s">
        <v>154</v>
      </c>
      <c r="F53" s="201" t="s">
        <v>24</v>
      </c>
      <c r="G53" s="200" t="s">
        <v>171</v>
      </c>
      <c r="H53" s="201" t="s">
        <v>155</v>
      </c>
      <c r="I53" s="201" t="s">
        <v>156</v>
      </c>
      <c r="J53" s="201" t="s">
        <v>22</v>
      </c>
      <c r="K53" s="317" t="s">
        <v>77</v>
      </c>
      <c r="L53" s="193"/>
      <c r="M53" s="199"/>
      <c r="N53" s="199" t="s">
        <v>38</v>
      </c>
      <c r="O53" s="199" t="s">
        <v>170</v>
      </c>
      <c r="P53" s="201" t="s">
        <v>153</v>
      </c>
      <c r="Q53" s="201" t="s">
        <v>154</v>
      </c>
      <c r="R53" s="201" t="s">
        <v>24</v>
      </c>
      <c r="S53" s="200" t="s">
        <v>171</v>
      </c>
      <c r="T53" s="201" t="s">
        <v>155</v>
      </c>
      <c r="U53" s="201" t="s">
        <v>156</v>
      </c>
      <c r="V53" s="201" t="s">
        <v>22</v>
      </c>
      <c r="W53" s="317" t="s">
        <v>77</v>
      </c>
    </row>
    <row r="54" spans="1:23" ht="13.5">
      <c r="A54" s="202" t="s">
        <v>38</v>
      </c>
      <c r="B54" s="197">
        <f aca="true" t="shared" si="60" ref="B54:B59">C54+F54+G54+J54+K54</f>
        <v>977155740</v>
      </c>
      <c r="C54" s="197">
        <f aca="true" t="shared" si="61" ref="C54:C59">SUM(D54:E54)</f>
        <v>474303263</v>
      </c>
      <c r="D54" s="203">
        <v>267178598</v>
      </c>
      <c r="E54" s="203">
        <v>207124665</v>
      </c>
      <c r="F54" s="203">
        <v>339415741</v>
      </c>
      <c r="G54" s="197">
        <f aca="true" t="shared" si="62" ref="G54:G59">SUM(H54:I54)</f>
        <v>73756534</v>
      </c>
      <c r="H54" s="203">
        <v>59259757</v>
      </c>
      <c r="I54" s="203">
        <v>14496777</v>
      </c>
      <c r="J54" s="203">
        <v>6595285</v>
      </c>
      <c r="K54" s="318">
        <v>83084917</v>
      </c>
      <c r="L54" s="193"/>
      <c r="M54" s="202" t="s">
        <v>38</v>
      </c>
      <c r="N54" s="205">
        <v>100</v>
      </c>
      <c r="O54" s="205">
        <f aca="true" t="shared" si="63" ref="O54:O59">C54/B54*100</f>
        <v>48.5</v>
      </c>
      <c r="P54" s="205">
        <f aca="true" t="shared" si="64" ref="P54:P59">D54/B54*100</f>
        <v>27.3</v>
      </c>
      <c r="Q54" s="205">
        <f aca="true" t="shared" si="65" ref="Q54:Q59">E54/B54*100</f>
        <v>21.2</v>
      </c>
      <c r="R54" s="205">
        <f aca="true" t="shared" si="66" ref="R54:R59">F54/B54*100</f>
        <v>34.7</v>
      </c>
      <c r="S54" s="205">
        <f aca="true" t="shared" si="67" ref="S54:S59">G54/B54*100</f>
        <v>7.5</v>
      </c>
      <c r="T54" s="205">
        <f aca="true" t="shared" si="68" ref="T54:T59">H54/B54*100</f>
        <v>6.1</v>
      </c>
      <c r="U54" s="205">
        <f aca="true" t="shared" si="69" ref="U54:U59">I54/B54*100</f>
        <v>1.5</v>
      </c>
      <c r="V54" s="205">
        <f aca="true" t="shared" si="70" ref="V54:V59">J54/B54*100</f>
        <v>0.7</v>
      </c>
      <c r="W54" s="320">
        <f aca="true" t="shared" si="71" ref="W54:W59">K54/B54*100</f>
        <v>8.5</v>
      </c>
    </row>
    <row r="55" spans="1:23" ht="13.5">
      <c r="A55" s="204" t="s">
        <v>11</v>
      </c>
      <c r="B55" s="197">
        <f t="shared" si="60"/>
        <v>54010891</v>
      </c>
      <c r="C55" s="197">
        <f t="shared" si="61"/>
        <v>28416278</v>
      </c>
      <c r="D55" s="203">
        <v>15636247</v>
      </c>
      <c r="E55" s="203">
        <v>12780031</v>
      </c>
      <c r="F55" s="203">
        <v>18016427</v>
      </c>
      <c r="G55" s="197">
        <f t="shared" si="62"/>
        <v>4299680</v>
      </c>
      <c r="H55" s="203">
        <v>3478134</v>
      </c>
      <c r="I55" s="203">
        <v>821546</v>
      </c>
      <c r="J55" s="203">
        <v>238018</v>
      </c>
      <c r="K55" s="318">
        <v>3040488</v>
      </c>
      <c r="L55" s="193"/>
      <c r="M55" s="204" t="s">
        <v>11</v>
      </c>
      <c r="N55" s="205">
        <v>100</v>
      </c>
      <c r="O55" s="205">
        <f t="shared" si="63"/>
        <v>52.6</v>
      </c>
      <c r="P55" s="205">
        <f t="shared" si="64"/>
        <v>29</v>
      </c>
      <c r="Q55" s="205">
        <f t="shared" si="65"/>
        <v>23.7</v>
      </c>
      <c r="R55" s="205">
        <f t="shared" si="66"/>
        <v>33.4</v>
      </c>
      <c r="S55" s="205">
        <f t="shared" si="67"/>
        <v>8</v>
      </c>
      <c r="T55" s="205">
        <f t="shared" si="68"/>
        <v>6.4</v>
      </c>
      <c r="U55" s="205">
        <f t="shared" si="69"/>
        <v>1.5</v>
      </c>
      <c r="V55" s="205">
        <f t="shared" si="70"/>
        <v>0.4</v>
      </c>
      <c r="W55" s="320">
        <f t="shared" si="71"/>
        <v>5.6</v>
      </c>
    </row>
    <row r="56" spans="1:23" ht="13.5">
      <c r="A56" s="204" t="s">
        <v>3</v>
      </c>
      <c r="B56" s="197">
        <f t="shared" si="60"/>
        <v>120728426</v>
      </c>
      <c r="C56" s="197">
        <f t="shared" si="61"/>
        <v>61770778</v>
      </c>
      <c r="D56" s="203">
        <v>34841136</v>
      </c>
      <c r="E56" s="203">
        <v>26929642</v>
      </c>
      <c r="F56" s="203">
        <v>41036968</v>
      </c>
      <c r="G56" s="197">
        <f t="shared" si="62"/>
        <v>9495182</v>
      </c>
      <c r="H56" s="203">
        <v>7397490</v>
      </c>
      <c r="I56" s="203">
        <v>2097692</v>
      </c>
      <c r="J56" s="203">
        <v>652924</v>
      </c>
      <c r="K56" s="318">
        <v>7772574</v>
      </c>
      <c r="L56" s="193"/>
      <c r="M56" s="204" t="s">
        <v>3</v>
      </c>
      <c r="N56" s="205">
        <v>100</v>
      </c>
      <c r="O56" s="205">
        <f t="shared" si="63"/>
        <v>51.2</v>
      </c>
      <c r="P56" s="205">
        <f t="shared" si="64"/>
        <v>28.9</v>
      </c>
      <c r="Q56" s="205">
        <f t="shared" si="65"/>
        <v>22.3</v>
      </c>
      <c r="R56" s="205">
        <f t="shared" si="66"/>
        <v>34</v>
      </c>
      <c r="S56" s="205">
        <f t="shared" si="67"/>
        <v>7.9</v>
      </c>
      <c r="T56" s="205">
        <f t="shared" si="68"/>
        <v>6.1</v>
      </c>
      <c r="U56" s="205">
        <f t="shared" si="69"/>
        <v>1.7</v>
      </c>
      <c r="V56" s="205">
        <f t="shared" si="70"/>
        <v>0.5</v>
      </c>
      <c r="W56" s="320">
        <f t="shared" si="71"/>
        <v>6.4</v>
      </c>
    </row>
    <row r="57" spans="1:23" ht="13.5">
      <c r="A57" s="204" t="s">
        <v>2</v>
      </c>
      <c r="B57" s="197">
        <f t="shared" si="60"/>
        <v>272901694</v>
      </c>
      <c r="C57" s="197">
        <f t="shared" si="61"/>
        <v>134517188</v>
      </c>
      <c r="D57" s="203">
        <v>75709400</v>
      </c>
      <c r="E57" s="203">
        <v>58807788</v>
      </c>
      <c r="F57" s="203">
        <v>95332458</v>
      </c>
      <c r="G57" s="197">
        <f t="shared" si="62"/>
        <v>21362328</v>
      </c>
      <c r="H57" s="203">
        <v>17065308</v>
      </c>
      <c r="I57" s="203">
        <v>4297020</v>
      </c>
      <c r="J57" s="203">
        <v>1166334</v>
      </c>
      <c r="K57" s="318">
        <v>20523386</v>
      </c>
      <c r="L57" s="193"/>
      <c r="M57" s="204" t="s">
        <v>2</v>
      </c>
      <c r="N57" s="205">
        <v>100</v>
      </c>
      <c r="O57" s="205">
        <f t="shared" si="63"/>
        <v>49.3</v>
      </c>
      <c r="P57" s="205">
        <f t="shared" si="64"/>
        <v>27.7</v>
      </c>
      <c r="Q57" s="205">
        <f t="shared" si="65"/>
        <v>21.5</v>
      </c>
      <c r="R57" s="205">
        <f t="shared" si="66"/>
        <v>34.9</v>
      </c>
      <c r="S57" s="205">
        <f t="shared" si="67"/>
        <v>7.8</v>
      </c>
      <c r="T57" s="205">
        <f t="shared" si="68"/>
        <v>6.3</v>
      </c>
      <c r="U57" s="205">
        <f t="shared" si="69"/>
        <v>1.6</v>
      </c>
      <c r="V57" s="205">
        <f t="shared" si="70"/>
        <v>0.4</v>
      </c>
      <c r="W57" s="320">
        <f t="shared" si="71"/>
        <v>7.5</v>
      </c>
    </row>
    <row r="58" spans="1:23" ht="13.5">
      <c r="A58" s="204" t="s">
        <v>1</v>
      </c>
      <c r="B58" s="197">
        <f t="shared" si="60"/>
        <v>55621316</v>
      </c>
      <c r="C58" s="197">
        <f t="shared" si="61"/>
        <v>28621990</v>
      </c>
      <c r="D58" s="203">
        <v>17781693</v>
      </c>
      <c r="E58" s="203">
        <v>10840297</v>
      </c>
      <c r="F58" s="203">
        <v>18187359</v>
      </c>
      <c r="G58" s="197">
        <f t="shared" si="62"/>
        <v>3628457</v>
      </c>
      <c r="H58" s="203">
        <v>2952347</v>
      </c>
      <c r="I58" s="203">
        <v>676110</v>
      </c>
      <c r="J58" s="203">
        <v>315518</v>
      </c>
      <c r="K58" s="318">
        <v>4867992</v>
      </c>
      <c r="L58" s="193"/>
      <c r="M58" s="204" t="s">
        <v>1</v>
      </c>
      <c r="N58" s="205">
        <v>100</v>
      </c>
      <c r="O58" s="205">
        <f t="shared" si="63"/>
        <v>51.5</v>
      </c>
      <c r="P58" s="205">
        <f t="shared" si="64"/>
        <v>32</v>
      </c>
      <c r="Q58" s="205">
        <f t="shared" si="65"/>
        <v>19.5</v>
      </c>
      <c r="R58" s="205">
        <f t="shared" si="66"/>
        <v>32.7</v>
      </c>
      <c r="S58" s="205">
        <f t="shared" si="67"/>
        <v>6.5</v>
      </c>
      <c r="T58" s="205">
        <f t="shared" si="68"/>
        <v>5.3</v>
      </c>
      <c r="U58" s="205">
        <f t="shared" si="69"/>
        <v>1.2</v>
      </c>
      <c r="V58" s="205">
        <f t="shared" si="70"/>
        <v>0.6</v>
      </c>
      <c r="W58" s="320">
        <f t="shared" si="71"/>
        <v>8.8</v>
      </c>
    </row>
    <row r="59" spans="1:23" ht="13.5">
      <c r="A59" s="204" t="s">
        <v>10</v>
      </c>
      <c r="B59" s="197">
        <f t="shared" si="60"/>
        <v>473893413</v>
      </c>
      <c r="C59" s="197">
        <f t="shared" si="61"/>
        <v>220977029</v>
      </c>
      <c r="D59" s="203">
        <v>123210122</v>
      </c>
      <c r="E59" s="203">
        <v>97766907</v>
      </c>
      <c r="F59" s="203">
        <v>166842529</v>
      </c>
      <c r="G59" s="197">
        <f t="shared" si="62"/>
        <v>34970887</v>
      </c>
      <c r="H59" s="203">
        <v>28366478</v>
      </c>
      <c r="I59" s="203">
        <v>6604409</v>
      </c>
      <c r="J59" s="203">
        <v>4222491</v>
      </c>
      <c r="K59" s="318">
        <v>46880477</v>
      </c>
      <c r="L59" s="193"/>
      <c r="M59" s="204" t="s">
        <v>10</v>
      </c>
      <c r="N59" s="205">
        <v>100</v>
      </c>
      <c r="O59" s="205">
        <f t="shared" si="63"/>
        <v>46.6</v>
      </c>
      <c r="P59" s="205">
        <f t="shared" si="64"/>
        <v>26</v>
      </c>
      <c r="Q59" s="205">
        <f t="shared" si="65"/>
        <v>20.6</v>
      </c>
      <c r="R59" s="205">
        <f t="shared" si="66"/>
        <v>35.2</v>
      </c>
      <c r="S59" s="205">
        <f t="shared" si="67"/>
        <v>7.4</v>
      </c>
      <c r="T59" s="205">
        <f t="shared" si="68"/>
        <v>6</v>
      </c>
      <c r="U59" s="205">
        <f t="shared" si="69"/>
        <v>1.4</v>
      </c>
      <c r="V59" s="205">
        <f t="shared" si="70"/>
        <v>0.9</v>
      </c>
      <c r="W59" s="320">
        <f t="shared" si="71"/>
        <v>9.9</v>
      </c>
    </row>
    <row r="61" spans="1:24" ht="13.5">
      <c r="A61" s="192" t="s">
        <v>180</v>
      </c>
      <c r="B61" s="192"/>
      <c r="C61" s="192"/>
      <c r="D61" s="192"/>
      <c r="E61" s="192"/>
      <c r="F61" s="192"/>
      <c r="G61" s="192"/>
      <c r="H61" s="192"/>
      <c r="I61" s="192"/>
      <c r="J61" s="192"/>
      <c r="K61" s="313"/>
      <c r="L61" s="192"/>
      <c r="M61" s="192" t="s">
        <v>180</v>
      </c>
      <c r="N61" s="192"/>
      <c r="O61" s="192"/>
      <c r="P61" s="192"/>
      <c r="Q61" s="192"/>
      <c r="R61" s="192"/>
      <c r="S61" s="192"/>
      <c r="T61" s="192"/>
      <c r="U61" s="192"/>
      <c r="V61" s="192"/>
      <c r="W61" s="313"/>
      <c r="X61" s="193"/>
    </row>
    <row r="62" spans="1:24" ht="13.5">
      <c r="A62" s="194" t="s">
        <v>79</v>
      </c>
      <c r="B62" s="194"/>
      <c r="C62" s="194"/>
      <c r="D62" s="194"/>
      <c r="E62" s="194"/>
      <c r="F62" s="194"/>
      <c r="G62" s="194"/>
      <c r="H62" s="194"/>
      <c r="I62" s="194"/>
      <c r="J62" s="194"/>
      <c r="K62" s="314"/>
      <c r="L62" s="194"/>
      <c r="M62" s="194" t="s">
        <v>79</v>
      </c>
      <c r="N62" s="194"/>
      <c r="O62" s="194"/>
      <c r="P62" s="194"/>
      <c r="Q62" s="194"/>
      <c r="R62" s="194"/>
      <c r="S62" s="194"/>
      <c r="T62" s="194"/>
      <c r="U62" s="194"/>
      <c r="V62" s="194"/>
      <c r="W62" s="314"/>
      <c r="X62" s="193"/>
    </row>
    <row r="63" spans="1:23" ht="23.25">
      <c r="A63" s="199"/>
      <c r="B63" s="199" t="s">
        <v>38</v>
      </c>
      <c r="C63" s="199" t="s">
        <v>170</v>
      </c>
      <c r="D63" s="201" t="s">
        <v>153</v>
      </c>
      <c r="E63" s="201" t="s">
        <v>154</v>
      </c>
      <c r="F63" s="201" t="s">
        <v>24</v>
      </c>
      <c r="G63" s="200" t="s">
        <v>171</v>
      </c>
      <c r="H63" s="201" t="s">
        <v>155</v>
      </c>
      <c r="I63" s="201" t="s">
        <v>156</v>
      </c>
      <c r="J63" s="201" t="s">
        <v>22</v>
      </c>
      <c r="K63" s="317" t="s">
        <v>77</v>
      </c>
      <c r="L63" s="193"/>
      <c r="M63" s="199"/>
      <c r="N63" s="199" t="s">
        <v>38</v>
      </c>
      <c r="O63" s="199" t="s">
        <v>170</v>
      </c>
      <c r="P63" s="201" t="s">
        <v>153</v>
      </c>
      <c r="Q63" s="201" t="s">
        <v>154</v>
      </c>
      <c r="R63" s="201" t="s">
        <v>24</v>
      </c>
      <c r="S63" s="200" t="s">
        <v>171</v>
      </c>
      <c r="T63" s="201" t="s">
        <v>155</v>
      </c>
      <c r="U63" s="201" t="s">
        <v>156</v>
      </c>
      <c r="V63" s="201" t="s">
        <v>22</v>
      </c>
      <c r="W63" s="317" t="s">
        <v>77</v>
      </c>
    </row>
    <row r="64" spans="1:23" ht="13.5">
      <c r="A64" s="202" t="s">
        <v>38</v>
      </c>
      <c r="B64" s="197">
        <f aca="true" t="shared" si="72" ref="B64:B69">C64+F64+G64+J64+K64</f>
        <v>977155740</v>
      </c>
      <c r="C64" s="197">
        <f aca="true" t="shared" si="73" ref="C64:C69">SUM(D64:E64)</f>
        <v>492545132</v>
      </c>
      <c r="D64" s="203">
        <v>275275971</v>
      </c>
      <c r="E64" s="203">
        <v>217269161</v>
      </c>
      <c r="F64" s="203">
        <v>292610026</v>
      </c>
      <c r="G64" s="197">
        <f aca="true" t="shared" si="74" ref="G64:G69">SUM(H64:I64)</f>
        <v>109479714</v>
      </c>
      <c r="H64" s="203">
        <v>83443094</v>
      </c>
      <c r="I64" s="203">
        <v>26036620</v>
      </c>
      <c r="J64" s="203">
        <v>7663355</v>
      </c>
      <c r="K64" s="318">
        <v>74857513</v>
      </c>
      <c r="L64" s="193"/>
      <c r="M64" s="202" t="s">
        <v>38</v>
      </c>
      <c r="N64" s="205">
        <v>100</v>
      </c>
      <c r="O64" s="205">
        <f aca="true" t="shared" si="75" ref="O64:O69">C64/B64*100</f>
        <v>50.4</v>
      </c>
      <c r="P64" s="205">
        <f aca="true" t="shared" si="76" ref="P64:P69">D64/B64*100</f>
        <v>28.2</v>
      </c>
      <c r="Q64" s="205">
        <f aca="true" t="shared" si="77" ref="Q64:Q69">E64/B64*100</f>
        <v>22.2</v>
      </c>
      <c r="R64" s="205">
        <f aca="true" t="shared" si="78" ref="R64:R69">F64/B64*100</f>
        <v>29.9</v>
      </c>
      <c r="S64" s="205">
        <f aca="true" t="shared" si="79" ref="S64:S69">G64/B64*100</f>
        <v>11.2</v>
      </c>
      <c r="T64" s="205">
        <f aca="true" t="shared" si="80" ref="T64:T69">H64/B64*100</f>
        <v>8.5</v>
      </c>
      <c r="U64" s="205">
        <f aca="true" t="shared" si="81" ref="U64:U69">I64/B64*100</f>
        <v>2.7</v>
      </c>
      <c r="V64" s="205">
        <f aca="true" t="shared" si="82" ref="V64:V69">J64/B64*100</f>
        <v>0.8</v>
      </c>
      <c r="W64" s="320">
        <f aca="true" t="shared" si="83" ref="W64:W69">K64/B64*100</f>
        <v>7.7</v>
      </c>
    </row>
    <row r="65" spans="1:23" ht="13.5">
      <c r="A65" s="204" t="s">
        <v>11</v>
      </c>
      <c r="B65" s="197">
        <f t="shared" si="72"/>
        <v>54010891</v>
      </c>
      <c r="C65" s="197">
        <f t="shared" si="73"/>
        <v>28742593</v>
      </c>
      <c r="D65" s="203">
        <v>15371356</v>
      </c>
      <c r="E65" s="203">
        <v>13371237</v>
      </c>
      <c r="F65" s="203">
        <v>15689993</v>
      </c>
      <c r="G65" s="197">
        <f t="shared" si="74"/>
        <v>6733606</v>
      </c>
      <c r="H65" s="203">
        <v>5178811</v>
      </c>
      <c r="I65" s="203">
        <v>1554795</v>
      </c>
      <c r="J65" s="203">
        <v>203467</v>
      </c>
      <c r="K65" s="318">
        <v>2641232</v>
      </c>
      <c r="L65" s="193"/>
      <c r="M65" s="204" t="s">
        <v>11</v>
      </c>
      <c r="N65" s="205">
        <v>100</v>
      </c>
      <c r="O65" s="205">
        <f t="shared" si="75"/>
        <v>53.2</v>
      </c>
      <c r="P65" s="205">
        <f t="shared" si="76"/>
        <v>28.5</v>
      </c>
      <c r="Q65" s="205">
        <f t="shared" si="77"/>
        <v>24.8</v>
      </c>
      <c r="R65" s="205">
        <f t="shared" si="78"/>
        <v>29</v>
      </c>
      <c r="S65" s="205">
        <f t="shared" si="79"/>
        <v>12.5</v>
      </c>
      <c r="T65" s="205">
        <f t="shared" si="80"/>
        <v>9.6</v>
      </c>
      <c r="U65" s="205">
        <f t="shared" si="81"/>
        <v>2.9</v>
      </c>
      <c r="V65" s="205">
        <f t="shared" si="82"/>
        <v>0.4</v>
      </c>
      <c r="W65" s="320">
        <f t="shared" si="83"/>
        <v>4.9</v>
      </c>
    </row>
    <row r="66" spans="1:23" ht="13.5">
      <c r="A66" s="204" t="s">
        <v>3</v>
      </c>
      <c r="B66" s="197">
        <f t="shared" si="72"/>
        <v>120728426</v>
      </c>
      <c r="C66" s="197">
        <f t="shared" si="73"/>
        <v>62368134</v>
      </c>
      <c r="D66" s="203">
        <v>33903426</v>
      </c>
      <c r="E66" s="203">
        <v>28464708</v>
      </c>
      <c r="F66" s="203">
        <v>35973334</v>
      </c>
      <c r="G66" s="197">
        <f t="shared" si="74"/>
        <v>14433788</v>
      </c>
      <c r="H66" s="203">
        <v>11412278</v>
      </c>
      <c r="I66" s="203">
        <v>3021510</v>
      </c>
      <c r="J66" s="203">
        <v>771006</v>
      </c>
      <c r="K66" s="318">
        <v>7182164</v>
      </c>
      <c r="L66" s="193"/>
      <c r="M66" s="204" t="s">
        <v>3</v>
      </c>
      <c r="N66" s="205">
        <v>100</v>
      </c>
      <c r="O66" s="205">
        <f t="shared" si="75"/>
        <v>51.7</v>
      </c>
      <c r="P66" s="205">
        <f t="shared" si="76"/>
        <v>28.1</v>
      </c>
      <c r="Q66" s="205">
        <f t="shared" si="77"/>
        <v>23.6</v>
      </c>
      <c r="R66" s="205">
        <f t="shared" si="78"/>
        <v>29.8</v>
      </c>
      <c r="S66" s="205">
        <f t="shared" si="79"/>
        <v>12</v>
      </c>
      <c r="T66" s="205">
        <f t="shared" si="80"/>
        <v>9.5</v>
      </c>
      <c r="U66" s="205">
        <f t="shared" si="81"/>
        <v>2.5</v>
      </c>
      <c r="V66" s="205">
        <f t="shared" si="82"/>
        <v>0.6</v>
      </c>
      <c r="W66" s="320">
        <f t="shared" si="83"/>
        <v>5.9</v>
      </c>
    </row>
    <row r="67" spans="1:23" ht="13.5">
      <c r="A67" s="204" t="s">
        <v>2</v>
      </c>
      <c r="B67" s="197">
        <f t="shared" si="72"/>
        <v>272901694</v>
      </c>
      <c r="C67" s="197">
        <f t="shared" si="73"/>
        <v>135131048</v>
      </c>
      <c r="D67" s="203">
        <v>74543066</v>
      </c>
      <c r="E67" s="203">
        <v>60587982</v>
      </c>
      <c r="F67" s="203">
        <v>82093544</v>
      </c>
      <c r="G67" s="197">
        <f t="shared" si="74"/>
        <v>35828962</v>
      </c>
      <c r="H67" s="203">
        <v>27644162</v>
      </c>
      <c r="I67" s="203">
        <v>8184800</v>
      </c>
      <c r="J67" s="203">
        <v>1902966</v>
      </c>
      <c r="K67" s="318">
        <v>17945174</v>
      </c>
      <c r="L67" s="193"/>
      <c r="M67" s="204" t="s">
        <v>2</v>
      </c>
      <c r="N67" s="205">
        <v>100</v>
      </c>
      <c r="O67" s="205">
        <f t="shared" si="75"/>
        <v>49.5</v>
      </c>
      <c r="P67" s="205">
        <f t="shared" si="76"/>
        <v>27.3</v>
      </c>
      <c r="Q67" s="205">
        <f t="shared" si="77"/>
        <v>22.2</v>
      </c>
      <c r="R67" s="205">
        <f t="shared" si="78"/>
        <v>30.1</v>
      </c>
      <c r="S67" s="205">
        <f t="shared" si="79"/>
        <v>13.1</v>
      </c>
      <c r="T67" s="205">
        <f t="shared" si="80"/>
        <v>10.1</v>
      </c>
      <c r="U67" s="205">
        <f t="shared" si="81"/>
        <v>3</v>
      </c>
      <c r="V67" s="205">
        <f t="shared" si="82"/>
        <v>0.7</v>
      </c>
      <c r="W67" s="320">
        <f t="shared" si="83"/>
        <v>6.6</v>
      </c>
    </row>
    <row r="68" spans="1:23" ht="13.5">
      <c r="A68" s="204" t="s">
        <v>1</v>
      </c>
      <c r="B68" s="197">
        <f t="shared" si="72"/>
        <v>55621316</v>
      </c>
      <c r="C68" s="197">
        <f t="shared" si="73"/>
        <v>29410785</v>
      </c>
      <c r="D68" s="203">
        <v>17421101</v>
      </c>
      <c r="E68" s="203">
        <v>11989684</v>
      </c>
      <c r="F68" s="203">
        <v>16046344</v>
      </c>
      <c r="G68" s="197">
        <f t="shared" si="74"/>
        <v>5386343</v>
      </c>
      <c r="H68" s="203">
        <v>4236956</v>
      </c>
      <c r="I68" s="203">
        <v>1149387</v>
      </c>
      <c r="J68" s="203">
        <v>563425</v>
      </c>
      <c r="K68" s="318">
        <v>4214419</v>
      </c>
      <c r="L68" s="193"/>
      <c r="M68" s="204" t="s">
        <v>1</v>
      </c>
      <c r="N68" s="205">
        <v>100</v>
      </c>
      <c r="O68" s="205">
        <f t="shared" si="75"/>
        <v>52.9</v>
      </c>
      <c r="P68" s="205">
        <f t="shared" si="76"/>
        <v>31.3</v>
      </c>
      <c r="Q68" s="205">
        <f t="shared" si="77"/>
        <v>21.6</v>
      </c>
      <c r="R68" s="205">
        <f t="shared" si="78"/>
        <v>28.8</v>
      </c>
      <c r="S68" s="205">
        <f t="shared" si="79"/>
        <v>9.7</v>
      </c>
      <c r="T68" s="205">
        <f t="shared" si="80"/>
        <v>7.6</v>
      </c>
      <c r="U68" s="205">
        <f t="shared" si="81"/>
        <v>2.1</v>
      </c>
      <c r="V68" s="205">
        <f t="shared" si="82"/>
        <v>1</v>
      </c>
      <c r="W68" s="320">
        <f t="shared" si="83"/>
        <v>7.6</v>
      </c>
    </row>
    <row r="69" spans="1:23" ht="13.5">
      <c r="A69" s="204" t="s">
        <v>10</v>
      </c>
      <c r="B69" s="197">
        <f t="shared" si="72"/>
        <v>473893413</v>
      </c>
      <c r="C69" s="197">
        <f t="shared" si="73"/>
        <v>236892572</v>
      </c>
      <c r="D69" s="203">
        <v>134037022</v>
      </c>
      <c r="E69" s="203">
        <v>102855550</v>
      </c>
      <c r="F69" s="203">
        <v>142806811</v>
      </c>
      <c r="G69" s="197">
        <f t="shared" si="74"/>
        <v>47097015</v>
      </c>
      <c r="H69" s="203">
        <v>34970887</v>
      </c>
      <c r="I69" s="203">
        <v>12126128</v>
      </c>
      <c r="J69" s="203">
        <v>4222491</v>
      </c>
      <c r="K69" s="318">
        <v>42874524</v>
      </c>
      <c r="L69" s="193"/>
      <c r="M69" s="204" t="s">
        <v>10</v>
      </c>
      <c r="N69" s="205">
        <v>100</v>
      </c>
      <c r="O69" s="205">
        <f t="shared" si="75"/>
        <v>50</v>
      </c>
      <c r="P69" s="205">
        <f t="shared" si="76"/>
        <v>28.3</v>
      </c>
      <c r="Q69" s="205">
        <f t="shared" si="77"/>
        <v>21.7</v>
      </c>
      <c r="R69" s="205">
        <f t="shared" si="78"/>
        <v>30.1</v>
      </c>
      <c r="S69" s="205">
        <f t="shared" si="79"/>
        <v>9.9</v>
      </c>
      <c r="T69" s="205">
        <f t="shared" si="80"/>
        <v>7.4</v>
      </c>
      <c r="U69" s="205">
        <f t="shared" si="81"/>
        <v>2.6</v>
      </c>
      <c r="V69" s="205">
        <f t="shared" si="82"/>
        <v>0.9</v>
      </c>
      <c r="W69" s="320">
        <f t="shared" si="83"/>
        <v>9</v>
      </c>
    </row>
    <row r="71" spans="1:24" ht="13.5">
      <c r="A71" s="192" t="s">
        <v>181</v>
      </c>
      <c r="B71" s="192"/>
      <c r="C71" s="192"/>
      <c r="D71" s="192"/>
      <c r="E71" s="192"/>
      <c r="F71" s="192"/>
      <c r="G71" s="192"/>
      <c r="H71" s="192"/>
      <c r="I71" s="192"/>
      <c r="J71" s="192"/>
      <c r="K71" s="313"/>
      <c r="L71" s="192"/>
      <c r="M71" s="192" t="s">
        <v>181</v>
      </c>
      <c r="N71" s="192"/>
      <c r="O71" s="192"/>
      <c r="P71" s="192"/>
      <c r="Q71" s="192"/>
      <c r="R71" s="192"/>
      <c r="S71" s="192"/>
      <c r="T71" s="192"/>
      <c r="U71" s="192"/>
      <c r="V71" s="192"/>
      <c r="W71" s="313"/>
      <c r="X71" s="193"/>
    </row>
    <row r="72" spans="1:24" ht="13.5">
      <c r="A72" s="194" t="s">
        <v>79</v>
      </c>
      <c r="B72" s="194"/>
      <c r="C72" s="194"/>
      <c r="D72" s="194"/>
      <c r="E72" s="194"/>
      <c r="F72" s="194"/>
      <c r="G72" s="194"/>
      <c r="H72" s="194"/>
      <c r="I72" s="194"/>
      <c r="J72" s="194"/>
      <c r="K72" s="314"/>
      <c r="L72" s="194"/>
      <c r="M72" s="194" t="s">
        <v>79</v>
      </c>
      <c r="N72" s="194"/>
      <c r="O72" s="194"/>
      <c r="P72" s="194"/>
      <c r="Q72" s="194"/>
      <c r="R72" s="194"/>
      <c r="S72" s="194"/>
      <c r="T72" s="194"/>
      <c r="U72" s="194"/>
      <c r="V72" s="194"/>
      <c r="W72" s="314"/>
      <c r="X72" s="193"/>
    </row>
    <row r="73" spans="1:23" ht="23.25">
      <c r="A73" s="199"/>
      <c r="B73" s="199" t="s">
        <v>38</v>
      </c>
      <c r="C73" s="199" t="s">
        <v>170</v>
      </c>
      <c r="D73" s="201" t="s">
        <v>153</v>
      </c>
      <c r="E73" s="201" t="s">
        <v>154</v>
      </c>
      <c r="F73" s="201" t="s">
        <v>24</v>
      </c>
      <c r="G73" s="200" t="s">
        <v>171</v>
      </c>
      <c r="H73" s="201" t="s">
        <v>155</v>
      </c>
      <c r="I73" s="201" t="s">
        <v>156</v>
      </c>
      <c r="J73" s="201" t="s">
        <v>22</v>
      </c>
      <c r="K73" s="317" t="s">
        <v>77</v>
      </c>
      <c r="L73" s="193"/>
      <c r="M73" s="199"/>
      <c r="N73" s="199" t="s">
        <v>38</v>
      </c>
      <c r="O73" s="199" t="s">
        <v>170</v>
      </c>
      <c r="P73" s="201" t="s">
        <v>153</v>
      </c>
      <c r="Q73" s="201" t="s">
        <v>154</v>
      </c>
      <c r="R73" s="201" t="s">
        <v>24</v>
      </c>
      <c r="S73" s="200" t="s">
        <v>171</v>
      </c>
      <c r="T73" s="201" t="s">
        <v>155</v>
      </c>
      <c r="U73" s="201" t="s">
        <v>156</v>
      </c>
      <c r="V73" s="201" t="s">
        <v>22</v>
      </c>
      <c r="W73" s="317" t="s">
        <v>77</v>
      </c>
    </row>
    <row r="74" spans="1:23" ht="13.5">
      <c r="A74" s="202" t="s">
        <v>38</v>
      </c>
      <c r="B74" s="197">
        <f aca="true" t="shared" si="84" ref="B74:B79">C74+F74+G74+J74+K74</f>
        <v>977155740</v>
      </c>
      <c r="C74" s="197">
        <f aca="true" t="shared" si="85" ref="C74:C79">SUM(D74:E74)</f>
        <v>400210760</v>
      </c>
      <c r="D74" s="203">
        <v>210477158</v>
      </c>
      <c r="E74" s="203">
        <v>189733602</v>
      </c>
      <c r="F74" s="203">
        <v>324208496</v>
      </c>
      <c r="G74" s="197">
        <f aca="true" t="shared" si="86" ref="G74:G79">SUM(H74:I74)</f>
        <v>141949924</v>
      </c>
      <c r="H74" s="203">
        <v>105271664</v>
      </c>
      <c r="I74" s="203">
        <v>36678260</v>
      </c>
      <c r="J74" s="203">
        <v>28755267</v>
      </c>
      <c r="K74" s="318">
        <v>82031293</v>
      </c>
      <c r="L74" s="193"/>
      <c r="M74" s="202" t="s">
        <v>38</v>
      </c>
      <c r="N74" s="205">
        <v>100</v>
      </c>
      <c r="O74" s="205">
        <f aca="true" t="shared" si="87" ref="O74:O79">C74/B74*100</f>
        <v>41</v>
      </c>
      <c r="P74" s="205">
        <f aca="true" t="shared" si="88" ref="P74:P79">D74/B74*100</f>
        <v>21.5</v>
      </c>
      <c r="Q74" s="205">
        <f aca="true" t="shared" si="89" ref="Q74:Q79">E74/B74*100</f>
        <v>19.4</v>
      </c>
      <c r="R74" s="205">
        <f aca="true" t="shared" si="90" ref="R74:R79">F74/B74*100</f>
        <v>33.2</v>
      </c>
      <c r="S74" s="205">
        <f aca="true" t="shared" si="91" ref="S74:S79">G74/B74*100</f>
        <v>14.5</v>
      </c>
      <c r="T74" s="205">
        <f aca="true" t="shared" si="92" ref="T74:T79">H74/B74*100</f>
        <v>10.8</v>
      </c>
      <c r="U74" s="205">
        <f aca="true" t="shared" si="93" ref="U74:U79">I74/B74*100</f>
        <v>3.8</v>
      </c>
      <c r="V74" s="205">
        <f aca="true" t="shared" si="94" ref="V74:V79">J74/B74*100</f>
        <v>2.9</v>
      </c>
      <c r="W74" s="320">
        <f aca="true" t="shared" si="95" ref="W74:W79">K74/B74*100</f>
        <v>8.4</v>
      </c>
    </row>
    <row r="75" spans="1:23" ht="13.5">
      <c r="A75" s="204" t="s">
        <v>11</v>
      </c>
      <c r="B75" s="197">
        <f t="shared" si="84"/>
        <v>54010891</v>
      </c>
      <c r="C75" s="197">
        <f t="shared" si="85"/>
        <v>22450472</v>
      </c>
      <c r="D75" s="203">
        <v>10860531</v>
      </c>
      <c r="E75" s="203">
        <v>11589941</v>
      </c>
      <c r="F75" s="203">
        <v>17916613</v>
      </c>
      <c r="G75" s="197">
        <f t="shared" si="86"/>
        <v>9516881</v>
      </c>
      <c r="H75" s="203">
        <v>7036887</v>
      </c>
      <c r="I75" s="203">
        <v>2479994</v>
      </c>
      <c r="J75" s="203">
        <v>1105632</v>
      </c>
      <c r="K75" s="318">
        <v>3021293</v>
      </c>
      <c r="L75" s="193"/>
      <c r="M75" s="204" t="s">
        <v>11</v>
      </c>
      <c r="N75" s="205">
        <v>100</v>
      </c>
      <c r="O75" s="205">
        <f t="shared" si="87"/>
        <v>41.6</v>
      </c>
      <c r="P75" s="205">
        <f t="shared" si="88"/>
        <v>20.1</v>
      </c>
      <c r="Q75" s="205">
        <f t="shared" si="89"/>
        <v>21.5</v>
      </c>
      <c r="R75" s="205">
        <f t="shared" si="90"/>
        <v>33.2</v>
      </c>
      <c r="S75" s="205">
        <f t="shared" si="91"/>
        <v>17.6</v>
      </c>
      <c r="T75" s="205">
        <f t="shared" si="92"/>
        <v>13</v>
      </c>
      <c r="U75" s="205">
        <f t="shared" si="93"/>
        <v>4.6</v>
      </c>
      <c r="V75" s="205">
        <f t="shared" si="94"/>
        <v>2</v>
      </c>
      <c r="W75" s="320">
        <f t="shared" si="95"/>
        <v>5.6</v>
      </c>
    </row>
    <row r="76" spans="1:23" ht="13.5">
      <c r="A76" s="204" t="s">
        <v>3</v>
      </c>
      <c r="B76" s="197">
        <f t="shared" si="84"/>
        <v>120728426</v>
      </c>
      <c r="C76" s="197">
        <f t="shared" si="85"/>
        <v>46434010</v>
      </c>
      <c r="D76" s="203">
        <v>22456418</v>
      </c>
      <c r="E76" s="203">
        <v>23977592</v>
      </c>
      <c r="F76" s="203">
        <v>41530134</v>
      </c>
      <c r="G76" s="197">
        <f t="shared" si="86"/>
        <v>21414518</v>
      </c>
      <c r="H76" s="203">
        <v>15809096</v>
      </c>
      <c r="I76" s="203">
        <v>5605422</v>
      </c>
      <c r="J76" s="203">
        <v>3556352</v>
      </c>
      <c r="K76" s="318">
        <v>7793412</v>
      </c>
      <c r="L76" s="193"/>
      <c r="M76" s="204" t="s">
        <v>3</v>
      </c>
      <c r="N76" s="205">
        <v>100</v>
      </c>
      <c r="O76" s="205">
        <f t="shared" si="87"/>
        <v>38.5</v>
      </c>
      <c r="P76" s="205">
        <f t="shared" si="88"/>
        <v>18.6</v>
      </c>
      <c r="Q76" s="205">
        <f t="shared" si="89"/>
        <v>19.9</v>
      </c>
      <c r="R76" s="205">
        <f t="shared" si="90"/>
        <v>34.4</v>
      </c>
      <c r="S76" s="205">
        <f t="shared" si="91"/>
        <v>17.7</v>
      </c>
      <c r="T76" s="205">
        <f t="shared" si="92"/>
        <v>13.1</v>
      </c>
      <c r="U76" s="205">
        <f t="shared" si="93"/>
        <v>4.6</v>
      </c>
      <c r="V76" s="205">
        <f t="shared" si="94"/>
        <v>2.9</v>
      </c>
      <c r="W76" s="320">
        <f t="shared" si="95"/>
        <v>6.5</v>
      </c>
    </row>
    <row r="77" spans="1:23" ht="13.5">
      <c r="A77" s="204" t="s">
        <v>2</v>
      </c>
      <c r="B77" s="197">
        <f t="shared" si="84"/>
        <v>272901694</v>
      </c>
      <c r="C77" s="197">
        <f t="shared" si="85"/>
        <v>105849926</v>
      </c>
      <c r="D77" s="203">
        <v>52157638</v>
      </c>
      <c r="E77" s="203">
        <v>53692288</v>
      </c>
      <c r="F77" s="203">
        <v>93756884</v>
      </c>
      <c r="G77" s="197">
        <f t="shared" si="86"/>
        <v>47615074</v>
      </c>
      <c r="H77" s="203">
        <v>34764938</v>
      </c>
      <c r="I77" s="203">
        <v>12850136</v>
      </c>
      <c r="J77" s="203">
        <v>6302296</v>
      </c>
      <c r="K77" s="318">
        <v>19377514</v>
      </c>
      <c r="L77" s="193"/>
      <c r="M77" s="204" t="s">
        <v>2</v>
      </c>
      <c r="N77" s="205">
        <v>100</v>
      </c>
      <c r="O77" s="205">
        <f t="shared" si="87"/>
        <v>38.8</v>
      </c>
      <c r="P77" s="205">
        <f t="shared" si="88"/>
        <v>19.1</v>
      </c>
      <c r="Q77" s="205">
        <f t="shared" si="89"/>
        <v>19.7</v>
      </c>
      <c r="R77" s="205">
        <f t="shared" si="90"/>
        <v>34.4</v>
      </c>
      <c r="S77" s="205">
        <f t="shared" si="91"/>
        <v>17.4</v>
      </c>
      <c r="T77" s="205">
        <f t="shared" si="92"/>
        <v>12.7</v>
      </c>
      <c r="U77" s="205">
        <f t="shared" si="93"/>
        <v>4.7</v>
      </c>
      <c r="V77" s="205">
        <f t="shared" si="94"/>
        <v>2.3</v>
      </c>
      <c r="W77" s="320">
        <f t="shared" si="95"/>
        <v>7.1</v>
      </c>
    </row>
    <row r="78" spans="1:23" ht="13.5">
      <c r="A78" s="204" t="s">
        <v>1</v>
      </c>
      <c r="B78" s="197">
        <f t="shared" si="84"/>
        <v>55621316</v>
      </c>
      <c r="C78" s="197">
        <f t="shared" si="85"/>
        <v>24745626</v>
      </c>
      <c r="D78" s="203">
        <v>14243384</v>
      </c>
      <c r="E78" s="203">
        <v>10502242</v>
      </c>
      <c r="F78" s="203">
        <v>17804230</v>
      </c>
      <c r="G78" s="197">
        <f t="shared" si="86"/>
        <v>7211840</v>
      </c>
      <c r="H78" s="203">
        <v>5544102</v>
      </c>
      <c r="I78" s="203">
        <v>1667738</v>
      </c>
      <c r="J78" s="203">
        <v>1442368</v>
      </c>
      <c r="K78" s="318">
        <v>4417252</v>
      </c>
      <c r="L78" s="193"/>
      <c r="M78" s="204" t="s">
        <v>1</v>
      </c>
      <c r="N78" s="205">
        <v>100</v>
      </c>
      <c r="O78" s="205">
        <f t="shared" si="87"/>
        <v>44.5</v>
      </c>
      <c r="P78" s="205">
        <f t="shared" si="88"/>
        <v>25.6</v>
      </c>
      <c r="Q78" s="205">
        <f t="shared" si="89"/>
        <v>18.9</v>
      </c>
      <c r="R78" s="205">
        <f t="shared" si="90"/>
        <v>32</v>
      </c>
      <c r="S78" s="205">
        <f t="shared" si="91"/>
        <v>13</v>
      </c>
      <c r="T78" s="205">
        <f t="shared" si="92"/>
        <v>10</v>
      </c>
      <c r="U78" s="205">
        <f t="shared" si="93"/>
        <v>3</v>
      </c>
      <c r="V78" s="205">
        <f t="shared" si="94"/>
        <v>2.6</v>
      </c>
      <c r="W78" s="320">
        <f t="shared" si="95"/>
        <v>7.9</v>
      </c>
    </row>
    <row r="79" spans="1:23" ht="13.5">
      <c r="A79" s="204" t="s">
        <v>10</v>
      </c>
      <c r="B79" s="197">
        <f t="shared" si="84"/>
        <v>473893413</v>
      </c>
      <c r="C79" s="197">
        <f t="shared" si="85"/>
        <v>200730726</v>
      </c>
      <c r="D79" s="203">
        <v>110759187</v>
      </c>
      <c r="E79" s="203">
        <v>89971539</v>
      </c>
      <c r="F79" s="203">
        <v>153200635</v>
      </c>
      <c r="G79" s="197">
        <f t="shared" si="86"/>
        <v>56191611</v>
      </c>
      <c r="H79" s="203">
        <v>42116641</v>
      </c>
      <c r="I79" s="203">
        <v>14074970</v>
      </c>
      <c r="J79" s="203">
        <v>16348619</v>
      </c>
      <c r="K79" s="318">
        <v>47421822</v>
      </c>
      <c r="L79" s="193"/>
      <c r="M79" s="204" t="s">
        <v>10</v>
      </c>
      <c r="N79" s="205">
        <v>100</v>
      </c>
      <c r="O79" s="205">
        <f t="shared" si="87"/>
        <v>42.4</v>
      </c>
      <c r="P79" s="205">
        <f t="shared" si="88"/>
        <v>23.4</v>
      </c>
      <c r="Q79" s="205">
        <f t="shared" si="89"/>
        <v>19</v>
      </c>
      <c r="R79" s="205">
        <f t="shared" si="90"/>
        <v>32.3</v>
      </c>
      <c r="S79" s="205">
        <f t="shared" si="91"/>
        <v>11.9</v>
      </c>
      <c r="T79" s="205">
        <f t="shared" si="92"/>
        <v>8.9</v>
      </c>
      <c r="U79" s="205">
        <f t="shared" si="93"/>
        <v>3</v>
      </c>
      <c r="V79" s="205">
        <f t="shared" si="94"/>
        <v>3.4</v>
      </c>
      <c r="W79" s="320">
        <f t="shared" si="95"/>
        <v>10</v>
      </c>
    </row>
    <row r="81" spans="1:24" ht="13.5">
      <c r="A81" s="192" t="s">
        <v>182</v>
      </c>
      <c r="B81" s="192"/>
      <c r="C81" s="192"/>
      <c r="D81" s="192"/>
      <c r="E81" s="192"/>
      <c r="F81" s="192"/>
      <c r="G81" s="192"/>
      <c r="H81" s="192"/>
      <c r="I81" s="192"/>
      <c r="J81" s="192"/>
      <c r="K81" s="313"/>
      <c r="L81" s="192"/>
      <c r="M81" s="192" t="s">
        <v>182</v>
      </c>
      <c r="N81" s="192"/>
      <c r="O81" s="192"/>
      <c r="P81" s="192"/>
      <c r="Q81" s="192"/>
      <c r="R81" s="192"/>
      <c r="S81" s="192"/>
      <c r="T81" s="192"/>
      <c r="U81" s="192"/>
      <c r="V81" s="192"/>
      <c r="W81" s="313"/>
      <c r="X81" s="193"/>
    </row>
    <row r="82" spans="1:24" ht="13.5">
      <c r="A82" s="194" t="s">
        <v>79</v>
      </c>
      <c r="B82" s="194"/>
      <c r="C82" s="194"/>
      <c r="D82" s="194"/>
      <c r="E82" s="194"/>
      <c r="F82" s="194"/>
      <c r="G82" s="194"/>
      <c r="H82" s="194"/>
      <c r="I82" s="194"/>
      <c r="J82" s="194"/>
      <c r="K82" s="314"/>
      <c r="L82" s="194"/>
      <c r="M82" s="194" t="s">
        <v>79</v>
      </c>
      <c r="N82" s="194"/>
      <c r="O82" s="194"/>
      <c r="P82" s="194"/>
      <c r="Q82" s="194"/>
      <c r="R82" s="194"/>
      <c r="S82" s="194"/>
      <c r="T82" s="194"/>
      <c r="U82" s="194"/>
      <c r="V82" s="194"/>
      <c r="W82" s="314"/>
      <c r="X82" s="193"/>
    </row>
    <row r="83" spans="1:23" ht="23.25">
      <c r="A83" s="195"/>
      <c r="B83" s="199" t="s">
        <v>38</v>
      </c>
      <c r="C83" s="199" t="s">
        <v>170</v>
      </c>
      <c r="D83" s="201" t="s">
        <v>153</v>
      </c>
      <c r="E83" s="201" t="s">
        <v>154</v>
      </c>
      <c r="F83" s="201" t="s">
        <v>24</v>
      </c>
      <c r="G83" s="200" t="s">
        <v>171</v>
      </c>
      <c r="H83" s="201" t="s">
        <v>155</v>
      </c>
      <c r="I83" s="201" t="s">
        <v>156</v>
      </c>
      <c r="J83" s="201" t="s">
        <v>22</v>
      </c>
      <c r="K83" s="317" t="s">
        <v>77</v>
      </c>
      <c r="L83" s="193"/>
      <c r="M83" s="195"/>
      <c r="N83" s="199" t="s">
        <v>38</v>
      </c>
      <c r="O83" s="199" t="s">
        <v>170</v>
      </c>
      <c r="P83" s="201" t="s">
        <v>153</v>
      </c>
      <c r="Q83" s="201" t="s">
        <v>154</v>
      </c>
      <c r="R83" s="201" t="s">
        <v>24</v>
      </c>
      <c r="S83" s="200" t="s">
        <v>171</v>
      </c>
      <c r="T83" s="201" t="s">
        <v>155</v>
      </c>
      <c r="U83" s="201" t="s">
        <v>156</v>
      </c>
      <c r="V83" s="201" t="s">
        <v>22</v>
      </c>
      <c r="W83" s="317" t="s">
        <v>77</v>
      </c>
    </row>
    <row r="84" spans="1:23" ht="13.5">
      <c r="A84" s="196" t="s">
        <v>38</v>
      </c>
      <c r="B84" s="197">
        <f aca="true" t="shared" si="96" ref="B84:B89">C84+F84+G84+J84+K84</f>
        <v>977155740</v>
      </c>
      <c r="C84" s="197">
        <f aca="true" t="shared" si="97" ref="C84:C89">SUM(D84:E84)</f>
        <v>626401232</v>
      </c>
      <c r="D84" s="197">
        <v>321871594</v>
      </c>
      <c r="E84" s="197">
        <v>304529638</v>
      </c>
      <c r="F84" s="197">
        <v>244851974</v>
      </c>
      <c r="G84" s="197">
        <f aca="true" t="shared" si="98" ref="G84:G89">SUM(H84:I84)</f>
        <v>43955999</v>
      </c>
      <c r="H84" s="197">
        <v>35156521</v>
      </c>
      <c r="I84" s="197">
        <v>8799478</v>
      </c>
      <c r="J84" s="197">
        <v>3349821</v>
      </c>
      <c r="K84" s="316">
        <v>58596714</v>
      </c>
      <c r="L84" s="193"/>
      <c r="M84" s="196" t="s">
        <v>38</v>
      </c>
      <c r="N84" s="205">
        <v>100</v>
      </c>
      <c r="O84" s="205">
        <f aca="true" t="shared" si="99" ref="O84:O89">C84/B84*100</f>
        <v>64.1</v>
      </c>
      <c r="P84" s="205">
        <f aca="true" t="shared" si="100" ref="P84:P89">D84/B84*100</f>
        <v>32.9</v>
      </c>
      <c r="Q84" s="205">
        <f aca="true" t="shared" si="101" ref="Q84:Q89">E84/B84*100</f>
        <v>31.2</v>
      </c>
      <c r="R84" s="205">
        <f aca="true" t="shared" si="102" ref="R84:R89">F84/B84*100</f>
        <v>25.1</v>
      </c>
      <c r="S84" s="205">
        <f aca="true" t="shared" si="103" ref="S84:S89">G84/B84*100</f>
        <v>4.5</v>
      </c>
      <c r="T84" s="205">
        <f aca="true" t="shared" si="104" ref="T84:T89">H84/B84*100</f>
        <v>3.6</v>
      </c>
      <c r="U84" s="205">
        <f aca="true" t="shared" si="105" ref="U84:U89">I84/B84*100</f>
        <v>0.9</v>
      </c>
      <c r="V84" s="205">
        <f aca="true" t="shared" si="106" ref="V84:V89">J84/B84*100</f>
        <v>0.3</v>
      </c>
      <c r="W84" s="320">
        <f aca="true" t="shared" si="107" ref="W84:W89">K84/B84*100</f>
        <v>6</v>
      </c>
    </row>
    <row r="85" spans="1:23" ht="13.5">
      <c r="A85" s="198" t="s">
        <v>11</v>
      </c>
      <c r="B85" s="197">
        <f t="shared" si="96"/>
        <v>54010891</v>
      </c>
      <c r="C85" s="197">
        <f t="shared" si="97"/>
        <v>39196190</v>
      </c>
      <c r="D85" s="197">
        <v>19528993</v>
      </c>
      <c r="E85" s="197">
        <v>19667197</v>
      </c>
      <c r="F85" s="197">
        <v>10829819</v>
      </c>
      <c r="G85" s="197">
        <f t="shared" si="98"/>
        <v>1631575</v>
      </c>
      <c r="H85" s="197">
        <v>1382040</v>
      </c>
      <c r="I85" s="197">
        <v>249535</v>
      </c>
      <c r="J85" s="197">
        <v>115170</v>
      </c>
      <c r="K85" s="316">
        <v>2238137</v>
      </c>
      <c r="L85" s="193"/>
      <c r="M85" s="198" t="s">
        <v>11</v>
      </c>
      <c r="N85" s="205">
        <v>100</v>
      </c>
      <c r="O85" s="205">
        <f t="shared" si="99"/>
        <v>72.6</v>
      </c>
      <c r="P85" s="205">
        <f t="shared" si="100"/>
        <v>36.2</v>
      </c>
      <c r="Q85" s="205">
        <f t="shared" si="101"/>
        <v>36.4</v>
      </c>
      <c r="R85" s="205">
        <f t="shared" si="102"/>
        <v>20.1</v>
      </c>
      <c r="S85" s="205">
        <f t="shared" si="103"/>
        <v>3</v>
      </c>
      <c r="T85" s="205">
        <f t="shared" si="104"/>
        <v>2.6</v>
      </c>
      <c r="U85" s="205">
        <f t="shared" si="105"/>
        <v>0.5</v>
      </c>
      <c r="V85" s="205">
        <f t="shared" si="106"/>
        <v>0.2</v>
      </c>
      <c r="W85" s="320">
        <f t="shared" si="107"/>
        <v>4.1</v>
      </c>
    </row>
    <row r="86" spans="1:23" ht="13.5">
      <c r="A86" s="198" t="s">
        <v>3</v>
      </c>
      <c r="B86" s="197">
        <f t="shared" si="96"/>
        <v>120728426</v>
      </c>
      <c r="C86" s="197">
        <f t="shared" si="97"/>
        <v>83477028</v>
      </c>
      <c r="D86" s="197">
        <v>41210618</v>
      </c>
      <c r="E86" s="197">
        <v>42266410</v>
      </c>
      <c r="F86" s="197">
        <v>26714316</v>
      </c>
      <c r="G86" s="197">
        <f t="shared" si="98"/>
        <v>4480170</v>
      </c>
      <c r="H86" s="197">
        <v>3500784</v>
      </c>
      <c r="I86" s="197">
        <v>979386</v>
      </c>
      <c r="J86" s="197">
        <v>375084</v>
      </c>
      <c r="K86" s="316">
        <v>5681828</v>
      </c>
      <c r="L86" s="193"/>
      <c r="M86" s="198" t="s">
        <v>3</v>
      </c>
      <c r="N86" s="205">
        <v>100</v>
      </c>
      <c r="O86" s="205">
        <f t="shared" si="99"/>
        <v>69.1</v>
      </c>
      <c r="P86" s="205">
        <f t="shared" si="100"/>
        <v>34.1</v>
      </c>
      <c r="Q86" s="205">
        <f t="shared" si="101"/>
        <v>35</v>
      </c>
      <c r="R86" s="205">
        <f t="shared" si="102"/>
        <v>22.1</v>
      </c>
      <c r="S86" s="205">
        <f t="shared" si="103"/>
        <v>3.7</v>
      </c>
      <c r="T86" s="205">
        <f t="shared" si="104"/>
        <v>2.9</v>
      </c>
      <c r="U86" s="205">
        <f t="shared" si="105"/>
        <v>0.8</v>
      </c>
      <c r="V86" s="205">
        <f t="shared" si="106"/>
        <v>0.3</v>
      </c>
      <c r="W86" s="320">
        <f t="shared" si="107"/>
        <v>4.7</v>
      </c>
    </row>
    <row r="87" spans="1:23" ht="13.5">
      <c r="A87" s="198" t="s">
        <v>2</v>
      </c>
      <c r="B87" s="197">
        <f t="shared" si="96"/>
        <v>272901694</v>
      </c>
      <c r="C87" s="197">
        <f t="shared" si="97"/>
        <v>176975838</v>
      </c>
      <c r="D87" s="197">
        <v>86492874</v>
      </c>
      <c r="E87" s="197">
        <v>90482964</v>
      </c>
      <c r="F87" s="197">
        <v>68527238</v>
      </c>
      <c r="G87" s="197">
        <f t="shared" si="98"/>
        <v>12236276</v>
      </c>
      <c r="H87" s="197">
        <v>9514830</v>
      </c>
      <c r="I87" s="197">
        <v>2721446</v>
      </c>
      <c r="J87" s="197">
        <v>532012</v>
      </c>
      <c r="K87" s="316">
        <v>14630330</v>
      </c>
      <c r="L87" s="193"/>
      <c r="M87" s="198" t="s">
        <v>2</v>
      </c>
      <c r="N87" s="205">
        <v>100</v>
      </c>
      <c r="O87" s="205">
        <f t="shared" si="99"/>
        <v>64.8</v>
      </c>
      <c r="P87" s="205">
        <f t="shared" si="100"/>
        <v>31.7</v>
      </c>
      <c r="Q87" s="205">
        <f t="shared" si="101"/>
        <v>33.2</v>
      </c>
      <c r="R87" s="205">
        <f t="shared" si="102"/>
        <v>25.1</v>
      </c>
      <c r="S87" s="205">
        <f t="shared" si="103"/>
        <v>4.5</v>
      </c>
      <c r="T87" s="205">
        <f t="shared" si="104"/>
        <v>3.5</v>
      </c>
      <c r="U87" s="205">
        <f t="shared" si="105"/>
        <v>1</v>
      </c>
      <c r="V87" s="205">
        <f t="shared" si="106"/>
        <v>0.2</v>
      </c>
      <c r="W87" s="320">
        <f t="shared" si="107"/>
        <v>5.4</v>
      </c>
    </row>
    <row r="88" spans="1:23" ht="13.5">
      <c r="A88" s="198" t="s">
        <v>1</v>
      </c>
      <c r="B88" s="197">
        <f t="shared" si="96"/>
        <v>55621316</v>
      </c>
      <c r="C88" s="197">
        <f t="shared" si="97"/>
        <v>36374718</v>
      </c>
      <c r="D88" s="197">
        <v>19922708</v>
      </c>
      <c r="E88" s="197">
        <v>16452010</v>
      </c>
      <c r="F88" s="197">
        <v>13296830</v>
      </c>
      <c r="G88" s="197">
        <f t="shared" si="98"/>
        <v>2546681</v>
      </c>
      <c r="H88" s="197">
        <v>2028330</v>
      </c>
      <c r="I88" s="197">
        <v>518351</v>
      </c>
      <c r="J88" s="197">
        <v>270444</v>
      </c>
      <c r="K88" s="316">
        <v>3132643</v>
      </c>
      <c r="L88" s="193"/>
      <c r="M88" s="198" t="s">
        <v>1</v>
      </c>
      <c r="N88" s="205">
        <v>100</v>
      </c>
      <c r="O88" s="205">
        <f t="shared" si="99"/>
        <v>65.4</v>
      </c>
      <c r="P88" s="205">
        <f t="shared" si="100"/>
        <v>35.8</v>
      </c>
      <c r="Q88" s="205">
        <f t="shared" si="101"/>
        <v>29.6</v>
      </c>
      <c r="R88" s="205">
        <f t="shared" si="102"/>
        <v>23.9</v>
      </c>
      <c r="S88" s="205">
        <f t="shared" si="103"/>
        <v>4.6</v>
      </c>
      <c r="T88" s="205">
        <f t="shared" si="104"/>
        <v>3.6</v>
      </c>
      <c r="U88" s="205">
        <f t="shared" si="105"/>
        <v>0.9</v>
      </c>
      <c r="V88" s="205">
        <f t="shared" si="106"/>
        <v>0.5</v>
      </c>
      <c r="W88" s="320">
        <f t="shared" si="107"/>
        <v>5.6</v>
      </c>
    </row>
    <row r="89" spans="1:23" ht="13.5">
      <c r="A89" s="198" t="s">
        <v>10</v>
      </c>
      <c r="B89" s="197">
        <f t="shared" si="96"/>
        <v>473893413</v>
      </c>
      <c r="C89" s="197">
        <f t="shared" si="97"/>
        <v>290377458</v>
      </c>
      <c r="D89" s="197">
        <v>154716401</v>
      </c>
      <c r="E89" s="197">
        <v>135661057</v>
      </c>
      <c r="F89" s="197">
        <v>125483771</v>
      </c>
      <c r="G89" s="197">
        <f t="shared" si="98"/>
        <v>23061297</v>
      </c>
      <c r="H89" s="197">
        <v>18730537</v>
      </c>
      <c r="I89" s="197">
        <v>4330760</v>
      </c>
      <c r="J89" s="197">
        <v>2057111</v>
      </c>
      <c r="K89" s="316">
        <v>32913776</v>
      </c>
      <c r="L89" s="193"/>
      <c r="M89" s="198" t="s">
        <v>10</v>
      </c>
      <c r="N89" s="205">
        <v>100</v>
      </c>
      <c r="O89" s="205">
        <f t="shared" si="99"/>
        <v>61.3</v>
      </c>
      <c r="P89" s="205">
        <f t="shared" si="100"/>
        <v>32.6</v>
      </c>
      <c r="Q89" s="205">
        <f t="shared" si="101"/>
        <v>28.6</v>
      </c>
      <c r="R89" s="205">
        <f t="shared" si="102"/>
        <v>26.5</v>
      </c>
      <c r="S89" s="205">
        <f t="shared" si="103"/>
        <v>4.9</v>
      </c>
      <c r="T89" s="205">
        <f t="shared" si="104"/>
        <v>4</v>
      </c>
      <c r="U89" s="205">
        <f t="shared" si="105"/>
        <v>0.9</v>
      </c>
      <c r="V89" s="205">
        <f t="shared" si="106"/>
        <v>0.4</v>
      </c>
      <c r="W89" s="320">
        <f t="shared" si="107"/>
        <v>6.9</v>
      </c>
    </row>
  </sheetData>
  <sheetProtection/>
  <printOptions/>
  <pageMargins left="0.7" right="0.7" top="0.75" bottom="0.75" header="0.3" footer="0.3"/>
  <pageSetup orientation="portrait" paperSize="9"/>
  <ignoredErrors>
    <ignoredError sqref="C4:G8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12"/>
  <sheetViews>
    <sheetView showGridLines="0" zoomScale="55" zoomScaleNormal="55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25.57421875" style="212" customWidth="1"/>
    <col min="2" max="3" width="11.57421875" style="212" customWidth="1"/>
    <col min="4" max="4" width="12.57421875" style="212" customWidth="1"/>
    <col min="5" max="21" width="12.57421875" style="213" customWidth="1"/>
    <col min="22" max="23" width="12.57421875" style="212" customWidth="1"/>
    <col min="24" max="24" width="9.421875" style="212" customWidth="1"/>
    <col min="25" max="16384" width="9.00390625" style="212" customWidth="1"/>
  </cols>
  <sheetData>
    <row r="1" spans="1:24" ht="66" customHeight="1">
      <c r="A1" s="334" t="s">
        <v>285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222"/>
    </row>
    <row r="2" spans="1:23" s="224" customFormat="1" ht="39.75" customHeight="1">
      <c r="A2" s="249" t="s">
        <v>74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W2" s="250" t="s">
        <v>73</v>
      </c>
    </row>
    <row r="3" spans="1:23" s="214" customFormat="1" ht="21.75" customHeight="1">
      <c r="A3" s="352"/>
      <c r="B3" s="354" t="s">
        <v>201</v>
      </c>
      <c r="C3" s="364" t="s">
        <v>231</v>
      </c>
      <c r="D3" s="365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7"/>
      <c r="V3" s="362" t="s">
        <v>202</v>
      </c>
      <c r="W3" s="362" t="s">
        <v>203</v>
      </c>
    </row>
    <row r="4" spans="1:23" s="214" customFormat="1" ht="238.5" customHeight="1">
      <c r="A4" s="353"/>
      <c r="B4" s="355"/>
      <c r="C4" s="366"/>
      <c r="D4" s="367"/>
      <c r="E4" s="248" t="s">
        <v>200</v>
      </c>
      <c r="F4" s="248" t="s">
        <v>199</v>
      </c>
      <c r="G4" s="248" t="s">
        <v>198</v>
      </c>
      <c r="H4" s="248" t="s">
        <v>197</v>
      </c>
      <c r="I4" s="248" t="s">
        <v>196</v>
      </c>
      <c r="J4" s="248" t="s">
        <v>195</v>
      </c>
      <c r="K4" s="248" t="s">
        <v>194</v>
      </c>
      <c r="L4" s="248" t="s">
        <v>205</v>
      </c>
      <c r="M4" s="248" t="s">
        <v>191</v>
      </c>
      <c r="N4" s="248" t="s">
        <v>232</v>
      </c>
      <c r="O4" s="248" t="s">
        <v>190</v>
      </c>
      <c r="P4" s="248" t="s">
        <v>206</v>
      </c>
      <c r="Q4" s="248" t="s">
        <v>207</v>
      </c>
      <c r="R4" s="248" t="s">
        <v>187</v>
      </c>
      <c r="S4" s="248" t="s">
        <v>208</v>
      </c>
      <c r="T4" s="248" t="s">
        <v>209</v>
      </c>
      <c r="U4" s="248" t="s">
        <v>22</v>
      </c>
      <c r="V4" s="363"/>
      <c r="W4" s="363"/>
    </row>
    <row r="5" spans="1:23" s="214" customFormat="1" ht="41.25" customHeight="1">
      <c r="A5" s="243" t="s">
        <v>228</v>
      </c>
      <c r="B5" s="233">
        <v>100</v>
      </c>
      <c r="C5" s="234">
        <v>97.5</v>
      </c>
      <c r="D5" s="235">
        <v>100</v>
      </c>
      <c r="E5" s="236">
        <v>49</v>
      </c>
      <c r="F5" s="236">
        <v>21.1</v>
      </c>
      <c r="G5" s="236">
        <v>29.9</v>
      </c>
      <c r="H5" s="236">
        <v>16.7</v>
      </c>
      <c r="I5" s="236">
        <v>34.9</v>
      </c>
      <c r="J5" s="236">
        <v>4.7</v>
      </c>
      <c r="K5" s="236">
        <v>22.5</v>
      </c>
      <c r="L5" s="236">
        <v>15.2</v>
      </c>
      <c r="M5" s="236">
        <v>34.7</v>
      </c>
      <c r="N5" s="236">
        <v>25.5</v>
      </c>
      <c r="O5" s="236">
        <v>21.4</v>
      </c>
      <c r="P5" s="236">
        <v>18.7</v>
      </c>
      <c r="Q5" s="236">
        <v>18.1</v>
      </c>
      <c r="R5" s="236">
        <v>3.3</v>
      </c>
      <c r="S5" s="236">
        <v>10.5</v>
      </c>
      <c r="T5" s="236">
        <v>12</v>
      </c>
      <c r="U5" s="236">
        <v>9.1</v>
      </c>
      <c r="V5" s="237">
        <v>1.4</v>
      </c>
      <c r="W5" s="237">
        <v>1.1</v>
      </c>
    </row>
    <row r="6" spans="1:23" s="214" customFormat="1" ht="41.25" customHeight="1">
      <c r="A6" s="244" t="s">
        <v>183</v>
      </c>
      <c r="B6" s="238">
        <v>100</v>
      </c>
      <c r="C6" s="239">
        <v>99</v>
      </c>
      <c r="D6" s="240">
        <v>100</v>
      </c>
      <c r="E6" s="241">
        <v>71.3</v>
      </c>
      <c r="F6" s="241">
        <v>13.9</v>
      </c>
      <c r="G6" s="241">
        <v>17</v>
      </c>
      <c r="H6" s="241">
        <v>13.8</v>
      </c>
      <c r="I6" s="241">
        <v>27.2</v>
      </c>
      <c r="J6" s="241">
        <v>5.5</v>
      </c>
      <c r="K6" s="241">
        <v>33.2</v>
      </c>
      <c r="L6" s="241">
        <v>11.2</v>
      </c>
      <c r="M6" s="241">
        <v>27.6</v>
      </c>
      <c r="N6" s="241">
        <v>36.9</v>
      </c>
      <c r="O6" s="241">
        <v>38.5</v>
      </c>
      <c r="P6" s="241">
        <v>30.4</v>
      </c>
      <c r="Q6" s="241">
        <v>21.6</v>
      </c>
      <c r="R6" s="241">
        <v>4.7</v>
      </c>
      <c r="S6" s="241">
        <v>5.8</v>
      </c>
      <c r="T6" s="241">
        <v>6</v>
      </c>
      <c r="U6" s="241">
        <v>5</v>
      </c>
      <c r="V6" s="242">
        <v>0.4</v>
      </c>
      <c r="W6" s="242">
        <v>0.6</v>
      </c>
    </row>
    <row r="7" spans="1:23" s="214" customFormat="1" ht="41.25" customHeight="1">
      <c r="A7" s="244" t="s">
        <v>3</v>
      </c>
      <c r="B7" s="238">
        <v>100</v>
      </c>
      <c r="C7" s="239">
        <v>98.1</v>
      </c>
      <c r="D7" s="240">
        <v>100</v>
      </c>
      <c r="E7" s="241">
        <v>56.4</v>
      </c>
      <c r="F7" s="241">
        <v>15.8</v>
      </c>
      <c r="G7" s="241">
        <v>24.3</v>
      </c>
      <c r="H7" s="241">
        <v>17.1</v>
      </c>
      <c r="I7" s="241">
        <v>37.9</v>
      </c>
      <c r="J7" s="241">
        <v>5</v>
      </c>
      <c r="K7" s="241">
        <v>35.8</v>
      </c>
      <c r="L7" s="241">
        <v>14.2</v>
      </c>
      <c r="M7" s="241">
        <v>31.3</v>
      </c>
      <c r="N7" s="241">
        <v>31.5</v>
      </c>
      <c r="O7" s="241">
        <v>29.3</v>
      </c>
      <c r="P7" s="241">
        <v>27.6</v>
      </c>
      <c r="Q7" s="241">
        <v>21.1</v>
      </c>
      <c r="R7" s="241">
        <v>4.1</v>
      </c>
      <c r="S7" s="241">
        <v>8.5</v>
      </c>
      <c r="T7" s="241">
        <v>7.6</v>
      </c>
      <c r="U7" s="241">
        <v>8.1</v>
      </c>
      <c r="V7" s="242">
        <v>1</v>
      </c>
      <c r="W7" s="242">
        <v>1</v>
      </c>
    </row>
    <row r="8" spans="1:23" s="214" customFormat="1" ht="41.25" customHeight="1">
      <c r="A8" s="244" t="s">
        <v>2</v>
      </c>
      <c r="B8" s="238">
        <v>100</v>
      </c>
      <c r="C8" s="239">
        <v>97.7</v>
      </c>
      <c r="D8" s="240">
        <v>100</v>
      </c>
      <c r="E8" s="241">
        <v>50.4</v>
      </c>
      <c r="F8" s="241">
        <v>18.2</v>
      </c>
      <c r="G8" s="241">
        <v>27.5</v>
      </c>
      <c r="H8" s="241">
        <v>16.1</v>
      </c>
      <c r="I8" s="241">
        <v>38.3</v>
      </c>
      <c r="J8" s="241">
        <v>5.2</v>
      </c>
      <c r="K8" s="241">
        <v>26.8</v>
      </c>
      <c r="L8" s="241">
        <v>14</v>
      </c>
      <c r="M8" s="241">
        <v>33.1</v>
      </c>
      <c r="N8" s="241">
        <v>31.4</v>
      </c>
      <c r="O8" s="241">
        <v>24.8</v>
      </c>
      <c r="P8" s="241">
        <v>20.6</v>
      </c>
      <c r="Q8" s="241">
        <v>19.7</v>
      </c>
      <c r="R8" s="241">
        <v>3.5</v>
      </c>
      <c r="S8" s="241">
        <v>9</v>
      </c>
      <c r="T8" s="241">
        <v>9</v>
      </c>
      <c r="U8" s="241">
        <v>9.3</v>
      </c>
      <c r="V8" s="242">
        <v>1.2</v>
      </c>
      <c r="W8" s="242">
        <v>1.1</v>
      </c>
    </row>
    <row r="9" spans="1:23" s="214" customFormat="1" ht="41.25" customHeight="1">
      <c r="A9" s="244" t="s">
        <v>1</v>
      </c>
      <c r="B9" s="238">
        <v>100</v>
      </c>
      <c r="C9" s="239">
        <v>97.9</v>
      </c>
      <c r="D9" s="240">
        <v>100</v>
      </c>
      <c r="E9" s="241">
        <v>37.6</v>
      </c>
      <c r="F9" s="241">
        <v>27</v>
      </c>
      <c r="G9" s="241">
        <v>30.5</v>
      </c>
      <c r="H9" s="241">
        <v>16.3</v>
      </c>
      <c r="I9" s="241">
        <v>35.1</v>
      </c>
      <c r="J9" s="241">
        <v>5.5</v>
      </c>
      <c r="K9" s="241">
        <v>11.3</v>
      </c>
      <c r="L9" s="241">
        <v>15.6</v>
      </c>
      <c r="M9" s="241">
        <v>36.9</v>
      </c>
      <c r="N9" s="241">
        <v>28.9</v>
      </c>
      <c r="O9" s="241">
        <v>23.5</v>
      </c>
      <c r="P9" s="241">
        <v>11.8</v>
      </c>
      <c r="Q9" s="241">
        <v>19.2</v>
      </c>
      <c r="R9" s="241">
        <v>2.4</v>
      </c>
      <c r="S9" s="241">
        <v>8.9</v>
      </c>
      <c r="T9" s="241">
        <v>10.2</v>
      </c>
      <c r="U9" s="241">
        <v>10</v>
      </c>
      <c r="V9" s="242">
        <v>1.3</v>
      </c>
      <c r="W9" s="242">
        <v>0.8</v>
      </c>
    </row>
    <row r="10" spans="1:23" s="214" customFormat="1" ht="41.25" customHeight="1">
      <c r="A10" s="245" t="s">
        <v>204</v>
      </c>
      <c r="B10" s="238">
        <v>100</v>
      </c>
      <c r="C10" s="239">
        <v>97</v>
      </c>
      <c r="D10" s="240">
        <v>100</v>
      </c>
      <c r="E10" s="241">
        <v>45.1</v>
      </c>
      <c r="F10" s="241">
        <v>24.3</v>
      </c>
      <c r="G10" s="241">
        <v>34.1</v>
      </c>
      <c r="H10" s="241">
        <v>17.3</v>
      </c>
      <c r="I10" s="241">
        <v>33.1</v>
      </c>
      <c r="J10" s="241">
        <v>4.1</v>
      </c>
      <c r="K10" s="241">
        <v>16.6</v>
      </c>
      <c r="L10" s="241">
        <v>16.6</v>
      </c>
      <c r="M10" s="241">
        <v>37</v>
      </c>
      <c r="N10" s="241">
        <v>18.8</v>
      </c>
      <c r="O10" s="241">
        <v>15.3</v>
      </c>
      <c r="P10" s="241">
        <v>14.8</v>
      </c>
      <c r="Q10" s="241">
        <v>15.9</v>
      </c>
      <c r="R10" s="241">
        <v>2.9</v>
      </c>
      <c r="S10" s="241">
        <v>12.7</v>
      </c>
      <c r="T10" s="241">
        <v>15.8</v>
      </c>
      <c r="U10" s="241">
        <v>9.6</v>
      </c>
      <c r="V10" s="242">
        <v>1.8</v>
      </c>
      <c r="W10" s="242">
        <v>1.2</v>
      </c>
    </row>
    <row r="11" spans="1:23" ht="9" customHeight="1">
      <c r="A11" s="220"/>
      <c r="B11" s="223"/>
      <c r="C11" s="216"/>
      <c r="D11" s="217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9"/>
      <c r="W11" s="219"/>
    </row>
    <row r="12" ht="28.5" customHeight="1">
      <c r="A12" s="302" t="s">
        <v>260</v>
      </c>
    </row>
  </sheetData>
  <sheetProtection/>
  <mergeCells count="5">
    <mergeCell ref="V3:V4"/>
    <mergeCell ref="W3:W4"/>
    <mergeCell ref="B3:B4"/>
    <mergeCell ref="A3:A4"/>
    <mergeCell ref="C3:D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showGridLines="0" zoomScale="40" zoomScaleNormal="40" zoomScaleSheetLayoutView="40" zoomScalePageLayoutView="55" workbookViewId="0" topLeftCell="A1">
      <selection activeCell="A1" sqref="A1"/>
    </sheetView>
  </sheetViews>
  <sheetFormatPr defaultColWidth="2.8515625" defaultRowHeight="15"/>
  <cols>
    <col min="1" max="1" width="3.28125" style="4" customWidth="1"/>
    <col min="2" max="2" width="33.421875" style="4" customWidth="1"/>
    <col min="3" max="3" width="18.57421875" style="4" customWidth="1"/>
    <col min="4" max="4" width="17.421875" style="4" customWidth="1"/>
    <col min="5" max="5" width="18.7109375" style="4" customWidth="1"/>
    <col min="6" max="22" width="18.57421875" style="4" customWidth="1"/>
    <col min="23" max="24" width="18.57421875" style="5" customWidth="1"/>
    <col min="25" max="254" width="9.00390625" style="4" customWidth="1"/>
    <col min="255" max="255" width="2.28125" style="4" customWidth="1"/>
    <col min="256" max="16384" width="2.8515625" style="4" customWidth="1"/>
  </cols>
  <sheetData>
    <row r="1" spans="1:24" ht="66" customHeight="1">
      <c r="A1" s="335" t="s">
        <v>286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24" ht="3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14" customFormat="1" ht="39.75" customHeight="1">
      <c r="A3" s="208" t="s">
        <v>4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207"/>
      <c r="X3" s="207" t="s">
        <v>35</v>
      </c>
    </row>
    <row r="4" spans="1:24" s="14" customFormat="1" ht="39.75" customHeight="1">
      <c r="A4" s="368"/>
      <c r="B4" s="369"/>
      <c r="C4" s="372" t="s">
        <v>38</v>
      </c>
      <c r="D4" s="374" t="s">
        <v>233</v>
      </c>
      <c r="E4" s="375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75"/>
      <c r="X4" s="372" t="s">
        <v>53</v>
      </c>
    </row>
    <row r="5" spans="1:24" s="14" customFormat="1" ht="357" customHeight="1">
      <c r="A5" s="370"/>
      <c r="B5" s="371"/>
      <c r="C5" s="373"/>
      <c r="D5" s="376"/>
      <c r="E5" s="377"/>
      <c r="F5" s="288" t="s">
        <v>214</v>
      </c>
      <c r="G5" s="288" t="s">
        <v>215</v>
      </c>
      <c r="H5" s="288" t="s">
        <v>216</v>
      </c>
      <c r="I5" s="288" t="s">
        <v>217</v>
      </c>
      <c r="J5" s="288" t="s">
        <v>218</v>
      </c>
      <c r="K5" s="288" t="s">
        <v>36</v>
      </c>
      <c r="L5" s="288" t="s">
        <v>219</v>
      </c>
      <c r="M5" s="288" t="s">
        <v>220</v>
      </c>
      <c r="N5" s="288" t="s">
        <v>37</v>
      </c>
      <c r="O5" s="288" t="s">
        <v>221</v>
      </c>
      <c r="P5" s="288" t="s">
        <v>226</v>
      </c>
      <c r="Q5" s="288" t="s">
        <v>222</v>
      </c>
      <c r="R5" s="288" t="s">
        <v>223</v>
      </c>
      <c r="S5" s="288" t="s">
        <v>224</v>
      </c>
      <c r="T5" s="288" t="s">
        <v>295</v>
      </c>
      <c r="U5" s="288" t="s">
        <v>268</v>
      </c>
      <c r="V5" s="289" t="s">
        <v>225</v>
      </c>
      <c r="W5" s="288" t="s">
        <v>7</v>
      </c>
      <c r="X5" s="373"/>
    </row>
    <row r="6" spans="1:24" s="14" customFormat="1" ht="57" customHeight="1">
      <c r="A6" s="280" t="s">
        <v>229</v>
      </c>
      <c r="B6" s="281"/>
      <c r="C6" s="227">
        <v>100</v>
      </c>
      <c r="D6" s="269">
        <v>75.5</v>
      </c>
      <c r="E6" s="272">
        <v>100</v>
      </c>
      <c r="F6" s="276">
        <v>12.4</v>
      </c>
      <c r="G6" s="276">
        <v>6.4</v>
      </c>
      <c r="H6" s="276">
        <v>15.7</v>
      </c>
      <c r="I6" s="276">
        <v>4.5</v>
      </c>
      <c r="J6" s="276">
        <v>9.9</v>
      </c>
      <c r="K6" s="276">
        <v>1.8</v>
      </c>
      <c r="L6" s="276">
        <v>8.5</v>
      </c>
      <c r="M6" s="276">
        <v>2.7</v>
      </c>
      <c r="N6" s="276">
        <v>1.6</v>
      </c>
      <c r="O6" s="276">
        <v>8.2</v>
      </c>
      <c r="P6" s="276">
        <v>8.1</v>
      </c>
      <c r="Q6" s="276">
        <v>6.3</v>
      </c>
      <c r="R6" s="276">
        <v>4.6</v>
      </c>
      <c r="S6" s="276">
        <v>5.2</v>
      </c>
      <c r="T6" s="276">
        <v>0.2</v>
      </c>
      <c r="U6" s="276">
        <v>1</v>
      </c>
      <c r="V6" s="276">
        <v>1.2</v>
      </c>
      <c r="W6" s="276">
        <v>1.7</v>
      </c>
      <c r="X6" s="228">
        <v>24.5</v>
      </c>
    </row>
    <row r="7" spans="1:24" s="14" customFormat="1" ht="57" customHeight="1">
      <c r="A7" s="282"/>
      <c r="B7" s="283" t="s">
        <v>210</v>
      </c>
      <c r="C7" s="227">
        <v>100</v>
      </c>
      <c r="D7" s="270">
        <v>78.5</v>
      </c>
      <c r="E7" s="273">
        <v>100</v>
      </c>
      <c r="F7" s="276">
        <v>22.6</v>
      </c>
      <c r="G7" s="276">
        <v>4.6</v>
      </c>
      <c r="H7" s="276">
        <v>7.2</v>
      </c>
      <c r="I7" s="276">
        <v>3.1</v>
      </c>
      <c r="J7" s="276">
        <v>5.1</v>
      </c>
      <c r="K7" s="276">
        <v>2.5</v>
      </c>
      <c r="L7" s="276">
        <v>10.2</v>
      </c>
      <c r="M7" s="276">
        <v>0.5</v>
      </c>
      <c r="N7" s="276">
        <v>0.5</v>
      </c>
      <c r="O7" s="276">
        <v>4.6</v>
      </c>
      <c r="P7" s="276">
        <v>11</v>
      </c>
      <c r="Q7" s="276">
        <v>13.3</v>
      </c>
      <c r="R7" s="276">
        <v>7.1</v>
      </c>
      <c r="S7" s="276">
        <v>5.2</v>
      </c>
      <c r="T7" s="276">
        <v>0.3</v>
      </c>
      <c r="U7" s="276">
        <v>0.7</v>
      </c>
      <c r="V7" s="276">
        <v>0.6</v>
      </c>
      <c r="W7" s="276">
        <v>1.2</v>
      </c>
      <c r="X7" s="228">
        <v>21.5</v>
      </c>
    </row>
    <row r="8" spans="1:24" s="14" customFormat="1" ht="57" customHeight="1">
      <c r="A8" s="282"/>
      <c r="B8" s="283" t="s">
        <v>211</v>
      </c>
      <c r="C8" s="227">
        <v>100</v>
      </c>
      <c r="D8" s="270">
        <v>78.5</v>
      </c>
      <c r="E8" s="273">
        <v>100</v>
      </c>
      <c r="F8" s="276">
        <v>17.3</v>
      </c>
      <c r="G8" s="276">
        <v>4.7</v>
      </c>
      <c r="H8" s="276">
        <v>10.3</v>
      </c>
      <c r="I8" s="276">
        <v>4</v>
      </c>
      <c r="J8" s="276">
        <v>9.2</v>
      </c>
      <c r="K8" s="276">
        <v>1.8</v>
      </c>
      <c r="L8" s="276">
        <v>13.1</v>
      </c>
      <c r="M8" s="276">
        <v>0.8</v>
      </c>
      <c r="N8" s="276">
        <v>0.5</v>
      </c>
      <c r="O8" s="276">
        <v>5.2</v>
      </c>
      <c r="P8" s="276">
        <v>8.7</v>
      </c>
      <c r="Q8" s="276">
        <v>8.6</v>
      </c>
      <c r="R8" s="276">
        <v>7.2</v>
      </c>
      <c r="S8" s="276">
        <v>5.4</v>
      </c>
      <c r="T8" s="276">
        <v>0.2</v>
      </c>
      <c r="U8" s="276">
        <v>0.8</v>
      </c>
      <c r="V8" s="276">
        <v>0.8</v>
      </c>
      <c r="W8" s="276">
        <v>1.4</v>
      </c>
      <c r="X8" s="228">
        <v>21.5</v>
      </c>
    </row>
    <row r="9" spans="1:24" s="14" customFormat="1" ht="57" customHeight="1">
      <c r="A9" s="282"/>
      <c r="B9" s="283" t="s">
        <v>212</v>
      </c>
      <c r="C9" s="227">
        <v>100</v>
      </c>
      <c r="D9" s="270">
        <v>75.5</v>
      </c>
      <c r="E9" s="273">
        <v>100</v>
      </c>
      <c r="F9" s="276">
        <v>12.6</v>
      </c>
      <c r="G9" s="276">
        <v>5.9</v>
      </c>
      <c r="H9" s="276">
        <v>16</v>
      </c>
      <c r="I9" s="276">
        <v>4.6</v>
      </c>
      <c r="J9" s="276">
        <v>10.5</v>
      </c>
      <c r="K9" s="276">
        <v>1.7</v>
      </c>
      <c r="L9" s="276">
        <v>9.9</v>
      </c>
      <c r="M9" s="276">
        <v>2</v>
      </c>
      <c r="N9" s="276">
        <v>1</v>
      </c>
      <c r="O9" s="276">
        <v>7.3</v>
      </c>
      <c r="P9" s="276">
        <v>8.1</v>
      </c>
      <c r="Q9" s="276">
        <v>6</v>
      </c>
      <c r="R9" s="276">
        <v>4.8</v>
      </c>
      <c r="S9" s="276">
        <v>5.5</v>
      </c>
      <c r="T9" s="276">
        <v>0.2</v>
      </c>
      <c r="U9" s="276">
        <v>1.1</v>
      </c>
      <c r="V9" s="276">
        <v>1.1</v>
      </c>
      <c r="W9" s="276">
        <v>1.8</v>
      </c>
      <c r="X9" s="228">
        <v>24.5</v>
      </c>
    </row>
    <row r="10" spans="1:24" s="14" customFormat="1" ht="57" customHeight="1">
      <c r="A10" s="282"/>
      <c r="B10" s="283" t="s">
        <v>213</v>
      </c>
      <c r="C10" s="227">
        <v>100</v>
      </c>
      <c r="D10" s="270">
        <v>74.6</v>
      </c>
      <c r="E10" s="273">
        <v>100</v>
      </c>
      <c r="F10" s="276">
        <v>8.1</v>
      </c>
      <c r="G10" s="276">
        <v>9</v>
      </c>
      <c r="H10" s="276">
        <v>18</v>
      </c>
      <c r="I10" s="276">
        <v>4.6</v>
      </c>
      <c r="J10" s="276">
        <v>10</v>
      </c>
      <c r="K10" s="276">
        <v>2.2</v>
      </c>
      <c r="L10" s="276">
        <v>3.9</v>
      </c>
      <c r="M10" s="276">
        <v>4</v>
      </c>
      <c r="N10" s="276">
        <v>2.6</v>
      </c>
      <c r="O10" s="276">
        <v>10.3</v>
      </c>
      <c r="P10" s="276">
        <v>9.1</v>
      </c>
      <c r="Q10" s="276">
        <v>7.1</v>
      </c>
      <c r="R10" s="276">
        <v>2.7</v>
      </c>
      <c r="S10" s="276">
        <v>5</v>
      </c>
      <c r="T10" s="276">
        <v>0.2</v>
      </c>
      <c r="U10" s="276">
        <v>0.9</v>
      </c>
      <c r="V10" s="276">
        <v>1.2</v>
      </c>
      <c r="W10" s="276">
        <v>1.4</v>
      </c>
      <c r="X10" s="228">
        <v>25.4</v>
      </c>
    </row>
    <row r="11" spans="1:24" s="14" customFormat="1" ht="57" customHeight="1">
      <c r="A11" s="282"/>
      <c r="B11" s="284" t="s">
        <v>234</v>
      </c>
      <c r="C11" s="227">
        <v>100</v>
      </c>
      <c r="D11" s="270">
        <v>73.4</v>
      </c>
      <c r="E11" s="273">
        <v>100</v>
      </c>
      <c r="F11" s="276">
        <v>7.8</v>
      </c>
      <c r="G11" s="276">
        <v>7.4</v>
      </c>
      <c r="H11" s="276">
        <v>20.2</v>
      </c>
      <c r="I11" s="276">
        <v>5.1</v>
      </c>
      <c r="J11" s="276">
        <v>11.1</v>
      </c>
      <c r="K11" s="276">
        <v>1.6</v>
      </c>
      <c r="L11" s="276">
        <v>5.3</v>
      </c>
      <c r="M11" s="276">
        <v>4.8</v>
      </c>
      <c r="N11" s="276">
        <v>2.8</v>
      </c>
      <c r="O11" s="276">
        <v>11.5</v>
      </c>
      <c r="P11" s="276">
        <v>6.4</v>
      </c>
      <c r="Q11" s="276">
        <v>2.9</v>
      </c>
      <c r="R11" s="276">
        <v>3</v>
      </c>
      <c r="S11" s="276">
        <v>4.7</v>
      </c>
      <c r="T11" s="276">
        <v>0.1</v>
      </c>
      <c r="U11" s="276">
        <v>1.3</v>
      </c>
      <c r="V11" s="276">
        <v>1.9</v>
      </c>
      <c r="W11" s="276">
        <v>1.9</v>
      </c>
      <c r="X11" s="228">
        <v>26.6</v>
      </c>
    </row>
    <row r="12" spans="1:24" s="14" customFormat="1" ht="13.5" customHeight="1">
      <c r="A12" s="226"/>
      <c r="B12" s="278"/>
      <c r="C12" s="229"/>
      <c r="D12" s="271"/>
      <c r="E12" s="274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30"/>
    </row>
    <row r="13" spans="1:24" s="14" customFormat="1" ht="40.5" customHeight="1">
      <c r="A13" s="301" t="s">
        <v>270</v>
      </c>
      <c r="W13" s="16"/>
      <c r="X13" s="16"/>
    </row>
    <row r="14" ht="24" customHeight="1">
      <c r="A14" s="301" t="s">
        <v>262</v>
      </c>
    </row>
  </sheetData>
  <sheetProtection/>
  <mergeCells count="4">
    <mergeCell ref="A4:B5"/>
    <mergeCell ref="C4:C5"/>
    <mergeCell ref="D4:E5"/>
    <mergeCell ref="X4:X5"/>
  </mergeCells>
  <printOptions/>
  <pageMargins left="0.6299212598425197" right="0.5905511811023623" top="0.7874015748031497" bottom="0.5905511811023623" header="0.31496062992125984" footer="0.4724409448818898"/>
  <pageSetup fitToHeight="1" fitToWidth="1" horizontalDpi="600" verticalDpi="600" orientation="landscape" pageOrder="overThenDown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"/>
  <sheetViews>
    <sheetView showGridLines="0" zoomScale="40" zoomScaleNormal="40" zoomScaleSheetLayoutView="40" zoomScalePageLayoutView="40" workbookViewId="0" topLeftCell="A1">
      <selection activeCell="A1" sqref="A1"/>
    </sheetView>
  </sheetViews>
  <sheetFormatPr defaultColWidth="2.8515625" defaultRowHeight="15"/>
  <cols>
    <col min="1" max="1" width="2.8515625" style="4" customWidth="1"/>
    <col min="2" max="2" width="33.421875" style="4" customWidth="1"/>
    <col min="3" max="3" width="19.57421875" style="4" customWidth="1"/>
    <col min="4" max="4" width="18.140625" style="4" customWidth="1"/>
    <col min="5" max="5" width="19.421875" style="4" customWidth="1"/>
    <col min="6" max="21" width="19.57421875" style="4" customWidth="1"/>
    <col min="22" max="23" width="19.57421875" style="5" customWidth="1"/>
    <col min="24" max="254" width="9.00390625" style="4" customWidth="1"/>
    <col min="255" max="255" width="2.28125" style="4" customWidth="1"/>
    <col min="256" max="16384" width="2.8515625" style="4" customWidth="1"/>
  </cols>
  <sheetData>
    <row r="1" spans="1:23" s="14" customFormat="1" ht="66" customHeight="1">
      <c r="A1" s="333" t="s">
        <v>287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</row>
    <row r="2" spans="1:23" ht="3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14" customFormat="1" ht="43.5" customHeight="1">
      <c r="A3" s="208" t="s">
        <v>4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206"/>
      <c r="W3" s="206" t="s">
        <v>35</v>
      </c>
    </row>
    <row r="4" spans="1:23" s="14" customFormat="1" ht="39.75" customHeight="1">
      <c r="A4" s="368"/>
      <c r="B4" s="369"/>
      <c r="C4" s="372" t="s">
        <v>38</v>
      </c>
      <c r="D4" s="378" t="s">
        <v>233</v>
      </c>
      <c r="E4" s="379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75"/>
      <c r="W4" s="372" t="s">
        <v>53</v>
      </c>
    </row>
    <row r="5" spans="1:23" s="14" customFormat="1" ht="357" customHeight="1">
      <c r="A5" s="370"/>
      <c r="B5" s="371"/>
      <c r="C5" s="373"/>
      <c r="D5" s="380"/>
      <c r="E5" s="381"/>
      <c r="F5" s="288" t="s">
        <v>214</v>
      </c>
      <c r="G5" s="288" t="s">
        <v>215</v>
      </c>
      <c r="H5" s="288" t="s">
        <v>216</v>
      </c>
      <c r="I5" s="288" t="s">
        <v>217</v>
      </c>
      <c r="J5" s="288" t="s">
        <v>218</v>
      </c>
      <c r="K5" s="288" t="s">
        <v>36</v>
      </c>
      <c r="L5" s="288" t="s">
        <v>219</v>
      </c>
      <c r="M5" s="288" t="s">
        <v>235</v>
      </c>
      <c r="N5" s="288" t="s">
        <v>221</v>
      </c>
      <c r="O5" s="288" t="s">
        <v>226</v>
      </c>
      <c r="P5" s="288" t="s">
        <v>222</v>
      </c>
      <c r="Q5" s="288" t="s">
        <v>223</v>
      </c>
      <c r="R5" s="288" t="s">
        <v>224</v>
      </c>
      <c r="S5" s="288" t="s">
        <v>295</v>
      </c>
      <c r="T5" s="288" t="s">
        <v>236</v>
      </c>
      <c r="U5" s="289" t="s">
        <v>225</v>
      </c>
      <c r="V5" s="288" t="s">
        <v>7</v>
      </c>
      <c r="W5" s="373"/>
    </row>
    <row r="6" spans="1:23" s="14" customFormat="1" ht="57" customHeight="1">
      <c r="A6" s="280" t="s">
        <v>230</v>
      </c>
      <c r="B6" s="281"/>
      <c r="C6" s="227">
        <v>100</v>
      </c>
      <c r="D6" s="269">
        <v>73.2</v>
      </c>
      <c r="E6" s="272">
        <v>100</v>
      </c>
      <c r="F6" s="276">
        <v>19.2</v>
      </c>
      <c r="G6" s="276">
        <v>6.8</v>
      </c>
      <c r="H6" s="276">
        <v>11.8</v>
      </c>
      <c r="I6" s="276">
        <v>3.9</v>
      </c>
      <c r="J6" s="276">
        <v>9.9</v>
      </c>
      <c r="K6" s="276">
        <v>1.2</v>
      </c>
      <c r="L6" s="276">
        <v>5.5</v>
      </c>
      <c r="M6" s="276">
        <v>2</v>
      </c>
      <c r="N6" s="276">
        <v>9.7</v>
      </c>
      <c r="O6" s="276">
        <v>8.9</v>
      </c>
      <c r="P6" s="276">
        <v>6.5</v>
      </c>
      <c r="Q6" s="276">
        <v>4.3</v>
      </c>
      <c r="R6" s="276">
        <v>3.7</v>
      </c>
      <c r="S6" s="276">
        <v>0.3</v>
      </c>
      <c r="T6" s="276">
        <v>1.7</v>
      </c>
      <c r="U6" s="276">
        <v>2.2</v>
      </c>
      <c r="V6" s="276">
        <v>2.4</v>
      </c>
      <c r="W6" s="231">
        <v>26.8</v>
      </c>
    </row>
    <row r="7" spans="1:23" s="14" customFormat="1" ht="57" customHeight="1">
      <c r="A7" s="280"/>
      <c r="B7" s="285" t="s">
        <v>210</v>
      </c>
      <c r="C7" s="227">
        <v>100</v>
      </c>
      <c r="D7" s="270">
        <v>77.5</v>
      </c>
      <c r="E7" s="273">
        <v>100</v>
      </c>
      <c r="F7" s="276">
        <v>26.2</v>
      </c>
      <c r="G7" s="276">
        <v>4</v>
      </c>
      <c r="H7" s="276">
        <v>5.5</v>
      </c>
      <c r="I7" s="276">
        <v>2.6</v>
      </c>
      <c r="J7" s="276">
        <v>6</v>
      </c>
      <c r="K7" s="276">
        <v>1.4</v>
      </c>
      <c r="L7" s="276">
        <v>8.1</v>
      </c>
      <c r="M7" s="276">
        <v>0.8</v>
      </c>
      <c r="N7" s="276">
        <v>5.6</v>
      </c>
      <c r="O7" s="276">
        <v>13.1</v>
      </c>
      <c r="P7" s="276">
        <v>12.4</v>
      </c>
      <c r="Q7" s="276">
        <v>7.1</v>
      </c>
      <c r="R7" s="276">
        <v>4.3</v>
      </c>
      <c r="S7" s="276">
        <v>0.5</v>
      </c>
      <c r="T7" s="276">
        <v>0.6</v>
      </c>
      <c r="U7" s="276">
        <v>0.6</v>
      </c>
      <c r="V7" s="276">
        <v>1.3</v>
      </c>
      <c r="W7" s="231">
        <v>22.5</v>
      </c>
    </row>
    <row r="8" spans="1:23" s="14" customFormat="1" ht="57" customHeight="1">
      <c r="A8" s="280"/>
      <c r="B8" s="285" t="s">
        <v>227</v>
      </c>
      <c r="C8" s="227">
        <v>100</v>
      </c>
      <c r="D8" s="270">
        <v>76.7</v>
      </c>
      <c r="E8" s="273">
        <v>100</v>
      </c>
      <c r="F8" s="276">
        <v>21</v>
      </c>
      <c r="G8" s="276">
        <v>4.4</v>
      </c>
      <c r="H8" s="276">
        <v>8.2</v>
      </c>
      <c r="I8" s="276">
        <v>3.4</v>
      </c>
      <c r="J8" s="276">
        <v>9.6</v>
      </c>
      <c r="K8" s="276">
        <v>1.2</v>
      </c>
      <c r="L8" s="276">
        <v>9.4</v>
      </c>
      <c r="M8" s="276">
        <v>1.2</v>
      </c>
      <c r="N8" s="276">
        <v>7.1</v>
      </c>
      <c r="O8" s="276">
        <v>11</v>
      </c>
      <c r="P8" s="276">
        <v>8.7</v>
      </c>
      <c r="Q8" s="276">
        <v>6.6</v>
      </c>
      <c r="R8" s="276">
        <v>4</v>
      </c>
      <c r="S8" s="276">
        <v>0.3</v>
      </c>
      <c r="T8" s="276">
        <v>1</v>
      </c>
      <c r="U8" s="276">
        <v>0.8</v>
      </c>
      <c r="V8" s="276">
        <v>2.1</v>
      </c>
      <c r="W8" s="231">
        <v>23.3</v>
      </c>
    </row>
    <row r="9" spans="1:23" s="14" customFormat="1" ht="57" customHeight="1">
      <c r="A9" s="280"/>
      <c r="B9" s="285" t="s">
        <v>212</v>
      </c>
      <c r="C9" s="227">
        <v>100</v>
      </c>
      <c r="D9" s="270">
        <v>73.6</v>
      </c>
      <c r="E9" s="273">
        <v>100</v>
      </c>
      <c r="F9" s="276">
        <v>19.3</v>
      </c>
      <c r="G9" s="276">
        <v>5.4</v>
      </c>
      <c r="H9" s="276">
        <v>10.4</v>
      </c>
      <c r="I9" s="276">
        <v>3.6</v>
      </c>
      <c r="J9" s="276">
        <v>10.7</v>
      </c>
      <c r="K9" s="276">
        <v>1.3</v>
      </c>
      <c r="L9" s="276">
        <v>6.7</v>
      </c>
      <c r="M9" s="276">
        <v>1.5</v>
      </c>
      <c r="N9" s="276">
        <v>8.7</v>
      </c>
      <c r="O9" s="276">
        <v>11.3</v>
      </c>
      <c r="P9" s="276">
        <v>7.5</v>
      </c>
      <c r="Q9" s="276">
        <v>4.6</v>
      </c>
      <c r="R9" s="276">
        <v>3.9</v>
      </c>
      <c r="S9" s="276">
        <v>0.3</v>
      </c>
      <c r="T9" s="276">
        <v>1.1</v>
      </c>
      <c r="U9" s="276">
        <v>1.3</v>
      </c>
      <c r="V9" s="276">
        <v>2.4</v>
      </c>
      <c r="W9" s="231">
        <v>26.4</v>
      </c>
    </row>
    <row r="10" spans="1:23" s="14" customFormat="1" ht="57" customHeight="1">
      <c r="A10" s="280"/>
      <c r="B10" s="285" t="s">
        <v>213</v>
      </c>
      <c r="C10" s="227">
        <v>100</v>
      </c>
      <c r="D10" s="270">
        <v>73.4</v>
      </c>
      <c r="E10" s="273">
        <v>100</v>
      </c>
      <c r="F10" s="276">
        <v>15.5</v>
      </c>
      <c r="G10" s="276">
        <v>8.4</v>
      </c>
      <c r="H10" s="276">
        <v>12.7</v>
      </c>
      <c r="I10" s="276">
        <v>4.3</v>
      </c>
      <c r="J10" s="276">
        <v>11.3</v>
      </c>
      <c r="K10" s="276">
        <v>1.6</v>
      </c>
      <c r="L10" s="276">
        <v>2.2</v>
      </c>
      <c r="M10" s="276">
        <v>2.2</v>
      </c>
      <c r="N10" s="276">
        <v>10.6</v>
      </c>
      <c r="O10" s="276">
        <v>10.9</v>
      </c>
      <c r="P10" s="276">
        <v>8.4</v>
      </c>
      <c r="Q10" s="276">
        <v>1.9</v>
      </c>
      <c r="R10" s="276">
        <v>4</v>
      </c>
      <c r="S10" s="276">
        <v>0.2</v>
      </c>
      <c r="T10" s="276">
        <v>1.4</v>
      </c>
      <c r="U10" s="276">
        <v>1.8</v>
      </c>
      <c r="V10" s="276">
        <v>2.8</v>
      </c>
      <c r="W10" s="231">
        <v>26.6</v>
      </c>
    </row>
    <row r="11" spans="1:23" s="14" customFormat="1" ht="57" customHeight="1">
      <c r="A11" s="280"/>
      <c r="B11" s="286" t="s">
        <v>234</v>
      </c>
      <c r="C11" s="227">
        <v>100</v>
      </c>
      <c r="D11" s="270">
        <v>71.6</v>
      </c>
      <c r="E11" s="273">
        <v>100</v>
      </c>
      <c r="F11" s="276">
        <v>18.3</v>
      </c>
      <c r="G11" s="276">
        <v>8.5</v>
      </c>
      <c r="H11" s="276">
        <v>14.4</v>
      </c>
      <c r="I11" s="276">
        <v>4.3</v>
      </c>
      <c r="J11" s="276">
        <v>9.8</v>
      </c>
      <c r="K11" s="276">
        <v>1</v>
      </c>
      <c r="L11" s="276">
        <v>3.9</v>
      </c>
      <c r="M11" s="276">
        <v>2.5</v>
      </c>
      <c r="N11" s="276">
        <v>11.4</v>
      </c>
      <c r="O11" s="276">
        <v>6.1</v>
      </c>
      <c r="P11" s="276">
        <v>4.3</v>
      </c>
      <c r="Q11" s="276">
        <v>3.4</v>
      </c>
      <c r="R11" s="276">
        <v>3.5</v>
      </c>
      <c r="S11" s="276">
        <v>0.2</v>
      </c>
      <c r="T11" s="276">
        <v>2.4</v>
      </c>
      <c r="U11" s="276">
        <v>3.5</v>
      </c>
      <c r="V11" s="276">
        <v>2.6</v>
      </c>
      <c r="W11" s="231">
        <v>28.4</v>
      </c>
    </row>
    <row r="12" spans="1:23" s="14" customFormat="1" ht="10.5" customHeight="1">
      <c r="A12" s="209"/>
      <c r="B12" s="279"/>
      <c r="C12" s="229"/>
      <c r="D12" s="271"/>
      <c r="E12" s="274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32"/>
    </row>
    <row r="13" spans="1:23" s="14" customFormat="1" ht="40.5" customHeight="1">
      <c r="A13" s="301" t="s">
        <v>270</v>
      </c>
      <c r="V13" s="16"/>
      <c r="W13" s="16"/>
    </row>
    <row r="14" ht="24" customHeight="1">
      <c r="A14" s="301" t="s">
        <v>262</v>
      </c>
    </row>
  </sheetData>
  <sheetProtection/>
  <mergeCells count="4">
    <mergeCell ref="A4:B5"/>
    <mergeCell ref="C4:C5"/>
    <mergeCell ref="D4:E5"/>
    <mergeCell ref="W4:W5"/>
  </mergeCells>
  <printOptions/>
  <pageMargins left="0.5905511811023623" right="0.3937007874015748" top="0.7874015748031497" bottom="0.5905511811023623" header="0.31496062992125984" footer="0.4330708661417323"/>
  <pageSetup horizontalDpi="600" verticalDpi="600" orientation="landscape" pageOrder="overThenDown" paperSize="9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showGridLines="0" zoomScale="55" zoomScaleNormal="55" zoomScalePageLayoutView="0" workbookViewId="0" topLeftCell="A1">
      <selection activeCell="A1" sqref="A1"/>
    </sheetView>
  </sheetViews>
  <sheetFormatPr defaultColWidth="1.28515625" defaultRowHeight="15"/>
  <cols>
    <col min="1" max="1" width="38.8515625" style="14" customWidth="1"/>
    <col min="2" max="2" width="13.57421875" style="14" customWidth="1"/>
    <col min="3" max="3" width="12.7109375" style="14" customWidth="1"/>
    <col min="4" max="4" width="12.57421875" style="14" customWidth="1"/>
    <col min="5" max="9" width="13.57421875" style="14" customWidth="1"/>
    <col min="10" max="10" width="12.421875" style="14" customWidth="1"/>
    <col min="11" max="17" width="13.57421875" style="14" customWidth="1"/>
    <col min="18" max="215" width="9.00390625" style="14" customWidth="1"/>
    <col min="216" max="216" width="9.7109375" style="14" customWidth="1"/>
    <col min="217" max="16384" width="1.28515625" style="14" customWidth="1"/>
  </cols>
  <sheetData>
    <row r="1" spans="1:17" ht="39.75" customHeight="1">
      <c r="A1" s="334" t="s">
        <v>288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</row>
    <row r="2" ht="39.75" customHeight="1">
      <c r="A2" s="39" t="s">
        <v>71</v>
      </c>
    </row>
    <row r="3" spans="1:17" ht="30" customHeight="1">
      <c r="A3" s="13" t="s">
        <v>72</v>
      </c>
      <c r="Q3" s="47" t="s">
        <v>73</v>
      </c>
    </row>
    <row r="4" spans="1:17" s="13" customFormat="1" ht="31.5" customHeight="1">
      <c r="A4" s="389"/>
      <c r="B4" s="392" t="s">
        <v>249</v>
      </c>
      <c r="C4" s="383" t="s">
        <v>275</v>
      </c>
      <c r="D4" s="384"/>
      <c r="E4" s="40"/>
      <c r="F4" s="40"/>
      <c r="G4" s="40"/>
      <c r="H4" s="41"/>
      <c r="I4" s="383" t="s">
        <v>274</v>
      </c>
      <c r="J4" s="384"/>
      <c r="K4" s="40"/>
      <c r="L4" s="40"/>
      <c r="M4" s="40"/>
      <c r="N4" s="40"/>
      <c r="O4" s="40"/>
      <c r="P4" s="401" t="s">
        <v>251</v>
      </c>
      <c r="Q4" s="392" t="s">
        <v>53</v>
      </c>
    </row>
    <row r="5" spans="1:17" s="13" customFormat="1" ht="39" customHeight="1">
      <c r="A5" s="390"/>
      <c r="B5" s="393"/>
      <c r="C5" s="385"/>
      <c r="D5" s="386"/>
      <c r="E5" s="395" t="s">
        <v>57</v>
      </c>
      <c r="F5" s="396"/>
      <c r="G5" s="396"/>
      <c r="H5" s="397"/>
      <c r="I5" s="385"/>
      <c r="J5" s="386"/>
      <c r="K5" s="398" t="s">
        <v>92</v>
      </c>
      <c r="L5" s="399"/>
      <c r="M5" s="399"/>
      <c r="N5" s="399"/>
      <c r="O5" s="400"/>
      <c r="P5" s="393"/>
      <c r="Q5" s="393"/>
    </row>
    <row r="6" spans="1:17" s="13" customFormat="1" ht="126.75" customHeight="1">
      <c r="A6" s="391"/>
      <c r="B6" s="394"/>
      <c r="C6" s="387"/>
      <c r="D6" s="388"/>
      <c r="E6" s="294" t="s">
        <v>56</v>
      </c>
      <c r="F6" s="295" t="s">
        <v>55</v>
      </c>
      <c r="G6" s="296" t="s">
        <v>54</v>
      </c>
      <c r="H6" s="295" t="s">
        <v>53</v>
      </c>
      <c r="I6" s="387"/>
      <c r="J6" s="388"/>
      <c r="K6" s="294" t="s">
        <v>250</v>
      </c>
      <c r="L6" s="296" t="s">
        <v>269</v>
      </c>
      <c r="M6" s="296" t="s">
        <v>52</v>
      </c>
      <c r="N6" s="296" t="s">
        <v>51</v>
      </c>
      <c r="O6" s="296" t="s">
        <v>59</v>
      </c>
      <c r="P6" s="394"/>
      <c r="Q6" s="394"/>
    </row>
    <row r="7" spans="1:17" s="13" customFormat="1" ht="39.75" customHeight="1">
      <c r="A7" s="15" t="s">
        <v>252</v>
      </c>
      <c r="B7" s="42">
        <v>100</v>
      </c>
      <c r="C7" s="43">
        <v>58.5</v>
      </c>
      <c r="D7" s="44">
        <v>100</v>
      </c>
      <c r="E7" s="90">
        <v>49.3</v>
      </c>
      <c r="F7" s="91">
        <v>29.7</v>
      </c>
      <c r="G7" s="91">
        <v>17</v>
      </c>
      <c r="H7" s="91">
        <v>4</v>
      </c>
      <c r="I7" s="42">
        <v>24.8</v>
      </c>
      <c r="J7" s="44">
        <v>100</v>
      </c>
      <c r="K7" s="90">
        <v>37.8</v>
      </c>
      <c r="L7" s="91">
        <v>19.6</v>
      </c>
      <c r="M7" s="91">
        <v>12.7</v>
      </c>
      <c r="N7" s="91">
        <v>24.4</v>
      </c>
      <c r="O7" s="91">
        <v>10</v>
      </c>
      <c r="P7" s="45">
        <v>5.9</v>
      </c>
      <c r="Q7" s="45">
        <v>10.8</v>
      </c>
    </row>
    <row r="8" spans="1:17" s="13" customFormat="1" ht="39.75" customHeight="1">
      <c r="A8" s="49" t="s">
        <v>49</v>
      </c>
      <c r="B8" s="42">
        <v>100</v>
      </c>
      <c r="C8" s="42">
        <v>62.3</v>
      </c>
      <c r="D8" s="44">
        <v>100</v>
      </c>
      <c r="E8" s="92">
        <v>26.8</v>
      </c>
      <c r="F8" s="93">
        <v>41.5</v>
      </c>
      <c r="G8" s="93">
        <v>29.2</v>
      </c>
      <c r="H8" s="93">
        <v>2.5</v>
      </c>
      <c r="I8" s="42">
        <v>25.5</v>
      </c>
      <c r="J8" s="44">
        <v>100</v>
      </c>
      <c r="K8" s="92">
        <v>35.6</v>
      </c>
      <c r="L8" s="93">
        <v>34.5</v>
      </c>
      <c r="M8" s="93">
        <v>9.9</v>
      </c>
      <c r="N8" s="93">
        <v>19.7</v>
      </c>
      <c r="O8" s="93">
        <v>7.2</v>
      </c>
      <c r="P8" s="82">
        <v>4.3</v>
      </c>
      <c r="Q8" s="82">
        <v>7.9</v>
      </c>
    </row>
    <row r="9" spans="1:17" s="13" customFormat="1" ht="39.75" customHeight="1">
      <c r="A9" s="49" t="s">
        <v>48</v>
      </c>
      <c r="B9" s="42">
        <v>100</v>
      </c>
      <c r="C9" s="42">
        <v>59.9</v>
      </c>
      <c r="D9" s="44">
        <v>100</v>
      </c>
      <c r="E9" s="92">
        <v>39.3</v>
      </c>
      <c r="F9" s="93">
        <v>30.5</v>
      </c>
      <c r="G9" s="93">
        <v>27.2</v>
      </c>
      <c r="H9" s="93">
        <v>3</v>
      </c>
      <c r="I9" s="42">
        <v>27.8</v>
      </c>
      <c r="J9" s="44">
        <v>100</v>
      </c>
      <c r="K9" s="92">
        <v>39.6</v>
      </c>
      <c r="L9" s="93">
        <v>27.1</v>
      </c>
      <c r="M9" s="93">
        <v>12.1</v>
      </c>
      <c r="N9" s="93">
        <v>19.7</v>
      </c>
      <c r="O9" s="93">
        <v>7.7</v>
      </c>
      <c r="P9" s="82">
        <v>4.3</v>
      </c>
      <c r="Q9" s="82">
        <v>8</v>
      </c>
    </row>
    <row r="10" spans="1:17" s="13" customFormat="1" ht="39.75" customHeight="1">
      <c r="A10" s="49" t="s">
        <v>47</v>
      </c>
      <c r="B10" s="42">
        <v>100</v>
      </c>
      <c r="C10" s="42">
        <v>59.4</v>
      </c>
      <c r="D10" s="44">
        <v>100</v>
      </c>
      <c r="E10" s="92">
        <v>50.5</v>
      </c>
      <c r="F10" s="93">
        <v>28.4</v>
      </c>
      <c r="G10" s="93">
        <v>17.4</v>
      </c>
      <c r="H10" s="93">
        <v>3.8</v>
      </c>
      <c r="I10" s="42">
        <v>25.5</v>
      </c>
      <c r="J10" s="44">
        <v>100</v>
      </c>
      <c r="K10" s="92">
        <v>41.4</v>
      </c>
      <c r="L10" s="93">
        <v>19.2</v>
      </c>
      <c r="M10" s="93">
        <v>12.2</v>
      </c>
      <c r="N10" s="93">
        <v>23.3</v>
      </c>
      <c r="O10" s="93">
        <v>8.7</v>
      </c>
      <c r="P10" s="82">
        <v>5.3</v>
      </c>
      <c r="Q10" s="82">
        <v>9.7</v>
      </c>
    </row>
    <row r="11" spans="1:17" s="13" customFormat="1" ht="39.75" customHeight="1">
      <c r="A11" s="49" t="s">
        <v>46</v>
      </c>
      <c r="B11" s="42">
        <v>100</v>
      </c>
      <c r="C11" s="42">
        <v>58.7</v>
      </c>
      <c r="D11" s="44">
        <v>100</v>
      </c>
      <c r="E11" s="92">
        <v>56.7</v>
      </c>
      <c r="F11" s="93">
        <v>28.1</v>
      </c>
      <c r="G11" s="93">
        <v>10.7</v>
      </c>
      <c r="H11" s="93">
        <v>4.6</v>
      </c>
      <c r="I11" s="42">
        <v>23.1</v>
      </c>
      <c r="J11" s="44">
        <v>100</v>
      </c>
      <c r="K11" s="92">
        <v>31.8</v>
      </c>
      <c r="L11" s="93">
        <v>15.5</v>
      </c>
      <c r="M11" s="93">
        <v>14</v>
      </c>
      <c r="N11" s="93">
        <v>28.9</v>
      </c>
      <c r="O11" s="93">
        <v>13</v>
      </c>
      <c r="P11" s="82">
        <v>6.1</v>
      </c>
      <c r="Q11" s="82">
        <v>12.1</v>
      </c>
    </row>
    <row r="12" spans="1:17" s="13" customFormat="1" ht="39.75" customHeight="1">
      <c r="A12" s="50" t="s">
        <v>45</v>
      </c>
      <c r="B12" s="48">
        <v>100</v>
      </c>
      <c r="C12" s="81">
        <v>55.5</v>
      </c>
      <c r="D12" s="46">
        <v>100</v>
      </c>
      <c r="E12" s="94">
        <v>57.8</v>
      </c>
      <c r="F12" s="95">
        <v>28</v>
      </c>
      <c r="G12" s="95">
        <v>9.1</v>
      </c>
      <c r="H12" s="95">
        <v>5</v>
      </c>
      <c r="I12" s="81">
        <v>22.7</v>
      </c>
      <c r="J12" s="46">
        <v>100</v>
      </c>
      <c r="K12" s="94">
        <v>34.9</v>
      </c>
      <c r="L12" s="95">
        <v>11.9</v>
      </c>
      <c r="M12" s="95">
        <v>14.3</v>
      </c>
      <c r="N12" s="95">
        <v>28.9</v>
      </c>
      <c r="O12" s="95">
        <v>13.2</v>
      </c>
      <c r="P12" s="83">
        <v>7.9</v>
      </c>
      <c r="Q12" s="83">
        <v>13.9</v>
      </c>
    </row>
    <row r="13" spans="1:17" ht="38.25" customHeight="1">
      <c r="A13" s="382" t="s">
        <v>260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</row>
  </sheetData>
  <sheetProtection/>
  <mergeCells count="9">
    <mergeCell ref="A13:Q13"/>
    <mergeCell ref="I4:J6"/>
    <mergeCell ref="A4:A6"/>
    <mergeCell ref="B4:B6"/>
    <mergeCell ref="Q4:Q6"/>
    <mergeCell ref="E5:H5"/>
    <mergeCell ref="K5:O5"/>
    <mergeCell ref="P4:P6"/>
    <mergeCell ref="C4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4">
      <selection activeCell="C27" sqref="C27"/>
    </sheetView>
  </sheetViews>
  <sheetFormatPr defaultColWidth="9.140625" defaultRowHeight="15"/>
  <cols>
    <col min="2" max="2" width="16.421875" style="0" customWidth="1"/>
  </cols>
  <sheetData>
    <row r="1" spans="1:7" ht="13.5" customHeight="1">
      <c r="A1" s="75" t="s">
        <v>78</v>
      </c>
      <c r="B1" s="74"/>
      <c r="C1" s="74"/>
      <c r="D1" s="74"/>
      <c r="E1" s="74"/>
      <c r="F1" s="74"/>
      <c r="G1" s="74"/>
    </row>
    <row r="2" spans="1:7" ht="13.5">
      <c r="A2" s="76" t="s">
        <v>79</v>
      </c>
      <c r="B2" s="76"/>
      <c r="C2" s="76"/>
      <c r="D2" s="76"/>
      <c r="E2" s="76"/>
      <c r="F2" s="76"/>
      <c r="G2" s="76"/>
    </row>
    <row r="3" spans="1:7" ht="13.5">
      <c r="A3" s="406"/>
      <c r="B3" s="406"/>
      <c r="C3" s="407" t="s">
        <v>38</v>
      </c>
      <c r="D3" s="407" t="s">
        <v>80</v>
      </c>
      <c r="E3" s="407"/>
      <c r="F3" s="407"/>
      <c r="G3" s="407"/>
    </row>
    <row r="4" spans="1:7" ht="22.5">
      <c r="A4" s="406"/>
      <c r="B4" s="406"/>
      <c r="C4" s="407"/>
      <c r="D4" s="77" t="s">
        <v>82</v>
      </c>
      <c r="E4" s="77" t="s">
        <v>83</v>
      </c>
      <c r="F4" s="77" t="s">
        <v>84</v>
      </c>
      <c r="G4" s="77" t="s">
        <v>59</v>
      </c>
    </row>
    <row r="5" spans="1:7" ht="13.5">
      <c r="A5" s="405" t="s">
        <v>81</v>
      </c>
      <c r="B5" s="405"/>
      <c r="C5" s="78">
        <v>1263491823</v>
      </c>
      <c r="D5" s="78">
        <v>739728914</v>
      </c>
      <c r="E5" s="78">
        <v>313252274</v>
      </c>
      <c r="F5" s="78">
        <v>74457172</v>
      </c>
      <c r="G5" s="78">
        <v>136053463</v>
      </c>
    </row>
    <row r="6" spans="1:7" ht="13.5">
      <c r="A6" s="405" t="s">
        <v>85</v>
      </c>
      <c r="B6" s="79" t="s">
        <v>11</v>
      </c>
      <c r="C6" s="78">
        <v>104085852</v>
      </c>
      <c r="D6" s="78">
        <v>64887264</v>
      </c>
      <c r="E6" s="78">
        <v>26589888</v>
      </c>
      <c r="F6" s="78">
        <v>4435782</v>
      </c>
      <c r="G6" s="78">
        <v>8172918</v>
      </c>
    </row>
    <row r="7" spans="1:7" ht="13.5">
      <c r="A7" s="405"/>
      <c r="B7" s="79" t="s">
        <v>3</v>
      </c>
      <c r="C7" s="78">
        <v>199245784</v>
      </c>
      <c r="D7" s="78">
        <v>119322640</v>
      </c>
      <c r="E7" s="78">
        <v>55476224</v>
      </c>
      <c r="F7" s="78">
        <v>8512404</v>
      </c>
      <c r="G7" s="78">
        <v>15934516</v>
      </c>
    </row>
    <row r="8" spans="1:7" ht="13.5">
      <c r="A8" s="405"/>
      <c r="B8" s="79" t="s">
        <v>2</v>
      </c>
      <c r="C8" s="78">
        <v>450052668</v>
      </c>
      <c r="D8" s="78">
        <v>267471396</v>
      </c>
      <c r="E8" s="78">
        <v>114909192</v>
      </c>
      <c r="F8" s="78">
        <v>24001920</v>
      </c>
      <c r="G8" s="78">
        <v>43670160</v>
      </c>
    </row>
    <row r="9" spans="1:7" ht="13.5">
      <c r="A9" s="405"/>
      <c r="B9" s="79" t="s">
        <v>1</v>
      </c>
      <c r="C9" s="78">
        <v>158814689</v>
      </c>
      <c r="D9" s="78">
        <v>93202102</v>
      </c>
      <c r="E9" s="78">
        <v>36672081</v>
      </c>
      <c r="F9" s="78">
        <v>9652261</v>
      </c>
      <c r="G9" s="78">
        <v>19288245</v>
      </c>
    </row>
    <row r="10" spans="1:7" ht="13.5">
      <c r="A10" s="405"/>
      <c r="B10" s="79" t="s">
        <v>10</v>
      </c>
      <c r="C10" s="78">
        <v>351292830</v>
      </c>
      <c r="D10" s="78">
        <v>194845512</v>
      </c>
      <c r="E10" s="78">
        <v>79604889</v>
      </c>
      <c r="F10" s="78">
        <v>27854805</v>
      </c>
      <c r="G10" s="78">
        <v>48987624</v>
      </c>
    </row>
    <row r="12" spans="1:7" ht="13.5">
      <c r="A12" s="76" t="s">
        <v>86</v>
      </c>
      <c r="B12" s="76"/>
      <c r="C12" s="76"/>
      <c r="D12" s="76"/>
      <c r="E12" s="76"/>
      <c r="F12" s="76"/>
      <c r="G12" s="76"/>
    </row>
    <row r="13" spans="1:7" ht="13.5">
      <c r="A13" s="406"/>
      <c r="B13" s="406"/>
      <c r="C13" s="407" t="s">
        <v>38</v>
      </c>
      <c r="D13" s="407" t="s">
        <v>80</v>
      </c>
      <c r="E13" s="407"/>
      <c r="F13" s="407"/>
      <c r="G13" s="407"/>
    </row>
    <row r="14" spans="1:7" ht="22.5">
      <c r="A14" s="406"/>
      <c r="B14" s="406"/>
      <c r="C14" s="407"/>
      <c r="D14" s="77" t="s">
        <v>82</v>
      </c>
      <c r="E14" s="77" t="s">
        <v>83</v>
      </c>
      <c r="F14" s="77" t="s">
        <v>84</v>
      </c>
      <c r="G14" s="77" t="s">
        <v>59</v>
      </c>
    </row>
    <row r="15" spans="1:7" ht="13.5">
      <c r="A15" s="405" t="s">
        <v>81</v>
      </c>
      <c r="B15" s="405"/>
      <c r="C15" s="80">
        <v>100</v>
      </c>
      <c r="D15" s="80">
        <f aca="true" t="shared" si="0" ref="D15:D20">D5/C5*100</f>
        <v>58.5</v>
      </c>
      <c r="E15" s="80">
        <f aca="true" t="shared" si="1" ref="E15:E20">E5/C5*100</f>
        <v>24.8</v>
      </c>
      <c r="F15" s="80">
        <f aca="true" t="shared" si="2" ref="F15:F20">F5/C5*100</f>
        <v>5.9</v>
      </c>
      <c r="G15" s="80">
        <f aca="true" t="shared" si="3" ref="G15:G20">G5/C5*100</f>
        <v>10.8</v>
      </c>
    </row>
    <row r="16" spans="1:7" ht="13.5">
      <c r="A16" s="405" t="s">
        <v>85</v>
      </c>
      <c r="B16" s="79" t="s">
        <v>11</v>
      </c>
      <c r="C16" s="80">
        <v>100</v>
      </c>
      <c r="D16" s="80">
        <f t="shared" si="0"/>
        <v>62.3</v>
      </c>
      <c r="E16" s="80">
        <f t="shared" si="1"/>
        <v>25.5</v>
      </c>
      <c r="F16" s="80">
        <f t="shared" si="2"/>
        <v>4.3</v>
      </c>
      <c r="G16" s="80">
        <f t="shared" si="3"/>
        <v>7.9</v>
      </c>
    </row>
    <row r="17" spans="1:7" ht="13.5">
      <c r="A17" s="405"/>
      <c r="B17" s="79" t="s">
        <v>3</v>
      </c>
      <c r="C17" s="80">
        <v>100</v>
      </c>
      <c r="D17" s="80">
        <f t="shared" si="0"/>
        <v>59.9</v>
      </c>
      <c r="E17" s="80">
        <f t="shared" si="1"/>
        <v>27.8</v>
      </c>
      <c r="F17" s="80">
        <f t="shared" si="2"/>
        <v>4.3</v>
      </c>
      <c r="G17" s="80">
        <f t="shared" si="3"/>
        <v>8</v>
      </c>
    </row>
    <row r="18" spans="1:7" ht="13.5">
      <c r="A18" s="405"/>
      <c r="B18" s="79" t="s">
        <v>2</v>
      </c>
      <c r="C18" s="80">
        <v>100</v>
      </c>
      <c r="D18" s="80">
        <f t="shared" si="0"/>
        <v>59.4</v>
      </c>
      <c r="E18" s="80">
        <f t="shared" si="1"/>
        <v>25.5</v>
      </c>
      <c r="F18" s="80">
        <f t="shared" si="2"/>
        <v>5.3</v>
      </c>
      <c r="G18" s="80">
        <f t="shared" si="3"/>
        <v>9.7</v>
      </c>
    </row>
    <row r="19" spans="1:7" ht="13.5">
      <c r="A19" s="405"/>
      <c r="B19" s="79" t="s">
        <v>1</v>
      </c>
      <c r="C19" s="80">
        <v>100</v>
      </c>
      <c r="D19" s="80">
        <f t="shared" si="0"/>
        <v>58.7</v>
      </c>
      <c r="E19" s="80">
        <f t="shared" si="1"/>
        <v>23.1</v>
      </c>
      <c r="F19" s="80">
        <f t="shared" si="2"/>
        <v>6.1</v>
      </c>
      <c r="G19" s="80">
        <f t="shared" si="3"/>
        <v>12.1</v>
      </c>
    </row>
    <row r="20" spans="1:7" ht="13.5">
      <c r="A20" s="405"/>
      <c r="B20" s="79" t="s">
        <v>10</v>
      </c>
      <c r="C20" s="80">
        <v>100</v>
      </c>
      <c r="D20" s="80">
        <f t="shared" si="0"/>
        <v>55.5</v>
      </c>
      <c r="E20" s="80">
        <f t="shared" si="1"/>
        <v>22.7</v>
      </c>
      <c r="F20" s="80">
        <f t="shared" si="2"/>
        <v>7.9</v>
      </c>
      <c r="G20" s="80">
        <f t="shared" si="3"/>
        <v>13.9</v>
      </c>
    </row>
    <row r="23" spans="1:7" ht="13.5" customHeight="1">
      <c r="A23" s="84" t="s">
        <v>87</v>
      </c>
      <c r="B23" s="84"/>
      <c r="C23" s="84"/>
      <c r="D23" s="84"/>
      <c r="E23" s="84"/>
      <c r="F23" s="84"/>
      <c r="G23" s="84"/>
    </row>
    <row r="24" spans="1:7" ht="13.5">
      <c r="A24" s="85" t="s">
        <v>79</v>
      </c>
      <c r="B24" s="85"/>
      <c r="C24" s="85"/>
      <c r="D24" s="85"/>
      <c r="E24" s="85"/>
      <c r="F24" s="85"/>
      <c r="G24" s="85"/>
    </row>
    <row r="25" spans="1:7" ht="13.5">
      <c r="A25" s="403"/>
      <c r="B25" s="403"/>
      <c r="C25" s="404" t="s">
        <v>38</v>
      </c>
      <c r="D25" s="404" t="s">
        <v>88</v>
      </c>
      <c r="E25" s="404"/>
      <c r="F25" s="404"/>
      <c r="G25" s="404"/>
    </row>
    <row r="26" spans="1:7" ht="33.75">
      <c r="A26" s="403"/>
      <c r="B26" s="403"/>
      <c r="C26" s="404"/>
      <c r="D26" s="86" t="s">
        <v>89</v>
      </c>
      <c r="E26" s="86" t="s">
        <v>90</v>
      </c>
      <c r="F26" s="86" t="s">
        <v>91</v>
      </c>
      <c r="G26" s="86" t="s">
        <v>59</v>
      </c>
    </row>
    <row r="27" spans="1:7" ht="13.5">
      <c r="A27" s="402" t="s">
        <v>81</v>
      </c>
      <c r="B27" s="402"/>
      <c r="C27" s="87">
        <v>739728914</v>
      </c>
      <c r="D27" s="87">
        <v>364743466</v>
      </c>
      <c r="E27" s="87">
        <v>220010811</v>
      </c>
      <c r="F27" s="87">
        <v>125516569</v>
      </c>
      <c r="G27" s="87">
        <v>29458068</v>
      </c>
    </row>
    <row r="28" spans="1:7" ht="13.5">
      <c r="A28" s="402" t="s">
        <v>85</v>
      </c>
      <c r="B28" s="88" t="s">
        <v>11</v>
      </c>
      <c r="C28" s="87">
        <v>64887264</v>
      </c>
      <c r="D28" s="87">
        <v>17420676</v>
      </c>
      <c r="E28" s="87">
        <v>26904072</v>
      </c>
      <c r="F28" s="87">
        <v>18929586</v>
      </c>
      <c r="G28" s="87">
        <v>1632930</v>
      </c>
    </row>
    <row r="29" spans="1:7" ht="13.5">
      <c r="A29" s="402"/>
      <c r="B29" s="88" t="s">
        <v>3</v>
      </c>
      <c r="C29" s="87">
        <v>119322640</v>
      </c>
      <c r="D29" s="87">
        <v>46835152</v>
      </c>
      <c r="E29" s="87">
        <v>36426588</v>
      </c>
      <c r="F29" s="87">
        <v>32478512</v>
      </c>
      <c r="G29" s="87">
        <v>3582388</v>
      </c>
    </row>
    <row r="30" spans="1:7" ht="13.5">
      <c r="A30" s="402"/>
      <c r="B30" s="88" t="s">
        <v>2</v>
      </c>
      <c r="C30" s="87">
        <v>267471396</v>
      </c>
      <c r="D30" s="87">
        <v>134944128</v>
      </c>
      <c r="E30" s="87">
        <v>75856068</v>
      </c>
      <c r="F30" s="87">
        <v>46453716</v>
      </c>
      <c r="G30" s="87">
        <v>10217484</v>
      </c>
    </row>
    <row r="31" spans="1:7" ht="13.5">
      <c r="A31" s="402"/>
      <c r="B31" s="88" t="s">
        <v>1</v>
      </c>
      <c r="C31" s="87">
        <v>93202102</v>
      </c>
      <c r="D31" s="87">
        <v>52835142</v>
      </c>
      <c r="E31" s="87">
        <v>26173416</v>
      </c>
      <c r="F31" s="87">
        <v>9928970</v>
      </c>
      <c r="G31" s="87">
        <v>4264574</v>
      </c>
    </row>
    <row r="32" spans="1:7" ht="13.5">
      <c r="A32" s="402"/>
      <c r="B32" s="88" t="s">
        <v>10</v>
      </c>
      <c r="C32" s="87">
        <v>194845512</v>
      </c>
      <c r="D32" s="87">
        <v>112708368</v>
      </c>
      <c r="E32" s="87">
        <v>54650667</v>
      </c>
      <c r="F32" s="87">
        <v>17725785</v>
      </c>
      <c r="G32" s="87">
        <v>9760692</v>
      </c>
    </row>
    <row r="34" spans="1:7" ht="13.5">
      <c r="A34" s="85" t="s">
        <v>86</v>
      </c>
      <c r="B34" s="85"/>
      <c r="C34" s="85"/>
      <c r="D34" s="85"/>
      <c r="E34" s="85"/>
      <c r="F34" s="85"/>
      <c r="G34" s="85"/>
    </row>
    <row r="35" spans="1:7" ht="13.5">
      <c r="A35" s="403"/>
      <c r="B35" s="403"/>
      <c r="C35" s="404" t="s">
        <v>38</v>
      </c>
      <c r="D35" s="404" t="s">
        <v>88</v>
      </c>
      <c r="E35" s="404"/>
      <c r="F35" s="404"/>
      <c r="G35" s="404"/>
    </row>
    <row r="36" spans="1:7" ht="33.75">
      <c r="A36" s="403"/>
      <c r="B36" s="403"/>
      <c r="C36" s="404"/>
      <c r="D36" s="86" t="s">
        <v>89</v>
      </c>
      <c r="E36" s="86" t="s">
        <v>90</v>
      </c>
      <c r="F36" s="86" t="s">
        <v>91</v>
      </c>
      <c r="G36" s="86" t="s">
        <v>59</v>
      </c>
    </row>
    <row r="37" spans="1:7" ht="13.5">
      <c r="A37" s="402" t="s">
        <v>81</v>
      </c>
      <c r="B37" s="402"/>
      <c r="C37" s="89">
        <v>100</v>
      </c>
      <c r="D37" s="89">
        <f aca="true" t="shared" si="4" ref="D37:D42">D27/C27*100</f>
        <v>49.3</v>
      </c>
      <c r="E37" s="89">
        <f aca="true" t="shared" si="5" ref="E37:E42">E27/C27*100</f>
        <v>29.7</v>
      </c>
      <c r="F37" s="89">
        <f aca="true" t="shared" si="6" ref="F37:F42">F27/C27*100</f>
        <v>17</v>
      </c>
      <c r="G37" s="89">
        <f aca="true" t="shared" si="7" ref="G37:G42">G27/C27*100</f>
        <v>4</v>
      </c>
    </row>
    <row r="38" spans="1:7" ht="13.5">
      <c r="A38" s="402" t="s">
        <v>85</v>
      </c>
      <c r="B38" s="88" t="s">
        <v>11</v>
      </c>
      <c r="C38" s="89">
        <v>100</v>
      </c>
      <c r="D38" s="89">
        <f t="shared" si="4"/>
        <v>26.8</v>
      </c>
      <c r="E38" s="89">
        <f t="shared" si="5"/>
        <v>41.5</v>
      </c>
      <c r="F38" s="89">
        <f t="shared" si="6"/>
        <v>29.2</v>
      </c>
      <c r="G38" s="89">
        <f t="shared" si="7"/>
        <v>2.5</v>
      </c>
    </row>
    <row r="39" spans="1:7" ht="13.5">
      <c r="A39" s="402"/>
      <c r="B39" s="88" t="s">
        <v>3</v>
      </c>
      <c r="C39" s="89">
        <v>100</v>
      </c>
      <c r="D39" s="89">
        <f t="shared" si="4"/>
        <v>39.3</v>
      </c>
      <c r="E39" s="89">
        <f t="shared" si="5"/>
        <v>30.5</v>
      </c>
      <c r="F39" s="89">
        <f t="shared" si="6"/>
        <v>27.2</v>
      </c>
      <c r="G39" s="89">
        <f t="shared" si="7"/>
        <v>3</v>
      </c>
    </row>
    <row r="40" spans="1:7" ht="13.5">
      <c r="A40" s="402"/>
      <c r="B40" s="88" t="s">
        <v>2</v>
      </c>
      <c r="C40" s="89">
        <v>100</v>
      </c>
      <c r="D40" s="89">
        <f t="shared" si="4"/>
        <v>50.5</v>
      </c>
      <c r="E40" s="89">
        <f t="shared" si="5"/>
        <v>28.4</v>
      </c>
      <c r="F40" s="89">
        <f t="shared" si="6"/>
        <v>17.4</v>
      </c>
      <c r="G40" s="89">
        <f t="shared" si="7"/>
        <v>3.8</v>
      </c>
    </row>
    <row r="41" spans="1:7" ht="13.5">
      <c r="A41" s="402"/>
      <c r="B41" s="88" t="s">
        <v>1</v>
      </c>
      <c r="C41" s="89">
        <v>100</v>
      </c>
      <c r="D41" s="89">
        <f t="shared" si="4"/>
        <v>56.7</v>
      </c>
      <c r="E41" s="89">
        <f t="shared" si="5"/>
        <v>28.1</v>
      </c>
      <c r="F41" s="89">
        <f t="shared" si="6"/>
        <v>10.7</v>
      </c>
      <c r="G41" s="89">
        <f t="shared" si="7"/>
        <v>4.6</v>
      </c>
    </row>
    <row r="42" spans="1:7" ht="13.5">
      <c r="A42" s="402"/>
      <c r="B42" s="88" t="s">
        <v>10</v>
      </c>
      <c r="C42" s="89">
        <v>100</v>
      </c>
      <c r="D42" s="89">
        <f t="shared" si="4"/>
        <v>57.8</v>
      </c>
      <c r="E42" s="89">
        <f t="shared" si="5"/>
        <v>28</v>
      </c>
      <c r="F42" s="89">
        <f t="shared" si="6"/>
        <v>9.1</v>
      </c>
      <c r="G42" s="89">
        <f t="shared" si="7"/>
        <v>5</v>
      </c>
    </row>
    <row r="45" spans="1:21" s="97" customFormat="1" ht="13.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96"/>
    </row>
    <row r="46" spans="1:21" s="97" customFormat="1" ht="13.5">
      <c r="A46" s="85" t="s">
        <v>79</v>
      </c>
      <c r="B46" s="85"/>
      <c r="C46" s="98"/>
      <c r="D46" s="98"/>
      <c r="E46" s="98"/>
      <c r="F46" s="98"/>
      <c r="G46" s="98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96"/>
    </row>
    <row r="47" spans="1:9" s="97" customFormat="1" ht="23.25">
      <c r="A47" s="99"/>
      <c r="B47" s="99"/>
      <c r="C47" s="77" t="s">
        <v>93</v>
      </c>
      <c r="D47" s="100" t="s">
        <v>94</v>
      </c>
      <c r="E47" s="100" t="s">
        <v>95</v>
      </c>
      <c r="F47" s="100" t="s">
        <v>96</v>
      </c>
      <c r="G47" s="100" t="s">
        <v>97</v>
      </c>
      <c r="H47" s="100" t="s">
        <v>59</v>
      </c>
      <c r="I47" s="96"/>
    </row>
    <row r="48" spans="1:9" s="97" customFormat="1" ht="13.5">
      <c r="A48" s="101" t="s">
        <v>81</v>
      </c>
      <c r="B48" s="101"/>
      <c r="C48" s="78">
        <v>313252274</v>
      </c>
      <c r="D48" s="87">
        <v>118439726</v>
      </c>
      <c r="E48" s="87">
        <v>61371654</v>
      </c>
      <c r="F48" s="87">
        <v>39890467</v>
      </c>
      <c r="G48" s="87">
        <v>76520791</v>
      </c>
      <c r="H48" s="87">
        <v>31435082</v>
      </c>
      <c r="I48" s="96"/>
    </row>
    <row r="49" spans="1:9" s="97" customFormat="1" ht="13.5">
      <c r="A49" s="101" t="s">
        <v>85</v>
      </c>
      <c r="B49" s="102" t="s">
        <v>11</v>
      </c>
      <c r="C49" s="78">
        <v>26589888</v>
      </c>
      <c r="D49" s="87">
        <v>9454458</v>
      </c>
      <c r="E49" s="87">
        <v>9165078</v>
      </c>
      <c r="F49" s="87">
        <v>2629224</v>
      </c>
      <c r="G49" s="87">
        <v>5237778</v>
      </c>
      <c r="H49" s="87">
        <v>1914042</v>
      </c>
      <c r="I49" s="96"/>
    </row>
    <row r="50" spans="1:9" s="97" customFormat="1" ht="13.5">
      <c r="A50" s="101"/>
      <c r="B50" s="102" t="s">
        <v>3</v>
      </c>
      <c r="C50" s="78">
        <v>55476224</v>
      </c>
      <c r="D50" s="87">
        <v>21968368</v>
      </c>
      <c r="E50" s="87">
        <v>15006752</v>
      </c>
      <c r="F50" s="87">
        <v>6731368</v>
      </c>
      <c r="G50" s="87">
        <v>10909692</v>
      </c>
      <c r="H50" s="87">
        <v>4286676</v>
      </c>
      <c r="I50" s="96"/>
    </row>
    <row r="51" spans="1:9" s="97" customFormat="1" ht="13.5">
      <c r="A51" s="101"/>
      <c r="B51" s="102" t="s">
        <v>2</v>
      </c>
      <c r="C51" s="78">
        <v>114909192</v>
      </c>
      <c r="D51" s="87">
        <v>47553804</v>
      </c>
      <c r="E51" s="87">
        <v>22018428</v>
      </c>
      <c r="F51" s="87">
        <v>13984452</v>
      </c>
      <c r="G51" s="87">
        <v>26818812</v>
      </c>
      <c r="H51" s="87">
        <v>9984132</v>
      </c>
      <c r="I51" s="96"/>
    </row>
    <row r="52" spans="1:9" s="97" customFormat="1" ht="13.5">
      <c r="A52" s="101"/>
      <c r="B52" s="102" t="s">
        <v>1</v>
      </c>
      <c r="C52" s="78">
        <v>36672081</v>
      </c>
      <c r="D52" s="87">
        <v>11654332</v>
      </c>
      <c r="E52" s="87">
        <v>5696950</v>
      </c>
      <c r="F52" s="87">
        <v>5127255</v>
      </c>
      <c r="G52" s="87">
        <v>10580050</v>
      </c>
      <c r="H52" s="87">
        <v>4752884</v>
      </c>
      <c r="I52" s="96"/>
    </row>
    <row r="53" spans="1:9" s="97" customFormat="1" ht="13.5">
      <c r="A53" s="101"/>
      <c r="B53" s="102" t="s">
        <v>10</v>
      </c>
      <c r="C53" s="78">
        <v>79604889</v>
      </c>
      <c r="D53" s="87">
        <v>27808764</v>
      </c>
      <c r="E53" s="87">
        <v>9484446</v>
      </c>
      <c r="F53" s="87">
        <v>11418168</v>
      </c>
      <c r="G53" s="87">
        <v>22974459</v>
      </c>
      <c r="H53" s="87">
        <v>10497348</v>
      </c>
      <c r="I53" s="96"/>
    </row>
    <row r="55" spans="1:8" ht="13.5">
      <c r="A55" s="85" t="s">
        <v>86</v>
      </c>
      <c r="B55" s="85"/>
      <c r="C55" s="98"/>
      <c r="D55" s="98"/>
      <c r="E55" s="98"/>
      <c r="F55" s="98"/>
      <c r="G55" s="98"/>
      <c r="H55" s="85"/>
    </row>
    <row r="56" spans="1:8" ht="22.5">
      <c r="A56" s="99"/>
      <c r="B56" s="99"/>
      <c r="C56" s="77" t="s">
        <v>93</v>
      </c>
      <c r="D56" s="100" t="s">
        <v>94</v>
      </c>
      <c r="E56" s="100" t="s">
        <v>95</v>
      </c>
      <c r="F56" s="100" t="s">
        <v>96</v>
      </c>
      <c r="G56" s="100" t="s">
        <v>97</v>
      </c>
      <c r="H56" s="100" t="s">
        <v>59</v>
      </c>
    </row>
    <row r="57" spans="1:8" ht="13.5">
      <c r="A57" s="101" t="s">
        <v>81</v>
      </c>
      <c r="B57" s="101"/>
      <c r="C57" s="80">
        <v>100</v>
      </c>
      <c r="D57" s="89">
        <f aca="true" t="shared" si="8" ref="D57:D62">D48/C48*100</f>
        <v>37.8</v>
      </c>
      <c r="E57" s="89">
        <f aca="true" t="shared" si="9" ref="E57:E62">E48/C48*100</f>
        <v>19.6</v>
      </c>
      <c r="F57" s="89">
        <f aca="true" t="shared" si="10" ref="F57:F62">F48/C48*100</f>
        <v>12.7</v>
      </c>
      <c r="G57" s="89">
        <f aca="true" t="shared" si="11" ref="G57:G62">G48/C48*100</f>
        <v>24.4</v>
      </c>
      <c r="H57" s="89">
        <f aca="true" t="shared" si="12" ref="H57:H62">H48/C48*100</f>
        <v>10</v>
      </c>
    </row>
    <row r="58" spans="1:8" ht="13.5">
      <c r="A58" s="101" t="s">
        <v>85</v>
      </c>
      <c r="B58" s="102" t="s">
        <v>11</v>
      </c>
      <c r="C58" s="80">
        <v>100</v>
      </c>
      <c r="D58" s="89">
        <f t="shared" si="8"/>
        <v>35.6</v>
      </c>
      <c r="E58" s="89">
        <f t="shared" si="9"/>
        <v>34.5</v>
      </c>
      <c r="F58" s="89">
        <f t="shared" si="10"/>
        <v>9.9</v>
      </c>
      <c r="G58" s="89">
        <f t="shared" si="11"/>
        <v>19.7</v>
      </c>
      <c r="H58" s="89">
        <f t="shared" si="12"/>
        <v>7.2</v>
      </c>
    </row>
    <row r="59" spans="1:8" ht="13.5">
      <c r="A59" s="101"/>
      <c r="B59" s="102" t="s">
        <v>3</v>
      </c>
      <c r="C59" s="80">
        <v>100</v>
      </c>
      <c r="D59" s="89">
        <f t="shared" si="8"/>
        <v>39.6</v>
      </c>
      <c r="E59" s="89">
        <f t="shared" si="9"/>
        <v>27.1</v>
      </c>
      <c r="F59" s="89">
        <f t="shared" si="10"/>
        <v>12.1</v>
      </c>
      <c r="G59" s="89">
        <f t="shared" si="11"/>
        <v>19.7</v>
      </c>
      <c r="H59" s="89">
        <f t="shared" si="12"/>
        <v>7.7</v>
      </c>
    </row>
    <row r="60" spans="1:8" ht="13.5">
      <c r="A60" s="101"/>
      <c r="B60" s="102" t="s">
        <v>2</v>
      </c>
      <c r="C60" s="80">
        <v>100</v>
      </c>
      <c r="D60" s="89">
        <f t="shared" si="8"/>
        <v>41.4</v>
      </c>
      <c r="E60" s="89">
        <f t="shared" si="9"/>
        <v>19.2</v>
      </c>
      <c r="F60" s="89">
        <f t="shared" si="10"/>
        <v>12.2</v>
      </c>
      <c r="G60" s="89">
        <f t="shared" si="11"/>
        <v>23.3</v>
      </c>
      <c r="H60" s="89">
        <f t="shared" si="12"/>
        <v>8.7</v>
      </c>
    </row>
    <row r="61" spans="1:8" ht="13.5">
      <c r="A61" s="101"/>
      <c r="B61" s="102" t="s">
        <v>1</v>
      </c>
      <c r="C61" s="80">
        <v>100</v>
      </c>
      <c r="D61" s="89">
        <f t="shared" si="8"/>
        <v>31.8</v>
      </c>
      <c r="E61" s="89">
        <f t="shared" si="9"/>
        <v>15.5</v>
      </c>
      <c r="F61" s="89">
        <f t="shared" si="10"/>
        <v>14</v>
      </c>
      <c r="G61" s="89">
        <f t="shared" si="11"/>
        <v>28.9</v>
      </c>
      <c r="H61" s="89">
        <f t="shared" si="12"/>
        <v>13</v>
      </c>
    </row>
    <row r="62" spans="1:8" ht="13.5">
      <c r="A62" s="101"/>
      <c r="B62" s="102" t="s">
        <v>10</v>
      </c>
      <c r="C62" s="80">
        <v>100</v>
      </c>
      <c r="D62" s="89">
        <f t="shared" si="8"/>
        <v>34.9</v>
      </c>
      <c r="E62" s="89">
        <f t="shared" si="9"/>
        <v>11.9</v>
      </c>
      <c r="F62" s="89">
        <f t="shared" si="10"/>
        <v>14.3</v>
      </c>
      <c r="G62" s="89">
        <f t="shared" si="11"/>
        <v>28.9</v>
      </c>
      <c r="H62" s="89">
        <f t="shared" si="12"/>
        <v>13.2</v>
      </c>
    </row>
  </sheetData>
  <sheetProtection/>
  <mergeCells count="20">
    <mergeCell ref="A16:A20"/>
    <mergeCell ref="A3:B4"/>
    <mergeCell ref="D3:G3"/>
    <mergeCell ref="C3:C4"/>
    <mergeCell ref="A6:A10"/>
    <mergeCell ref="A5:B5"/>
    <mergeCell ref="A13:B14"/>
    <mergeCell ref="C13:C14"/>
    <mergeCell ref="D13:G13"/>
    <mergeCell ref="A15:B15"/>
    <mergeCell ref="A38:A42"/>
    <mergeCell ref="A25:B26"/>
    <mergeCell ref="D25:G25"/>
    <mergeCell ref="C25:C26"/>
    <mergeCell ref="A28:A32"/>
    <mergeCell ref="A27:B27"/>
    <mergeCell ref="A35:B36"/>
    <mergeCell ref="C35:C36"/>
    <mergeCell ref="D35:G35"/>
    <mergeCell ref="A37:B3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="55" zoomScaleNormal="55" zoomScalePageLayoutView="0" workbookViewId="0" topLeftCell="A1">
      <selection activeCell="A1" sqref="A1"/>
    </sheetView>
  </sheetViews>
  <sheetFormatPr defaultColWidth="1.28515625" defaultRowHeight="15"/>
  <cols>
    <col min="1" max="1" width="37.421875" style="14" customWidth="1"/>
    <col min="2" max="11" width="18.00390625" style="14" customWidth="1"/>
    <col min="12" max="208" width="9.00390625" style="14" customWidth="1"/>
    <col min="209" max="209" width="9.7109375" style="14" customWidth="1"/>
    <col min="210" max="16384" width="1.28515625" style="14" customWidth="1"/>
  </cols>
  <sheetData>
    <row r="1" spans="1:10" ht="39.75" customHeight="1">
      <c r="A1" s="334" t="s">
        <v>289</v>
      </c>
      <c r="B1" s="97"/>
      <c r="C1" s="97"/>
      <c r="D1" s="97"/>
      <c r="E1" s="97"/>
      <c r="F1" s="97"/>
      <c r="G1" s="97"/>
      <c r="H1" s="97"/>
      <c r="I1" s="97"/>
      <c r="J1" s="97"/>
    </row>
    <row r="2" ht="39.75" customHeight="1"/>
    <row r="3" spans="1:10" s="13" customFormat="1" ht="30" customHeight="1">
      <c r="A3" s="13" t="s">
        <v>74</v>
      </c>
      <c r="J3" s="47" t="s">
        <v>73</v>
      </c>
    </row>
    <row r="4" spans="1:10" s="13" customFormat="1" ht="77.25" customHeight="1">
      <c r="A4" s="52"/>
      <c r="B4" s="53" t="s">
        <v>38</v>
      </c>
      <c r="C4" s="54" t="s">
        <v>64</v>
      </c>
      <c r="D4" s="55" t="s">
        <v>271</v>
      </c>
      <c r="E4" s="56" t="s">
        <v>272</v>
      </c>
      <c r="F4" s="51" t="s">
        <v>253</v>
      </c>
      <c r="G4" s="51" t="s">
        <v>254</v>
      </c>
      <c r="H4" s="299" t="s">
        <v>63</v>
      </c>
      <c r="I4" s="55" t="s">
        <v>58</v>
      </c>
      <c r="J4" s="56" t="s">
        <v>59</v>
      </c>
    </row>
    <row r="5" spans="1:10" s="13" customFormat="1" ht="32.25" customHeight="1">
      <c r="A5" s="15" t="s">
        <v>255</v>
      </c>
      <c r="B5" s="42">
        <v>100</v>
      </c>
      <c r="C5" s="42">
        <v>15.1</v>
      </c>
      <c r="D5" s="111">
        <v>17.6</v>
      </c>
      <c r="E5" s="112">
        <v>11.1</v>
      </c>
      <c r="F5" s="112">
        <v>18.3</v>
      </c>
      <c r="G5" s="112">
        <v>11.5</v>
      </c>
      <c r="H5" s="42">
        <v>13</v>
      </c>
      <c r="I5" s="111">
        <v>9.5</v>
      </c>
      <c r="J5" s="112">
        <v>3.9</v>
      </c>
    </row>
    <row r="6" spans="1:10" s="13" customFormat="1" ht="32.25" customHeight="1">
      <c r="A6" s="49" t="s">
        <v>49</v>
      </c>
      <c r="B6" s="42">
        <v>100</v>
      </c>
      <c r="C6" s="42">
        <v>9</v>
      </c>
      <c r="D6" s="113">
        <v>13.5</v>
      </c>
      <c r="E6" s="114">
        <v>10.3</v>
      </c>
      <c r="F6" s="114">
        <v>20</v>
      </c>
      <c r="G6" s="114">
        <v>15.9</v>
      </c>
      <c r="H6" s="42">
        <v>19.1</v>
      </c>
      <c r="I6" s="113">
        <v>9.8</v>
      </c>
      <c r="J6" s="114">
        <v>2.4</v>
      </c>
    </row>
    <row r="7" spans="1:10" s="13" customFormat="1" ht="32.25" customHeight="1">
      <c r="A7" s="49" t="s">
        <v>48</v>
      </c>
      <c r="B7" s="42">
        <v>100</v>
      </c>
      <c r="C7" s="42">
        <v>13.2</v>
      </c>
      <c r="D7" s="113">
        <v>15.8</v>
      </c>
      <c r="E7" s="114">
        <v>10.6</v>
      </c>
      <c r="F7" s="114">
        <v>20.1</v>
      </c>
      <c r="G7" s="114">
        <v>13.5</v>
      </c>
      <c r="H7" s="42">
        <v>15.3</v>
      </c>
      <c r="I7" s="113">
        <v>8.6</v>
      </c>
      <c r="J7" s="114">
        <v>3</v>
      </c>
    </row>
    <row r="8" spans="1:10" s="13" customFormat="1" ht="32.25" customHeight="1">
      <c r="A8" s="49" t="s">
        <v>47</v>
      </c>
      <c r="B8" s="42">
        <v>100</v>
      </c>
      <c r="C8" s="42">
        <v>14.6</v>
      </c>
      <c r="D8" s="113">
        <v>17.4</v>
      </c>
      <c r="E8" s="114">
        <v>10.9</v>
      </c>
      <c r="F8" s="114">
        <v>19.1</v>
      </c>
      <c r="G8" s="114">
        <v>12.2</v>
      </c>
      <c r="H8" s="42">
        <v>13.1</v>
      </c>
      <c r="I8" s="113">
        <v>8.8</v>
      </c>
      <c r="J8" s="114">
        <v>3.7</v>
      </c>
    </row>
    <row r="9" spans="1:10" s="13" customFormat="1" ht="32.25" customHeight="1">
      <c r="A9" s="49" t="s">
        <v>46</v>
      </c>
      <c r="B9" s="42">
        <v>100</v>
      </c>
      <c r="C9" s="42">
        <v>16.2</v>
      </c>
      <c r="D9" s="113">
        <v>19.3</v>
      </c>
      <c r="E9" s="114">
        <v>11.3</v>
      </c>
      <c r="F9" s="114">
        <v>16.7</v>
      </c>
      <c r="G9" s="114">
        <v>9.6</v>
      </c>
      <c r="H9" s="42">
        <v>12.4</v>
      </c>
      <c r="I9" s="113">
        <v>10</v>
      </c>
      <c r="J9" s="114">
        <v>4.5</v>
      </c>
    </row>
    <row r="10" spans="1:10" s="13" customFormat="1" ht="32.25" customHeight="1">
      <c r="A10" s="50" t="s">
        <v>45</v>
      </c>
      <c r="B10" s="48">
        <v>100</v>
      </c>
      <c r="C10" s="81">
        <v>18.4</v>
      </c>
      <c r="D10" s="48">
        <v>19.4</v>
      </c>
      <c r="E10" s="115">
        <v>12.1</v>
      </c>
      <c r="F10" s="115">
        <v>16.1</v>
      </c>
      <c r="G10" s="115">
        <v>8.9</v>
      </c>
      <c r="H10" s="81">
        <v>9.5</v>
      </c>
      <c r="I10" s="48">
        <v>10.6</v>
      </c>
      <c r="J10" s="115">
        <v>5.1</v>
      </c>
    </row>
    <row r="11" spans="1:3" s="13" customFormat="1" ht="34.5" customHeight="1">
      <c r="A11" s="300" t="s">
        <v>273</v>
      </c>
      <c r="B11" s="57"/>
      <c r="C11" s="57"/>
    </row>
    <row r="12" s="13" customFormat="1" ht="21">
      <c r="A12" s="300" t="s">
        <v>261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3" sqref="G3:I9"/>
    </sheetView>
  </sheetViews>
  <sheetFormatPr defaultColWidth="9.140625" defaultRowHeight="15"/>
  <cols>
    <col min="1" max="1" width="9.00390625" style="97" customWidth="1"/>
    <col min="2" max="2" width="17.8515625" style="97" customWidth="1"/>
    <col min="3" max="16384" width="9.00390625" style="97" customWidth="1"/>
  </cols>
  <sheetData>
    <row r="1" spans="1:11" ht="13.5" customHeight="1">
      <c r="A1" s="103" t="s">
        <v>98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3.5">
      <c r="A2" s="104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3.5">
      <c r="A3" s="105"/>
      <c r="B3" s="105"/>
      <c r="C3" s="109" t="s">
        <v>38</v>
      </c>
      <c r="D3" s="109" t="s">
        <v>99</v>
      </c>
      <c r="E3" s="109" t="s">
        <v>100</v>
      </c>
      <c r="F3" s="109" t="s">
        <v>101</v>
      </c>
      <c r="G3" s="109" t="s">
        <v>102</v>
      </c>
      <c r="H3" s="109" t="s">
        <v>103</v>
      </c>
      <c r="I3" s="109" t="s">
        <v>104</v>
      </c>
      <c r="J3" s="109" t="s">
        <v>84</v>
      </c>
      <c r="K3" s="109" t="s">
        <v>59</v>
      </c>
    </row>
    <row r="4" spans="1:11" ht="13.5">
      <c r="A4" s="106" t="s">
        <v>81</v>
      </c>
      <c r="B4" s="106" t="s">
        <v>38</v>
      </c>
      <c r="C4" s="107">
        <v>739728914</v>
      </c>
      <c r="D4" s="107">
        <v>111667673</v>
      </c>
      <c r="E4" s="107">
        <v>130132094</v>
      </c>
      <c r="F4" s="107">
        <v>82442813</v>
      </c>
      <c r="G4" s="107">
        <v>135157874</v>
      </c>
      <c r="H4" s="107">
        <v>85302771</v>
      </c>
      <c r="I4" s="107">
        <v>95815823</v>
      </c>
      <c r="J4" s="107">
        <v>70199888</v>
      </c>
      <c r="K4" s="107">
        <v>29009978</v>
      </c>
    </row>
    <row r="5" spans="1:11" ht="13.5">
      <c r="A5" s="106" t="s">
        <v>85</v>
      </c>
      <c r="B5" s="108" t="s">
        <v>11</v>
      </c>
      <c r="C5" s="107">
        <v>64887264</v>
      </c>
      <c r="D5" s="107">
        <v>5853744</v>
      </c>
      <c r="E5" s="107">
        <v>8747544</v>
      </c>
      <c r="F5" s="107">
        <v>6705348</v>
      </c>
      <c r="G5" s="107">
        <v>12984894</v>
      </c>
      <c r="H5" s="107">
        <v>10318464</v>
      </c>
      <c r="I5" s="107">
        <v>12393732</v>
      </c>
      <c r="J5" s="107">
        <v>6345690</v>
      </c>
      <c r="K5" s="107">
        <v>1537848</v>
      </c>
    </row>
    <row r="6" spans="1:11" ht="13.5">
      <c r="A6" s="106"/>
      <c r="B6" s="108" t="s">
        <v>3</v>
      </c>
      <c r="C6" s="107">
        <v>119322640</v>
      </c>
      <c r="D6" s="107">
        <v>15765216</v>
      </c>
      <c r="E6" s="107">
        <v>18887108</v>
      </c>
      <c r="F6" s="107">
        <v>12623008</v>
      </c>
      <c r="G6" s="107">
        <v>23945792</v>
      </c>
      <c r="H6" s="107">
        <v>16063184</v>
      </c>
      <c r="I6" s="107">
        <v>18257312</v>
      </c>
      <c r="J6" s="107">
        <v>10246036</v>
      </c>
      <c r="K6" s="107">
        <v>3534984</v>
      </c>
    </row>
    <row r="7" spans="1:11" ht="13.5">
      <c r="A7" s="106"/>
      <c r="B7" s="108" t="s">
        <v>2</v>
      </c>
      <c r="C7" s="107">
        <v>267471396</v>
      </c>
      <c r="D7" s="107">
        <v>39169800</v>
      </c>
      <c r="E7" s="107">
        <v>46587060</v>
      </c>
      <c r="F7" s="107">
        <v>29102328</v>
      </c>
      <c r="G7" s="107">
        <v>51204096</v>
      </c>
      <c r="H7" s="107">
        <v>32735952</v>
      </c>
      <c r="I7" s="107">
        <v>35086140</v>
      </c>
      <c r="J7" s="107">
        <v>23668560</v>
      </c>
      <c r="K7" s="107">
        <v>9917460</v>
      </c>
    </row>
    <row r="8" spans="1:11" ht="13.5">
      <c r="A8" s="106"/>
      <c r="B8" s="108" t="s">
        <v>1</v>
      </c>
      <c r="C8" s="107">
        <v>93202102</v>
      </c>
      <c r="D8" s="107">
        <v>15105056</v>
      </c>
      <c r="E8" s="107">
        <v>18018639</v>
      </c>
      <c r="F8" s="107">
        <v>10531219</v>
      </c>
      <c r="G8" s="107">
        <v>15577089</v>
      </c>
      <c r="H8" s="107">
        <v>8919796</v>
      </c>
      <c r="I8" s="107">
        <v>11524116</v>
      </c>
      <c r="J8" s="107">
        <v>9359275</v>
      </c>
      <c r="K8" s="107">
        <v>4166912</v>
      </c>
    </row>
    <row r="9" spans="1:11" ht="13.5">
      <c r="A9" s="106"/>
      <c r="B9" s="108" t="s">
        <v>10</v>
      </c>
      <c r="C9" s="107">
        <v>194845512</v>
      </c>
      <c r="D9" s="107">
        <v>35773857</v>
      </c>
      <c r="E9" s="107">
        <v>37891743</v>
      </c>
      <c r="F9" s="107">
        <v>23480910</v>
      </c>
      <c r="G9" s="107">
        <v>31446003</v>
      </c>
      <c r="H9" s="107">
        <v>17265375</v>
      </c>
      <c r="I9" s="107">
        <v>18554523</v>
      </c>
      <c r="J9" s="107">
        <v>20580327</v>
      </c>
      <c r="K9" s="107">
        <v>9852774</v>
      </c>
    </row>
    <row r="11" spans="1:11" ht="13.5">
      <c r="A11" s="104" t="s">
        <v>86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ht="13.5">
      <c r="A12" s="105"/>
      <c r="B12" s="105"/>
      <c r="C12" s="109" t="s">
        <v>38</v>
      </c>
      <c r="D12" s="109" t="s">
        <v>99</v>
      </c>
      <c r="E12" s="109" t="s">
        <v>100</v>
      </c>
      <c r="F12" s="109" t="s">
        <v>101</v>
      </c>
      <c r="G12" s="109" t="s">
        <v>102</v>
      </c>
      <c r="H12" s="109" t="s">
        <v>103</v>
      </c>
      <c r="I12" s="109" t="s">
        <v>104</v>
      </c>
      <c r="J12" s="109" t="s">
        <v>84</v>
      </c>
      <c r="K12" s="109" t="s">
        <v>59</v>
      </c>
    </row>
    <row r="13" spans="1:11" ht="13.5">
      <c r="A13" s="106" t="s">
        <v>81</v>
      </c>
      <c r="B13" s="106" t="s">
        <v>38</v>
      </c>
      <c r="C13" s="110">
        <v>100</v>
      </c>
      <c r="D13" s="110">
        <f aca="true" t="shared" si="0" ref="D13:D18">D4/C4*100</f>
        <v>15.1</v>
      </c>
      <c r="E13" s="110">
        <f aca="true" t="shared" si="1" ref="E13:E18">E4/C4*100</f>
        <v>17.6</v>
      </c>
      <c r="F13" s="110">
        <f aca="true" t="shared" si="2" ref="F13:F18">F4/C4*100</f>
        <v>11.1</v>
      </c>
      <c r="G13" s="110">
        <f aca="true" t="shared" si="3" ref="G13:G18">G4/C4*100</f>
        <v>18.3</v>
      </c>
      <c r="H13" s="110">
        <f aca="true" t="shared" si="4" ref="H13:H18">H4/C4*100</f>
        <v>11.5</v>
      </c>
      <c r="I13" s="110">
        <f aca="true" t="shared" si="5" ref="I13:I18">I4/C4*100</f>
        <v>13</v>
      </c>
      <c r="J13" s="110">
        <f aca="true" t="shared" si="6" ref="J13:J18">J4/C4*100</f>
        <v>9.5</v>
      </c>
      <c r="K13" s="110">
        <f aca="true" t="shared" si="7" ref="K13:K18">K4/C4*100</f>
        <v>3.9</v>
      </c>
    </row>
    <row r="14" spans="1:11" ht="13.5">
      <c r="A14" s="106" t="s">
        <v>85</v>
      </c>
      <c r="B14" s="108" t="s">
        <v>11</v>
      </c>
      <c r="C14" s="110">
        <v>100</v>
      </c>
      <c r="D14" s="110">
        <f t="shared" si="0"/>
        <v>9</v>
      </c>
      <c r="E14" s="110">
        <f t="shared" si="1"/>
        <v>13.5</v>
      </c>
      <c r="F14" s="110">
        <f t="shared" si="2"/>
        <v>10.3</v>
      </c>
      <c r="G14" s="110">
        <f t="shared" si="3"/>
        <v>20</v>
      </c>
      <c r="H14" s="110">
        <f t="shared" si="4"/>
        <v>15.9</v>
      </c>
      <c r="I14" s="110">
        <f t="shared" si="5"/>
        <v>19.1</v>
      </c>
      <c r="J14" s="110">
        <f t="shared" si="6"/>
        <v>9.8</v>
      </c>
      <c r="K14" s="110">
        <f t="shared" si="7"/>
        <v>2.4</v>
      </c>
    </row>
    <row r="15" spans="1:11" ht="13.5">
      <c r="A15" s="106"/>
      <c r="B15" s="108" t="s">
        <v>3</v>
      </c>
      <c r="C15" s="110">
        <v>100</v>
      </c>
      <c r="D15" s="110">
        <f t="shared" si="0"/>
        <v>13.2</v>
      </c>
      <c r="E15" s="110">
        <f t="shared" si="1"/>
        <v>15.8</v>
      </c>
      <c r="F15" s="110">
        <f t="shared" si="2"/>
        <v>10.6</v>
      </c>
      <c r="G15" s="110">
        <f t="shared" si="3"/>
        <v>20.1</v>
      </c>
      <c r="H15" s="110">
        <f t="shared" si="4"/>
        <v>13.5</v>
      </c>
      <c r="I15" s="110">
        <f t="shared" si="5"/>
        <v>15.3</v>
      </c>
      <c r="J15" s="110">
        <f t="shared" si="6"/>
        <v>8.6</v>
      </c>
      <c r="K15" s="110">
        <f t="shared" si="7"/>
        <v>3</v>
      </c>
    </row>
    <row r="16" spans="1:11" ht="13.5">
      <c r="A16" s="106"/>
      <c r="B16" s="108" t="s">
        <v>2</v>
      </c>
      <c r="C16" s="110">
        <v>100</v>
      </c>
      <c r="D16" s="110">
        <f t="shared" si="0"/>
        <v>14.6</v>
      </c>
      <c r="E16" s="110">
        <f t="shared" si="1"/>
        <v>17.4</v>
      </c>
      <c r="F16" s="110">
        <f t="shared" si="2"/>
        <v>10.9</v>
      </c>
      <c r="G16" s="110">
        <f t="shared" si="3"/>
        <v>19.1</v>
      </c>
      <c r="H16" s="110">
        <f t="shared" si="4"/>
        <v>12.2</v>
      </c>
      <c r="I16" s="110">
        <f t="shared" si="5"/>
        <v>13.1</v>
      </c>
      <c r="J16" s="110">
        <f t="shared" si="6"/>
        <v>8.8</v>
      </c>
      <c r="K16" s="110">
        <f t="shared" si="7"/>
        <v>3.7</v>
      </c>
    </row>
    <row r="17" spans="1:11" ht="13.5">
      <c r="A17" s="106"/>
      <c r="B17" s="108" t="s">
        <v>1</v>
      </c>
      <c r="C17" s="110">
        <v>100</v>
      </c>
      <c r="D17" s="110">
        <f t="shared" si="0"/>
        <v>16.2</v>
      </c>
      <c r="E17" s="110">
        <f t="shared" si="1"/>
        <v>19.3</v>
      </c>
      <c r="F17" s="110">
        <f t="shared" si="2"/>
        <v>11.3</v>
      </c>
      <c r="G17" s="110">
        <f t="shared" si="3"/>
        <v>16.7</v>
      </c>
      <c r="H17" s="110">
        <f t="shared" si="4"/>
        <v>9.6</v>
      </c>
      <c r="I17" s="110">
        <f t="shared" si="5"/>
        <v>12.4</v>
      </c>
      <c r="J17" s="110">
        <f t="shared" si="6"/>
        <v>10</v>
      </c>
      <c r="K17" s="110">
        <f t="shared" si="7"/>
        <v>4.5</v>
      </c>
    </row>
    <row r="18" spans="1:11" ht="13.5">
      <c r="A18" s="106"/>
      <c r="B18" s="108" t="s">
        <v>10</v>
      </c>
      <c r="C18" s="110">
        <v>100</v>
      </c>
      <c r="D18" s="110">
        <f t="shared" si="0"/>
        <v>18.4</v>
      </c>
      <c r="E18" s="110">
        <f t="shared" si="1"/>
        <v>19.4</v>
      </c>
      <c r="F18" s="110">
        <f t="shared" si="2"/>
        <v>12.1</v>
      </c>
      <c r="G18" s="110">
        <f t="shared" si="3"/>
        <v>16.1</v>
      </c>
      <c r="H18" s="110">
        <f t="shared" si="4"/>
        <v>8.9</v>
      </c>
      <c r="I18" s="110">
        <f t="shared" si="5"/>
        <v>9.5</v>
      </c>
      <c r="J18" s="110">
        <f t="shared" si="6"/>
        <v>10.6</v>
      </c>
      <c r="K18" s="110">
        <f t="shared" si="7"/>
        <v>5.1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showGridLines="0" zoomScale="55" zoomScaleNormal="55" zoomScalePageLayoutView="0" workbookViewId="0" topLeftCell="A1">
      <selection activeCell="A1" sqref="A1"/>
    </sheetView>
  </sheetViews>
  <sheetFormatPr defaultColWidth="9.140625" defaultRowHeight="15"/>
  <cols>
    <col min="1" max="1" width="36.57421875" style="13" customWidth="1"/>
    <col min="2" max="11" width="17.140625" style="13" customWidth="1"/>
    <col min="12" max="16384" width="9.00390625" style="13" customWidth="1"/>
  </cols>
  <sheetData>
    <row r="1" spans="1:10" s="14" customFormat="1" ht="39.75" customHeight="1">
      <c r="A1" s="334" t="s">
        <v>290</v>
      </c>
      <c r="B1" s="334"/>
      <c r="C1" s="334"/>
      <c r="D1" s="334"/>
      <c r="E1" s="334"/>
      <c r="F1" s="334"/>
      <c r="G1" s="334"/>
      <c r="H1" s="334"/>
      <c r="I1" s="334"/>
      <c r="J1" s="334"/>
    </row>
    <row r="2" ht="39.75" customHeight="1"/>
    <row r="3" spans="1:11" ht="30" customHeight="1">
      <c r="A3" s="13" t="s">
        <v>74</v>
      </c>
      <c r="K3" s="47" t="s">
        <v>73</v>
      </c>
    </row>
    <row r="4" spans="1:11" ht="186" customHeight="1">
      <c r="A4" s="52"/>
      <c r="B4" s="297" t="s">
        <v>50</v>
      </c>
      <c r="C4" s="298" t="s">
        <v>259</v>
      </c>
      <c r="D4" s="294" t="s">
        <v>258</v>
      </c>
      <c r="E4" s="296" t="s">
        <v>62</v>
      </c>
      <c r="F4" s="296" t="s">
        <v>61</v>
      </c>
      <c r="G4" s="296" t="s">
        <v>60</v>
      </c>
      <c r="H4" s="298" t="s">
        <v>257</v>
      </c>
      <c r="I4" s="294" t="s">
        <v>256</v>
      </c>
      <c r="J4" s="296" t="s">
        <v>51</v>
      </c>
      <c r="K4" s="296" t="s">
        <v>59</v>
      </c>
    </row>
    <row r="5" spans="1:11" ht="33" customHeight="1">
      <c r="A5" s="15" t="s">
        <v>255</v>
      </c>
      <c r="B5" s="42">
        <v>100</v>
      </c>
      <c r="C5" s="42">
        <v>62.6</v>
      </c>
      <c r="D5" s="111">
        <v>17.2</v>
      </c>
      <c r="E5" s="112">
        <v>9.5</v>
      </c>
      <c r="F5" s="112">
        <v>7.3</v>
      </c>
      <c r="G5" s="112">
        <v>5.2</v>
      </c>
      <c r="H5" s="42">
        <v>7</v>
      </c>
      <c r="I5" s="111">
        <v>3.9</v>
      </c>
      <c r="J5" s="112">
        <v>12.5</v>
      </c>
      <c r="K5" s="112">
        <v>4.1</v>
      </c>
    </row>
    <row r="6" spans="1:11" ht="33" customHeight="1">
      <c r="A6" s="49" t="s">
        <v>49</v>
      </c>
      <c r="B6" s="42">
        <v>100</v>
      </c>
      <c r="C6" s="42">
        <v>58.1</v>
      </c>
      <c r="D6" s="113">
        <v>17.2</v>
      </c>
      <c r="E6" s="114">
        <v>7.6</v>
      </c>
      <c r="F6" s="114">
        <v>7.6</v>
      </c>
      <c r="G6" s="114">
        <v>4.7</v>
      </c>
      <c r="H6" s="42">
        <v>10.5</v>
      </c>
      <c r="I6" s="113">
        <v>4.2</v>
      </c>
      <c r="J6" s="114">
        <v>15.5</v>
      </c>
      <c r="K6" s="114">
        <v>3.6</v>
      </c>
    </row>
    <row r="7" spans="1:11" ht="33" customHeight="1">
      <c r="A7" s="49" t="s">
        <v>48</v>
      </c>
      <c r="B7" s="42">
        <v>100</v>
      </c>
      <c r="C7" s="42">
        <v>61.9</v>
      </c>
      <c r="D7" s="113">
        <v>16.7</v>
      </c>
      <c r="E7" s="114">
        <v>8.7</v>
      </c>
      <c r="F7" s="114">
        <v>8.5</v>
      </c>
      <c r="G7" s="114">
        <v>4.5</v>
      </c>
      <c r="H7" s="42">
        <v>8.8</v>
      </c>
      <c r="I7" s="113">
        <v>3.4</v>
      </c>
      <c r="J7" s="114">
        <v>13.2</v>
      </c>
      <c r="K7" s="114">
        <v>3.4</v>
      </c>
    </row>
    <row r="8" spans="1:11" ht="33" customHeight="1">
      <c r="A8" s="49" t="s">
        <v>47</v>
      </c>
      <c r="B8" s="42">
        <v>100</v>
      </c>
      <c r="C8" s="42">
        <v>63.7</v>
      </c>
      <c r="D8" s="113">
        <v>18.9</v>
      </c>
      <c r="E8" s="114">
        <v>10</v>
      </c>
      <c r="F8" s="114">
        <v>7.4</v>
      </c>
      <c r="G8" s="114">
        <v>5.3</v>
      </c>
      <c r="H8" s="42">
        <v>6.9</v>
      </c>
      <c r="I8" s="113">
        <v>3.4</v>
      </c>
      <c r="J8" s="114">
        <v>11.7</v>
      </c>
      <c r="K8" s="114">
        <v>3.7</v>
      </c>
    </row>
    <row r="9" spans="1:11" ht="33" customHeight="1">
      <c r="A9" s="49" t="s">
        <v>46</v>
      </c>
      <c r="B9" s="42">
        <v>100</v>
      </c>
      <c r="C9" s="42">
        <v>63.3</v>
      </c>
      <c r="D9" s="113">
        <v>16.9</v>
      </c>
      <c r="E9" s="114">
        <v>10.3</v>
      </c>
      <c r="F9" s="114">
        <v>6.7</v>
      </c>
      <c r="G9" s="114">
        <v>5.3</v>
      </c>
      <c r="H9" s="42">
        <v>4.7</v>
      </c>
      <c r="I9" s="113">
        <v>4.7</v>
      </c>
      <c r="J9" s="114">
        <v>12.7</v>
      </c>
      <c r="K9" s="114">
        <v>3.7</v>
      </c>
    </row>
    <row r="10" spans="1:11" ht="33" customHeight="1">
      <c r="A10" s="50" t="s">
        <v>45</v>
      </c>
      <c r="B10" s="48">
        <v>100</v>
      </c>
      <c r="C10" s="81">
        <v>63.2</v>
      </c>
      <c r="D10" s="48">
        <v>14.9</v>
      </c>
      <c r="E10" s="115">
        <v>9.8</v>
      </c>
      <c r="F10" s="115">
        <v>6.4</v>
      </c>
      <c r="G10" s="115">
        <v>5.7</v>
      </c>
      <c r="H10" s="81">
        <v>4.8</v>
      </c>
      <c r="I10" s="48">
        <v>4.4</v>
      </c>
      <c r="J10" s="115">
        <v>11.4</v>
      </c>
      <c r="K10" s="115">
        <v>5.7</v>
      </c>
    </row>
    <row r="11" ht="34.5" customHeight="1">
      <c r="A11" s="300" t="s">
        <v>276</v>
      </c>
    </row>
    <row r="12" ht="21">
      <c r="A12" s="300" t="s">
        <v>263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中内</dc:creator>
  <cp:keywords/>
  <dc:description/>
  <cp:lastModifiedBy>厚生労働省ネットワークシステム</cp:lastModifiedBy>
  <cp:lastPrinted>2012-08-24T01:23:26Z</cp:lastPrinted>
  <dcterms:created xsi:type="dcterms:W3CDTF">2012-01-31T00:49:23Z</dcterms:created>
  <dcterms:modified xsi:type="dcterms:W3CDTF">2012-09-04T05:15:23Z</dcterms:modified>
  <cp:category/>
  <cp:version/>
  <cp:contentType/>
  <cp:contentStatus/>
</cp:coreProperties>
</file>