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16" yWindow="65416" windowWidth="10680" windowHeight="12285" activeTab="5"/>
  </bookViews>
  <sheets>
    <sheet name="表１" sheetId="1" r:id="rId1"/>
    <sheet name="表２" sheetId="2" r:id="rId2"/>
    <sheet name="データ" sheetId="3" r:id="rId3"/>
    <sheet name="都道府県別" sheetId="4" r:id="rId4"/>
    <sheet name="H病床数" sheetId="5" r:id="rId5"/>
    <sheet name="H療養型" sheetId="6" r:id="rId6"/>
  </sheets>
  <definedNames>
    <definedName name="_xlnm.Print_Area" localSheetId="2">'データ'!$B$1:$P$31</definedName>
    <definedName name="_xlnm.Print_Area" localSheetId="3">'都道府県別'!$A$1:$L$57</definedName>
    <definedName name="_xlnm.Print_Area" localSheetId="0">'表１'!$A$1:$K$26</definedName>
  </definedNames>
  <calcPr fullCalcOnLoad="1"/>
</workbook>
</file>

<file path=xl/sharedStrings.xml><?xml version="1.0" encoding="utf-8"?>
<sst xmlns="http://schemas.openxmlformats.org/spreadsheetml/2006/main" count="177" uniqueCount="137">
  <si>
    <t xml:space="preserve">          種類別にみた施設数及び病床数</t>
  </si>
  <si>
    <t>　各月末現在</t>
  </si>
  <si>
    <t>施　設　数</t>
  </si>
  <si>
    <t>病　床　数</t>
  </si>
  <si>
    <t>増減数</t>
  </si>
  <si>
    <t>総　　数</t>
  </si>
  <si>
    <t xml:space="preserve"> 病　　院</t>
  </si>
  <si>
    <t>　 精神病床</t>
  </si>
  <si>
    <t>　 感染症病床</t>
  </si>
  <si>
    <t>　 結核療養所</t>
  </si>
  <si>
    <t>　 結核病床</t>
  </si>
  <si>
    <t>　 一般病院</t>
  </si>
  <si>
    <t>　 療養病床</t>
  </si>
  <si>
    <t>　 一般病床</t>
  </si>
  <si>
    <t>　 地域医療支援病院（再掲）</t>
  </si>
  <si>
    <t xml:space="preserve"> 一般診療所</t>
  </si>
  <si>
    <t>　 有　　床</t>
  </si>
  <si>
    <t>　 療養病床（再掲）</t>
  </si>
  <si>
    <t>　 無　　床</t>
  </si>
  <si>
    <t xml:space="preserve"> 歯科診療所</t>
  </si>
  <si>
    <t>　　　開設者別にみた施設数及び病床数</t>
  </si>
  <si>
    <t>病　　　院</t>
  </si>
  <si>
    <t>一般診療所</t>
  </si>
  <si>
    <t>歯科診療所</t>
  </si>
  <si>
    <t>総　　　　　　数</t>
  </si>
  <si>
    <t>　都　道　府　県</t>
  </si>
  <si>
    <t>　市　　町　　村</t>
  </si>
  <si>
    <t>　日　　　　　赤</t>
  </si>
  <si>
    <t>　済　　生　　会</t>
  </si>
  <si>
    <t>　北海道社会事業協会</t>
  </si>
  <si>
    <t>　厚　　生　　連</t>
  </si>
  <si>
    <t>　国民健康保険団体連合会</t>
  </si>
  <si>
    <t>　全国社会保険協会連合会</t>
  </si>
  <si>
    <t>　厚生年金事業振興団</t>
  </si>
  <si>
    <t>　健康保険組合及びその連合会</t>
  </si>
  <si>
    <t>　共済組合及びその連合会</t>
  </si>
  <si>
    <t>　国民健康保険組合</t>
  </si>
  <si>
    <t>　公　益　法　人</t>
  </si>
  <si>
    <t>　医　療　法　人</t>
  </si>
  <si>
    <t>　学　校　法　人</t>
  </si>
  <si>
    <t>　会　　　　　社</t>
  </si>
  <si>
    <t>　そ の 他 の 法 人</t>
  </si>
  <si>
    <t>　個　　　　　人</t>
  </si>
  <si>
    <t>施       設       数</t>
  </si>
  <si>
    <t>病    床    数</t>
  </si>
  <si>
    <t>病    院</t>
  </si>
  <si>
    <t>療養病床を有す</t>
  </si>
  <si>
    <t>病   院</t>
  </si>
  <si>
    <t>有する病院</t>
  </si>
  <si>
    <t>る一般診療所</t>
  </si>
  <si>
    <t>（再掲）</t>
  </si>
  <si>
    <t xml:space="preserve"> （ 再 掲 ）</t>
  </si>
  <si>
    <t>（ 再 掲 ）</t>
  </si>
  <si>
    <t>全    国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</si>
  <si>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</si>
  <si>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</si>
  <si>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</si>
  <si>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</si>
  <si>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</si>
  <si>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</si>
  <si>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</si>
  <si>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</si>
  <si>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</si>
  <si>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</si>
  <si>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</si>
  <si>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</si>
  <si>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</si>
  <si>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</si>
  <si>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</si>
  <si>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</si>
  <si>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</si>
  <si>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</si>
  <si>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</si>
  <si>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</si>
  <si>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</si>
  <si>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</si>
  <si>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</si>
  <si>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</si>
  <si>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</si>
  <si>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</si>
  <si>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</si>
  <si>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</si>
  <si>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</si>
  <si>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</si>
  <si>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</si>
  <si>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</si>
  <si>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</si>
  <si>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</si>
  <si>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</si>
  <si>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</si>
  <si>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</si>
  <si>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</si>
  <si>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</si>
  <si>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</si>
  <si>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</si>
  <si>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</si>
  <si>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</si>
  <si>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</si>
  <si>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</si>
  <si>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</si>
  <si>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</si>
  <si>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（参考）</t>
  </si>
  <si>
    <t>施　　　設　　　数</t>
  </si>
  <si>
    <t xml:space="preserve"> 　　　　　病　　　　床　　　　数</t>
  </si>
  <si>
    <t>年</t>
  </si>
  <si>
    <t>月</t>
  </si>
  <si>
    <t>病院</t>
  </si>
  <si>
    <t>療養病床を有する一般診療所（再掲）</t>
  </si>
  <si>
    <t>療養病床（再掲）</t>
  </si>
  <si>
    <t>問合わせ先　厚生労働省大臣官房統計情報部</t>
  </si>
  <si>
    <t>　船 員 保 険 会</t>
  </si>
  <si>
    <t>　社 会 福 祉 法 人</t>
  </si>
  <si>
    <t>　医　療　生　協</t>
  </si>
  <si>
    <t>療養病床を</t>
  </si>
  <si>
    <t>療養病床</t>
  </si>
  <si>
    <t>療養病床を有する病院（再掲）</t>
  </si>
  <si>
    <t>療養病床（再掲）</t>
  </si>
  <si>
    <t>　 療養病床を有する病院（再掲）</t>
  </si>
  <si>
    <t>-</t>
  </si>
  <si>
    <t>電話　03-5253-1111(内7520･7521)</t>
  </si>
  <si>
    <t>　　　独立行政法人国立病院機構</t>
  </si>
  <si>
    <t>　　　独立行政法人労働者健康福祉機構</t>
  </si>
  <si>
    <t>　国　厚生労働省</t>
  </si>
  <si>
    <t>　　　国立大学法人</t>
  </si>
  <si>
    <t>　　　そ　の　他</t>
  </si>
  <si>
    <t>　　　　　　人口動態・保健統計課保健統計室</t>
  </si>
  <si>
    <t>　 健康政策統計第一係</t>
  </si>
  <si>
    <t>05</t>
  </si>
  <si>
    <t>療養病床</t>
  </si>
  <si>
    <t>　 精神科病院</t>
  </si>
  <si>
    <t>06</t>
  </si>
  <si>
    <t>07</t>
  </si>
  <si>
    <t>療養病床
（病院＋
一般診療所）</t>
  </si>
  <si>
    <t>　　療養病床を有する
　　一般診療所（再掲）</t>
  </si>
  <si>
    <t>10月</t>
  </si>
  <si>
    <t xml:space="preserve">    平成19年11月末現在</t>
  </si>
  <si>
    <t>11月</t>
  </si>
</sst>
</file>

<file path=xl/styles.xml><?xml version="1.0" encoding="utf-8"?>
<styleSheet xmlns="http://schemas.openxmlformats.org/spreadsheetml/2006/main">
  <numFmts count="3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\ ###\ ##0_ ;_ * \-#\ ###\ ##0_ ;_ * &quot;-&quot;_ ;_ @_ "/>
    <numFmt numFmtId="177" formatCode="_ * #\ ###\ ##0;_ * \-#\ ###\ ##0;_ * &quot;-&quot;_ ;_ @_ "/>
    <numFmt numFmtId="178" formatCode="&quot;$&quot;#,##0_);[Red]\(&quot;$&quot;#,##0\)"/>
    <numFmt numFmtId="179" formatCode="&quot;$&quot;#,##0.00_);[Red]\(&quot;$&quot;#,##0.00\)"/>
    <numFmt numFmtId="180" formatCode="_ * #\ ###\ ##0;_ * &quot;△&quot;#\ ###\ ##0;_ * &quot;-&quot;_ ;_ @_ "/>
    <numFmt numFmtId="181" formatCode="_ * #\ ###\ ##0;_ * &quot;△&quot;#\ ###\ ##0;_ * &quot;0&quot;_ ;_ @_ "/>
    <numFmt numFmtId="182" formatCode="_ * #\ ###\ ##0;_ * &quot;△ &quot;#\ ###\ ##0;_ * &quot;       -&quot;_ ;_ @_ "/>
    <numFmt numFmtId="183" formatCode="0#"/>
    <numFmt numFmtId="184" formatCode="_ * #\ ###,\ ;_ * \-#\ ###,"/>
    <numFmt numFmtId="185" formatCode="_ * #\ ###,;_ * \-#\ ###,"/>
    <numFmt numFmtId="186" formatCode="0_);\(0\)"/>
    <numFmt numFmtId="187" formatCode="#\ ##0"/>
    <numFmt numFmtId="188" formatCode="0;&quot;△ &quot;0"/>
    <numFmt numFmtId="189" formatCode="0_ "/>
    <numFmt numFmtId="190" formatCode="_ * #\ ###\ ##0_ ;_ * &quot;△&quot;#\ ###\ ##0_ ;_ * &quot;0&quot;_ ;_ @_ "/>
    <numFmt numFmtId="191" formatCode="_ * #\ ###\ ##0\ \ ;_ * &quot;△&quot;#\ ###\ ##0\ \ ;_ * &quot;0&quot;\ \ ;_ @_ "/>
    <numFmt numFmtId="192" formatCode="###0;\-#,##0"/>
    <numFmt numFmtId="193" formatCode="#\ ##0;\-#\ ##0"/>
    <numFmt numFmtId="194" formatCode="#\ ##0\ ;\-#\ ##0"/>
    <numFmt numFmtId="195" formatCode="#\ ##0\ ;\-#,##0"/>
    <numFmt numFmtId="196" formatCode="#\ ###\ ##0\ ;\-#,##0"/>
    <numFmt numFmtId="197" formatCode="\ #\ ###\ ##0\ ;\-#\ ##0"/>
    <numFmt numFmtId="198" formatCode="##\ ##0\ ;\-#\ ##0"/>
    <numFmt numFmtId="199" formatCode="\ #\ ##\ ##0\ ;\-#\ ##0"/>
  </numFmts>
  <fonts count="15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1"/>
      <name val="ＭＳ Ｐゴシック"/>
      <family val="3"/>
    </font>
    <font>
      <sz val="8"/>
      <name val="明朝"/>
      <family val="3"/>
    </font>
    <font>
      <sz val="11"/>
      <name val="ＭＳ Ｐ明朝"/>
      <family val="1"/>
    </font>
    <font>
      <sz val="10"/>
      <name val="ＭＳ Ｐゴシック"/>
      <family val="3"/>
    </font>
    <font>
      <sz val="6"/>
      <name val="明朝"/>
      <family val="3"/>
    </font>
    <font>
      <u val="single"/>
      <sz val="11"/>
      <color indexed="12"/>
      <name val="明朝"/>
      <family val="3"/>
    </font>
    <font>
      <u val="single"/>
      <sz val="11"/>
      <color indexed="36"/>
      <name val="明朝"/>
      <family val="3"/>
    </font>
    <font>
      <sz val="11"/>
      <name val="ＭＳ 明朝"/>
      <family val="1"/>
    </font>
    <font>
      <sz val="8"/>
      <name val="ＭＳ 明朝"/>
      <family val="1"/>
    </font>
    <font>
      <sz val="10"/>
      <name val="ＭＳ Ｐ明朝"/>
      <family val="1"/>
    </font>
    <font>
      <sz val="9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  <xf numFmtId="0" fontId="10" fillId="0" borderId="0" applyNumberFormat="0" applyFill="0" applyBorder="0" applyAlignment="0" applyProtection="0"/>
  </cellStyleXfs>
  <cellXfs count="178">
    <xf numFmtId="0" fontId="0" fillId="0" borderId="0" xfId="0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1" xfId="0" applyFont="1" applyBorder="1" applyAlignment="1">
      <alignment/>
    </xf>
    <xf numFmtId="0" fontId="11" fillId="0" borderId="2" xfId="0" applyFont="1" applyBorder="1" applyAlignment="1">
      <alignment/>
    </xf>
    <xf numFmtId="0" fontId="11" fillId="0" borderId="3" xfId="0" applyFont="1" applyBorder="1" applyAlignment="1">
      <alignment/>
    </xf>
    <xf numFmtId="0" fontId="11" fillId="0" borderId="4" xfId="0" applyFont="1" applyBorder="1" applyAlignment="1">
      <alignment horizontal="center" wrapText="1"/>
    </xf>
    <xf numFmtId="0" fontId="11" fillId="0" borderId="5" xfId="0" applyFont="1" applyBorder="1" applyAlignment="1">
      <alignment horizontal="center" wrapText="1"/>
    </xf>
    <xf numFmtId="0" fontId="11" fillId="0" borderId="6" xfId="0" applyFont="1" applyBorder="1" applyAlignment="1">
      <alignment horizontal="centerContinuous"/>
    </xf>
    <xf numFmtId="0" fontId="11" fillId="0" borderId="7" xfId="0" applyFont="1" applyBorder="1" applyAlignment="1">
      <alignment horizontal="centerContinuous"/>
    </xf>
    <xf numFmtId="0" fontId="11" fillId="0" borderId="8" xfId="0" applyFont="1" applyBorder="1" applyAlignment="1">
      <alignment horizontal="centerContinuous"/>
    </xf>
    <xf numFmtId="0" fontId="11" fillId="0" borderId="9" xfId="0" applyFont="1" applyBorder="1" applyAlignment="1">
      <alignment horizontal="centerContinuous"/>
    </xf>
    <xf numFmtId="0" fontId="11" fillId="0" borderId="10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11" xfId="0" applyFont="1" applyBorder="1" applyAlignment="1">
      <alignment/>
    </xf>
    <xf numFmtId="0" fontId="11" fillId="0" borderId="12" xfId="0" applyFont="1" applyBorder="1" applyAlignment="1">
      <alignment/>
    </xf>
    <xf numFmtId="0" fontId="11" fillId="0" borderId="13" xfId="0" applyFont="1" applyBorder="1" applyAlignment="1">
      <alignment horizontal="centerContinuous"/>
    </xf>
    <xf numFmtId="0" fontId="11" fillId="0" borderId="14" xfId="0" applyFont="1" applyBorder="1" applyAlignment="1">
      <alignment horizontal="centerContinuous"/>
    </xf>
    <xf numFmtId="0" fontId="11" fillId="0" borderId="15" xfId="0" applyFont="1" applyBorder="1" applyAlignment="1">
      <alignment horizontal="centerContinuous"/>
    </xf>
    <xf numFmtId="0" fontId="11" fillId="0" borderId="11" xfId="0" applyFont="1" applyBorder="1" applyAlignment="1">
      <alignment/>
    </xf>
    <xf numFmtId="0" fontId="11" fillId="0" borderId="10" xfId="0" applyFont="1" applyBorder="1" applyAlignment="1">
      <alignment horizontal="centerContinuous"/>
    </xf>
    <xf numFmtId="0" fontId="11" fillId="0" borderId="2" xfId="0" applyFont="1" applyBorder="1" applyAlignment="1">
      <alignment horizontal="centerContinuous"/>
    </xf>
    <xf numFmtId="0" fontId="11" fillId="0" borderId="1" xfId="0" applyFont="1" applyBorder="1" applyAlignment="1">
      <alignment horizontal="centerContinuous"/>
    </xf>
    <xf numFmtId="0" fontId="11" fillId="0" borderId="0" xfId="0" applyFont="1" applyBorder="1" applyAlignment="1">
      <alignment horizontal="centerContinuous"/>
    </xf>
    <xf numFmtId="0" fontId="11" fillId="0" borderId="2" xfId="0" applyFont="1" applyBorder="1" applyAlignment="1">
      <alignment/>
    </xf>
    <xf numFmtId="0" fontId="11" fillId="0" borderId="16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49" fontId="11" fillId="0" borderId="12" xfId="0" applyNumberFormat="1" applyFont="1" applyBorder="1" applyAlignment="1">
      <alignment horizontal="right"/>
    </xf>
    <xf numFmtId="38" fontId="11" fillId="0" borderId="0" xfId="0" applyNumberFormat="1" applyFont="1" applyAlignment="1">
      <alignment/>
    </xf>
    <xf numFmtId="37" fontId="0" fillId="0" borderId="0" xfId="0" applyNumberFormat="1" applyAlignment="1" applyProtection="1">
      <alignment/>
      <protection/>
    </xf>
    <xf numFmtId="0" fontId="0" fillId="0" borderId="0" xfId="0" applyFont="1" applyFill="1" applyBorder="1" applyAlignment="1">
      <alignment wrapText="1"/>
    </xf>
    <xf numFmtId="37" fontId="0" fillId="0" borderId="0" xfId="0" applyNumberFormat="1" applyAlignment="1" applyProtection="1">
      <alignment horizontal="left"/>
      <protection/>
    </xf>
    <xf numFmtId="0" fontId="11" fillId="0" borderId="17" xfId="0" applyFont="1" applyBorder="1" applyAlignment="1">
      <alignment horizontal="center" wrapText="1"/>
    </xf>
    <xf numFmtId="0" fontId="11" fillId="0" borderId="8" xfId="0" applyFont="1" applyBorder="1" applyAlignment="1">
      <alignment horizontal="center"/>
    </xf>
    <xf numFmtId="176" fontId="11" fillId="0" borderId="0" xfId="0" applyNumberFormat="1" applyFont="1" applyAlignment="1">
      <alignment/>
    </xf>
    <xf numFmtId="176" fontId="11" fillId="0" borderId="0" xfId="0" applyNumberFormat="1" applyFont="1" applyAlignment="1">
      <alignment horizontal="right"/>
    </xf>
    <xf numFmtId="0" fontId="11" fillId="0" borderId="18" xfId="0" applyFont="1" applyBorder="1" applyAlignment="1">
      <alignment/>
    </xf>
    <xf numFmtId="0" fontId="11" fillId="0" borderId="19" xfId="0" applyFont="1" applyBorder="1" applyAlignment="1">
      <alignment/>
    </xf>
    <xf numFmtId="0" fontId="11" fillId="0" borderId="20" xfId="0" applyFont="1" applyBorder="1" applyAlignment="1">
      <alignment horizontal="centerContinuous"/>
    </xf>
    <xf numFmtId="0" fontId="11" fillId="0" borderId="21" xfId="0" applyFont="1" applyBorder="1" applyAlignment="1">
      <alignment horizontal="center" wrapText="1"/>
    </xf>
    <xf numFmtId="0" fontId="11" fillId="0" borderId="22" xfId="0" applyFont="1" applyBorder="1" applyAlignment="1">
      <alignment horizontal="center" wrapText="1"/>
    </xf>
    <xf numFmtId="0" fontId="11" fillId="0" borderId="12" xfId="0" applyFont="1" applyFill="1" applyBorder="1" applyAlignment="1">
      <alignment/>
    </xf>
    <xf numFmtId="0" fontId="0" fillId="0" borderId="0" xfId="0" applyFont="1" applyAlignment="1">
      <alignment vertical="center"/>
    </xf>
    <xf numFmtId="0" fontId="11" fillId="0" borderId="18" xfId="0" applyFont="1" applyBorder="1" applyAlignment="1">
      <alignment vertical="center"/>
    </xf>
    <xf numFmtId="0" fontId="0" fillId="0" borderId="0" xfId="0" applyAlignment="1">
      <alignment vertical="center"/>
    </xf>
    <xf numFmtId="0" fontId="5" fillId="2" borderId="0" xfId="0" applyFont="1" applyFill="1" applyAlignment="1">
      <alignment vertical="center"/>
    </xf>
    <xf numFmtId="0" fontId="12" fillId="2" borderId="10" xfId="0" applyFont="1" applyFill="1" applyBorder="1" applyAlignment="1">
      <alignment vertical="center"/>
    </xf>
    <xf numFmtId="0" fontId="12" fillId="2" borderId="0" xfId="0" applyFont="1" applyFill="1" applyAlignment="1">
      <alignment vertical="center"/>
    </xf>
    <xf numFmtId="0" fontId="12" fillId="2" borderId="10" xfId="0" applyFont="1" applyFill="1" applyBorder="1" applyAlignment="1">
      <alignment horizontal="right" vertical="center"/>
    </xf>
    <xf numFmtId="0" fontId="12" fillId="2" borderId="1" xfId="0" applyFont="1" applyFill="1" applyBorder="1" applyAlignment="1">
      <alignment vertical="center"/>
    </xf>
    <xf numFmtId="0" fontId="12" fillId="2" borderId="6" xfId="0" applyFont="1" applyFill="1" applyBorder="1" applyAlignment="1">
      <alignment horizontal="centerContinuous" vertical="center" wrapText="1"/>
    </xf>
    <xf numFmtId="0" fontId="12" fillId="2" borderId="9" xfId="0" applyFont="1" applyFill="1" applyBorder="1" applyAlignment="1">
      <alignment horizontal="centerContinuous" vertical="center"/>
    </xf>
    <xf numFmtId="0" fontId="12" fillId="2" borderId="13" xfId="0" applyFont="1" applyFill="1" applyBorder="1" applyAlignment="1">
      <alignment vertical="center"/>
    </xf>
    <xf numFmtId="41" fontId="12" fillId="2" borderId="6" xfId="0" applyNumberFormat="1" applyFont="1" applyFill="1" applyBorder="1" applyAlignment="1">
      <alignment horizontal="centerContinuous" vertical="center"/>
    </xf>
    <xf numFmtId="0" fontId="12" fillId="2" borderId="23" xfId="0" applyFont="1" applyFill="1" applyBorder="1" applyAlignment="1">
      <alignment horizontal="centerContinuous" vertical="center"/>
    </xf>
    <xf numFmtId="0" fontId="12" fillId="2" borderId="24" xfId="0" applyFont="1" applyFill="1" applyBorder="1" applyAlignment="1">
      <alignment horizontal="left" vertical="center"/>
    </xf>
    <xf numFmtId="0" fontId="12" fillId="2" borderId="3" xfId="0" applyFont="1" applyFill="1" applyBorder="1" applyAlignment="1">
      <alignment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25" xfId="0" applyFont="1" applyFill="1" applyBorder="1" applyAlignment="1">
      <alignment vertical="center"/>
    </xf>
    <xf numFmtId="0" fontId="12" fillId="2" borderId="26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12" fillId="2" borderId="0" xfId="0" applyFont="1" applyFill="1" applyBorder="1" applyAlignment="1">
      <alignment vertical="center"/>
    </xf>
    <xf numFmtId="0" fontId="12" fillId="2" borderId="27" xfId="0" applyFont="1" applyFill="1" applyBorder="1" applyAlignment="1">
      <alignment horizontal="center" vertical="center" wrapText="1"/>
    </xf>
    <xf numFmtId="177" fontId="12" fillId="2" borderId="28" xfId="0" applyNumberFormat="1" applyFont="1" applyFill="1" applyBorder="1" applyAlignment="1">
      <alignment horizontal="right" vertical="center" wrapText="1"/>
    </xf>
    <xf numFmtId="191" fontId="12" fillId="2" borderId="29" xfId="0" applyNumberFormat="1" applyFont="1" applyFill="1" applyBorder="1" applyAlignment="1">
      <alignment horizontal="right" vertical="center" wrapText="1"/>
    </xf>
    <xf numFmtId="0" fontId="12" fillId="2" borderId="28" xfId="0" applyFont="1" applyFill="1" applyBorder="1" applyAlignment="1">
      <alignment horizontal="right" vertical="center" wrapText="1"/>
    </xf>
    <xf numFmtId="177" fontId="5" fillId="2" borderId="0" xfId="0" applyNumberFormat="1" applyFont="1" applyFill="1" applyAlignment="1">
      <alignment vertical="center"/>
    </xf>
    <xf numFmtId="177" fontId="12" fillId="2" borderId="0" xfId="0" applyNumberFormat="1" applyFont="1" applyFill="1" applyBorder="1" applyAlignment="1">
      <alignment vertical="center" wrapText="1"/>
    </xf>
    <xf numFmtId="0" fontId="5" fillId="2" borderId="0" xfId="0" applyFont="1" applyFill="1" applyBorder="1" applyAlignment="1">
      <alignment vertical="center"/>
    </xf>
    <xf numFmtId="0" fontId="12" fillId="2" borderId="2" xfId="0" applyFont="1" applyFill="1" applyBorder="1" applyAlignment="1">
      <alignment/>
    </xf>
    <xf numFmtId="0" fontId="12" fillId="2" borderId="0" xfId="0" applyFont="1" applyFill="1" applyBorder="1" applyAlignment="1">
      <alignment/>
    </xf>
    <xf numFmtId="0" fontId="12" fillId="2" borderId="2" xfId="0" applyFont="1" applyFill="1" applyBorder="1" applyAlignment="1">
      <alignment vertical="top"/>
    </xf>
    <xf numFmtId="0" fontId="12" fillId="2" borderId="0" xfId="0" applyFont="1" applyFill="1" applyBorder="1" applyAlignment="1">
      <alignment vertical="top"/>
    </xf>
    <xf numFmtId="177" fontId="12" fillId="2" borderId="0" xfId="0" applyNumberFormat="1" applyFont="1" applyFill="1" applyBorder="1" applyAlignment="1">
      <alignment wrapText="1"/>
    </xf>
    <xf numFmtId="0" fontId="11" fillId="2" borderId="2" xfId="0" applyFont="1" applyFill="1" applyBorder="1" applyAlignment="1">
      <alignment/>
    </xf>
    <xf numFmtId="177" fontId="12" fillId="2" borderId="29" xfId="0" applyNumberFormat="1" applyFont="1" applyFill="1" applyBorder="1" applyAlignment="1">
      <alignment vertical="center" wrapText="1"/>
    </xf>
    <xf numFmtId="180" fontId="12" fillId="2" borderId="29" xfId="0" applyNumberFormat="1" applyFont="1" applyFill="1" applyBorder="1" applyAlignment="1">
      <alignment vertical="center" wrapText="1"/>
    </xf>
    <xf numFmtId="0" fontId="12" fillId="2" borderId="16" xfId="0" applyFont="1" applyFill="1" applyBorder="1" applyAlignment="1">
      <alignment vertical="top"/>
    </xf>
    <xf numFmtId="177" fontId="12" fillId="2" borderId="30" xfId="0" applyNumberFormat="1" applyFont="1" applyFill="1" applyBorder="1" applyAlignment="1">
      <alignment horizontal="right" vertical="center" wrapText="1"/>
    </xf>
    <xf numFmtId="0" fontId="12" fillId="2" borderId="10" xfId="0" applyFont="1" applyFill="1" applyBorder="1" applyAlignment="1">
      <alignment vertical="top"/>
    </xf>
    <xf numFmtId="191" fontId="12" fillId="2" borderId="31" xfId="0" applyNumberFormat="1" applyFont="1" applyFill="1" applyBorder="1" applyAlignment="1">
      <alignment horizontal="right" vertical="center" wrapText="1"/>
    </xf>
    <xf numFmtId="0" fontId="5" fillId="2" borderId="0" xfId="0" applyFont="1" applyFill="1" applyAlignment="1">
      <alignment vertical="top"/>
    </xf>
    <xf numFmtId="41" fontId="5" fillId="2" borderId="0" xfId="0" applyNumberFormat="1" applyFont="1" applyFill="1" applyBorder="1" applyAlignment="1">
      <alignment vertical="center"/>
    </xf>
    <xf numFmtId="0" fontId="0" fillId="2" borderId="0" xfId="0" applyFill="1" applyAlignment="1">
      <alignment/>
    </xf>
    <xf numFmtId="176" fontId="0" fillId="2" borderId="0" xfId="0" applyNumberFormat="1" applyFill="1" applyAlignment="1">
      <alignment/>
    </xf>
    <xf numFmtId="0" fontId="6" fillId="2" borderId="32" xfId="0" applyFont="1" applyFill="1" applyBorder="1" applyAlignment="1">
      <alignment/>
    </xf>
    <xf numFmtId="0" fontId="6" fillId="2" borderId="33" xfId="0" applyFont="1" applyFill="1" applyBorder="1" applyAlignment="1">
      <alignment/>
    </xf>
    <xf numFmtId="0" fontId="6" fillId="2" borderId="34" xfId="0" applyFont="1" applyFill="1" applyBorder="1" applyAlignment="1">
      <alignment/>
    </xf>
    <xf numFmtId="0" fontId="6" fillId="2" borderId="35" xfId="0" applyFont="1" applyFill="1" applyBorder="1" applyAlignment="1">
      <alignment/>
    </xf>
    <xf numFmtId="0" fontId="6" fillId="2" borderId="2" xfId="0" applyFont="1" applyFill="1" applyBorder="1" applyAlignment="1">
      <alignment/>
    </xf>
    <xf numFmtId="176" fontId="6" fillId="2" borderId="35" xfId="0" applyNumberFormat="1" applyFont="1" applyFill="1" applyBorder="1" applyAlignment="1">
      <alignment/>
    </xf>
    <xf numFmtId="0" fontId="6" fillId="2" borderId="2" xfId="0" applyFont="1" applyFill="1" applyBorder="1" applyAlignment="1">
      <alignment horizontal="center"/>
    </xf>
    <xf numFmtId="0" fontId="13" fillId="2" borderId="36" xfId="0" applyFont="1" applyFill="1" applyBorder="1" applyAlignment="1">
      <alignment horizontal="centerContinuous" wrapText="1"/>
    </xf>
    <xf numFmtId="0" fontId="13" fillId="2" borderId="36" xfId="0" applyFont="1" applyFill="1" applyBorder="1" applyAlignment="1">
      <alignment horizontal="centerContinuous"/>
    </xf>
    <xf numFmtId="176" fontId="13" fillId="2" borderId="36" xfId="0" applyNumberFormat="1" applyFont="1" applyFill="1" applyBorder="1" applyAlignment="1">
      <alignment horizontal="center"/>
    </xf>
    <xf numFmtId="0" fontId="13" fillId="2" borderId="37" xfId="0" applyFont="1" applyFill="1" applyBorder="1" applyAlignment="1">
      <alignment horizontal="center"/>
    </xf>
    <xf numFmtId="0" fontId="13" fillId="2" borderId="38" xfId="0" applyFont="1" applyFill="1" applyBorder="1" applyAlignment="1">
      <alignment horizontal="centerContinuous"/>
    </xf>
    <xf numFmtId="176" fontId="13" fillId="2" borderId="38" xfId="0" applyNumberFormat="1" applyFont="1" applyFill="1" applyBorder="1" applyAlignment="1">
      <alignment/>
    </xf>
    <xf numFmtId="0" fontId="13" fillId="2" borderId="39" xfId="0" applyFont="1" applyFill="1" applyBorder="1" applyAlignment="1">
      <alignment horizontal="center"/>
    </xf>
    <xf numFmtId="0" fontId="6" fillId="2" borderId="40" xfId="0" applyFont="1" applyFill="1" applyBorder="1" applyAlignment="1">
      <alignment/>
    </xf>
    <xf numFmtId="0" fontId="6" fillId="2" borderId="20" xfId="0" applyFont="1" applyFill="1" applyBorder="1" applyAlignment="1">
      <alignment/>
    </xf>
    <xf numFmtId="0" fontId="6" fillId="2" borderId="16" xfId="0" applyFont="1" applyFill="1" applyBorder="1" applyAlignment="1">
      <alignment/>
    </xf>
    <xf numFmtId="0" fontId="13" fillId="2" borderId="41" xfId="0" applyFont="1" applyFill="1" applyBorder="1" applyAlignment="1">
      <alignment horizontal="centerContinuous"/>
    </xf>
    <xf numFmtId="176" fontId="13" fillId="2" borderId="41" xfId="0" applyNumberFormat="1" applyFont="1" applyFill="1" applyBorder="1" applyAlignment="1">
      <alignment horizontal="center"/>
    </xf>
    <xf numFmtId="0" fontId="13" fillId="2" borderId="42" xfId="0" applyFont="1" applyFill="1" applyBorder="1" applyAlignment="1">
      <alignment horizontal="center"/>
    </xf>
    <xf numFmtId="0" fontId="6" fillId="2" borderId="43" xfId="0" applyFont="1" applyFill="1" applyBorder="1" applyAlignment="1">
      <alignment horizontal="centerContinuous"/>
    </xf>
    <xf numFmtId="0" fontId="6" fillId="2" borderId="44" xfId="0" applyFont="1" applyFill="1" applyBorder="1" applyAlignment="1">
      <alignment horizontal="centerContinuous"/>
    </xf>
    <xf numFmtId="176" fontId="11" fillId="2" borderId="0" xfId="0" applyNumberFormat="1" applyFont="1" applyFill="1" applyAlignment="1">
      <alignment/>
    </xf>
    <xf numFmtId="37" fontId="4" fillId="2" borderId="0" xfId="21" applyNumberFormat="1" applyFill="1">
      <alignment/>
      <protection/>
    </xf>
    <xf numFmtId="0" fontId="4" fillId="2" borderId="0" xfId="21" applyFill="1">
      <alignment/>
      <protection/>
    </xf>
    <xf numFmtId="183" fontId="6" fillId="2" borderId="45" xfId="0" applyNumberFormat="1" applyFont="1" applyFill="1" applyBorder="1" applyAlignment="1">
      <alignment/>
    </xf>
    <xf numFmtId="0" fontId="6" fillId="2" borderId="15" xfId="0" applyFont="1" applyFill="1" applyBorder="1" applyAlignment="1">
      <alignment horizontal="distributed"/>
    </xf>
    <xf numFmtId="183" fontId="6" fillId="2" borderId="34" xfId="0" applyNumberFormat="1" applyFont="1" applyFill="1" applyBorder="1" applyAlignment="1">
      <alignment/>
    </xf>
    <xf numFmtId="0" fontId="6" fillId="2" borderId="35" xfId="0" applyFont="1" applyFill="1" applyBorder="1" applyAlignment="1">
      <alignment horizontal="distributed"/>
    </xf>
    <xf numFmtId="183" fontId="6" fillId="2" borderId="40" xfId="0" applyNumberFormat="1" applyFont="1" applyFill="1" applyBorder="1" applyAlignment="1">
      <alignment/>
    </xf>
    <xf numFmtId="0" fontId="6" fillId="2" borderId="20" xfId="0" applyFont="1" applyFill="1" applyBorder="1" applyAlignment="1">
      <alignment horizontal="distributed"/>
    </xf>
    <xf numFmtId="0" fontId="6" fillId="2" borderId="46" xfId="0" applyFont="1" applyFill="1" applyBorder="1" applyAlignment="1">
      <alignment/>
    </xf>
    <xf numFmtId="0" fontId="6" fillId="2" borderId="47" xfId="0" applyFont="1" applyFill="1" applyBorder="1" applyAlignment="1">
      <alignment horizontal="distributed"/>
    </xf>
    <xf numFmtId="194" fontId="0" fillId="2" borderId="0" xfId="0" applyNumberFormat="1" applyFill="1" applyAlignment="1">
      <alignment/>
    </xf>
    <xf numFmtId="0" fontId="0" fillId="2" borderId="0" xfId="0" applyFill="1" applyAlignment="1">
      <alignment horizontal="right"/>
    </xf>
    <xf numFmtId="176" fontId="0" fillId="2" borderId="0" xfId="0" applyNumberFormat="1" applyFill="1" applyAlignment="1">
      <alignment horizontal="right"/>
    </xf>
    <xf numFmtId="3" fontId="11" fillId="0" borderId="12" xfId="0" applyNumberFormat="1" applyFont="1" applyBorder="1" applyAlignment="1">
      <alignment/>
    </xf>
    <xf numFmtId="3" fontId="11" fillId="0" borderId="44" xfId="0" applyNumberFormat="1" applyFont="1" applyBorder="1" applyAlignment="1">
      <alignment/>
    </xf>
    <xf numFmtId="0" fontId="5" fillId="2" borderId="48" xfId="0" applyFont="1" applyFill="1" applyBorder="1" applyAlignment="1">
      <alignment vertical="center"/>
    </xf>
    <xf numFmtId="0" fontId="5" fillId="2" borderId="49" xfId="0" applyFont="1" applyFill="1" applyBorder="1" applyAlignment="1">
      <alignment vertical="center"/>
    </xf>
    <xf numFmtId="0" fontId="5" fillId="2" borderId="50" xfId="0" applyFont="1" applyFill="1" applyBorder="1" applyAlignment="1">
      <alignment vertical="center"/>
    </xf>
    <xf numFmtId="0" fontId="5" fillId="2" borderId="51" xfId="0" applyFont="1" applyFill="1" applyBorder="1" applyAlignment="1">
      <alignment vertical="top"/>
    </xf>
    <xf numFmtId="0" fontId="12" fillId="2" borderId="52" xfId="0" applyFont="1" applyFill="1" applyBorder="1" applyAlignment="1">
      <alignment horizontal="left" vertical="center"/>
    </xf>
    <xf numFmtId="0" fontId="12" fillId="2" borderId="53" xfId="0" applyFont="1" applyFill="1" applyBorder="1" applyAlignment="1">
      <alignment horizontal="center" vertical="center" wrapText="1"/>
    </xf>
    <xf numFmtId="191" fontId="12" fillId="2" borderId="53" xfId="0" applyNumberFormat="1" applyFont="1" applyFill="1" applyBorder="1" applyAlignment="1">
      <alignment horizontal="right" vertical="center" wrapText="1"/>
    </xf>
    <xf numFmtId="191" fontId="12" fillId="2" borderId="54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right"/>
    </xf>
    <xf numFmtId="0" fontId="0" fillId="0" borderId="0" xfId="0" applyFont="1" applyBorder="1" applyAlignment="1">
      <alignment/>
    </xf>
    <xf numFmtId="0" fontId="11" fillId="0" borderId="55" xfId="0" applyFont="1" applyBorder="1" applyAlignment="1">
      <alignment horizontal="center" wrapText="1"/>
    </xf>
    <xf numFmtId="0" fontId="11" fillId="0" borderId="56" xfId="0" applyFont="1" applyBorder="1" applyAlignment="1">
      <alignment horizontal="center" wrapText="1"/>
    </xf>
    <xf numFmtId="0" fontId="6" fillId="2" borderId="0" xfId="0" applyFont="1" applyFill="1" applyBorder="1" applyAlignment="1">
      <alignment horizontal="centerContinuous"/>
    </xf>
    <xf numFmtId="0" fontId="6" fillId="2" borderId="0" xfId="0" applyFont="1" applyFill="1" applyBorder="1" applyAlignment="1">
      <alignment/>
    </xf>
    <xf numFmtId="0" fontId="13" fillId="2" borderId="0" xfId="0" applyFont="1" applyFill="1" applyBorder="1" applyAlignment="1">
      <alignment horizontal="center"/>
    </xf>
    <xf numFmtId="194" fontId="4" fillId="2" borderId="0" xfId="0" applyNumberFormat="1" applyFont="1" applyFill="1" applyBorder="1" applyAlignment="1">
      <alignment/>
    </xf>
    <xf numFmtId="190" fontId="0" fillId="0" borderId="0" xfId="0" applyNumberFormat="1" applyBorder="1" applyAlignment="1">
      <alignment horizontal="right"/>
    </xf>
    <xf numFmtId="190" fontId="0" fillId="0" borderId="28" xfId="0" applyNumberFormat="1" applyBorder="1" applyAlignment="1">
      <alignment horizontal="right"/>
    </xf>
    <xf numFmtId="190" fontId="0" fillId="0" borderId="35" xfId="0" applyNumberFormat="1" applyBorder="1" applyAlignment="1">
      <alignment horizontal="right"/>
    </xf>
    <xf numFmtId="190" fontId="0" fillId="0" borderId="10" xfId="0" applyNumberFormat="1" applyBorder="1" applyAlignment="1">
      <alignment horizontal="right"/>
    </xf>
    <xf numFmtId="190" fontId="0" fillId="0" borderId="30" xfId="0" applyNumberFormat="1" applyBorder="1" applyAlignment="1">
      <alignment horizontal="right"/>
    </xf>
    <xf numFmtId="190" fontId="0" fillId="0" borderId="20" xfId="0" applyNumberFormat="1" applyBorder="1" applyAlignment="1">
      <alignment horizontal="right"/>
    </xf>
    <xf numFmtId="190" fontId="4" fillId="2" borderId="12" xfId="0" applyNumberFormat="1" applyFont="1" applyFill="1" applyBorder="1" applyAlignment="1">
      <alignment/>
    </xf>
    <xf numFmtId="190" fontId="4" fillId="2" borderId="36" xfId="0" applyNumberFormat="1" applyFont="1" applyFill="1" applyBorder="1" applyAlignment="1">
      <alignment/>
    </xf>
    <xf numFmtId="190" fontId="4" fillId="2" borderId="13" xfId="0" applyNumberFormat="1" applyFont="1" applyFill="1" applyBorder="1" applyAlignment="1">
      <alignment/>
    </xf>
    <xf numFmtId="190" fontId="4" fillId="2" borderId="48" xfId="0" applyNumberFormat="1" applyFont="1" applyFill="1" applyBorder="1" applyAlignment="1">
      <alignment/>
    </xf>
    <xf numFmtId="190" fontId="4" fillId="2" borderId="38" xfId="0" applyNumberFormat="1" applyFont="1" applyFill="1" applyBorder="1" applyAlignment="1">
      <alignment/>
    </xf>
    <xf numFmtId="190" fontId="4" fillId="2" borderId="0" xfId="0" applyNumberFormat="1" applyFont="1" applyFill="1" applyBorder="1" applyAlignment="1">
      <alignment/>
    </xf>
    <xf numFmtId="190" fontId="4" fillId="2" borderId="50" xfId="0" applyNumberFormat="1" applyFont="1" applyFill="1" applyBorder="1" applyAlignment="1">
      <alignment/>
    </xf>
    <xf numFmtId="190" fontId="4" fillId="2" borderId="41" xfId="0" applyNumberFormat="1" applyFont="1" applyFill="1" applyBorder="1" applyAlignment="1">
      <alignment/>
    </xf>
    <xf numFmtId="190" fontId="4" fillId="2" borderId="10" xfId="0" applyNumberFormat="1" applyFont="1" applyFill="1" applyBorder="1" applyAlignment="1">
      <alignment/>
    </xf>
    <xf numFmtId="190" fontId="4" fillId="2" borderId="51" xfId="0" applyNumberFormat="1" applyFont="1" applyFill="1" applyBorder="1" applyAlignment="1">
      <alignment/>
    </xf>
    <xf numFmtId="190" fontId="4" fillId="2" borderId="57" xfId="0" applyNumberFormat="1" applyFont="1" applyFill="1" applyBorder="1" applyAlignment="1">
      <alignment/>
    </xf>
    <xf numFmtId="190" fontId="4" fillId="2" borderId="58" xfId="0" applyNumberFormat="1" applyFont="1" applyFill="1" applyBorder="1" applyAlignment="1">
      <alignment/>
    </xf>
    <xf numFmtId="190" fontId="4" fillId="2" borderId="59" xfId="0" applyNumberFormat="1" applyFont="1" applyFill="1" applyBorder="1" applyAlignment="1">
      <alignment/>
    </xf>
    <xf numFmtId="0" fontId="6" fillId="2" borderId="51" xfId="0" applyFont="1" applyFill="1" applyBorder="1" applyAlignment="1">
      <alignment/>
    </xf>
    <xf numFmtId="38" fontId="14" fillId="0" borderId="12" xfId="0" applyNumberFormat="1" applyFont="1" applyBorder="1" applyAlignment="1">
      <alignment horizontal="center" wrapText="1"/>
    </xf>
    <xf numFmtId="190" fontId="0" fillId="0" borderId="0" xfId="0" applyNumberFormat="1" applyFont="1" applyAlignment="1">
      <alignment/>
    </xf>
    <xf numFmtId="0" fontId="11" fillId="0" borderId="11" xfId="0" applyFont="1" applyBorder="1" applyAlignment="1">
      <alignment horizontal="right"/>
    </xf>
    <xf numFmtId="0" fontId="11" fillId="0" borderId="12" xfId="0" applyFont="1" applyBorder="1" applyAlignment="1">
      <alignment horizontal="right"/>
    </xf>
    <xf numFmtId="0" fontId="11" fillId="0" borderId="1" xfId="0" applyFont="1" applyBorder="1" applyAlignment="1">
      <alignment horizontal="right"/>
    </xf>
    <xf numFmtId="0" fontId="11" fillId="0" borderId="2" xfId="0" applyFont="1" applyBorder="1" applyAlignment="1">
      <alignment horizontal="right"/>
    </xf>
    <xf numFmtId="190" fontId="4" fillId="2" borderId="60" xfId="0" applyNumberFormat="1" applyFont="1" applyFill="1" applyBorder="1" applyAlignment="1">
      <alignment/>
    </xf>
    <xf numFmtId="0" fontId="12" fillId="2" borderId="2" xfId="0" applyFont="1" applyFill="1" applyBorder="1" applyAlignment="1">
      <alignment vertical="center" wrapText="1"/>
    </xf>
    <xf numFmtId="190" fontId="0" fillId="0" borderId="53" xfId="0" applyNumberFormat="1" applyBorder="1" applyAlignment="1">
      <alignment horizontal="right"/>
    </xf>
    <xf numFmtId="190" fontId="0" fillId="0" borderId="61" xfId="0" applyNumberFormat="1" applyBorder="1" applyAlignment="1">
      <alignment horizontal="right"/>
    </xf>
    <xf numFmtId="3" fontId="11" fillId="0" borderId="12" xfId="17" applyNumberFormat="1" applyFont="1" applyFill="1" applyBorder="1" applyAlignment="1">
      <alignment/>
    </xf>
    <xf numFmtId="0" fontId="6" fillId="2" borderId="62" xfId="0" applyFont="1" applyFill="1" applyBorder="1" applyAlignment="1">
      <alignment horizontal="center"/>
    </xf>
    <xf numFmtId="0" fontId="6" fillId="2" borderId="63" xfId="0" applyFont="1" applyFill="1" applyBorder="1" applyAlignment="1">
      <alignment horizontal="center"/>
    </xf>
    <xf numFmtId="0" fontId="6" fillId="2" borderId="64" xfId="0" applyFont="1" applyFill="1" applyBorder="1" applyAlignment="1">
      <alignment horizontal="center"/>
    </xf>
    <xf numFmtId="0" fontId="6" fillId="2" borderId="65" xfId="0" applyFont="1" applyFill="1" applyBorder="1" applyAlignment="1">
      <alignment horizontal="center"/>
    </xf>
  </cellXfs>
  <cellStyles count="9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標準_都道府県別" xfId="21"/>
    <cellStyle name="表示済みのハイパーリンク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病院病床数</a:t>
            </a:r>
          </a:p>
        </c:rich>
      </c:tx>
      <c:layout>
        <c:manualLayout>
          <c:xMode val="factor"/>
          <c:yMode val="factor"/>
          <c:x val="0.047"/>
          <c:y val="-0.00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35"/>
          <c:w val="0.979"/>
          <c:h val="0.841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データ!$C$6:$C$30</c:f>
              <c:numCache>
                <c:ptCount val="25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  <c:pt idx="18">
                  <c:v>5</c:v>
                </c:pt>
                <c:pt idx="19">
                  <c:v>6</c:v>
                </c:pt>
                <c:pt idx="20">
                  <c:v>7</c:v>
                </c:pt>
                <c:pt idx="21">
                  <c:v>8</c:v>
                </c:pt>
                <c:pt idx="22">
                  <c:v>9</c:v>
                </c:pt>
                <c:pt idx="23">
                  <c:v>10</c:v>
                </c:pt>
                <c:pt idx="24">
                  <c:v>11</c:v>
                </c:pt>
              </c:numCache>
            </c:numRef>
          </c:cat>
          <c:val>
            <c:numRef>
              <c:f>データ!$I$6:$I$30</c:f>
              <c:numCache>
                <c:ptCount val="25"/>
                <c:pt idx="0">
                  <c:v>1631025</c:v>
                </c:pt>
                <c:pt idx="1">
                  <c:v>1630773</c:v>
                </c:pt>
                <c:pt idx="2">
                  <c:v>1630356</c:v>
                </c:pt>
                <c:pt idx="3">
                  <c:v>1631487</c:v>
                </c:pt>
                <c:pt idx="4">
                  <c:v>1631270</c:v>
                </c:pt>
                <c:pt idx="5">
                  <c:v>1630373</c:v>
                </c:pt>
                <c:pt idx="6">
                  <c:v>1630670</c:v>
                </c:pt>
                <c:pt idx="7">
                  <c:v>1629111</c:v>
                </c:pt>
                <c:pt idx="8">
                  <c:v>1628214</c:v>
                </c:pt>
                <c:pt idx="9">
                  <c:v>1627607</c:v>
                </c:pt>
                <c:pt idx="10">
                  <c:v>1626762</c:v>
                </c:pt>
                <c:pt idx="11">
                  <c:v>1626222</c:v>
                </c:pt>
                <c:pt idx="12">
                  <c:v>1626335</c:v>
                </c:pt>
                <c:pt idx="13">
                  <c:v>1625680</c:v>
                </c:pt>
                <c:pt idx="14">
                  <c:v>1625752</c:v>
                </c:pt>
                <c:pt idx="15">
                  <c:v>1625043</c:v>
                </c:pt>
                <c:pt idx="16">
                  <c:v>1622914</c:v>
                </c:pt>
                <c:pt idx="17">
                  <c:v>1623127</c:v>
                </c:pt>
                <c:pt idx="18">
                  <c:v>1622335</c:v>
                </c:pt>
                <c:pt idx="19">
                  <c:v>1621581</c:v>
                </c:pt>
                <c:pt idx="20">
                  <c:v>1620893</c:v>
                </c:pt>
                <c:pt idx="21">
                  <c:v>1620523</c:v>
                </c:pt>
                <c:pt idx="22">
                  <c:v>1620094</c:v>
                </c:pt>
                <c:pt idx="23">
                  <c:v>1619850</c:v>
                </c:pt>
                <c:pt idx="24">
                  <c:v>1618855</c:v>
                </c:pt>
              </c:numCache>
            </c:numRef>
          </c:val>
          <c:smooth val="0"/>
        </c:ser>
        <c:marker val="1"/>
        <c:axId val="43573310"/>
        <c:axId val="56615471"/>
      </c:lineChart>
      <c:catAx>
        <c:axId val="4357331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56615471"/>
        <c:crossesAt val="0"/>
        <c:auto val="0"/>
        <c:lblOffset val="100"/>
        <c:noMultiLvlLbl val="0"/>
      </c:catAx>
      <c:valAx>
        <c:axId val="5661547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病床( 千床)</a:t>
                </a:r>
              </a:p>
            </c:rich>
          </c:tx>
          <c:layout>
            <c:manualLayout>
              <c:xMode val="factor"/>
              <c:yMode val="factor"/>
              <c:x val="0.03175"/>
              <c:y val="0.1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_ * #\ ###,\ ;_ * \-#\ ###,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43573310"/>
        <c:crossesAt val="1"/>
        <c:crossBetween val="midCat"/>
        <c:dispUnits/>
        <c:majorUnit val="1000"/>
        <c:minorUnit val="50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病院及び一般診療所の療養病床数総計</a:t>
            </a:r>
          </a:p>
        </c:rich>
      </c:tx>
      <c:layout>
        <c:manualLayout>
          <c:xMode val="factor"/>
          <c:yMode val="factor"/>
          <c:x val="0.067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525"/>
          <c:y val="0.097"/>
          <c:w val="0.8685"/>
          <c:h val="0.826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データ!$C$6:$C$30</c:f>
              <c:numCache>
                <c:ptCount val="25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  <c:pt idx="18">
                  <c:v>5</c:v>
                </c:pt>
                <c:pt idx="19">
                  <c:v>6</c:v>
                </c:pt>
                <c:pt idx="20">
                  <c:v>7</c:v>
                </c:pt>
                <c:pt idx="21">
                  <c:v>8</c:v>
                </c:pt>
                <c:pt idx="22">
                  <c:v>9</c:v>
                </c:pt>
                <c:pt idx="23">
                  <c:v>10</c:v>
                </c:pt>
                <c:pt idx="24">
                  <c:v>11</c:v>
                </c:pt>
              </c:numCache>
            </c:numRef>
          </c:cat>
          <c:val>
            <c:numRef>
              <c:f>データ!$P$6:$P$30</c:f>
              <c:numCache>
                <c:ptCount val="25"/>
                <c:pt idx="0">
                  <c:v>381034</c:v>
                </c:pt>
                <c:pt idx="1">
                  <c:v>381131</c:v>
                </c:pt>
                <c:pt idx="2">
                  <c:v>381576</c:v>
                </c:pt>
                <c:pt idx="3">
                  <c:v>381987</c:v>
                </c:pt>
                <c:pt idx="4">
                  <c:v>381592</c:v>
                </c:pt>
                <c:pt idx="5">
                  <c:v>381262</c:v>
                </c:pt>
                <c:pt idx="6">
                  <c:v>380270</c:v>
                </c:pt>
                <c:pt idx="7">
                  <c:v>379956</c:v>
                </c:pt>
                <c:pt idx="8">
                  <c:v>376462</c:v>
                </c:pt>
                <c:pt idx="9">
                  <c:v>374620</c:v>
                </c:pt>
                <c:pt idx="10">
                  <c:v>372803</c:v>
                </c:pt>
                <c:pt idx="11">
                  <c:v>371701</c:v>
                </c:pt>
                <c:pt idx="12">
                  <c:v>370693</c:v>
                </c:pt>
                <c:pt idx="13">
                  <c:v>369429</c:v>
                </c:pt>
                <c:pt idx="14">
                  <c:v>368262</c:v>
                </c:pt>
                <c:pt idx="15">
                  <c:v>367752</c:v>
                </c:pt>
                <c:pt idx="16">
                  <c:v>366656</c:v>
                </c:pt>
                <c:pt idx="17">
                  <c:v>366619</c:v>
                </c:pt>
                <c:pt idx="18">
                  <c:v>365901</c:v>
                </c:pt>
                <c:pt idx="19">
                  <c:v>364131</c:v>
                </c:pt>
                <c:pt idx="20">
                  <c:v>363377</c:v>
                </c:pt>
                <c:pt idx="21">
                  <c:v>362975</c:v>
                </c:pt>
                <c:pt idx="22">
                  <c:v>362424</c:v>
                </c:pt>
                <c:pt idx="23">
                  <c:v>362302</c:v>
                </c:pt>
                <c:pt idx="24">
                  <c:v>362000</c:v>
                </c:pt>
              </c:numCache>
            </c:numRef>
          </c:val>
          <c:smooth val="0"/>
        </c:ser>
        <c:marker val="1"/>
        <c:axId val="39777192"/>
        <c:axId val="22450409"/>
      </c:lineChart>
      <c:catAx>
        <c:axId val="3977719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2450409"/>
        <c:crossesAt val="295000"/>
        <c:auto val="0"/>
        <c:lblOffset val="100"/>
        <c:noMultiLvlLbl val="0"/>
      </c:catAx>
      <c:valAx>
        <c:axId val="22450409"/>
        <c:scaling>
          <c:orientation val="minMax"/>
          <c:max val="395000"/>
          <c:min val="355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病床(千床)</a:t>
                </a:r>
              </a:p>
            </c:rich>
          </c:tx>
          <c:layout>
            <c:manualLayout>
              <c:xMode val="factor"/>
              <c:yMode val="factor"/>
              <c:x val="0.02725"/>
              <c:y val="0.14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_ * #\ ###,;_ * \-#\ ###," sourceLinked="0"/>
        <c:majorTickMark val="in"/>
        <c:minorTickMark val="none"/>
        <c:tickLblPos val="nextTo"/>
        <c:crossAx val="39777192"/>
        <c:crossesAt val="1"/>
        <c:crossBetween val="midCat"/>
        <c:dispUnits/>
        <c:majorUnit val="5000"/>
        <c:minorUnit val="50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0.071</cdr:x>
      <cdr:y>0.852</cdr:y>
    </cdr:from>
    <cdr:to>
      <cdr:x>0.09275</cdr:x>
      <cdr:y>0.873</cdr:y>
    </cdr:to>
    <cdr:sp>
      <cdr:nvSpPr>
        <cdr:cNvPr id="1" name="Line 3"/>
        <cdr:cNvSpPr>
          <a:spLocks/>
        </cdr:cNvSpPr>
      </cdr:nvSpPr>
      <cdr:spPr>
        <a:xfrm>
          <a:off x="552450" y="4467225"/>
          <a:ext cx="1714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0.071</cdr:x>
      <cdr:y>0.8405</cdr:y>
    </cdr:from>
    <cdr:to>
      <cdr:x>0.09175</cdr:x>
      <cdr:y>0.862</cdr:y>
    </cdr:to>
    <cdr:sp>
      <cdr:nvSpPr>
        <cdr:cNvPr id="2" name="Line 4"/>
        <cdr:cNvSpPr>
          <a:spLocks/>
        </cdr:cNvSpPr>
      </cdr:nvSpPr>
      <cdr:spPr>
        <a:xfrm>
          <a:off x="552450" y="4410075"/>
          <a:ext cx="16192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0.43075</cdr:x>
      <cdr:y>0.955</cdr:y>
    </cdr:from>
    <cdr:to>
      <cdr:x>0.58275</cdr:x>
      <cdr:y>0.97675</cdr:y>
    </cdr:to>
    <cdr:sp>
      <cdr:nvSpPr>
        <cdr:cNvPr id="3" name="テキスト 6"/>
        <cdr:cNvSpPr txBox="1">
          <a:spLocks noChangeArrowheads="1"/>
        </cdr:cNvSpPr>
      </cdr:nvSpPr>
      <cdr:spPr>
        <a:xfrm>
          <a:off x="3371850" y="5010150"/>
          <a:ext cx="119062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0.86875</cdr:x>
      <cdr:y>0.9475</cdr:y>
    </cdr:from>
    <cdr:to>
      <cdr:x>0.87125</cdr:x>
      <cdr:y>0.95125</cdr:y>
    </cdr:to>
    <cdr:sp>
      <cdr:nvSpPr>
        <cdr:cNvPr id="4" name="テキスト 7"/>
        <cdr:cNvSpPr txBox="1">
          <a:spLocks noChangeArrowheads="1"/>
        </cdr:cNvSpPr>
      </cdr:nvSpPr>
      <cdr:spPr>
        <a:xfrm>
          <a:off x="6800850" y="4972050"/>
          <a:ext cx="19050" cy="190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0.928</cdr:y>
    </cdr:from>
    <cdr:to>
      <cdr:x>0.98175</cdr:x>
      <cdr:y>0.977</cdr:y>
    </cdr:to>
    <cdr:sp>
      <cdr:nvSpPr>
        <cdr:cNvPr id="5" name="テキスト 8"/>
        <cdr:cNvSpPr txBox="1">
          <a:spLocks noChangeArrowheads="1"/>
        </cdr:cNvSpPr>
      </cdr:nvSpPr>
      <cdr:spPr>
        <a:xfrm>
          <a:off x="0" y="4867275"/>
          <a:ext cx="768667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 平成17年   18年　　　　　　　　　　　　　　　　　　　　　　　         19年
</a:t>
          </a:r>
        </a:p>
      </cdr:txBody>
    </cdr:sp>
  </cdr:relSizeAnchor>
  <cdr:relSizeAnchor xmlns:cdr="http://schemas.openxmlformats.org/drawingml/2006/chartDrawing">
    <cdr:from>
      <cdr:x>0.0405</cdr:x>
      <cdr:y>0.87225</cdr:y>
    </cdr:from>
    <cdr:to>
      <cdr:x>0.10975</cdr:x>
      <cdr:y>0.903</cdr:y>
    </cdr:to>
    <cdr:sp>
      <cdr:nvSpPr>
        <cdr:cNvPr id="6" name="テキスト 9"/>
        <cdr:cNvSpPr txBox="1">
          <a:spLocks noChangeArrowheads="1"/>
        </cdr:cNvSpPr>
      </cdr:nvSpPr>
      <cdr:spPr>
        <a:xfrm>
          <a:off x="314325" y="4572000"/>
          <a:ext cx="54292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0.852</cdr:y>
    </cdr:from>
    <cdr:to>
      <cdr:x>0.06075</cdr:x>
      <cdr:y>0.90275</cdr:y>
    </cdr:to>
    <cdr:sp>
      <cdr:nvSpPr>
        <cdr:cNvPr id="7" name="テキスト 1"/>
        <cdr:cNvSpPr txBox="1">
          <a:spLocks noChangeArrowheads="1"/>
        </cdr:cNvSpPr>
      </cdr:nvSpPr>
      <cdr:spPr>
        <a:xfrm>
          <a:off x="0" y="4467225"/>
          <a:ext cx="476250" cy="26670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　   0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161925</xdr:rowOff>
    </xdr:from>
    <xdr:to>
      <xdr:col>10</xdr:col>
      <xdr:colOff>295275</xdr:colOff>
      <xdr:row>29</xdr:row>
      <xdr:rowOff>161925</xdr:rowOff>
    </xdr:to>
    <xdr:graphicFrame>
      <xdr:nvGraphicFramePr>
        <xdr:cNvPr id="1" name="Chart 2"/>
        <xdr:cNvGraphicFramePr/>
      </xdr:nvGraphicFramePr>
      <xdr:xfrm>
        <a:off x="847725" y="161925"/>
        <a:ext cx="7829550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0.08275</cdr:x>
      <cdr:y>0.835</cdr:y>
    </cdr:from>
    <cdr:to>
      <cdr:x>0.14575</cdr:x>
      <cdr:y>0.88675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619125" y="4448175"/>
          <a:ext cx="476250" cy="27622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/>
            <a:t>　   0</a:t>
          </a:r>
        </a:p>
      </cdr:txBody>
    </cdr:sp>
  </cdr:relSizeAnchor>
  <cdr:relSizeAnchor xmlns:cdr="http://schemas.openxmlformats.org/drawingml/2006/chartDrawing">
    <cdr:from>
      <cdr:x>0.15125</cdr:x>
      <cdr:y>0.84325</cdr:y>
    </cdr:from>
    <cdr:to>
      <cdr:x>0.17225</cdr:x>
      <cdr:y>0.86575</cdr:y>
    </cdr:to>
    <cdr:sp>
      <cdr:nvSpPr>
        <cdr:cNvPr id="2" name="Line 12"/>
        <cdr:cNvSpPr>
          <a:spLocks/>
        </cdr:cNvSpPr>
      </cdr:nvSpPr>
      <cdr:spPr>
        <a:xfrm>
          <a:off x="1143000" y="4495800"/>
          <a:ext cx="161925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0.15125</cdr:x>
      <cdr:y>0.83425</cdr:y>
    </cdr:from>
    <cdr:to>
      <cdr:x>0.1745</cdr:x>
      <cdr:y>0.8545</cdr:y>
    </cdr:to>
    <cdr:sp>
      <cdr:nvSpPr>
        <cdr:cNvPr id="3" name="Line 13"/>
        <cdr:cNvSpPr>
          <a:spLocks/>
        </cdr:cNvSpPr>
      </cdr:nvSpPr>
      <cdr:spPr>
        <a:xfrm>
          <a:off x="1143000" y="4448175"/>
          <a:ext cx="17145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0.10075</cdr:x>
      <cdr:y>0.886</cdr:y>
    </cdr:from>
    <cdr:to>
      <cdr:x>0.121</cdr:x>
      <cdr:y>0.8895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752475" y="4724400"/>
          <a:ext cx="152400" cy="190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0.00775</cdr:x>
      <cdr:y>0.927</cdr:y>
    </cdr:from>
    <cdr:to>
      <cdr:x>0.95725</cdr:x>
      <cdr:y>0.968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57150" y="4943475"/>
          <a:ext cx="7181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　    　　  平成17年　　18年                 　　　                                 19年
年
平成12年
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371475</xdr:colOff>
      <xdr:row>25</xdr:row>
      <xdr:rowOff>104775</xdr:rowOff>
    </xdr:from>
    <xdr:to>
      <xdr:col>2</xdr:col>
      <xdr:colOff>19050</xdr:colOff>
      <xdr:row>27</xdr:row>
      <xdr:rowOff>76200</xdr:rowOff>
    </xdr:to>
    <xdr:sp>
      <xdr:nvSpPr>
        <xdr:cNvPr id="1" name="テキスト 9"/>
        <xdr:cNvSpPr txBox="1">
          <a:spLocks noChangeArrowheads="1"/>
        </xdr:cNvSpPr>
      </xdr:nvSpPr>
      <xdr:spPr>
        <a:xfrm>
          <a:off x="1209675" y="4629150"/>
          <a:ext cx="485775" cy="3333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明朝"/>
              <a:ea typeface="明朝"/>
              <a:cs typeface="明朝"/>
            </a:rPr>
            <a:t>          
</a:t>
          </a:r>
        </a:p>
      </xdr:txBody>
    </xdr:sp>
    <xdr:clientData/>
  </xdr:twoCellAnchor>
  <xdr:twoCellAnchor>
    <xdr:from>
      <xdr:col>2</xdr:col>
      <xdr:colOff>114300</xdr:colOff>
      <xdr:row>23</xdr:row>
      <xdr:rowOff>171450</xdr:rowOff>
    </xdr:from>
    <xdr:to>
      <xdr:col>2</xdr:col>
      <xdr:colOff>419100</xdr:colOff>
      <xdr:row>24</xdr:row>
      <xdr:rowOff>76200</xdr:rowOff>
    </xdr:to>
    <xdr:sp>
      <xdr:nvSpPr>
        <xdr:cNvPr id="2" name="Line 6"/>
        <xdr:cNvSpPr>
          <a:spLocks/>
        </xdr:cNvSpPr>
      </xdr:nvSpPr>
      <xdr:spPr>
        <a:xfrm>
          <a:off x="1790700" y="4333875"/>
          <a:ext cx="30480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</xdr:col>
      <xdr:colOff>142875</xdr:colOff>
      <xdr:row>24</xdr:row>
      <xdr:rowOff>76200</xdr:rowOff>
    </xdr:from>
    <xdr:to>
      <xdr:col>2</xdr:col>
      <xdr:colOff>428625</xdr:colOff>
      <xdr:row>24</xdr:row>
      <xdr:rowOff>161925</xdr:rowOff>
    </xdr:to>
    <xdr:sp>
      <xdr:nvSpPr>
        <xdr:cNvPr id="3" name="Line 7"/>
        <xdr:cNvSpPr>
          <a:spLocks/>
        </xdr:cNvSpPr>
      </xdr:nvSpPr>
      <xdr:spPr>
        <a:xfrm>
          <a:off x="1819275" y="4419600"/>
          <a:ext cx="295275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 editAs="absolute">
    <xdr:from>
      <xdr:col>2</xdr:col>
      <xdr:colOff>219075</xdr:colOff>
      <xdr:row>24</xdr:row>
      <xdr:rowOff>47625</xdr:rowOff>
    </xdr:from>
    <xdr:to>
      <xdr:col>2</xdr:col>
      <xdr:colOff>276225</xdr:colOff>
      <xdr:row>24</xdr:row>
      <xdr:rowOff>85725</xdr:rowOff>
    </xdr:to>
    <xdr:sp>
      <xdr:nvSpPr>
        <xdr:cNvPr id="4" name="テキスト 8"/>
        <xdr:cNvSpPr txBox="1">
          <a:spLocks noChangeArrowheads="1"/>
        </xdr:cNvSpPr>
      </xdr:nvSpPr>
      <xdr:spPr>
        <a:xfrm>
          <a:off x="1895475" y="4391025"/>
          <a:ext cx="57150" cy="381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228600</xdr:colOff>
      <xdr:row>28</xdr:row>
      <xdr:rowOff>76200</xdr:rowOff>
    </xdr:from>
    <xdr:to>
      <xdr:col>10</xdr:col>
      <xdr:colOff>514350</xdr:colOff>
      <xdr:row>33</xdr:row>
      <xdr:rowOff>133350</xdr:rowOff>
    </xdr:to>
    <xdr:sp>
      <xdr:nvSpPr>
        <xdr:cNvPr id="5" name="Oval 11"/>
        <xdr:cNvSpPr>
          <a:spLocks/>
        </xdr:cNvSpPr>
      </xdr:nvSpPr>
      <xdr:spPr>
        <a:xfrm>
          <a:off x="7772400" y="5143500"/>
          <a:ext cx="1123950" cy="952500"/>
        </a:xfrm>
        <a:prstGeom prst="ellipse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0</xdr:col>
      <xdr:colOff>800100</xdr:colOff>
      <xdr:row>1</xdr:row>
      <xdr:rowOff>76200</xdr:rowOff>
    </xdr:from>
    <xdr:to>
      <xdr:col>9</xdr:col>
      <xdr:colOff>819150</xdr:colOff>
      <xdr:row>30</xdr:row>
      <xdr:rowOff>161925</xdr:rowOff>
    </xdr:to>
    <xdr:graphicFrame>
      <xdr:nvGraphicFramePr>
        <xdr:cNvPr id="6" name="Chart 10"/>
        <xdr:cNvGraphicFramePr/>
      </xdr:nvGraphicFramePr>
      <xdr:xfrm>
        <a:off x="800100" y="257175"/>
        <a:ext cx="7562850" cy="5334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"/>
  <sheetViews>
    <sheetView zoomScale="130" zoomScaleNormal="130" workbookViewId="0" topLeftCell="A1">
      <selection activeCell="L4" sqref="L4"/>
    </sheetView>
  </sheetViews>
  <sheetFormatPr defaultColWidth="8.796875" defaultRowHeight="14.25"/>
  <cols>
    <col min="1" max="1" width="23.8984375" style="48" customWidth="1"/>
    <col min="2" max="4" width="8.09765625" style="48" customWidth="1"/>
    <col min="5" max="5" width="0.40625" style="48" customWidth="1"/>
    <col min="6" max="6" width="24.09765625" style="48" customWidth="1"/>
    <col min="7" max="7" width="1.4921875" style="48" hidden="1" customWidth="1"/>
    <col min="8" max="9" width="9.09765625" style="48" customWidth="1"/>
    <col min="10" max="10" width="10.3984375" style="48" customWidth="1"/>
    <col min="11" max="16384" width="9" style="48" customWidth="1"/>
  </cols>
  <sheetData>
    <row r="1" ht="10.5">
      <c r="B1" s="48" t="s">
        <v>0</v>
      </c>
    </row>
    <row r="2" spans="2:10" ht="10.5">
      <c r="B2" s="49"/>
      <c r="C2" s="50"/>
      <c r="D2" s="50"/>
      <c r="E2" s="50"/>
      <c r="F2" s="50"/>
      <c r="G2" s="50"/>
      <c r="H2" s="49"/>
      <c r="I2" s="51"/>
      <c r="J2" s="51" t="s">
        <v>1</v>
      </c>
    </row>
    <row r="3" spans="1:10" ht="13.5" customHeight="1">
      <c r="A3" s="52"/>
      <c r="B3" s="53" t="s">
        <v>2</v>
      </c>
      <c r="C3" s="54"/>
      <c r="D3" s="131"/>
      <c r="E3" s="127"/>
      <c r="F3" s="55"/>
      <c r="G3" s="55"/>
      <c r="H3" s="56" t="s">
        <v>3</v>
      </c>
      <c r="I3" s="57"/>
      <c r="J3" s="58"/>
    </row>
    <row r="4" spans="1:10" ht="13.5" customHeight="1">
      <c r="A4" s="59"/>
      <c r="B4" s="60" t="s">
        <v>136</v>
      </c>
      <c r="C4" s="60" t="s">
        <v>134</v>
      </c>
      <c r="D4" s="60" t="s">
        <v>4</v>
      </c>
      <c r="E4" s="128"/>
      <c r="F4" s="61"/>
      <c r="G4" s="61"/>
      <c r="H4" s="60" t="s">
        <v>136</v>
      </c>
      <c r="I4" s="60" t="s">
        <v>134</v>
      </c>
      <c r="J4" s="62" t="s">
        <v>4</v>
      </c>
    </row>
    <row r="5" spans="1:10" ht="3" customHeight="1">
      <c r="A5" s="63"/>
      <c r="B5" s="64"/>
      <c r="C5" s="64"/>
      <c r="D5" s="132"/>
      <c r="E5" s="129"/>
      <c r="F5" s="65"/>
      <c r="G5" s="65"/>
      <c r="H5" s="64"/>
      <c r="I5" s="64"/>
      <c r="J5" s="66"/>
    </row>
    <row r="6" spans="1:10" ht="13.5" customHeight="1">
      <c r="A6" s="63" t="s">
        <v>5</v>
      </c>
      <c r="B6" s="67">
        <f>B8+B19+B24</f>
        <v>176361</v>
      </c>
      <c r="C6" s="67">
        <f>C8+C19+C24</f>
        <v>176295</v>
      </c>
      <c r="D6" s="133">
        <f>B6-C6</f>
        <v>66</v>
      </c>
      <c r="E6" s="129"/>
      <c r="F6" s="65" t="s">
        <v>5</v>
      </c>
      <c r="G6" s="65"/>
      <c r="H6" s="67">
        <f>H8+H19+H24</f>
        <v>1773434</v>
      </c>
      <c r="I6" s="67">
        <f>I8+I19+I24</f>
        <v>1774831</v>
      </c>
      <c r="J6" s="68">
        <f>H6-I6</f>
        <v>-1397</v>
      </c>
    </row>
    <row r="7" spans="1:10" ht="3" customHeight="1">
      <c r="A7" s="63"/>
      <c r="B7" s="69"/>
      <c r="C7" s="69"/>
      <c r="D7" s="133"/>
      <c r="E7" s="129"/>
      <c r="F7" s="65"/>
      <c r="G7" s="65"/>
      <c r="H7" s="69"/>
      <c r="I7" s="69"/>
      <c r="J7" s="68"/>
    </row>
    <row r="8" spans="1:11" ht="13.5" customHeight="1">
      <c r="A8" s="63" t="s">
        <v>6</v>
      </c>
      <c r="B8" s="67">
        <v>8851</v>
      </c>
      <c r="C8" s="67">
        <v>8853</v>
      </c>
      <c r="D8" s="133">
        <f>B8-C8</f>
        <v>-2</v>
      </c>
      <c r="E8" s="129"/>
      <c r="F8" s="65" t="s">
        <v>6</v>
      </c>
      <c r="G8" s="65"/>
      <c r="H8" s="67">
        <v>1618855</v>
      </c>
      <c r="I8" s="67">
        <v>1619850</v>
      </c>
      <c r="J8" s="68">
        <f aca="true" t="shared" si="0" ref="J8:J13">H8-I8</f>
        <v>-995</v>
      </c>
      <c r="K8" s="70"/>
    </row>
    <row r="9" spans="1:12" ht="13.5" customHeight="1">
      <c r="A9" s="63" t="s">
        <v>129</v>
      </c>
      <c r="B9" s="67">
        <v>1076</v>
      </c>
      <c r="C9" s="67">
        <v>1075</v>
      </c>
      <c r="D9" s="133">
        <f>B9-C9</f>
        <v>1</v>
      </c>
      <c r="E9" s="129"/>
      <c r="F9" s="65" t="s">
        <v>7</v>
      </c>
      <c r="G9" s="65"/>
      <c r="H9" s="67">
        <v>351161</v>
      </c>
      <c r="I9" s="67">
        <v>351114</v>
      </c>
      <c r="J9" s="68">
        <f t="shared" si="0"/>
        <v>47</v>
      </c>
      <c r="L9" s="71"/>
    </row>
    <row r="10" spans="1:12" ht="13.5" customHeight="1">
      <c r="A10" s="63"/>
      <c r="B10" s="67"/>
      <c r="C10" s="67"/>
      <c r="D10" s="133"/>
      <c r="E10" s="129"/>
      <c r="F10" s="65" t="s">
        <v>8</v>
      </c>
      <c r="G10" s="65"/>
      <c r="H10" s="67">
        <v>1809</v>
      </c>
      <c r="I10" s="67">
        <v>1809</v>
      </c>
      <c r="J10" s="68">
        <f t="shared" si="0"/>
        <v>0</v>
      </c>
      <c r="L10" s="72"/>
    </row>
    <row r="11" spans="1:10" ht="13.5" customHeight="1">
      <c r="A11" s="63" t="s">
        <v>9</v>
      </c>
      <c r="B11" s="67">
        <v>1</v>
      </c>
      <c r="C11" s="67">
        <v>1</v>
      </c>
      <c r="D11" s="133">
        <f>B11-C11</f>
        <v>0</v>
      </c>
      <c r="E11" s="129"/>
      <c r="F11" s="65" t="s">
        <v>10</v>
      </c>
      <c r="G11" s="65"/>
      <c r="H11" s="67">
        <v>10258</v>
      </c>
      <c r="I11" s="67">
        <v>10424</v>
      </c>
      <c r="J11" s="68">
        <f t="shared" si="0"/>
        <v>-166</v>
      </c>
    </row>
    <row r="12" spans="1:10" ht="13.5" customHeight="1">
      <c r="A12" s="63" t="s">
        <v>11</v>
      </c>
      <c r="B12" s="67">
        <v>7774</v>
      </c>
      <c r="C12" s="67">
        <v>7777</v>
      </c>
      <c r="D12" s="133">
        <f>B12-C12</f>
        <v>-3</v>
      </c>
      <c r="E12" s="129"/>
      <c r="F12" s="65" t="s">
        <v>12</v>
      </c>
      <c r="G12" s="65"/>
      <c r="H12" s="67">
        <v>343138</v>
      </c>
      <c r="I12" s="67">
        <v>343361</v>
      </c>
      <c r="J12" s="68">
        <f t="shared" si="0"/>
        <v>-223</v>
      </c>
    </row>
    <row r="13" spans="1:10" ht="13.5" customHeight="1">
      <c r="A13" s="73" t="s">
        <v>117</v>
      </c>
      <c r="B13" s="67">
        <v>4135</v>
      </c>
      <c r="C13" s="67">
        <v>4136</v>
      </c>
      <c r="D13" s="133">
        <f>B13-C13</f>
        <v>-1</v>
      </c>
      <c r="E13" s="129"/>
      <c r="F13" s="65" t="s">
        <v>13</v>
      </c>
      <c r="G13" s="74"/>
      <c r="H13" s="67">
        <v>912489</v>
      </c>
      <c r="I13" s="67">
        <v>913142</v>
      </c>
      <c r="J13" s="68">
        <f t="shared" si="0"/>
        <v>-653</v>
      </c>
    </row>
    <row r="14" spans="1:12" ht="13.5" customHeight="1">
      <c r="A14" s="75"/>
      <c r="B14" s="67"/>
      <c r="C14" s="67"/>
      <c r="D14" s="133"/>
      <c r="E14" s="129"/>
      <c r="F14" s="65"/>
      <c r="G14" s="76"/>
      <c r="H14" s="67"/>
      <c r="I14" s="67"/>
      <c r="J14" s="68"/>
      <c r="L14" s="71"/>
    </row>
    <row r="15" spans="1:12" ht="13.5" customHeight="1">
      <c r="A15" s="63"/>
      <c r="B15" s="67"/>
      <c r="C15" s="67"/>
      <c r="D15" s="133"/>
      <c r="E15" s="129"/>
      <c r="F15" s="65"/>
      <c r="G15" s="74"/>
      <c r="H15" s="67"/>
      <c r="I15" s="67"/>
      <c r="J15" s="68"/>
      <c r="L15" s="77"/>
    </row>
    <row r="16" spans="1:12" ht="13.5" customHeight="1">
      <c r="A16" s="63" t="s">
        <v>14</v>
      </c>
      <c r="B16" s="67">
        <v>158</v>
      </c>
      <c r="C16" s="67">
        <v>157</v>
      </c>
      <c r="D16" s="133">
        <f>B16-C16</f>
        <v>1</v>
      </c>
      <c r="E16" s="129"/>
      <c r="F16" s="74"/>
      <c r="G16" s="74"/>
      <c r="H16" s="67"/>
      <c r="I16" s="67"/>
      <c r="J16" s="68"/>
      <c r="L16" s="71"/>
    </row>
    <row r="17" spans="1:12" ht="13.5" customHeight="1">
      <c r="A17" s="78"/>
      <c r="B17" s="67"/>
      <c r="C17" s="67"/>
      <c r="D17" s="133"/>
      <c r="E17" s="129"/>
      <c r="F17" s="65"/>
      <c r="G17" s="65"/>
      <c r="H17" s="67"/>
      <c r="I17" s="67"/>
      <c r="J17" s="68"/>
      <c r="L17" s="77"/>
    </row>
    <row r="18" spans="1:11" ht="3" customHeight="1">
      <c r="A18" s="63"/>
      <c r="B18" s="67"/>
      <c r="C18" s="67"/>
      <c r="D18" s="133"/>
      <c r="E18" s="129"/>
      <c r="F18" s="65"/>
      <c r="G18" s="65"/>
      <c r="H18" s="67"/>
      <c r="I18" s="67"/>
      <c r="J18" s="68"/>
      <c r="K18" s="72"/>
    </row>
    <row r="19" spans="1:12" ht="13.5" customHeight="1">
      <c r="A19" s="63" t="s">
        <v>15</v>
      </c>
      <c r="B19" s="67">
        <v>99641</v>
      </c>
      <c r="C19" s="67">
        <v>99599</v>
      </c>
      <c r="D19" s="133">
        <f>B19-C19</f>
        <v>42</v>
      </c>
      <c r="E19" s="129"/>
      <c r="F19" s="65" t="s">
        <v>15</v>
      </c>
      <c r="G19" s="65"/>
      <c r="H19" s="67">
        <v>154414</v>
      </c>
      <c r="I19" s="67">
        <v>154816</v>
      </c>
      <c r="J19" s="68">
        <f>H19-I19</f>
        <v>-402</v>
      </c>
      <c r="L19" s="70"/>
    </row>
    <row r="20" spans="1:10" ht="13.5" customHeight="1">
      <c r="A20" s="63" t="s">
        <v>16</v>
      </c>
      <c r="B20" s="67">
        <v>12288</v>
      </c>
      <c r="C20" s="67">
        <v>12348</v>
      </c>
      <c r="D20" s="133">
        <f>B20-C20</f>
        <v>-60</v>
      </c>
      <c r="E20" s="129"/>
      <c r="F20" s="65"/>
      <c r="G20" s="65"/>
      <c r="H20" s="67"/>
      <c r="I20" s="67"/>
      <c r="J20" s="68"/>
    </row>
    <row r="21" spans="1:10" ht="27" customHeight="1">
      <c r="A21" s="170" t="s">
        <v>133</v>
      </c>
      <c r="B21" s="67">
        <v>1873</v>
      </c>
      <c r="C21" s="67">
        <v>1881</v>
      </c>
      <c r="D21" s="133">
        <f>B21-C21</f>
        <v>-8</v>
      </c>
      <c r="E21" s="129"/>
      <c r="F21" s="65" t="s">
        <v>17</v>
      </c>
      <c r="G21" s="65"/>
      <c r="H21" s="67">
        <v>18862</v>
      </c>
      <c r="I21" s="67">
        <v>18941</v>
      </c>
      <c r="J21" s="68">
        <f>H21-I21</f>
        <v>-79</v>
      </c>
    </row>
    <row r="22" spans="1:10" ht="13.5" customHeight="1">
      <c r="A22" s="63" t="s">
        <v>18</v>
      </c>
      <c r="B22" s="67">
        <v>87353</v>
      </c>
      <c r="C22" s="67">
        <v>87251</v>
      </c>
      <c r="D22" s="133">
        <f>B22-C22</f>
        <v>102</v>
      </c>
      <c r="E22" s="129"/>
      <c r="F22" s="65"/>
      <c r="G22" s="65"/>
      <c r="H22" s="67"/>
      <c r="I22" s="67"/>
      <c r="J22" s="80"/>
    </row>
    <row r="23" spans="1:10" ht="3" customHeight="1">
      <c r="A23" s="63"/>
      <c r="B23" s="67"/>
      <c r="C23" s="67"/>
      <c r="D23" s="133"/>
      <c r="E23" s="129"/>
      <c r="F23" s="65"/>
      <c r="G23" s="65"/>
      <c r="H23" s="67"/>
      <c r="I23" s="67"/>
      <c r="J23" s="79"/>
    </row>
    <row r="24" spans="1:10" s="85" customFormat="1" ht="13.5" customHeight="1">
      <c r="A24" s="81" t="s">
        <v>19</v>
      </c>
      <c r="B24" s="82">
        <v>67869</v>
      </c>
      <c r="C24" s="82">
        <v>67843</v>
      </c>
      <c r="D24" s="134">
        <f>B24-C24</f>
        <v>26</v>
      </c>
      <c r="E24" s="130"/>
      <c r="F24" s="83" t="s">
        <v>19</v>
      </c>
      <c r="G24" s="83"/>
      <c r="H24" s="82">
        <v>165</v>
      </c>
      <c r="I24" s="82">
        <v>165</v>
      </c>
      <c r="J24" s="84">
        <f>H24-I24</f>
        <v>0</v>
      </c>
    </row>
    <row r="25" spans="1:5" ht="9" customHeight="1">
      <c r="A25" s="72"/>
      <c r="B25" s="86"/>
      <c r="C25" s="86"/>
      <c r="D25" s="86"/>
      <c r="E25" s="86"/>
    </row>
    <row r="26" spans="1:5" ht="9" customHeight="1">
      <c r="A26" s="72"/>
      <c r="B26" s="86"/>
      <c r="C26" s="87"/>
      <c r="D26" s="87"/>
      <c r="E26" s="86"/>
    </row>
  </sheetData>
  <printOptions/>
  <pageMargins left="0.75" right="0.75" top="1" bottom="1" header="0.5" footer="0.5"/>
  <pageSetup horizontalDpi="600" verticalDpi="600" orientation="portrait" paperSize="9" scale="79" r:id="rId1"/>
  <headerFooter alignWithMargins="0">
    <oddHeader>&amp;C&amp;A</oddHeader>
    <oddFooter>&amp;C- &amp;P -</oddFooter>
  </headerFooter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K71"/>
  <sheetViews>
    <sheetView showGridLines="0" zoomScale="115" zoomScaleNormal="115" workbookViewId="0" topLeftCell="B1">
      <selection activeCell="L4" sqref="L4"/>
    </sheetView>
  </sheetViews>
  <sheetFormatPr defaultColWidth="8.796875" defaultRowHeight="14.25"/>
  <cols>
    <col min="1" max="1" width="3" style="1" customWidth="1"/>
    <col min="2" max="2" width="36.59765625" style="1" customWidth="1"/>
    <col min="3" max="7" width="11.59765625" style="1" customWidth="1"/>
    <col min="8" max="9" width="12.69921875" style="1" customWidth="1"/>
    <col min="10" max="10" width="12.8984375" style="1" bestFit="1" customWidth="1"/>
    <col min="11" max="11" width="11.59765625" style="1" bestFit="1" customWidth="1"/>
    <col min="12" max="16384" width="9" style="1" customWidth="1"/>
  </cols>
  <sheetData>
    <row r="1" ht="13.5">
      <c r="C1" s="1" t="s">
        <v>20</v>
      </c>
    </row>
    <row r="2" spans="2:10" ht="15" customHeight="1">
      <c r="B2" s="2"/>
      <c r="C2" s="2"/>
      <c r="D2" s="2"/>
      <c r="E2" s="2"/>
      <c r="F2" s="2" t="s">
        <v>135</v>
      </c>
      <c r="G2" s="2"/>
      <c r="H2"/>
      <c r="I2"/>
      <c r="J2"/>
    </row>
    <row r="3" spans="2:10" ht="15" customHeight="1">
      <c r="B3" s="3"/>
      <c r="C3" s="8" t="s">
        <v>21</v>
      </c>
      <c r="D3" s="9"/>
      <c r="E3" s="10" t="s">
        <v>22</v>
      </c>
      <c r="F3" s="11"/>
      <c r="G3" s="36" t="s">
        <v>23</v>
      </c>
      <c r="H3"/>
      <c r="I3"/>
      <c r="J3"/>
    </row>
    <row r="4" spans="2:10" ht="15" customHeight="1">
      <c r="B4" s="5"/>
      <c r="C4" s="6" t="s">
        <v>2</v>
      </c>
      <c r="D4" s="7" t="s">
        <v>3</v>
      </c>
      <c r="E4" s="6" t="s">
        <v>2</v>
      </c>
      <c r="F4" s="42" t="s">
        <v>3</v>
      </c>
      <c r="G4" s="43" t="s">
        <v>2</v>
      </c>
      <c r="H4"/>
      <c r="I4"/>
      <c r="J4"/>
    </row>
    <row r="5" spans="2:10" ht="4.5" customHeight="1">
      <c r="B5" s="4"/>
      <c r="C5" s="137"/>
      <c r="D5" s="35"/>
      <c r="E5" s="35"/>
      <c r="F5" s="35"/>
      <c r="G5" s="138"/>
      <c r="H5"/>
      <c r="I5" s="38"/>
      <c r="J5" s="38"/>
    </row>
    <row r="6" spans="2:8" ht="15" customHeight="1">
      <c r="B6" s="39" t="s">
        <v>24</v>
      </c>
      <c r="C6" s="143">
        <f>SUM(C7:C32)</f>
        <v>8851</v>
      </c>
      <c r="D6" s="171">
        <f>SUM(D7:D32)</f>
        <v>1618855</v>
      </c>
      <c r="E6" s="144">
        <f>SUM(E7:E32)</f>
        <v>99641</v>
      </c>
      <c r="F6" s="172">
        <f>SUM(F7:F32)</f>
        <v>154414</v>
      </c>
      <c r="G6" s="145">
        <f>SUM(G7:G32)</f>
        <v>67869</v>
      </c>
      <c r="H6" s="135"/>
    </row>
    <row r="7" spans="2:11" s="45" customFormat="1" ht="19.5" customHeight="1">
      <c r="B7" s="46" t="s">
        <v>122</v>
      </c>
      <c r="C7" s="143">
        <v>22</v>
      </c>
      <c r="D7" s="144">
        <v>12587</v>
      </c>
      <c r="E7" s="144">
        <v>28</v>
      </c>
      <c r="F7" s="144" t="s">
        <v>118</v>
      </c>
      <c r="G7" s="145" t="s">
        <v>118</v>
      </c>
      <c r="H7" s="135"/>
      <c r="I7" s="47"/>
      <c r="J7" s="47"/>
      <c r="K7" s="47"/>
    </row>
    <row r="8" spans="2:11" ht="15" customHeight="1">
      <c r="B8" s="39" t="s">
        <v>120</v>
      </c>
      <c r="C8" s="143">
        <v>146</v>
      </c>
      <c r="D8" s="144">
        <v>58136</v>
      </c>
      <c r="E8" s="144">
        <v>2</v>
      </c>
      <c r="F8" s="144">
        <v>5</v>
      </c>
      <c r="G8" s="145" t="s">
        <v>118</v>
      </c>
      <c r="H8" s="135"/>
      <c r="I8"/>
      <c r="J8"/>
      <c r="K8"/>
    </row>
    <row r="9" spans="2:11" ht="15" customHeight="1">
      <c r="B9" s="39" t="s">
        <v>123</v>
      </c>
      <c r="C9" s="143">
        <v>48</v>
      </c>
      <c r="D9" s="144">
        <v>32766</v>
      </c>
      <c r="E9" s="144">
        <v>122</v>
      </c>
      <c r="F9" s="144" t="s">
        <v>118</v>
      </c>
      <c r="G9" s="145">
        <v>2</v>
      </c>
      <c r="H9" s="135"/>
      <c r="I9"/>
      <c r="J9"/>
      <c r="K9"/>
    </row>
    <row r="10" spans="2:11" ht="15" customHeight="1">
      <c r="B10" s="39" t="s">
        <v>121</v>
      </c>
      <c r="C10" s="143">
        <v>35</v>
      </c>
      <c r="D10" s="144">
        <v>13686</v>
      </c>
      <c r="E10" s="144">
        <v>8</v>
      </c>
      <c r="F10" s="144" t="s">
        <v>118</v>
      </c>
      <c r="G10" s="145" t="s">
        <v>118</v>
      </c>
      <c r="H10" s="135"/>
      <c r="I10"/>
      <c r="J10"/>
      <c r="K10"/>
    </row>
    <row r="11" spans="2:11" ht="15" customHeight="1">
      <c r="B11" s="39" t="s">
        <v>124</v>
      </c>
      <c r="C11" s="143">
        <v>26</v>
      </c>
      <c r="D11" s="144">
        <v>3932</v>
      </c>
      <c r="E11" s="144">
        <v>436</v>
      </c>
      <c r="F11" s="144">
        <v>2329</v>
      </c>
      <c r="G11" s="145">
        <v>3</v>
      </c>
      <c r="H11" s="135"/>
      <c r="I11"/>
      <c r="J11"/>
      <c r="K11"/>
    </row>
    <row r="12" spans="2:9" ht="19.5" customHeight="1">
      <c r="B12" s="39" t="s">
        <v>25</v>
      </c>
      <c r="C12" s="143">
        <v>277</v>
      </c>
      <c r="D12" s="144">
        <v>75768</v>
      </c>
      <c r="E12" s="144">
        <v>279</v>
      </c>
      <c r="F12" s="144">
        <v>132</v>
      </c>
      <c r="G12" s="145">
        <v>10</v>
      </c>
      <c r="H12" s="135"/>
      <c r="I12"/>
    </row>
    <row r="13" spans="2:11" ht="15" customHeight="1">
      <c r="B13" s="39" t="s">
        <v>26</v>
      </c>
      <c r="C13" s="143">
        <v>742</v>
      </c>
      <c r="D13" s="144">
        <v>161598</v>
      </c>
      <c r="E13" s="144">
        <v>3228</v>
      </c>
      <c r="F13" s="144">
        <v>2726</v>
      </c>
      <c r="G13" s="145">
        <v>278</v>
      </c>
      <c r="H13" s="135"/>
      <c r="I13"/>
      <c r="J13"/>
      <c r="K13"/>
    </row>
    <row r="14" spans="2:11" ht="15" customHeight="1">
      <c r="B14" s="39" t="s">
        <v>27</v>
      </c>
      <c r="C14" s="143">
        <v>93</v>
      </c>
      <c r="D14" s="144">
        <v>38176</v>
      </c>
      <c r="E14" s="144">
        <v>205</v>
      </c>
      <c r="F14" s="144">
        <v>19</v>
      </c>
      <c r="G14" s="145" t="s">
        <v>118</v>
      </c>
      <c r="H14" s="135"/>
      <c r="I14"/>
      <c r="J14"/>
      <c r="K14"/>
    </row>
    <row r="15" spans="2:11" ht="15" customHeight="1">
      <c r="B15" s="39" t="s">
        <v>28</v>
      </c>
      <c r="C15" s="143">
        <v>82</v>
      </c>
      <c r="D15" s="144">
        <v>22854</v>
      </c>
      <c r="E15" s="144">
        <v>45</v>
      </c>
      <c r="F15" s="144">
        <v>8</v>
      </c>
      <c r="G15" s="145" t="s">
        <v>118</v>
      </c>
      <c r="H15" s="135"/>
      <c r="I15"/>
      <c r="J15"/>
      <c r="K15"/>
    </row>
    <row r="16" spans="2:11" ht="15" customHeight="1">
      <c r="B16" s="39" t="s">
        <v>29</v>
      </c>
      <c r="C16" s="143">
        <v>6</v>
      </c>
      <c r="D16" s="144">
        <v>1594</v>
      </c>
      <c r="E16" s="144" t="s">
        <v>118</v>
      </c>
      <c r="F16" s="144" t="s">
        <v>118</v>
      </c>
      <c r="G16" s="145" t="s">
        <v>118</v>
      </c>
      <c r="H16" s="135"/>
      <c r="I16"/>
      <c r="J16"/>
      <c r="K16"/>
    </row>
    <row r="17" spans="2:11" ht="15" customHeight="1">
      <c r="B17" s="39" t="s">
        <v>30</v>
      </c>
      <c r="C17" s="143">
        <v>120</v>
      </c>
      <c r="D17" s="144">
        <v>37357</v>
      </c>
      <c r="E17" s="144">
        <v>67</v>
      </c>
      <c r="F17" s="144">
        <v>45</v>
      </c>
      <c r="G17" s="145" t="s">
        <v>118</v>
      </c>
      <c r="H17" s="135"/>
      <c r="I17"/>
      <c r="J17"/>
      <c r="K17"/>
    </row>
    <row r="18" spans="2:11" ht="15" customHeight="1">
      <c r="B18" s="39" t="s">
        <v>31</v>
      </c>
      <c r="C18" s="143">
        <v>1</v>
      </c>
      <c r="D18" s="144">
        <v>170</v>
      </c>
      <c r="E18" s="144">
        <v>2</v>
      </c>
      <c r="F18" s="144" t="s">
        <v>118</v>
      </c>
      <c r="G18" s="145" t="s">
        <v>118</v>
      </c>
      <c r="H18" s="135"/>
      <c r="I18"/>
      <c r="J18"/>
      <c r="K18"/>
    </row>
    <row r="19" spans="2:10" ht="18.75" customHeight="1">
      <c r="B19" s="39" t="s">
        <v>32</v>
      </c>
      <c r="C19" s="143">
        <v>52</v>
      </c>
      <c r="D19" s="144">
        <v>14467</v>
      </c>
      <c r="E19" s="144">
        <v>13</v>
      </c>
      <c r="F19" s="144" t="s">
        <v>118</v>
      </c>
      <c r="G19" s="145" t="s">
        <v>118</v>
      </c>
      <c r="H19" s="135"/>
      <c r="I19"/>
      <c r="J19"/>
    </row>
    <row r="20" spans="2:11" ht="15" customHeight="1">
      <c r="B20" s="39" t="s">
        <v>33</v>
      </c>
      <c r="C20" s="143">
        <v>7</v>
      </c>
      <c r="D20" s="144">
        <v>2813</v>
      </c>
      <c r="E20" s="144">
        <v>3</v>
      </c>
      <c r="F20" s="144" t="s">
        <v>118</v>
      </c>
      <c r="G20" s="145" t="s">
        <v>118</v>
      </c>
      <c r="H20" s="135"/>
      <c r="I20"/>
      <c r="K20"/>
    </row>
    <row r="21" spans="2:10" ht="15" customHeight="1">
      <c r="B21" s="39" t="s">
        <v>110</v>
      </c>
      <c r="C21" s="143">
        <v>3</v>
      </c>
      <c r="D21" s="144">
        <v>816</v>
      </c>
      <c r="E21" s="144">
        <v>23</v>
      </c>
      <c r="F21" s="144">
        <v>10</v>
      </c>
      <c r="G21" s="145" t="s">
        <v>118</v>
      </c>
      <c r="H21" s="135"/>
      <c r="I21"/>
      <c r="J21"/>
    </row>
    <row r="22" spans="2:11" ht="15" customHeight="1">
      <c r="B22" s="39" t="s">
        <v>34</v>
      </c>
      <c r="C22" s="143">
        <v>14</v>
      </c>
      <c r="D22" s="144">
        <v>2960</v>
      </c>
      <c r="E22" s="144">
        <v>406</v>
      </c>
      <c r="F22" s="144">
        <v>22</v>
      </c>
      <c r="G22" s="145">
        <v>5</v>
      </c>
      <c r="H22" s="135"/>
      <c r="I22"/>
      <c r="J22"/>
      <c r="K22"/>
    </row>
    <row r="23" spans="2:11" ht="15" customHeight="1">
      <c r="B23" s="39" t="s">
        <v>35</v>
      </c>
      <c r="C23" s="143">
        <v>46</v>
      </c>
      <c r="D23" s="144">
        <v>14967</v>
      </c>
      <c r="E23" s="144">
        <v>239</v>
      </c>
      <c r="F23" s="144">
        <v>10</v>
      </c>
      <c r="G23" s="145">
        <v>7</v>
      </c>
      <c r="H23" s="135"/>
      <c r="I23"/>
      <c r="J23"/>
      <c r="K23"/>
    </row>
    <row r="24" spans="2:11" ht="15" customHeight="1">
      <c r="B24" s="39" t="s">
        <v>36</v>
      </c>
      <c r="C24" s="143">
        <v>1</v>
      </c>
      <c r="D24" s="144">
        <v>320</v>
      </c>
      <c r="E24" s="144">
        <v>13</v>
      </c>
      <c r="F24" s="144" t="s">
        <v>118</v>
      </c>
      <c r="G24" s="145" t="s">
        <v>118</v>
      </c>
      <c r="H24" s="135"/>
      <c r="I24"/>
      <c r="J24"/>
      <c r="K24"/>
    </row>
    <row r="25" spans="2:10" ht="19.5" customHeight="1">
      <c r="B25" s="39" t="s">
        <v>37</v>
      </c>
      <c r="C25" s="143">
        <v>400</v>
      </c>
      <c r="D25" s="144">
        <v>95020</v>
      </c>
      <c r="E25" s="144">
        <v>907</v>
      </c>
      <c r="F25" s="144">
        <v>636</v>
      </c>
      <c r="G25" s="145">
        <v>165</v>
      </c>
      <c r="H25" s="135"/>
      <c r="I25"/>
      <c r="J25"/>
    </row>
    <row r="26" spans="2:11" ht="15" customHeight="1">
      <c r="B26" s="39" t="s">
        <v>38</v>
      </c>
      <c r="C26" s="143">
        <v>5707</v>
      </c>
      <c r="D26" s="144">
        <v>847880</v>
      </c>
      <c r="E26" s="144">
        <v>34448</v>
      </c>
      <c r="F26" s="144">
        <v>95516</v>
      </c>
      <c r="G26" s="145">
        <v>10002</v>
      </c>
      <c r="H26" s="135"/>
      <c r="I26"/>
      <c r="J26"/>
      <c r="K26"/>
    </row>
    <row r="27" spans="2:11" ht="15" customHeight="1">
      <c r="B27" s="39" t="s">
        <v>39</v>
      </c>
      <c r="C27" s="143">
        <v>104</v>
      </c>
      <c r="D27" s="144">
        <v>54125</v>
      </c>
      <c r="E27" s="144">
        <v>161</v>
      </c>
      <c r="F27" s="144">
        <v>27</v>
      </c>
      <c r="G27" s="145">
        <v>18</v>
      </c>
      <c r="H27" s="135"/>
      <c r="I27"/>
      <c r="K27"/>
    </row>
    <row r="28" spans="2:10" ht="15" customHeight="1">
      <c r="B28" s="39" t="s">
        <v>111</v>
      </c>
      <c r="C28" s="143">
        <v>187</v>
      </c>
      <c r="D28" s="144">
        <v>32984</v>
      </c>
      <c r="E28" s="144">
        <v>6756</v>
      </c>
      <c r="F28" s="144">
        <v>407</v>
      </c>
      <c r="G28" s="145">
        <v>27</v>
      </c>
      <c r="H28" s="135"/>
      <c r="I28"/>
      <c r="J28"/>
    </row>
    <row r="29" spans="2:11" ht="15" customHeight="1">
      <c r="B29" s="39" t="s">
        <v>112</v>
      </c>
      <c r="C29" s="143">
        <v>84</v>
      </c>
      <c r="D29" s="144">
        <v>13778</v>
      </c>
      <c r="E29" s="144">
        <v>324</v>
      </c>
      <c r="F29" s="144">
        <v>316</v>
      </c>
      <c r="G29" s="145">
        <v>43</v>
      </c>
      <c r="H29" s="135"/>
      <c r="I29"/>
      <c r="J29"/>
      <c r="K29"/>
    </row>
    <row r="30" spans="2:11" ht="15" customHeight="1">
      <c r="B30" s="39" t="s">
        <v>40</v>
      </c>
      <c r="C30" s="143">
        <v>69</v>
      </c>
      <c r="D30" s="144">
        <v>14078</v>
      </c>
      <c r="E30" s="144">
        <v>2314</v>
      </c>
      <c r="F30" s="144">
        <v>37</v>
      </c>
      <c r="G30" s="145">
        <v>22</v>
      </c>
      <c r="H30" s="135"/>
      <c r="I30"/>
      <c r="J30"/>
      <c r="K30"/>
    </row>
    <row r="31" spans="2:11" ht="15" customHeight="1">
      <c r="B31" s="39" t="s">
        <v>41</v>
      </c>
      <c r="C31" s="143">
        <v>56</v>
      </c>
      <c r="D31" s="144">
        <v>17448</v>
      </c>
      <c r="E31" s="144">
        <v>625</v>
      </c>
      <c r="F31" s="144">
        <v>318</v>
      </c>
      <c r="G31" s="145">
        <v>78</v>
      </c>
      <c r="H31" s="135"/>
      <c r="I31"/>
      <c r="J31"/>
      <c r="K31"/>
    </row>
    <row r="32" spans="2:11" ht="15" customHeight="1">
      <c r="B32" s="40" t="s">
        <v>42</v>
      </c>
      <c r="C32" s="146">
        <v>523</v>
      </c>
      <c r="D32" s="147">
        <v>48575</v>
      </c>
      <c r="E32" s="147">
        <v>48987</v>
      </c>
      <c r="F32" s="147">
        <v>51851</v>
      </c>
      <c r="G32" s="148">
        <v>57209</v>
      </c>
      <c r="H32" s="135"/>
      <c r="I32"/>
      <c r="J32"/>
      <c r="K32"/>
    </row>
    <row r="33" ht="13.5">
      <c r="G33" s="136"/>
    </row>
    <row r="34" spans="2:7" ht="13.5">
      <c r="B34"/>
      <c r="C34" s="164"/>
      <c r="D34" s="164"/>
      <c r="E34" s="164"/>
      <c r="F34" s="164"/>
      <c r="G34" s="164"/>
    </row>
    <row r="35" ht="13.5">
      <c r="B35"/>
    </row>
    <row r="36" ht="13.5">
      <c r="B36"/>
    </row>
    <row r="37" spans="2:10" ht="13.5">
      <c r="B37"/>
      <c r="E37"/>
      <c r="F37"/>
      <c r="H37"/>
      <c r="J37" s="38"/>
    </row>
    <row r="38" spans="2:10" ht="13.5">
      <c r="B38"/>
      <c r="C38" s="33"/>
      <c r="E38"/>
      <c r="F38"/>
      <c r="H38"/>
      <c r="I38" s="38"/>
      <c r="J38" s="38"/>
    </row>
    <row r="39" spans="2:10" ht="13.5">
      <c r="B39"/>
      <c r="E39"/>
      <c r="F39" s="37"/>
      <c r="I39" s="37"/>
      <c r="J39" s="37"/>
    </row>
    <row r="40" spans="2:5" ht="13.5">
      <c r="B40"/>
      <c r="C40" s="34"/>
      <c r="D40" s="34"/>
      <c r="E40" s="37"/>
    </row>
    <row r="41" spans="2:7" ht="13.5">
      <c r="B41"/>
      <c r="F41"/>
      <c r="G41"/>
    </row>
    <row r="42" spans="2:7" ht="13.5">
      <c r="B42"/>
      <c r="C42"/>
      <c r="D42"/>
      <c r="F42"/>
      <c r="G42"/>
    </row>
    <row r="43" spans="2:7" ht="13.5">
      <c r="B43"/>
      <c r="C43"/>
      <c r="D43"/>
      <c r="G43"/>
    </row>
    <row r="44" spans="2:7" ht="13.5">
      <c r="B44"/>
      <c r="C44"/>
      <c r="D44"/>
      <c r="E44" s="32"/>
      <c r="F44"/>
      <c r="G44"/>
    </row>
    <row r="45" spans="2:4" ht="13.5">
      <c r="B45"/>
      <c r="C45"/>
      <c r="D45"/>
    </row>
    <row r="46" spans="2:4" ht="13.5">
      <c r="B46"/>
      <c r="C46"/>
      <c r="D46"/>
    </row>
    <row r="47" spans="2:4" ht="13.5">
      <c r="B47"/>
      <c r="C47"/>
      <c r="D47"/>
    </row>
    <row r="48" spans="2:4" ht="13.5">
      <c r="B48"/>
      <c r="C48"/>
      <c r="D48"/>
    </row>
    <row r="49" spans="2:4" ht="13.5">
      <c r="B49"/>
      <c r="C49"/>
      <c r="D49"/>
    </row>
    <row r="50" spans="2:4" ht="13.5">
      <c r="B50"/>
      <c r="C50"/>
      <c r="D50"/>
    </row>
    <row r="51" spans="2:4" ht="13.5">
      <c r="B51"/>
      <c r="C51"/>
      <c r="D51"/>
    </row>
    <row r="52" spans="2:4" ht="13.5">
      <c r="B52"/>
      <c r="C52"/>
      <c r="D52"/>
    </row>
    <row r="53" spans="2:4" ht="13.5">
      <c r="B53"/>
      <c r="C53"/>
      <c r="D53"/>
    </row>
    <row r="54" spans="2:4" ht="13.5">
      <c r="B54"/>
      <c r="C54"/>
      <c r="D54"/>
    </row>
    <row r="55" spans="2:4" ht="13.5">
      <c r="B55"/>
      <c r="C55"/>
      <c r="D55"/>
    </row>
    <row r="56" spans="2:4" ht="13.5">
      <c r="B56"/>
      <c r="C56"/>
      <c r="D56"/>
    </row>
    <row r="57" spans="2:4" ht="13.5">
      <c r="B57"/>
      <c r="C57"/>
      <c r="D57"/>
    </row>
    <row r="58" spans="2:4" ht="13.5">
      <c r="B58"/>
      <c r="C58"/>
      <c r="D58"/>
    </row>
    <row r="59" spans="2:4" ht="13.5">
      <c r="B59"/>
      <c r="C59"/>
      <c r="D59"/>
    </row>
    <row r="60" spans="3:4" ht="13.5">
      <c r="C60"/>
      <c r="D60"/>
    </row>
    <row r="61" spans="3:4" ht="13.5">
      <c r="C61"/>
      <c r="D61"/>
    </row>
    <row r="62" spans="3:4" ht="13.5">
      <c r="C62"/>
      <c r="D62"/>
    </row>
    <row r="63" spans="3:4" ht="13.5">
      <c r="C63"/>
      <c r="D63"/>
    </row>
    <row r="64" spans="3:4" ht="13.5">
      <c r="C64"/>
      <c r="D64"/>
    </row>
    <row r="65" spans="3:4" ht="13.5">
      <c r="C65"/>
      <c r="D65"/>
    </row>
    <row r="66" spans="3:4" ht="13.5">
      <c r="C66"/>
      <c r="D66"/>
    </row>
    <row r="67" spans="3:4" ht="13.5">
      <c r="C67"/>
      <c r="D67"/>
    </row>
    <row r="68" spans="5:7" ht="13.5">
      <c r="E68"/>
      <c r="F68"/>
      <c r="G68"/>
    </row>
    <row r="69" spans="5:6" ht="13.5">
      <c r="E69"/>
      <c r="F69"/>
    </row>
    <row r="70" spans="5:6" ht="13.5">
      <c r="E70"/>
      <c r="F70"/>
    </row>
    <row r="71" spans="5:6" ht="13.5">
      <c r="E71"/>
      <c r="F71"/>
    </row>
  </sheetData>
  <printOptions/>
  <pageMargins left="0.47" right="0.75" top="1" bottom="1" header="0.5" footer="0.5"/>
  <pageSetup horizontalDpi="300" verticalDpi="300" orientation="portrait" paperSize="9" scale="90" r:id="rId1"/>
  <headerFooter alignWithMargins="0">
    <oddHeader>&amp;C&amp;A</oddHeader>
    <oddFooter>&amp;C-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30"/>
  <sheetViews>
    <sheetView workbookViewId="0" topLeftCell="A1">
      <pane ySplit="4" topLeftCell="BM5" activePane="bottomLeft" state="frozen"/>
      <selection pane="topLeft" activeCell="L4" sqref="L4"/>
      <selection pane="bottomLeft" activeCell="B21" sqref="B21"/>
    </sheetView>
  </sheetViews>
  <sheetFormatPr defaultColWidth="8.796875" defaultRowHeight="14.25"/>
  <cols>
    <col min="1" max="1" width="5.59765625" style="2" customWidth="1"/>
    <col min="2" max="2" width="4.59765625" style="2" customWidth="1"/>
    <col min="3" max="3" width="7.8984375" style="2" customWidth="1"/>
    <col min="4" max="4" width="10.59765625" style="2" customWidth="1"/>
    <col min="5" max="5" width="14.5" style="2" customWidth="1"/>
    <col min="6" max="6" width="10.59765625" style="2" customWidth="1"/>
    <col min="7" max="7" width="12" style="2" customWidth="1"/>
    <col min="8" max="8" width="10.59765625" style="2" customWidth="1"/>
    <col min="9" max="9" width="13" style="2" customWidth="1"/>
    <col min="10" max="12" width="10.59765625" style="2" customWidth="1"/>
    <col min="13" max="15" width="9" style="2" customWidth="1"/>
    <col min="16" max="16" width="11.59765625" style="2" bestFit="1" customWidth="1"/>
    <col min="17" max="16384" width="9" style="2" customWidth="1"/>
  </cols>
  <sheetData>
    <row r="1" spans="2:12" ht="13.5">
      <c r="B1" s="12"/>
      <c r="C1" s="2" t="s">
        <v>101</v>
      </c>
      <c r="D1" s="12"/>
      <c r="E1" s="12"/>
      <c r="F1" s="12"/>
      <c r="G1" s="12"/>
      <c r="H1" s="12"/>
      <c r="I1" s="12"/>
      <c r="J1" s="13"/>
      <c r="K1" s="12"/>
      <c r="L1" s="12"/>
    </row>
    <row r="2" spans="2:13" ht="13.5">
      <c r="B2" s="14"/>
      <c r="C2" s="15"/>
      <c r="D2" s="16" t="s">
        <v>102</v>
      </c>
      <c r="E2" s="16"/>
      <c r="F2" s="16"/>
      <c r="G2" s="17"/>
      <c r="H2" s="18"/>
      <c r="I2" s="19" t="s">
        <v>103</v>
      </c>
      <c r="J2" s="17"/>
      <c r="K2" s="20"/>
      <c r="L2" s="41"/>
      <c r="M2" s="23"/>
    </row>
    <row r="3" spans="2:16" ht="13.5">
      <c r="B3" s="4"/>
      <c r="C3" s="4"/>
      <c r="D3" s="22"/>
      <c r="E3" s="16"/>
      <c r="F3" s="22"/>
      <c r="G3" s="23"/>
      <c r="H3" s="22"/>
      <c r="I3" s="24"/>
      <c r="J3" s="17"/>
      <c r="K3" s="21"/>
      <c r="L3" s="41"/>
      <c r="M3" s="23"/>
      <c r="P3" s="31"/>
    </row>
    <row r="4" spans="2:16" ht="42" customHeight="1">
      <c r="B4" s="25" t="s">
        <v>104</v>
      </c>
      <c r="C4" s="26" t="s">
        <v>105</v>
      </c>
      <c r="D4" s="26" t="s">
        <v>106</v>
      </c>
      <c r="E4" s="27" t="s">
        <v>115</v>
      </c>
      <c r="F4" s="26" t="s">
        <v>22</v>
      </c>
      <c r="G4" s="27" t="s">
        <v>107</v>
      </c>
      <c r="H4" s="26" t="s">
        <v>23</v>
      </c>
      <c r="I4" s="26" t="s">
        <v>106</v>
      </c>
      <c r="J4" s="28" t="s">
        <v>116</v>
      </c>
      <c r="K4" s="29" t="s">
        <v>22</v>
      </c>
      <c r="L4" s="28" t="s">
        <v>108</v>
      </c>
      <c r="M4" s="4"/>
      <c r="P4" s="163" t="s">
        <v>132</v>
      </c>
    </row>
    <row r="5" spans="2:16" ht="13.5" customHeight="1">
      <c r="B5" s="30" t="s">
        <v>127</v>
      </c>
      <c r="C5" s="44">
        <v>10</v>
      </c>
      <c r="D5" s="173">
        <v>9027</v>
      </c>
      <c r="E5" s="173">
        <v>4350</v>
      </c>
      <c r="F5" s="173">
        <v>98192</v>
      </c>
      <c r="G5" s="173">
        <v>2466</v>
      </c>
      <c r="H5" s="173">
        <v>67181</v>
      </c>
      <c r="I5" s="173">
        <v>1631159</v>
      </c>
      <c r="J5" s="173">
        <v>356546</v>
      </c>
      <c r="K5" s="173">
        <v>172692</v>
      </c>
      <c r="L5" s="173">
        <v>23915</v>
      </c>
      <c r="N5" s="31"/>
      <c r="O5" s="31"/>
      <c r="P5" s="125">
        <f aca="true" t="shared" si="0" ref="P5:P30">J5+L5</f>
        <v>380461</v>
      </c>
    </row>
    <row r="6" spans="2:16" ht="13.5" customHeight="1">
      <c r="B6" s="165"/>
      <c r="C6" s="15">
        <v>11</v>
      </c>
      <c r="D6" s="125">
        <v>9027</v>
      </c>
      <c r="E6" s="125">
        <v>4359</v>
      </c>
      <c r="F6" s="125">
        <v>98265</v>
      </c>
      <c r="G6" s="125">
        <v>2461</v>
      </c>
      <c r="H6" s="126">
        <v>67229</v>
      </c>
      <c r="I6" s="125">
        <v>1631025</v>
      </c>
      <c r="J6" s="125">
        <v>357153</v>
      </c>
      <c r="K6" s="125">
        <v>172124</v>
      </c>
      <c r="L6" s="125">
        <v>23881</v>
      </c>
      <c r="N6" s="31"/>
      <c r="O6" s="31"/>
      <c r="P6" s="125">
        <f t="shared" si="0"/>
        <v>381034</v>
      </c>
    </row>
    <row r="7" spans="2:16" ht="13.5" customHeight="1">
      <c r="B7" s="165"/>
      <c r="C7" s="15">
        <v>12</v>
      </c>
      <c r="D7" s="125">
        <v>9018</v>
      </c>
      <c r="E7" s="125">
        <v>4363</v>
      </c>
      <c r="F7" s="125">
        <v>98247</v>
      </c>
      <c r="G7" s="125">
        <v>2453</v>
      </c>
      <c r="H7" s="126">
        <v>67250</v>
      </c>
      <c r="I7" s="125">
        <v>1630773</v>
      </c>
      <c r="J7" s="125">
        <v>357349</v>
      </c>
      <c r="K7" s="125">
        <v>171612</v>
      </c>
      <c r="L7" s="125">
        <v>23782</v>
      </c>
      <c r="N7" s="31"/>
      <c r="O7" s="31"/>
      <c r="P7" s="125">
        <f t="shared" si="0"/>
        <v>381131</v>
      </c>
    </row>
    <row r="8" spans="2:16" ht="13.5">
      <c r="B8" s="166" t="s">
        <v>130</v>
      </c>
      <c r="C8" s="15">
        <v>1</v>
      </c>
      <c r="D8" s="125">
        <v>9015</v>
      </c>
      <c r="E8" s="125">
        <v>4372</v>
      </c>
      <c r="F8" s="125">
        <v>98151</v>
      </c>
      <c r="G8" s="125">
        <v>2452</v>
      </c>
      <c r="H8" s="126">
        <v>67140</v>
      </c>
      <c r="I8" s="125">
        <v>1630356</v>
      </c>
      <c r="J8" s="125">
        <v>357793</v>
      </c>
      <c r="K8" s="125">
        <v>169782</v>
      </c>
      <c r="L8" s="125">
        <v>23783</v>
      </c>
      <c r="N8" s="31"/>
      <c r="O8" s="31"/>
      <c r="P8" s="125">
        <f t="shared" si="0"/>
        <v>381576</v>
      </c>
    </row>
    <row r="9" spans="2:16" ht="13.5">
      <c r="B9" s="166"/>
      <c r="C9" s="15">
        <v>2</v>
      </c>
      <c r="D9" s="125">
        <v>9016</v>
      </c>
      <c r="E9" s="125">
        <v>4372</v>
      </c>
      <c r="F9" s="125">
        <v>98308</v>
      </c>
      <c r="G9" s="125">
        <v>2448</v>
      </c>
      <c r="H9" s="126">
        <v>67185</v>
      </c>
      <c r="I9" s="125">
        <v>1631487</v>
      </c>
      <c r="J9" s="125">
        <v>358219</v>
      </c>
      <c r="K9" s="125">
        <v>168947</v>
      </c>
      <c r="L9" s="125">
        <v>23768</v>
      </c>
      <c r="N9" s="31"/>
      <c r="O9" s="31"/>
      <c r="P9" s="125">
        <f t="shared" si="0"/>
        <v>381987</v>
      </c>
    </row>
    <row r="10" spans="2:16" ht="13.5">
      <c r="B10" s="166"/>
      <c r="C10" s="15">
        <v>3</v>
      </c>
      <c r="D10" s="125">
        <v>9014</v>
      </c>
      <c r="E10" s="125">
        <v>4365</v>
      </c>
      <c r="F10" s="125">
        <v>98405</v>
      </c>
      <c r="G10" s="125">
        <v>2432</v>
      </c>
      <c r="H10" s="126">
        <v>67268</v>
      </c>
      <c r="I10" s="125">
        <v>1631270</v>
      </c>
      <c r="J10" s="125">
        <v>357971</v>
      </c>
      <c r="K10" s="125">
        <v>168180</v>
      </c>
      <c r="L10" s="125">
        <v>23621</v>
      </c>
      <c r="N10" s="31"/>
      <c r="O10" s="31"/>
      <c r="P10" s="125">
        <f t="shared" si="0"/>
        <v>381592</v>
      </c>
    </row>
    <row r="11" spans="2:16" ht="13.5">
      <c r="B11" s="166"/>
      <c r="C11" s="15">
        <v>4</v>
      </c>
      <c r="D11" s="125">
        <v>9005</v>
      </c>
      <c r="E11" s="125">
        <v>4354</v>
      </c>
      <c r="F11" s="125">
        <v>98536</v>
      </c>
      <c r="G11" s="125">
        <v>2409</v>
      </c>
      <c r="H11" s="126">
        <v>67379</v>
      </c>
      <c r="I11" s="125">
        <v>1630373</v>
      </c>
      <c r="J11" s="125">
        <v>357836</v>
      </c>
      <c r="K11" s="125">
        <v>167266</v>
      </c>
      <c r="L11" s="125">
        <v>23426</v>
      </c>
      <c r="N11" s="31"/>
      <c r="O11" s="31"/>
      <c r="P11" s="125">
        <f t="shared" si="0"/>
        <v>381262</v>
      </c>
    </row>
    <row r="12" spans="2:16" ht="13.5">
      <c r="B12" s="166"/>
      <c r="C12" s="15">
        <v>5</v>
      </c>
      <c r="D12" s="125">
        <v>8997</v>
      </c>
      <c r="E12" s="125">
        <v>4346</v>
      </c>
      <c r="F12" s="125">
        <v>98362</v>
      </c>
      <c r="G12" s="125">
        <v>2395</v>
      </c>
      <c r="H12" s="126">
        <v>67410</v>
      </c>
      <c r="I12" s="125">
        <v>1630670</v>
      </c>
      <c r="J12" s="125">
        <v>356902</v>
      </c>
      <c r="K12" s="125">
        <v>166639</v>
      </c>
      <c r="L12" s="125">
        <v>23368</v>
      </c>
      <c r="N12" s="31"/>
      <c r="O12" s="31"/>
      <c r="P12" s="125">
        <f t="shared" si="0"/>
        <v>380270</v>
      </c>
    </row>
    <row r="13" spans="2:16" ht="13.5">
      <c r="B13" s="166"/>
      <c r="C13" s="15">
        <v>6</v>
      </c>
      <c r="D13" s="125">
        <v>8976</v>
      </c>
      <c r="E13" s="125">
        <v>4328</v>
      </c>
      <c r="F13" s="125">
        <v>98250</v>
      </c>
      <c r="G13" s="125">
        <v>2427</v>
      </c>
      <c r="H13" s="126">
        <v>67294</v>
      </c>
      <c r="I13" s="125">
        <v>1629111</v>
      </c>
      <c r="J13" s="125">
        <v>356279</v>
      </c>
      <c r="K13" s="125">
        <v>162196</v>
      </c>
      <c r="L13" s="125">
        <v>23677</v>
      </c>
      <c r="N13" s="31"/>
      <c r="O13" s="31"/>
      <c r="P13" s="125">
        <f t="shared" si="0"/>
        <v>379956</v>
      </c>
    </row>
    <row r="14" spans="2:16" ht="13.5">
      <c r="B14" s="166"/>
      <c r="C14" s="15">
        <v>7</v>
      </c>
      <c r="D14" s="125">
        <v>8968</v>
      </c>
      <c r="E14" s="125">
        <v>4296</v>
      </c>
      <c r="F14" s="125">
        <v>98313</v>
      </c>
      <c r="G14" s="125">
        <v>2322</v>
      </c>
      <c r="H14" s="126">
        <v>67313</v>
      </c>
      <c r="I14" s="125">
        <v>1628214</v>
      </c>
      <c r="J14" s="125">
        <v>353679</v>
      </c>
      <c r="K14" s="125">
        <v>161110</v>
      </c>
      <c r="L14" s="125">
        <v>22783</v>
      </c>
      <c r="N14" s="31"/>
      <c r="O14" s="31"/>
      <c r="P14" s="125">
        <f t="shared" si="0"/>
        <v>376462</v>
      </c>
    </row>
    <row r="15" spans="2:16" ht="13.5">
      <c r="B15" s="167"/>
      <c r="C15" s="15">
        <v>8</v>
      </c>
      <c r="D15" s="125">
        <v>8959</v>
      </c>
      <c r="E15" s="125">
        <v>4276</v>
      </c>
      <c r="F15" s="125">
        <v>98432</v>
      </c>
      <c r="G15" s="125">
        <v>2265</v>
      </c>
      <c r="H15" s="126">
        <v>67354</v>
      </c>
      <c r="I15" s="125">
        <v>1627607</v>
      </c>
      <c r="J15" s="125">
        <v>352328</v>
      </c>
      <c r="K15" s="125">
        <v>160334</v>
      </c>
      <c r="L15" s="125">
        <v>22292</v>
      </c>
      <c r="N15" s="31"/>
      <c r="O15" s="31"/>
      <c r="P15" s="125">
        <f t="shared" si="0"/>
        <v>374620</v>
      </c>
    </row>
    <row r="16" spans="2:16" ht="13.5">
      <c r="B16" s="30"/>
      <c r="C16" s="15">
        <v>9</v>
      </c>
      <c r="D16" s="125">
        <v>8949</v>
      </c>
      <c r="E16" s="125">
        <v>4254</v>
      </c>
      <c r="F16" s="125">
        <v>98610</v>
      </c>
      <c r="G16" s="125">
        <v>2221</v>
      </c>
      <c r="H16" s="126">
        <v>67392</v>
      </c>
      <c r="I16" s="125">
        <v>1626762</v>
      </c>
      <c r="J16" s="125">
        <v>350915</v>
      </c>
      <c r="K16" s="125">
        <v>159897</v>
      </c>
      <c r="L16" s="125">
        <v>21888</v>
      </c>
      <c r="O16" s="31"/>
      <c r="P16" s="125">
        <f t="shared" si="0"/>
        <v>372803</v>
      </c>
    </row>
    <row r="17" spans="2:16" ht="13.5">
      <c r="B17" s="30"/>
      <c r="C17" s="15">
        <v>10</v>
      </c>
      <c r="D17" s="125">
        <v>8939</v>
      </c>
      <c r="E17" s="125">
        <v>4238</v>
      </c>
      <c r="F17" s="125">
        <v>98774</v>
      </c>
      <c r="G17" s="125">
        <v>2177</v>
      </c>
      <c r="H17" s="126">
        <v>67387</v>
      </c>
      <c r="I17" s="125">
        <v>1626222</v>
      </c>
      <c r="J17" s="125">
        <v>350197</v>
      </c>
      <c r="K17" s="125">
        <v>159716</v>
      </c>
      <c r="L17" s="125">
        <v>21504</v>
      </c>
      <c r="O17" s="31"/>
      <c r="P17" s="125">
        <f t="shared" si="0"/>
        <v>371701</v>
      </c>
    </row>
    <row r="18" spans="1:16" ht="13.5">
      <c r="A18" s="13"/>
      <c r="B18" s="30"/>
      <c r="C18" s="15">
        <v>11</v>
      </c>
      <c r="D18" s="125">
        <v>8928</v>
      </c>
      <c r="E18" s="125">
        <v>4224</v>
      </c>
      <c r="F18" s="125">
        <v>98886</v>
      </c>
      <c r="G18" s="125">
        <v>2141</v>
      </c>
      <c r="H18" s="126">
        <v>67437</v>
      </c>
      <c r="I18" s="125">
        <v>1626335</v>
      </c>
      <c r="J18" s="125">
        <v>349533</v>
      </c>
      <c r="K18" s="125">
        <v>159402</v>
      </c>
      <c r="L18" s="125">
        <v>21160</v>
      </c>
      <c r="O18" s="31"/>
      <c r="P18" s="125">
        <f t="shared" si="0"/>
        <v>370693</v>
      </c>
    </row>
    <row r="19" spans="2:16" ht="13.5">
      <c r="B19" s="30"/>
      <c r="C19" s="15">
        <v>12</v>
      </c>
      <c r="D19" s="125">
        <v>8920</v>
      </c>
      <c r="E19" s="125">
        <v>4207</v>
      </c>
      <c r="F19" s="125">
        <v>98860</v>
      </c>
      <c r="G19" s="125">
        <v>2101</v>
      </c>
      <c r="H19" s="126">
        <v>67441</v>
      </c>
      <c r="I19" s="125">
        <v>1625680</v>
      </c>
      <c r="J19" s="125">
        <v>348624</v>
      </c>
      <c r="K19" s="125">
        <v>159507</v>
      </c>
      <c r="L19" s="125">
        <v>20805</v>
      </c>
      <c r="O19" s="31"/>
      <c r="P19" s="125">
        <f t="shared" si="0"/>
        <v>369429</v>
      </c>
    </row>
    <row r="20" spans="2:16" ht="13.5">
      <c r="B20" s="30" t="s">
        <v>131</v>
      </c>
      <c r="C20" s="15">
        <v>1</v>
      </c>
      <c r="D20" s="125">
        <v>8915</v>
      </c>
      <c r="E20" s="125">
        <v>4200</v>
      </c>
      <c r="F20" s="125">
        <v>98841</v>
      </c>
      <c r="G20" s="125">
        <v>2071</v>
      </c>
      <c r="H20" s="126">
        <v>67426</v>
      </c>
      <c r="I20" s="125">
        <v>1625752</v>
      </c>
      <c r="J20" s="125">
        <v>347703</v>
      </c>
      <c r="K20" s="125">
        <v>159238</v>
      </c>
      <c r="L20" s="125">
        <v>20559</v>
      </c>
      <c r="O20" s="31"/>
      <c r="P20" s="125">
        <f t="shared" si="0"/>
        <v>368262</v>
      </c>
    </row>
    <row r="21" spans="2:16" ht="13.5">
      <c r="B21" s="30"/>
      <c r="C21" s="15">
        <v>2</v>
      </c>
      <c r="D21" s="125">
        <v>8909</v>
      </c>
      <c r="E21" s="125">
        <v>4201</v>
      </c>
      <c r="F21" s="125">
        <v>98881</v>
      </c>
      <c r="G21" s="125">
        <v>2061</v>
      </c>
      <c r="H21" s="126">
        <v>67493</v>
      </c>
      <c r="I21" s="125">
        <v>1625043</v>
      </c>
      <c r="J21" s="125">
        <v>347261</v>
      </c>
      <c r="K21" s="125">
        <v>159035</v>
      </c>
      <c r="L21" s="125">
        <v>20491</v>
      </c>
      <c r="O21" s="31"/>
      <c r="P21" s="125">
        <f t="shared" si="0"/>
        <v>367752</v>
      </c>
    </row>
    <row r="22" spans="2:16" ht="13.5">
      <c r="B22" s="30"/>
      <c r="C22" s="15">
        <v>3</v>
      </c>
      <c r="D22" s="125">
        <v>8892</v>
      </c>
      <c r="E22" s="125">
        <v>4187</v>
      </c>
      <c r="F22" s="125">
        <v>98986</v>
      </c>
      <c r="G22" s="125">
        <v>2043</v>
      </c>
      <c r="H22" s="126">
        <v>67575</v>
      </c>
      <c r="I22" s="125">
        <v>1622914</v>
      </c>
      <c r="J22" s="125">
        <v>346357</v>
      </c>
      <c r="K22" s="125">
        <v>158707</v>
      </c>
      <c r="L22" s="125">
        <v>20299</v>
      </c>
      <c r="O22" s="31"/>
      <c r="P22" s="125">
        <f t="shared" si="0"/>
        <v>366656</v>
      </c>
    </row>
    <row r="23" spans="2:16" ht="13.5">
      <c r="B23" s="30"/>
      <c r="C23" s="15">
        <v>4</v>
      </c>
      <c r="D23" s="125">
        <v>8894</v>
      </c>
      <c r="E23" s="125">
        <v>4184</v>
      </c>
      <c r="F23" s="125">
        <v>99115</v>
      </c>
      <c r="G23" s="125">
        <v>2020</v>
      </c>
      <c r="H23" s="126">
        <v>67646</v>
      </c>
      <c r="I23" s="125">
        <v>1623127</v>
      </c>
      <c r="J23" s="125">
        <v>346568</v>
      </c>
      <c r="K23" s="125">
        <v>157741</v>
      </c>
      <c r="L23" s="125">
        <v>20051</v>
      </c>
      <c r="O23" s="31"/>
      <c r="P23" s="125">
        <f t="shared" si="0"/>
        <v>366619</v>
      </c>
    </row>
    <row r="24" spans="2:16" ht="13.5">
      <c r="B24" s="30"/>
      <c r="C24" s="15">
        <v>5</v>
      </c>
      <c r="D24" s="125">
        <v>8883</v>
      </c>
      <c r="E24" s="125">
        <v>4174</v>
      </c>
      <c r="F24" s="125">
        <v>99198</v>
      </c>
      <c r="G24" s="125">
        <v>1998</v>
      </c>
      <c r="H24" s="126">
        <v>67692</v>
      </c>
      <c r="I24" s="125">
        <v>1622335</v>
      </c>
      <c r="J24" s="125">
        <v>346016</v>
      </c>
      <c r="K24" s="125">
        <v>157230</v>
      </c>
      <c r="L24" s="125">
        <v>19885</v>
      </c>
      <c r="O24" s="31"/>
      <c r="P24" s="125">
        <f t="shared" si="0"/>
        <v>365901</v>
      </c>
    </row>
    <row r="25" spans="2:16" ht="13.5">
      <c r="B25" s="30"/>
      <c r="C25" s="15">
        <v>6</v>
      </c>
      <c r="D25" s="125">
        <v>8878</v>
      </c>
      <c r="E25" s="125">
        <v>4159</v>
      </c>
      <c r="F25" s="125">
        <v>99233</v>
      </c>
      <c r="G25" s="125">
        <v>1930</v>
      </c>
      <c r="H25" s="126">
        <v>67722</v>
      </c>
      <c r="I25" s="125">
        <v>1621581</v>
      </c>
      <c r="J25" s="125">
        <v>344713</v>
      </c>
      <c r="K25" s="125">
        <v>156776</v>
      </c>
      <c r="L25" s="125">
        <v>19418</v>
      </c>
      <c r="O25" s="31"/>
      <c r="P25" s="125">
        <f t="shared" si="0"/>
        <v>364131</v>
      </c>
    </row>
    <row r="26" spans="2:16" ht="13.5">
      <c r="B26" s="30"/>
      <c r="C26" s="15">
        <v>7</v>
      </c>
      <c r="D26" s="125">
        <v>8874</v>
      </c>
      <c r="E26" s="125">
        <v>4151</v>
      </c>
      <c r="F26" s="125">
        <v>99357</v>
      </c>
      <c r="G26" s="125">
        <v>1914</v>
      </c>
      <c r="H26" s="126">
        <v>67735</v>
      </c>
      <c r="I26" s="125">
        <v>1620893</v>
      </c>
      <c r="J26" s="125">
        <v>344100</v>
      </c>
      <c r="K26" s="125">
        <v>156245</v>
      </c>
      <c r="L26" s="125">
        <v>19277</v>
      </c>
      <c r="O26" s="31"/>
      <c r="P26" s="125">
        <f t="shared" si="0"/>
        <v>363377</v>
      </c>
    </row>
    <row r="27" spans="2:16" ht="13.5">
      <c r="B27" s="168"/>
      <c r="C27" s="15">
        <v>8</v>
      </c>
      <c r="D27" s="125">
        <v>8868</v>
      </c>
      <c r="E27" s="125">
        <v>4142</v>
      </c>
      <c r="F27" s="125">
        <v>99419</v>
      </c>
      <c r="G27" s="125">
        <v>1905</v>
      </c>
      <c r="H27" s="126">
        <v>67767</v>
      </c>
      <c r="I27" s="125">
        <v>1620523</v>
      </c>
      <c r="J27" s="125">
        <v>343801</v>
      </c>
      <c r="K27" s="125">
        <v>155618</v>
      </c>
      <c r="L27" s="125">
        <v>19174</v>
      </c>
      <c r="O27" s="31"/>
      <c r="P27" s="125">
        <f t="shared" si="0"/>
        <v>362975</v>
      </c>
    </row>
    <row r="28" spans="2:16" ht="13.5">
      <c r="B28" s="30"/>
      <c r="C28" s="15">
        <v>9</v>
      </c>
      <c r="D28" s="125">
        <v>8862</v>
      </c>
      <c r="E28" s="125">
        <v>4135</v>
      </c>
      <c r="F28" s="125">
        <v>99546</v>
      </c>
      <c r="G28" s="125">
        <v>1890</v>
      </c>
      <c r="H28" s="126">
        <v>67807</v>
      </c>
      <c r="I28" s="125">
        <v>1620094</v>
      </c>
      <c r="J28" s="125">
        <v>343400</v>
      </c>
      <c r="K28" s="125">
        <v>155257</v>
      </c>
      <c r="L28" s="125">
        <v>19024</v>
      </c>
      <c r="O28" s="31"/>
      <c r="P28" s="125">
        <f t="shared" si="0"/>
        <v>362424</v>
      </c>
    </row>
    <row r="29" spans="2:16" ht="13.5">
      <c r="B29" s="30"/>
      <c r="C29" s="15">
        <v>10</v>
      </c>
      <c r="D29" s="125">
        <v>8853</v>
      </c>
      <c r="E29" s="125">
        <v>4136</v>
      </c>
      <c r="F29" s="125">
        <v>99599</v>
      </c>
      <c r="G29" s="125">
        <v>1881</v>
      </c>
      <c r="H29" s="126">
        <v>67843</v>
      </c>
      <c r="I29" s="125">
        <v>1619850</v>
      </c>
      <c r="J29" s="125">
        <v>343361</v>
      </c>
      <c r="K29" s="125">
        <v>154816</v>
      </c>
      <c r="L29" s="125">
        <v>18941</v>
      </c>
      <c r="O29" s="31"/>
      <c r="P29" s="125">
        <f t="shared" si="0"/>
        <v>362302</v>
      </c>
    </row>
    <row r="30" spans="2:16" ht="13.5">
      <c r="B30" s="30"/>
      <c r="C30" s="15">
        <v>11</v>
      </c>
      <c r="D30" s="125">
        <v>8851</v>
      </c>
      <c r="E30" s="125">
        <v>4135</v>
      </c>
      <c r="F30" s="125">
        <v>99641</v>
      </c>
      <c r="G30" s="125">
        <v>1873</v>
      </c>
      <c r="H30" s="126">
        <v>67869</v>
      </c>
      <c r="I30" s="125">
        <v>1618855</v>
      </c>
      <c r="J30" s="125">
        <v>343138</v>
      </c>
      <c r="K30" s="125">
        <v>154414</v>
      </c>
      <c r="L30" s="125">
        <v>18862</v>
      </c>
      <c r="O30" s="31"/>
      <c r="P30" s="125">
        <f t="shared" si="0"/>
        <v>362000</v>
      </c>
    </row>
  </sheetData>
  <printOptions/>
  <pageMargins left="0.81" right="0.1968503937007874" top="0.984251968503937" bottom="0.4330708661417323" header="0.5118110236220472" footer="0.15748031496062992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T57"/>
  <sheetViews>
    <sheetView view="pageBreakPreview" zoomScaleSheetLayoutView="100" workbookViewId="0" topLeftCell="A40">
      <selection activeCell="N7" sqref="N7"/>
    </sheetView>
  </sheetViews>
  <sheetFormatPr defaultColWidth="8.796875" defaultRowHeight="14.25"/>
  <cols>
    <col min="1" max="1" width="3.8984375" style="87" customWidth="1"/>
    <col min="2" max="2" width="7.5" style="87" customWidth="1"/>
    <col min="3" max="3" width="9.09765625" style="87" customWidth="1"/>
    <col min="4" max="4" width="11.8984375" style="87" customWidth="1"/>
    <col min="5" max="5" width="10.09765625" style="87" customWidth="1"/>
    <col min="6" max="6" width="12" style="87" customWidth="1"/>
    <col min="7" max="7" width="10" style="87" customWidth="1"/>
    <col min="8" max="8" width="12.19921875" style="87" customWidth="1"/>
    <col min="9" max="9" width="11.8984375" style="88" customWidth="1"/>
    <col min="10" max="11" width="10" style="87" customWidth="1"/>
    <col min="12" max="12" width="8.59765625" style="87" customWidth="1"/>
    <col min="13" max="13" width="9.5" style="87" bestFit="1" customWidth="1"/>
    <col min="14" max="16384" width="9" style="87" customWidth="1"/>
  </cols>
  <sheetData>
    <row r="1" ht="13.5" customHeight="1" thickBot="1"/>
    <row r="2" spans="1:12" ht="13.5" customHeight="1">
      <c r="A2" s="89"/>
      <c r="B2" s="90"/>
      <c r="C2" s="174" t="s">
        <v>43</v>
      </c>
      <c r="D2" s="175"/>
      <c r="E2" s="175"/>
      <c r="F2" s="175"/>
      <c r="G2" s="176"/>
      <c r="H2" s="174" t="s">
        <v>44</v>
      </c>
      <c r="I2" s="175"/>
      <c r="J2" s="175"/>
      <c r="K2" s="177"/>
      <c r="L2" s="139"/>
    </row>
    <row r="3" spans="1:12" ht="9.75" customHeight="1">
      <c r="A3" s="91"/>
      <c r="B3" s="92"/>
      <c r="C3" s="93"/>
      <c r="D3" s="92"/>
      <c r="E3" s="93"/>
      <c r="F3" s="92"/>
      <c r="G3" s="93"/>
      <c r="H3" s="93"/>
      <c r="I3" s="94"/>
      <c r="J3" s="93"/>
      <c r="K3" s="162"/>
      <c r="L3" s="140"/>
    </row>
    <row r="4" spans="1:12" ht="13.5">
      <c r="A4" s="91"/>
      <c r="B4" s="92"/>
      <c r="C4" s="95" t="s">
        <v>45</v>
      </c>
      <c r="D4" s="96" t="s">
        <v>113</v>
      </c>
      <c r="E4" s="95" t="s">
        <v>22</v>
      </c>
      <c r="F4" s="97" t="s">
        <v>46</v>
      </c>
      <c r="G4" s="95" t="s">
        <v>23</v>
      </c>
      <c r="H4" s="95" t="s">
        <v>47</v>
      </c>
      <c r="I4" s="98" t="s">
        <v>114</v>
      </c>
      <c r="J4" s="95" t="s">
        <v>22</v>
      </c>
      <c r="K4" s="99" t="s">
        <v>128</v>
      </c>
      <c r="L4" s="141"/>
    </row>
    <row r="5" spans="1:12" ht="13.5">
      <c r="A5" s="91"/>
      <c r="B5" s="92"/>
      <c r="C5" s="93"/>
      <c r="D5" s="100" t="s">
        <v>48</v>
      </c>
      <c r="E5" s="93"/>
      <c r="F5" s="100" t="s">
        <v>49</v>
      </c>
      <c r="G5" s="93"/>
      <c r="H5" s="93"/>
      <c r="I5" s="101"/>
      <c r="J5" s="93"/>
      <c r="K5" s="102"/>
      <c r="L5" s="141"/>
    </row>
    <row r="6" spans="1:12" ht="13.5">
      <c r="A6" s="103"/>
      <c r="B6" s="104"/>
      <c r="C6" s="105"/>
      <c r="D6" s="106" t="s">
        <v>50</v>
      </c>
      <c r="E6" s="105"/>
      <c r="F6" s="106" t="s">
        <v>50</v>
      </c>
      <c r="G6" s="105"/>
      <c r="H6" s="105"/>
      <c r="I6" s="107" t="s">
        <v>51</v>
      </c>
      <c r="J6" s="105"/>
      <c r="K6" s="108" t="s">
        <v>52</v>
      </c>
      <c r="L6" s="141"/>
    </row>
    <row r="7" spans="1:20" ht="13.5">
      <c r="A7" s="109" t="s">
        <v>53</v>
      </c>
      <c r="B7" s="110"/>
      <c r="C7" s="149">
        <f>SUM(C8:C54)</f>
        <v>8851</v>
      </c>
      <c r="D7" s="149">
        <f aca="true" t="shared" si="0" ref="D7:K7">SUM(D8:D54)</f>
        <v>4135</v>
      </c>
      <c r="E7" s="149">
        <f t="shared" si="0"/>
        <v>99641</v>
      </c>
      <c r="F7" s="149">
        <f t="shared" si="0"/>
        <v>1873</v>
      </c>
      <c r="G7" s="149">
        <f t="shared" si="0"/>
        <v>67869</v>
      </c>
      <c r="H7" s="149">
        <f t="shared" si="0"/>
        <v>1618855</v>
      </c>
      <c r="I7" s="149">
        <f t="shared" si="0"/>
        <v>343138</v>
      </c>
      <c r="J7" s="149">
        <f t="shared" si="0"/>
        <v>154414</v>
      </c>
      <c r="K7" s="169">
        <f t="shared" si="0"/>
        <v>18862</v>
      </c>
      <c r="L7" s="142"/>
      <c r="M7" s="111"/>
      <c r="N7" s="112"/>
      <c r="O7" s="113"/>
      <c r="P7" s="113"/>
      <c r="Q7" s="113"/>
      <c r="R7" s="113"/>
      <c r="S7" s="113"/>
      <c r="T7" s="113"/>
    </row>
    <row r="8" spans="1:20" ht="13.5">
      <c r="A8" s="114">
        <v>1</v>
      </c>
      <c r="B8" s="115" t="s">
        <v>54</v>
      </c>
      <c r="C8" s="150">
        <v>602</v>
      </c>
      <c r="D8" s="150">
        <v>299</v>
      </c>
      <c r="E8" s="151">
        <v>3378</v>
      </c>
      <c r="F8" s="150">
        <v>99</v>
      </c>
      <c r="G8" s="151">
        <v>3054</v>
      </c>
      <c r="H8" s="150">
        <v>102360</v>
      </c>
      <c r="I8" s="151">
        <v>25857</v>
      </c>
      <c r="J8" s="150">
        <v>9065</v>
      </c>
      <c r="K8" s="152">
        <v>1097</v>
      </c>
      <c r="L8" s="142"/>
      <c r="M8" s="111"/>
      <c r="N8" s="112"/>
      <c r="O8" s="113"/>
      <c r="P8" s="113"/>
      <c r="Q8" s="113"/>
      <c r="R8" s="113"/>
      <c r="S8" s="113"/>
      <c r="T8" s="113"/>
    </row>
    <row r="9" spans="1:20" ht="13.5">
      <c r="A9" s="116">
        <v>2</v>
      </c>
      <c r="B9" s="117" t="s">
        <v>55</v>
      </c>
      <c r="C9" s="153">
        <v>106</v>
      </c>
      <c r="D9" s="153">
        <v>43</v>
      </c>
      <c r="E9" s="154">
        <v>964</v>
      </c>
      <c r="F9" s="153">
        <v>48</v>
      </c>
      <c r="G9" s="154">
        <v>582</v>
      </c>
      <c r="H9" s="153">
        <v>18998</v>
      </c>
      <c r="I9" s="154">
        <v>2952</v>
      </c>
      <c r="J9" s="153">
        <v>4337</v>
      </c>
      <c r="K9" s="155">
        <v>435</v>
      </c>
      <c r="L9" s="142"/>
      <c r="M9" s="111"/>
      <c r="N9" s="112"/>
      <c r="O9" s="113"/>
      <c r="P9" s="113"/>
      <c r="Q9" s="113"/>
      <c r="R9" s="113"/>
      <c r="S9" s="113"/>
      <c r="T9" s="113"/>
    </row>
    <row r="10" spans="1:20" ht="13.5">
      <c r="A10" s="116">
        <v>3</v>
      </c>
      <c r="B10" s="117" t="s">
        <v>56</v>
      </c>
      <c r="C10" s="153">
        <v>100</v>
      </c>
      <c r="D10" s="153">
        <v>37</v>
      </c>
      <c r="E10" s="154">
        <v>932</v>
      </c>
      <c r="F10" s="153">
        <v>31</v>
      </c>
      <c r="G10" s="154">
        <v>604</v>
      </c>
      <c r="H10" s="153">
        <v>19345</v>
      </c>
      <c r="I10" s="154">
        <v>3004</v>
      </c>
      <c r="J10" s="153">
        <v>2528</v>
      </c>
      <c r="K10" s="155">
        <v>358</v>
      </c>
      <c r="L10" s="142"/>
      <c r="M10" s="111"/>
      <c r="N10" s="112"/>
      <c r="O10" s="113"/>
      <c r="P10" s="113"/>
      <c r="Q10" s="113"/>
      <c r="R10" s="113"/>
      <c r="S10" s="113"/>
      <c r="T10" s="113"/>
    </row>
    <row r="11" spans="1:20" ht="13.5">
      <c r="A11" s="116">
        <v>4</v>
      </c>
      <c r="B11" s="117" t="s">
        <v>57</v>
      </c>
      <c r="C11" s="153">
        <v>146</v>
      </c>
      <c r="D11" s="153">
        <v>55</v>
      </c>
      <c r="E11" s="154">
        <v>1589</v>
      </c>
      <c r="F11" s="153">
        <v>32</v>
      </c>
      <c r="G11" s="154">
        <v>1062</v>
      </c>
      <c r="H11" s="153">
        <v>26561</v>
      </c>
      <c r="I11" s="154">
        <v>3205</v>
      </c>
      <c r="J11" s="153">
        <v>3018</v>
      </c>
      <c r="K11" s="155">
        <v>318</v>
      </c>
      <c r="L11" s="142"/>
      <c r="M11" s="111"/>
      <c r="N11" s="112"/>
      <c r="O11" s="113"/>
      <c r="P11" s="113"/>
      <c r="Q11" s="113"/>
      <c r="R11" s="113"/>
      <c r="S11" s="113"/>
      <c r="T11" s="113"/>
    </row>
    <row r="12" spans="1:20" ht="13.5">
      <c r="A12" s="118">
        <v>5</v>
      </c>
      <c r="B12" s="119" t="s">
        <v>58</v>
      </c>
      <c r="C12" s="156">
        <v>78</v>
      </c>
      <c r="D12" s="156">
        <v>29</v>
      </c>
      <c r="E12" s="157">
        <v>815</v>
      </c>
      <c r="F12" s="156">
        <v>13</v>
      </c>
      <c r="G12" s="157">
        <v>472</v>
      </c>
      <c r="H12" s="156">
        <v>16798</v>
      </c>
      <c r="I12" s="157">
        <v>2424</v>
      </c>
      <c r="J12" s="156">
        <v>1589</v>
      </c>
      <c r="K12" s="158">
        <v>171</v>
      </c>
      <c r="L12" s="142"/>
      <c r="M12" s="111"/>
      <c r="N12" s="112"/>
      <c r="O12" s="113"/>
      <c r="P12" s="113"/>
      <c r="Q12" s="113"/>
      <c r="R12" s="113"/>
      <c r="S12" s="113"/>
      <c r="T12" s="113"/>
    </row>
    <row r="13" spans="1:20" ht="13.5">
      <c r="A13" s="116">
        <v>6</v>
      </c>
      <c r="B13" s="117" t="s">
        <v>59</v>
      </c>
      <c r="C13" s="150">
        <v>71</v>
      </c>
      <c r="D13" s="153">
        <v>25</v>
      </c>
      <c r="E13" s="154">
        <v>929</v>
      </c>
      <c r="F13" s="153">
        <v>14</v>
      </c>
      <c r="G13" s="154">
        <v>467</v>
      </c>
      <c r="H13" s="153">
        <v>15586</v>
      </c>
      <c r="I13" s="154">
        <v>1933</v>
      </c>
      <c r="J13" s="153">
        <v>1196</v>
      </c>
      <c r="K13" s="152">
        <v>175</v>
      </c>
      <c r="L13" s="142"/>
      <c r="M13" s="111"/>
      <c r="N13" s="112"/>
      <c r="O13" s="113"/>
      <c r="P13" s="113"/>
      <c r="Q13" s="113"/>
      <c r="R13" s="113"/>
      <c r="S13" s="113"/>
      <c r="T13" s="113"/>
    </row>
    <row r="14" spans="1:20" ht="13.5">
      <c r="A14" s="116">
        <v>7</v>
      </c>
      <c r="B14" s="117" t="s">
        <v>60</v>
      </c>
      <c r="C14" s="153">
        <v>145</v>
      </c>
      <c r="D14" s="153">
        <v>61</v>
      </c>
      <c r="E14" s="154">
        <v>1474</v>
      </c>
      <c r="F14" s="153">
        <v>23</v>
      </c>
      <c r="G14" s="154">
        <v>915</v>
      </c>
      <c r="H14" s="153">
        <v>29342</v>
      </c>
      <c r="I14" s="154">
        <v>4438</v>
      </c>
      <c r="J14" s="153">
        <v>2685</v>
      </c>
      <c r="K14" s="155">
        <v>245</v>
      </c>
      <c r="L14" s="142"/>
      <c r="M14" s="111"/>
      <c r="N14" s="112"/>
      <c r="O14" s="113"/>
      <c r="P14" s="113"/>
      <c r="Q14" s="113"/>
      <c r="R14" s="113"/>
      <c r="S14" s="113"/>
      <c r="T14" s="113"/>
    </row>
    <row r="15" spans="1:20" ht="13.5">
      <c r="A15" s="116">
        <v>8</v>
      </c>
      <c r="B15" s="117" t="s">
        <v>61</v>
      </c>
      <c r="C15" s="153">
        <v>194</v>
      </c>
      <c r="D15" s="153">
        <v>88</v>
      </c>
      <c r="E15" s="154">
        <v>1717</v>
      </c>
      <c r="F15" s="153">
        <v>25</v>
      </c>
      <c r="G15" s="154">
        <v>1374</v>
      </c>
      <c r="H15" s="153">
        <v>33235</v>
      </c>
      <c r="I15" s="154">
        <v>5939</v>
      </c>
      <c r="J15" s="153">
        <v>2858</v>
      </c>
      <c r="K15" s="155">
        <v>268</v>
      </c>
      <c r="L15" s="142"/>
      <c r="M15" s="111"/>
      <c r="N15" s="112"/>
      <c r="O15" s="113"/>
      <c r="P15" s="113"/>
      <c r="Q15" s="113"/>
      <c r="R15" s="113"/>
      <c r="S15" s="113"/>
      <c r="T15" s="113"/>
    </row>
    <row r="16" spans="1:20" ht="13.5">
      <c r="A16" s="116">
        <v>9</v>
      </c>
      <c r="B16" s="117" t="s">
        <v>62</v>
      </c>
      <c r="C16" s="153">
        <v>115</v>
      </c>
      <c r="D16" s="153">
        <v>61</v>
      </c>
      <c r="E16" s="154">
        <v>1429</v>
      </c>
      <c r="F16" s="153">
        <v>15</v>
      </c>
      <c r="G16" s="154">
        <v>991</v>
      </c>
      <c r="H16" s="153">
        <v>22479</v>
      </c>
      <c r="I16" s="154">
        <v>4563</v>
      </c>
      <c r="J16" s="153">
        <v>2758</v>
      </c>
      <c r="K16" s="155">
        <v>143</v>
      </c>
      <c r="L16" s="142"/>
      <c r="M16" s="111"/>
      <c r="N16" s="112"/>
      <c r="O16" s="113"/>
      <c r="P16" s="113"/>
      <c r="Q16" s="113"/>
      <c r="R16" s="113"/>
      <c r="S16" s="113"/>
      <c r="T16" s="113"/>
    </row>
    <row r="17" spans="1:20" ht="13.5">
      <c r="A17" s="103">
        <v>10</v>
      </c>
      <c r="B17" s="119" t="s">
        <v>63</v>
      </c>
      <c r="C17" s="156">
        <v>140</v>
      </c>
      <c r="D17" s="156">
        <v>73</v>
      </c>
      <c r="E17" s="157">
        <v>1564</v>
      </c>
      <c r="F17" s="156">
        <v>12</v>
      </c>
      <c r="G17" s="157">
        <v>951</v>
      </c>
      <c r="H17" s="156">
        <v>25472</v>
      </c>
      <c r="I17" s="157">
        <v>5067</v>
      </c>
      <c r="J17" s="156">
        <v>2173</v>
      </c>
      <c r="K17" s="158">
        <v>140</v>
      </c>
      <c r="L17" s="142"/>
      <c r="M17" s="111"/>
      <c r="N17" s="112"/>
      <c r="O17" s="113"/>
      <c r="P17" s="113"/>
      <c r="Q17" s="113"/>
      <c r="R17" s="113"/>
      <c r="S17" s="113"/>
      <c r="T17" s="113"/>
    </row>
    <row r="18" spans="1:20" ht="13.5">
      <c r="A18" s="91">
        <v>11</v>
      </c>
      <c r="B18" s="117" t="s">
        <v>64</v>
      </c>
      <c r="C18" s="150">
        <v>357</v>
      </c>
      <c r="D18" s="153">
        <v>137</v>
      </c>
      <c r="E18" s="154">
        <v>3934</v>
      </c>
      <c r="F18" s="153">
        <v>4</v>
      </c>
      <c r="G18" s="154">
        <v>3316</v>
      </c>
      <c r="H18" s="153">
        <v>63144</v>
      </c>
      <c r="I18" s="154">
        <v>13432</v>
      </c>
      <c r="J18" s="153">
        <v>4076</v>
      </c>
      <c r="K18" s="152">
        <v>44</v>
      </c>
      <c r="L18" s="142"/>
      <c r="M18" s="111"/>
      <c r="N18" s="112"/>
      <c r="O18" s="113"/>
      <c r="P18" s="113"/>
      <c r="Q18" s="113"/>
      <c r="R18" s="113"/>
      <c r="S18" s="113"/>
      <c r="T18" s="113"/>
    </row>
    <row r="19" spans="1:20" ht="13.5">
      <c r="A19" s="91">
        <v>12</v>
      </c>
      <c r="B19" s="117" t="s">
        <v>65</v>
      </c>
      <c r="C19" s="153">
        <v>286</v>
      </c>
      <c r="D19" s="153">
        <v>115</v>
      </c>
      <c r="E19" s="154">
        <v>3691</v>
      </c>
      <c r="F19" s="153">
        <v>26</v>
      </c>
      <c r="G19" s="154">
        <v>3121</v>
      </c>
      <c r="H19" s="153">
        <v>56641</v>
      </c>
      <c r="I19" s="154">
        <v>9775</v>
      </c>
      <c r="J19" s="153">
        <v>3733</v>
      </c>
      <c r="K19" s="155">
        <v>318</v>
      </c>
      <c r="L19" s="142"/>
      <c r="M19" s="111"/>
      <c r="N19" s="112"/>
      <c r="O19" s="113"/>
      <c r="P19" s="113"/>
      <c r="Q19" s="113"/>
      <c r="R19" s="113"/>
      <c r="S19" s="113"/>
      <c r="T19" s="113"/>
    </row>
    <row r="20" spans="1:20" ht="13.5">
      <c r="A20" s="91">
        <v>13</v>
      </c>
      <c r="B20" s="117" t="s">
        <v>66</v>
      </c>
      <c r="C20" s="153">
        <v>647</v>
      </c>
      <c r="D20" s="153">
        <v>237</v>
      </c>
      <c r="E20" s="154">
        <v>12657</v>
      </c>
      <c r="F20" s="153">
        <v>24</v>
      </c>
      <c r="G20" s="154">
        <v>10565</v>
      </c>
      <c r="H20" s="153">
        <v>129039</v>
      </c>
      <c r="I20" s="154">
        <v>20533</v>
      </c>
      <c r="J20" s="153">
        <v>6261</v>
      </c>
      <c r="K20" s="155">
        <v>278</v>
      </c>
      <c r="L20" s="142"/>
      <c r="M20" s="111"/>
      <c r="N20" s="112"/>
      <c r="O20" s="113"/>
      <c r="P20" s="113"/>
      <c r="Q20" s="113"/>
      <c r="R20" s="113"/>
      <c r="S20" s="113"/>
      <c r="T20" s="113"/>
    </row>
    <row r="21" spans="1:20" ht="13.5">
      <c r="A21" s="91">
        <v>14</v>
      </c>
      <c r="B21" s="117" t="s">
        <v>67</v>
      </c>
      <c r="C21" s="153">
        <v>348</v>
      </c>
      <c r="D21" s="153">
        <v>121</v>
      </c>
      <c r="E21" s="154">
        <v>6328</v>
      </c>
      <c r="F21" s="153">
        <v>19</v>
      </c>
      <c r="G21" s="154">
        <v>4798</v>
      </c>
      <c r="H21" s="153">
        <v>74199</v>
      </c>
      <c r="I21" s="154">
        <v>12836</v>
      </c>
      <c r="J21" s="153">
        <v>3858</v>
      </c>
      <c r="K21" s="155">
        <v>218</v>
      </c>
      <c r="L21" s="142"/>
      <c r="M21" s="111"/>
      <c r="N21" s="112"/>
      <c r="O21" s="113"/>
      <c r="P21" s="113"/>
      <c r="Q21" s="113"/>
      <c r="R21" s="113"/>
      <c r="S21" s="113"/>
      <c r="T21" s="113"/>
    </row>
    <row r="22" spans="1:20" ht="13.5">
      <c r="A22" s="103">
        <v>15</v>
      </c>
      <c r="B22" s="119" t="s">
        <v>68</v>
      </c>
      <c r="C22" s="156">
        <v>137</v>
      </c>
      <c r="D22" s="156">
        <v>60</v>
      </c>
      <c r="E22" s="157">
        <v>1725</v>
      </c>
      <c r="F22" s="156">
        <v>6</v>
      </c>
      <c r="G22" s="157">
        <v>1191</v>
      </c>
      <c r="H22" s="156">
        <v>30168</v>
      </c>
      <c r="I22" s="157">
        <v>5351</v>
      </c>
      <c r="J22" s="156">
        <v>1232</v>
      </c>
      <c r="K22" s="158">
        <v>69</v>
      </c>
      <c r="L22" s="142"/>
      <c r="M22" s="111"/>
      <c r="N22" s="112"/>
      <c r="O22" s="113"/>
      <c r="P22" s="113"/>
      <c r="Q22" s="113"/>
      <c r="R22" s="113"/>
      <c r="S22" s="113"/>
      <c r="T22" s="113"/>
    </row>
    <row r="23" spans="1:20" ht="13.5">
      <c r="A23" s="91">
        <v>16</v>
      </c>
      <c r="B23" s="117" t="s">
        <v>69</v>
      </c>
      <c r="C23" s="150">
        <v>115</v>
      </c>
      <c r="D23" s="153">
        <v>56</v>
      </c>
      <c r="E23" s="154">
        <v>773</v>
      </c>
      <c r="F23" s="153">
        <v>20</v>
      </c>
      <c r="G23" s="154">
        <v>464</v>
      </c>
      <c r="H23" s="153">
        <v>18151</v>
      </c>
      <c r="I23" s="154">
        <v>5385</v>
      </c>
      <c r="J23" s="153">
        <v>1341</v>
      </c>
      <c r="K23" s="155">
        <v>219</v>
      </c>
      <c r="L23" s="142"/>
      <c r="M23" s="111"/>
      <c r="N23" s="112"/>
      <c r="O23" s="113"/>
      <c r="P23" s="113"/>
      <c r="Q23" s="113"/>
      <c r="R23" s="113"/>
      <c r="S23" s="113"/>
      <c r="T23" s="113"/>
    </row>
    <row r="24" spans="1:20" ht="13.5">
      <c r="A24" s="91">
        <v>17</v>
      </c>
      <c r="B24" s="117" t="s">
        <v>70</v>
      </c>
      <c r="C24" s="153">
        <v>104</v>
      </c>
      <c r="D24" s="153">
        <v>52</v>
      </c>
      <c r="E24" s="154">
        <v>863</v>
      </c>
      <c r="F24" s="153">
        <v>25</v>
      </c>
      <c r="G24" s="154">
        <v>488</v>
      </c>
      <c r="H24" s="153">
        <v>19592</v>
      </c>
      <c r="I24" s="154">
        <v>4989</v>
      </c>
      <c r="J24" s="153">
        <v>1658</v>
      </c>
      <c r="K24" s="155">
        <v>185</v>
      </c>
      <c r="L24" s="142"/>
      <c r="M24" s="111"/>
      <c r="N24" s="112"/>
      <c r="O24" s="113"/>
      <c r="P24" s="113"/>
      <c r="Q24" s="113"/>
      <c r="R24" s="113"/>
      <c r="S24" s="113"/>
      <c r="T24" s="113"/>
    </row>
    <row r="25" spans="1:20" ht="13.5">
      <c r="A25" s="91">
        <v>18</v>
      </c>
      <c r="B25" s="117" t="s">
        <v>71</v>
      </c>
      <c r="C25" s="153">
        <v>80</v>
      </c>
      <c r="D25" s="153">
        <v>46</v>
      </c>
      <c r="E25" s="154">
        <v>580</v>
      </c>
      <c r="F25" s="153">
        <v>19</v>
      </c>
      <c r="G25" s="154">
        <v>274</v>
      </c>
      <c r="H25" s="153">
        <v>11762</v>
      </c>
      <c r="I25" s="154">
        <v>2621</v>
      </c>
      <c r="J25" s="153">
        <v>1753</v>
      </c>
      <c r="K25" s="155">
        <v>230</v>
      </c>
      <c r="L25" s="142"/>
      <c r="M25" s="111"/>
      <c r="N25" s="112"/>
      <c r="O25" s="113"/>
      <c r="P25" s="113"/>
      <c r="Q25" s="113"/>
      <c r="R25" s="113"/>
      <c r="S25" s="113"/>
      <c r="T25" s="113"/>
    </row>
    <row r="26" spans="1:20" ht="13.5">
      <c r="A26" s="91">
        <v>19</v>
      </c>
      <c r="B26" s="117" t="s">
        <v>72</v>
      </c>
      <c r="C26" s="153">
        <v>60</v>
      </c>
      <c r="D26" s="153">
        <v>31</v>
      </c>
      <c r="E26" s="154">
        <v>659</v>
      </c>
      <c r="F26" s="153">
        <v>16</v>
      </c>
      <c r="G26" s="154">
        <v>418</v>
      </c>
      <c r="H26" s="153">
        <v>11351</v>
      </c>
      <c r="I26" s="154">
        <v>2413</v>
      </c>
      <c r="J26" s="153">
        <v>900</v>
      </c>
      <c r="K26" s="155">
        <v>155</v>
      </c>
      <c r="L26" s="142"/>
      <c r="M26" s="111"/>
      <c r="N26" s="112"/>
      <c r="O26" s="113"/>
      <c r="P26" s="113"/>
      <c r="Q26" s="113"/>
      <c r="R26" s="113"/>
      <c r="S26" s="113"/>
      <c r="T26" s="113"/>
    </row>
    <row r="27" spans="1:20" ht="13.5">
      <c r="A27" s="103">
        <v>20</v>
      </c>
      <c r="B27" s="119" t="s">
        <v>73</v>
      </c>
      <c r="C27" s="156">
        <v>138</v>
      </c>
      <c r="D27" s="156">
        <v>60</v>
      </c>
      <c r="E27" s="157">
        <v>1559</v>
      </c>
      <c r="F27" s="156">
        <v>36</v>
      </c>
      <c r="G27" s="157">
        <v>1002</v>
      </c>
      <c r="H27" s="156">
        <v>25206</v>
      </c>
      <c r="I27" s="157">
        <v>3946</v>
      </c>
      <c r="J27" s="156">
        <v>1772</v>
      </c>
      <c r="K27" s="155">
        <v>402</v>
      </c>
      <c r="L27" s="142"/>
      <c r="M27" s="111"/>
      <c r="N27" s="112"/>
      <c r="O27" s="113"/>
      <c r="P27" s="113"/>
      <c r="Q27" s="113"/>
      <c r="R27" s="113"/>
      <c r="S27" s="113"/>
      <c r="T27" s="113"/>
    </row>
    <row r="28" spans="1:20" ht="13.5">
      <c r="A28" s="91">
        <v>21</v>
      </c>
      <c r="B28" s="117" t="s">
        <v>74</v>
      </c>
      <c r="C28" s="150">
        <v>103</v>
      </c>
      <c r="D28" s="153">
        <v>55</v>
      </c>
      <c r="E28" s="154">
        <v>1543</v>
      </c>
      <c r="F28" s="153">
        <v>36</v>
      </c>
      <c r="G28" s="154">
        <v>938</v>
      </c>
      <c r="H28" s="153">
        <v>20835</v>
      </c>
      <c r="I28" s="154">
        <v>3439</v>
      </c>
      <c r="J28" s="153">
        <v>2323</v>
      </c>
      <c r="K28" s="152">
        <v>409</v>
      </c>
      <c r="L28" s="142"/>
      <c r="M28" s="111"/>
      <c r="N28" s="112"/>
      <c r="O28" s="113"/>
      <c r="P28" s="113"/>
      <c r="Q28" s="113"/>
      <c r="R28" s="113"/>
      <c r="S28" s="113"/>
      <c r="T28" s="113"/>
    </row>
    <row r="29" spans="1:20" ht="13.5">
      <c r="A29" s="91">
        <v>22</v>
      </c>
      <c r="B29" s="117" t="s">
        <v>75</v>
      </c>
      <c r="C29" s="153">
        <v>186</v>
      </c>
      <c r="D29" s="153">
        <v>91</v>
      </c>
      <c r="E29" s="154">
        <v>2683</v>
      </c>
      <c r="F29" s="153">
        <v>15</v>
      </c>
      <c r="G29" s="154">
        <v>1740</v>
      </c>
      <c r="H29" s="153">
        <v>41122</v>
      </c>
      <c r="I29" s="154">
        <v>11402</v>
      </c>
      <c r="J29" s="153">
        <v>3360</v>
      </c>
      <c r="K29" s="155">
        <v>190</v>
      </c>
      <c r="L29" s="142"/>
      <c r="M29" s="111"/>
      <c r="N29" s="112"/>
      <c r="O29" s="113"/>
      <c r="P29" s="113"/>
      <c r="Q29" s="113"/>
      <c r="R29" s="113"/>
      <c r="S29" s="113"/>
      <c r="T29" s="113"/>
    </row>
    <row r="30" spans="1:20" ht="13.5">
      <c r="A30" s="91">
        <v>23</v>
      </c>
      <c r="B30" s="117" t="s">
        <v>76</v>
      </c>
      <c r="C30" s="153">
        <v>337</v>
      </c>
      <c r="D30" s="153">
        <v>166</v>
      </c>
      <c r="E30" s="154">
        <v>4942</v>
      </c>
      <c r="F30" s="153">
        <v>40</v>
      </c>
      <c r="G30" s="154">
        <v>3619</v>
      </c>
      <c r="H30" s="153">
        <v>68806</v>
      </c>
      <c r="I30" s="154">
        <v>14016</v>
      </c>
      <c r="J30" s="153">
        <v>6094</v>
      </c>
      <c r="K30" s="155">
        <v>428</v>
      </c>
      <c r="L30" s="142"/>
      <c r="M30" s="111"/>
      <c r="N30" s="112"/>
      <c r="O30" s="113"/>
      <c r="P30" s="113"/>
      <c r="Q30" s="113"/>
      <c r="R30" s="113"/>
      <c r="S30" s="113"/>
      <c r="T30" s="113"/>
    </row>
    <row r="31" spans="1:20" ht="13.5">
      <c r="A31" s="91">
        <v>24</v>
      </c>
      <c r="B31" s="117" t="s">
        <v>77</v>
      </c>
      <c r="C31" s="153">
        <v>110</v>
      </c>
      <c r="D31" s="153">
        <v>64</v>
      </c>
      <c r="E31" s="154">
        <v>1488</v>
      </c>
      <c r="F31" s="153">
        <v>25</v>
      </c>
      <c r="G31" s="154">
        <v>860</v>
      </c>
      <c r="H31" s="153">
        <v>21244</v>
      </c>
      <c r="I31" s="154">
        <v>4797</v>
      </c>
      <c r="J31" s="153">
        <v>2238</v>
      </c>
      <c r="K31" s="155">
        <v>328</v>
      </c>
      <c r="L31" s="142"/>
      <c r="M31" s="111"/>
      <c r="N31" s="112"/>
      <c r="O31" s="113"/>
      <c r="P31" s="113"/>
      <c r="Q31" s="113"/>
      <c r="R31" s="113"/>
      <c r="S31" s="113"/>
      <c r="T31" s="113"/>
    </row>
    <row r="32" spans="1:20" ht="13.5">
      <c r="A32" s="103">
        <v>25</v>
      </c>
      <c r="B32" s="119" t="s">
        <v>78</v>
      </c>
      <c r="C32" s="156">
        <v>61</v>
      </c>
      <c r="D32" s="156">
        <v>32</v>
      </c>
      <c r="E32" s="157">
        <v>946</v>
      </c>
      <c r="F32" s="156">
        <v>5</v>
      </c>
      <c r="G32" s="157">
        <v>545</v>
      </c>
      <c r="H32" s="156">
        <v>15084</v>
      </c>
      <c r="I32" s="157">
        <v>2984</v>
      </c>
      <c r="J32" s="156">
        <v>589</v>
      </c>
      <c r="K32" s="158">
        <v>66</v>
      </c>
      <c r="L32" s="142"/>
      <c r="M32" s="111"/>
      <c r="N32" s="112"/>
      <c r="O32" s="113"/>
      <c r="P32" s="113"/>
      <c r="Q32" s="113"/>
      <c r="R32" s="113"/>
      <c r="S32" s="113"/>
      <c r="T32" s="113"/>
    </row>
    <row r="33" spans="1:20" ht="13.5">
      <c r="A33" s="91">
        <v>26</v>
      </c>
      <c r="B33" s="117" t="s">
        <v>79</v>
      </c>
      <c r="C33" s="150">
        <v>177</v>
      </c>
      <c r="D33" s="153">
        <v>76</v>
      </c>
      <c r="E33" s="154">
        <v>2531</v>
      </c>
      <c r="F33" s="153">
        <v>11</v>
      </c>
      <c r="G33" s="154">
        <v>1323</v>
      </c>
      <c r="H33" s="153">
        <v>36639</v>
      </c>
      <c r="I33" s="154">
        <v>6620</v>
      </c>
      <c r="J33" s="153">
        <v>1356</v>
      </c>
      <c r="K33" s="155">
        <v>117</v>
      </c>
      <c r="L33" s="142"/>
      <c r="M33" s="111"/>
      <c r="N33" s="112"/>
      <c r="O33" s="113"/>
      <c r="P33" s="113"/>
      <c r="Q33" s="113"/>
      <c r="R33" s="113"/>
      <c r="S33" s="113"/>
      <c r="T33" s="113"/>
    </row>
    <row r="34" spans="1:20" ht="13.5">
      <c r="A34" s="91">
        <v>27</v>
      </c>
      <c r="B34" s="117" t="s">
        <v>80</v>
      </c>
      <c r="C34" s="153">
        <v>547</v>
      </c>
      <c r="D34" s="153">
        <v>253</v>
      </c>
      <c r="E34" s="154">
        <v>8301</v>
      </c>
      <c r="F34" s="153">
        <v>13</v>
      </c>
      <c r="G34" s="154">
        <v>5405</v>
      </c>
      <c r="H34" s="153">
        <v>110950</v>
      </c>
      <c r="I34" s="154">
        <v>23690</v>
      </c>
      <c r="J34" s="153">
        <v>3647</v>
      </c>
      <c r="K34" s="155">
        <v>128</v>
      </c>
      <c r="L34" s="142"/>
      <c r="M34" s="111"/>
      <c r="N34" s="112"/>
      <c r="O34" s="113"/>
      <c r="P34" s="113"/>
      <c r="Q34" s="113"/>
      <c r="R34" s="113"/>
      <c r="S34" s="113"/>
      <c r="T34" s="113"/>
    </row>
    <row r="35" spans="1:20" ht="13.5">
      <c r="A35" s="91">
        <v>28</v>
      </c>
      <c r="B35" s="117" t="s">
        <v>81</v>
      </c>
      <c r="C35" s="153">
        <v>354</v>
      </c>
      <c r="D35" s="153">
        <v>167</v>
      </c>
      <c r="E35" s="154">
        <v>4905</v>
      </c>
      <c r="F35" s="153">
        <v>55</v>
      </c>
      <c r="G35" s="154">
        <v>2909</v>
      </c>
      <c r="H35" s="153">
        <v>64703</v>
      </c>
      <c r="I35" s="154">
        <v>14352</v>
      </c>
      <c r="J35" s="153">
        <v>4185</v>
      </c>
      <c r="K35" s="155">
        <v>561</v>
      </c>
      <c r="L35" s="142"/>
      <c r="M35" s="111"/>
      <c r="N35" s="112"/>
      <c r="O35" s="113"/>
      <c r="P35" s="113"/>
      <c r="Q35" s="113"/>
      <c r="R35" s="113"/>
      <c r="S35" s="113"/>
      <c r="T35" s="113"/>
    </row>
    <row r="36" spans="1:20" ht="13.5" customHeight="1">
      <c r="A36" s="91">
        <v>29</v>
      </c>
      <c r="B36" s="117" t="s">
        <v>82</v>
      </c>
      <c r="C36" s="153">
        <v>77</v>
      </c>
      <c r="D36" s="153">
        <v>35</v>
      </c>
      <c r="E36" s="154">
        <v>1141</v>
      </c>
      <c r="F36" s="153">
        <v>2</v>
      </c>
      <c r="G36" s="154">
        <v>702</v>
      </c>
      <c r="H36" s="153">
        <v>16667</v>
      </c>
      <c r="I36" s="154">
        <v>3355</v>
      </c>
      <c r="J36" s="153">
        <v>779</v>
      </c>
      <c r="K36" s="155">
        <v>26</v>
      </c>
      <c r="L36" s="142"/>
      <c r="M36" s="111"/>
      <c r="N36" s="112"/>
      <c r="O36" s="113"/>
      <c r="P36" s="113"/>
      <c r="Q36" s="113"/>
      <c r="R36" s="113"/>
      <c r="S36" s="113"/>
      <c r="T36" s="113"/>
    </row>
    <row r="37" spans="1:20" ht="13.5">
      <c r="A37" s="103">
        <v>30</v>
      </c>
      <c r="B37" s="119" t="s">
        <v>83</v>
      </c>
      <c r="C37" s="156">
        <v>93</v>
      </c>
      <c r="D37" s="156">
        <v>40</v>
      </c>
      <c r="E37" s="157">
        <v>1082</v>
      </c>
      <c r="F37" s="156">
        <v>27</v>
      </c>
      <c r="G37" s="157">
        <v>557</v>
      </c>
      <c r="H37" s="156">
        <v>14374</v>
      </c>
      <c r="I37" s="157">
        <v>2609</v>
      </c>
      <c r="J37" s="156">
        <v>1892</v>
      </c>
      <c r="K37" s="155">
        <v>287</v>
      </c>
      <c r="L37" s="142"/>
      <c r="M37" s="111"/>
      <c r="N37" s="112"/>
      <c r="O37" s="113"/>
      <c r="P37" s="113"/>
      <c r="Q37" s="113"/>
      <c r="R37" s="113"/>
      <c r="S37" s="113"/>
      <c r="T37" s="113"/>
    </row>
    <row r="38" spans="1:20" ht="13.5">
      <c r="A38" s="91">
        <v>31</v>
      </c>
      <c r="B38" s="117" t="s">
        <v>84</v>
      </c>
      <c r="C38" s="150">
        <v>46</v>
      </c>
      <c r="D38" s="153">
        <v>27</v>
      </c>
      <c r="E38" s="154">
        <v>543</v>
      </c>
      <c r="F38" s="153">
        <v>18</v>
      </c>
      <c r="G38" s="154">
        <v>265</v>
      </c>
      <c r="H38" s="153">
        <v>9336</v>
      </c>
      <c r="I38" s="154">
        <v>1914</v>
      </c>
      <c r="J38" s="153">
        <v>958</v>
      </c>
      <c r="K38" s="152">
        <v>169</v>
      </c>
      <c r="L38" s="142"/>
      <c r="M38" s="111"/>
      <c r="N38" s="112"/>
      <c r="O38" s="113"/>
      <c r="P38" s="113"/>
      <c r="Q38" s="113"/>
      <c r="R38" s="113"/>
      <c r="S38" s="113"/>
      <c r="T38" s="113"/>
    </row>
    <row r="39" spans="1:20" ht="13.5">
      <c r="A39" s="91">
        <v>32</v>
      </c>
      <c r="B39" s="117" t="s">
        <v>85</v>
      </c>
      <c r="C39" s="153">
        <v>59</v>
      </c>
      <c r="D39" s="153">
        <v>34</v>
      </c>
      <c r="E39" s="154">
        <v>748</v>
      </c>
      <c r="F39" s="153">
        <v>17</v>
      </c>
      <c r="G39" s="154">
        <v>288</v>
      </c>
      <c r="H39" s="153">
        <v>11992</v>
      </c>
      <c r="I39" s="154">
        <v>2441</v>
      </c>
      <c r="J39" s="153">
        <v>939</v>
      </c>
      <c r="K39" s="155">
        <v>228</v>
      </c>
      <c r="L39" s="142"/>
      <c r="M39" s="111"/>
      <c r="N39" s="112"/>
      <c r="O39" s="113"/>
      <c r="P39" s="113"/>
      <c r="Q39" s="113"/>
      <c r="R39" s="113"/>
      <c r="S39" s="113"/>
      <c r="T39" s="113"/>
    </row>
    <row r="40" spans="1:20" ht="13.5">
      <c r="A40" s="91">
        <v>33</v>
      </c>
      <c r="B40" s="117" t="s">
        <v>86</v>
      </c>
      <c r="C40" s="153">
        <v>181</v>
      </c>
      <c r="D40" s="153">
        <v>92</v>
      </c>
      <c r="E40" s="154">
        <v>1627</v>
      </c>
      <c r="F40" s="153">
        <v>51</v>
      </c>
      <c r="G40" s="154">
        <v>991</v>
      </c>
      <c r="H40" s="153">
        <v>30617</v>
      </c>
      <c r="I40" s="154">
        <v>5184</v>
      </c>
      <c r="J40" s="153">
        <v>3182</v>
      </c>
      <c r="K40" s="155">
        <v>567</v>
      </c>
      <c r="L40" s="142"/>
      <c r="M40" s="111"/>
      <c r="N40" s="112"/>
      <c r="O40" s="113"/>
      <c r="P40" s="113"/>
      <c r="Q40" s="113"/>
      <c r="R40" s="113"/>
      <c r="S40" s="113"/>
      <c r="T40" s="113"/>
    </row>
    <row r="41" spans="1:20" ht="13.5">
      <c r="A41" s="91">
        <v>34</v>
      </c>
      <c r="B41" s="117" t="s">
        <v>87</v>
      </c>
      <c r="C41" s="153">
        <v>256</v>
      </c>
      <c r="D41" s="153">
        <v>140</v>
      </c>
      <c r="E41" s="154">
        <v>2641</v>
      </c>
      <c r="F41" s="153">
        <v>82</v>
      </c>
      <c r="G41" s="154">
        <v>1531</v>
      </c>
      <c r="H41" s="153">
        <v>41952</v>
      </c>
      <c r="I41" s="154">
        <v>10833</v>
      </c>
      <c r="J41" s="153">
        <v>4710</v>
      </c>
      <c r="K41" s="155">
        <v>806</v>
      </c>
      <c r="L41" s="142"/>
      <c r="M41" s="111"/>
      <c r="N41" s="112"/>
      <c r="O41" s="113"/>
      <c r="P41" s="113"/>
      <c r="Q41" s="113"/>
      <c r="R41" s="113"/>
      <c r="S41" s="113"/>
      <c r="T41" s="113"/>
    </row>
    <row r="42" spans="1:20" ht="13.5">
      <c r="A42" s="103">
        <v>35</v>
      </c>
      <c r="B42" s="119" t="s">
        <v>88</v>
      </c>
      <c r="C42" s="156">
        <v>150</v>
      </c>
      <c r="D42" s="156">
        <v>80</v>
      </c>
      <c r="E42" s="157">
        <v>1315</v>
      </c>
      <c r="F42" s="156">
        <v>30</v>
      </c>
      <c r="G42" s="157">
        <v>682</v>
      </c>
      <c r="H42" s="156">
        <v>27882</v>
      </c>
      <c r="I42" s="157">
        <v>9726</v>
      </c>
      <c r="J42" s="156">
        <v>2812</v>
      </c>
      <c r="K42" s="158">
        <v>314</v>
      </c>
      <c r="L42" s="142"/>
      <c r="M42" s="111"/>
      <c r="N42" s="112"/>
      <c r="O42" s="113"/>
      <c r="P42" s="113"/>
      <c r="Q42" s="113"/>
      <c r="R42" s="113"/>
      <c r="S42" s="113"/>
      <c r="T42" s="113"/>
    </row>
    <row r="43" spans="1:20" ht="13.5">
      <c r="A43" s="91">
        <v>36</v>
      </c>
      <c r="B43" s="117" t="s">
        <v>89</v>
      </c>
      <c r="C43" s="150">
        <v>120</v>
      </c>
      <c r="D43" s="153">
        <v>69</v>
      </c>
      <c r="E43" s="154">
        <v>802</v>
      </c>
      <c r="F43" s="153">
        <v>50</v>
      </c>
      <c r="G43" s="154">
        <v>433</v>
      </c>
      <c r="H43" s="153">
        <v>15357</v>
      </c>
      <c r="I43" s="154">
        <v>4615</v>
      </c>
      <c r="J43" s="153">
        <v>2884</v>
      </c>
      <c r="K43" s="155">
        <v>405</v>
      </c>
      <c r="L43" s="142"/>
      <c r="M43" s="111"/>
      <c r="N43" s="112"/>
      <c r="O43" s="113"/>
      <c r="P43" s="113"/>
      <c r="Q43" s="113"/>
      <c r="R43" s="113"/>
      <c r="S43" s="113"/>
      <c r="T43" s="113"/>
    </row>
    <row r="44" spans="1:20" ht="13.5">
      <c r="A44" s="91">
        <v>37</v>
      </c>
      <c r="B44" s="117" t="s">
        <v>90</v>
      </c>
      <c r="C44" s="153">
        <v>97</v>
      </c>
      <c r="D44" s="153">
        <v>47</v>
      </c>
      <c r="E44" s="154">
        <v>829</v>
      </c>
      <c r="F44" s="153">
        <v>61</v>
      </c>
      <c r="G44" s="154">
        <v>455</v>
      </c>
      <c r="H44" s="153">
        <v>16387</v>
      </c>
      <c r="I44" s="154">
        <v>2651</v>
      </c>
      <c r="J44" s="153">
        <v>2404</v>
      </c>
      <c r="K44" s="155">
        <v>575</v>
      </c>
      <c r="L44" s="142"/>
      <c r="M44" s="111"/>
      <c r="N44" s="112"/>
      <c r="O44" s="113"/>
      <c r="P44" s="113"/>
      <c r="Q44" s="113"/>
      <c r="R44" s="113"/>
      <c r="S44" s="113"/>
      <c r="T44" s="113"/>
    </row>
    <row r="45" spans="1:20" ht="13.5">
      <c r="A45" s="91">
        <v>38</v>
      </c>
      <c r="B45" s="117" t="s">
        <v>91</v>
      </c>
      <c r="C45" s="153">
        <v>146</v>
      </c>
      <c r="D45" s="153">
        <v>86</v>
      </c>
      <c r="E45" s="154">
        <v>1239</v>
      </c>
      <c r="F45" s="153">
        <v>60</v>
      </c>
      <c r="G45" s="154">
        <v>691</v>
      </c>
      <c r="H45" s="153">
        <v>23218</v>
      </c>
      <c r="I45" s="154">
        <v>5535</v>
      </c>
      <c r="J45" s="153">
        <v>4831</v>
      </c>
      <c r="K45" s="155">
        <v>719</v>
      </c>
      <c r="L45" s="142"/>
      <c r="M45" s="111"/>
      <c r="N45" s="112"/>
      <c r="O45" s="113"/>
      <c r="P45" s="113"/>
      <c r="Q45" s="113"/>
      <c r="R45" s="113"/>
      <c r="S45" s="113"/>
      <c r="T45" s="113"/>
    </row>
    <row r="46" spans="1:20" ht="13.5">
      <c r="A46" s="91">
        <v>39</v>
      </c>
      <c r="B46" s="117" t="s">
        <v>92</v>
      </c>
      <c r="C46" s="153">
        <v>140</v>
      </c>
      <c r="D46" s="153">
        <v>88</v>
      </c>
      <c r="E46" s="154">
        <v>585</v>
      </c>
      <c r="F46" s="153">
        <v>10</v>
      </c>
      <c r="G46" s="154">
        <v>363</v>
      </c>
      <c r="H46" s="153">
        <v>19254</v>
      </c>
      <c r="I46" s="154">
        <v>7334</v>
      </c>
      <c r="J46" s="153">
        <v>1934</v>
      </c>
      <c r="K46" s="155">
        <v>95</v>
      </c>
      <c r="L46" s="142"/>
      <c r="M46" s="111"/>
      <c r="N46" s="112"/>
      <c r="O46" s="113"/>
      <c r="P46" s="113"/>
      <c r="Q46" s="113"/>
      <c r="R46" s="113"/>
      <c r="S46" s="113"/>
      <c r="T46" s="113"/>
    </row>
    <row r="47" spans="1:20" ht="13.5">
      <c r="A47" s="103">
        <v>40</v>
      </c>
      <c r="B47" s="119" t="s">
        <v>93</v>
      </c>
      <c r="C47" s="156">
        <v>470</v>
      </c>
      <c r="D47" s="156">
        <v>236</v>
      </c>
      <c r="E47" s="157">
        <v>4455</v>
      </c>
      <c r="F47" s="156">
        <v>183</v>
      </c>
      <c r="G47" s="157">
        <v>2993</v>
      </c>
      <c r="H47" s="156">
        <v>88102</v>
      </c>
      <c r="I47" s="157">
        <v>22367</v>
      </c>
      <c r="J47" s="156">
        <v>10858</v>
      </c>
      <c r="K47" s="155">
        <v>1551</v>
      </c>
      <c r="L47" s="142"/>
      <c r="M47" s="111"/>
      <c r="N47" s="112"/>
      <c r="O47" s="113"/>
      <c r="P47" s="113"/>
      <c r="Q47" s="113"/>
      <c r="R47" s="113"/>
      <c r="S47" s="113"/>
      <c r="T47" s="113"/>
    </row>
    <row r="48" spans="1:20" ht="13.5">
      <c r="A48" s="91">
        <v>41</v>
      </c>
      <c r="B48" s="117" t="s">
        <v>94</v>
      </c>
      <c r="C48" s="150">
        <v>110</v>
      </c>
      <c r="D48" s="153">
        <v>63</v>
      </c>
      <c r="E48" s="154">
        <v>686</v>
      </c>
      <c r="F48" s="153">
        <v>58</v>
      </c>
      <c r="G48" s="154">
        <v>426</v>
      </c>
      <c r="H48" s="153">
        <v>15475</v>
      </c>
      <c r="I48" s="154">
        <v>4526</v>
      </c>
      <c r="J48" s="153">
        <v>3157</v>
      </c>
      <c r="K48" s="152">
        <v>556</v>
      </c>
      <c r="L48" s="142"/>
      <c r="M48" s="111"/>
      <c r="N48" s="112"/>
      <c r="O48" s="113"/>
      <c r="P48" s="113"/>
      <c r="Q48" s="113"/>
      <c r="R48" s="113"/>
      <c r="S48" s="113"/>
      <c r="T48" s="113"/>
    </row>
    <row r="49" spans="1:20" ht="13.5">
      <c r="A49" s="91">
        <v>42</v>
      </c>
      <c r="B49" s="117" t="s">
        <v>95</v>
      </c>
      <c r="C49" s="153">
        <v>165</v>
      </c>
      <c r="D49" s="153">
        <v>74</v>
      </c>
      <c r="E49" s="154">
        <v>1442</v>
      </c>
      <c r="F49" s="153">
        <v>116</v>
      </c>
      <c r="G49" s="154">
        <v>744</v>
      </c>
      <c r="H49" s="153">
        <v>27759</v>
      </c>
      <c r="I49" s="154">
        <v>6641</v>
      </c>
      <c r="J49" s="153">
        <v>5661</v>
      </c>
      <c r="K49" s="155">
        <v>1000</v>
      </c>
      <c r="L49" s="142"/>
      <c r="M49" s="111"/>
      <c r="N49" s="112"/>
      <c r="O49" s="113"/>
      <c r="P49" s="113"/>
      <c r="Q49" s="113"/>
      <c r="R49" s="113"/>
      <c r="S49" s="113"/>
      <c r="T49" s="113"/>
    </row>
    <row r="50" spans="1:20" ht="13.5">
      <c r="A50" s="91">
        <v>43</v>
      </c>
      <c r="B50" s="117" t="s">
        <v>96</v>
      </c>
      <c r="C50" s="153">
        <v>217</v>
      </c>
      <c r="D50" s="153">
        <v>112</v>
      </c>
      <c r="E50" s="154">
        <v>1460</v>
      </c>
      <c r="F50" s="153">
        <v>110</v>
      </c>
      <c r="G50" s="154">
        <v>827</v>
      </c>
      <c r="H50" s="153">
        <v>35789</v>
      </c>
      <c r="I50" s="154">
        <v>9997</v>
      </c>
      <c r="J50" s="153">
        <v>6820</v>
      </c>
      <c r="K50" s="155">
        <v>1071</v>
      </c>
      <c r="L50" s="142"/>
      <c r="M50" s="111"/>
      <c r="N50" s="112"/>
      <c r="O50" s="113"/>
      <c r="P50" s="113"/>
      <c r="Q50" s="113"/>
      <c r="R50" s="113"/>
      <c r="S50" s="113"/>
      <c r="T50" s="113"/>
    </row>
    <row r="51" spans="1:20" ht="13.5">
      <c r="A51" s="91">
        <v>44</v>
      </c>
      <c r="B51" s="117" t="s">
        <v>97</v>
      </c>
      <c r="C51" s="153">
        <v>165</v>
      </c>
      <c r="D51" s="153">
        <v>56</v>
      </c>
      <c r="E51" s="154">
        <v>978</v>
      </c>
      <c r="F51" s="153">
        <v>59</v>
      </c>
      <c r="G51" s="154">
        <v>550</v>
      </c>
      <c r="H51" s="153">
        <v>20880</v>
      </c>
      <c r="I51" s="154">
        <v>3131</v>
      </c>
      <c r="J51" s="153">
        <v>4941</v>
      </c>
      <c r="K51" s="155">
        <v>489</v>
      </c>
      <c r="L51" s="142"/>
      <c r="M51" s="111"/>
      <c r="N51" s="112"/>
      <c r="O51" s="113"/>
      <c r="P51" s="113"/>
      <c r="Q51" s="113"/>
      <c r="R51" s="113"/>
      <c r="S51" s="113"/>
      <c r="T51" s="113"/>
    </row>
    <row r="52" spans="1:20" ht="13.5">
      <c r="A52" s="103">
        <v>45</v>
      </c>
      <c r="B52" s="119" t="s">
        <v>98</v>
      </c>
      <c r="C52" s="156">
        <v>145</v>
      </c>
      <c r="D52" s="156">
        <v>70</v>
      </c>
      <c r="E52" s="157">
        <v>911</v>
      </c>
      <c r="F52" s="156">
        <v>77</v>
      </c>
      <c r="G52" s="157">
        <v>524</v>
      </c>
      <c r="H52" s="156">
        <v>19964</v>
      </c>
      <c r="I52" s="157">
        <v>4277</v>
      </c>
      <c r="J52" s="156">
        <v>4084</v>
      </c>
      <c r="K52" s="158">
        <v>756</v>
      </c>
      <c r="L52" s="142"/>
      <c r="M52" s="111"/>
      <c r="N52" s="112"/>
      <c r="O52" s="113"/>
      <c r="P52" s="113"/>
      <c r="Q52" s="113"/>
      <c r="R52" s="113"/>
      <c r="S52" s="113"/>
      <c r="T52" s="113"/>
    </row>
    <row r="53" spans="1:20" ht="13.5">
      <c r="A53" s="91">
        <v>46</v>
      </c>
      <c r="B53" s="117" t="s">
        <v>99</v>
      </c>
      <c r="C53" s="150">
        <v>276</v>
      </c>
      <c r="D53" s="153">
        <v>154</v>
      </c>
      <c r="E53" s="154">
        <v>1454</v>
      </c>
      <c r="F53" s="153">
        <v>130</v>
      </c>
      <c r="G53" s="154">
        <v>813</v>
      </c>
      <c r="H53" s="153">
        <v>35459</v>
      </c>
      <c r="I53" s="154">
        <v>9920</v>
      </c>
      <c r="J53" s="153">
        <v>7215</v>
      </c>
      <c r="K53" s="152">
        <v>1286</v>
      </c>
      <c r="L53" s="142"/>
      <c r="M53" s="111"/>
      <c r="N53" s="112"/>
      <c r="O53" s="113"/>
      <c r="P53" s="113"/>
      <c r="Q53" s="113"/>
      <c r="R53" s="113"/>
      <c r="S53" s="113"/>
      <c r="T53" s="113"/>
    </row>
    <row r="54" spans="1:20" ht="14.25" thickBot="1">
      <c r="A54" s="120">
        <v>47</v>
      </c>
      <c r="B54" s="121" t="s">
        <v>100</v>
      </c>
      <c r="C54" s="159">
        <v>94</v>
      </c>
      <c r="D54" s="159">
        <v>42</v>
      </c>
      <c r="E54" s="160">
        <v>804</v>
      </c>
      <c r="F54" s="159">
        <v>25</v>
      </c>
      <c r="G54" s="160">
        <v>586</v>
      </c>
      <c r="H54" s="159">
        <v>19579</v>
      </c>
      <c r="I54" s="160">
        <v>4119</v>
      </c>
      <c r="J54" s="159">
        <v>1770</v>
      </c>
      <c r="K54" s="161">
        <v>267</v>
      </c>
      <c r="L54" s="142"/>
      <c r="M54" s="111"/>
      <c r="N54" s="112"/>
      <c r="O54" s="113"/>
      <c r="P54" s="113"/>
      <c r="Q54" s="113"/>
      <c r="R54" s="113"/>
      <c r="S54" s="113"/>
      <c r="T54" s="113"/>
    </row>
    <row r="55" spans="3:12" ht="13.5">
      <c r="C55" s="122"/>
      <c r="D55" s="122"/>
      <c r="E55" s="122"/>
      <c r="F55" s="122"/>
      <c r="G55" s="122"/>
      <c r="H55" s="122"/>
      <c r="I55" s="122"/>
      <c r="J55" s="122"/>
      <c r="K55" s="122"/>
      <c r="L55" s="122"/>
    </row>
    <row r="56" spans="3:12" ht="13.5">
      <c r="C56" s="122"/>
      <c r="D56" s="122"/>
      <c r="E56" s="122"/>
      <c r="F56" s="122"/>
      <c r="G56" s="122"/>
      <c r="H56" s="122"/>
      <c r="I56" s="122"/>
      <c r="J56" s="122"/>
      <c r="K56" s="122"/>
      <c r="L56" s="122"/>
    </row>
    <row r="57" spans="4:9" ht="13.5">
      <c r="D57" s="123"/>
      <c r="I57" s="124"/>
    </row>
  </sheetData>
  <mergeCells count="2">
    <mergeCell ref="C2:G2"/>
    <mergeCell ref="H2:K2"/>
  </mergeCells>
  <printOptions/>
  <pageMargins left="0.37" right="0.17" top="1" bottom="1" header="0.512" footer="0.512"/>
  <pageSetup horizontalDpi="600" verticalDpi="600" orientation="portrait" paperSize="9" scale="85" r:id="rId1"/>
  <headerFooter alignWithMargins="0">
    <oddHeader>&amp;C&amp;A</oddHeader>
    <oddFooter>&amp;C-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L27" sqref="L27"/>
    </sheetView>
  </sheetViews>
  <sheetFormatPr defaultColWidth="8.796875" defaultRowHeight="14.25"/>
  <sheetData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G33:H36"/>
  <sheetViews>
    <sheetView tabSelected="1" workbookViewId="0" topLeftCell="A1">
      <selection activeCell="M25" sqref="M25"/>
    </sheetView>
  </sheetViews>
  <sheetFormatPr defaultColWidth="8.796875" defaultRowHeight="14.25"/>
  <sheetData>
    <row r="33" ht="13.5">
      <c r="G33" t="s">
        <v>109</v>
      </c>
    </row>
    <row r="34" ht="13.5">
      <c r="G34" t="s">
        <v>125</v>
      </c>
    </row>
    <row r="35" ht="13.5">
      <c r="H35" t="s">
        <v>126</v>
      </c>
    </row>
    <row r="36" ht="13.5">
      <c r="H36" t="s">
        <v>119</v>
      </c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統計情報部</dc:creator>
  <cp:keywords/>
  <dc:description/>
  <cp:lastModifiedBy>厚生労働省ネットワークシステム</cp:lastModifiedBy>
  <cp:lastPrinted>2008-01-31T10:45:16Z</cp:lastPrinted>
  <dcterms:created xsi:type="dcterms:W3CDTF">1996-10-31T08:05:57Z</dcterms:created>
  <dcterms:modified xsi:type="dcterms:W3CDTF">2008-01-31T10:53:26Z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</Properties>
</file>