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15" activeTab="1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<sst xmlns="http://schemas.openxmlformats.org/spreadsheetml/2006/main" count="162" uniqueCount="144">
  <si>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</si>
  <si>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</si>
  <si>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</si>
  <si>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</si>
  <si>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</si>
  <si>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</si>
  <si>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</si>
  <si>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</si>
  <si>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</si>
  <si>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</si>
  <si>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</si>
  <si>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</si>
  <si>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地域医療支援病院（再掲）</t>
  </si>
  <si>
    <t>（再掲）</t>
  </si>
  <si>
    <t xml:space="preserve"> 一般診療所</t>
  </si>
  <si>
    <t>　 有　　床</t>
  </si>
  <si>
    <t>　　療養病床を有する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</si>
  <si>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</si>
  <si>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</si>
  <si>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</si>
  <si>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</si>
  <si>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</si>
  <si>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</si>
  <si>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</si>
  <si>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</si>
  <si>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</si>
  <si>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</si>
  <si>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</si>
  <si>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</si>
  <si>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</si>
  <si>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</si>
  <si>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</si>
  <si>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</si>
  <si>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</si>
  <si>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</si>
  <si>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</si>
  <si>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</si>
  <si>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</si>
  <si>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</si>
  <si>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</si>
  <si>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</si>
  <si>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</si>
  <si>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</si>
  <si>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</si>
  <si>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</si>
  <si>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</si>
  <si>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</si>
  <si>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</si>
  <si>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</si>
  <si>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</si>
  <si>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</si>
  <si>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</si>
  <si>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</si>
  <si>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</si>
  <si>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</si>
  <si>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</si>
  <si>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</si>
  <si>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</si>
  <si>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</si>
  <si>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</si>
  <si>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</si>
  <si>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</si>
  <si>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</si>
  <si>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</si>
  <si>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</si>
  <si>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</si>
  <si>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</si>
  <si>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</si>
  <si>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</si>
  <si>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</si>
  <si>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</si>
  <si>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</si>
  <si>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</si>
  <si>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</si>
  <si>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</si>
  <si>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</si>
  <si>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</si>
  <si>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</si>
  <si>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</si>
  <si>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</si>
  <si>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</si>
  <si>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</si>
  <si>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</si>
  <si>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</si>
  <si>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</si>
  <si>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</si>
  <si>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</si>
  <si>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</si>
  <si>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</si>
  <si>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</si>
  <si>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</si>
  <si>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</si>
  <si>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</si>
  <si>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</si>
  <si>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</si>
  <si>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</si>
  <si>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</si>
  <si>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</si>
  <si>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</si>
  <si>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</si>
  <si>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</si>
  <si>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</si>
  <si>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</si>
  <si>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</si>
  <si>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</si>
  <si>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</si>
  <si>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</si>
  <si>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</si>
  <si>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</si>
  <si>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</si>
  <si>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</si>
  <si>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</si>
  <si>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</si>
  <si>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</si>
  <si>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</si>
  <si>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療養病床（再掲）</t>
  </si>
  <si>
    <t>療養病床を有する一般診療所（再掲）</t>
  </si>
  <si>
    <t>（再掲）</t>
  </si>
  <si>
    <t>療養病床を有す</t>
  </si>
  <si>
    <t>る一般診療所</t>
  </si>
  <si>
    <t xml:space="preserve">療 養 </t>
  </si>
  <si>
    <t xml:space="preserve">病 床 </t>
  </si>
  <si>
    <t>00</t>
  </si>
  <si>
    <t>　 療養病床等（再掲）</t>
  </si>
  <si>
    <t>療養病床等を</t>
  </si>
  <si>
    <t>有する病院</t>
  </si>
  <si>
    <t xml:space="preserve"> 療養病床等</t>
  </si>
  <si>
    <t>　 療養病床等を有する病院（再掲）</t>
  </si>
  <si>
    <t>療養病床等を有する病院（再掲）</t>
  </si>
  <si>
    <t>療養病床等（再掲）</t>
  </si>
  <si>
    <t>　 経過的旧その他の病床</t>
  </si>
  <si>
    <t>その他の病床等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</si>
  <si>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</si>
  <si>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</si>
  <si>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　　 経過的旧療養型病床群（再掲）</t>
  </si>
  <si>
    <t>　 療養病床（再掲）</t>
  </si>
  <si>
    <t>　 一般病床</t>
  </si>
  <si>
    <t>　 療養病床</t>
  </si>
  <si>
    <t>８月</t>
  </si>
  <si>
    <t>９月</t>
  </si>
  <si>
    <t>９月</t>
  </si>
  <si>
    <t>01</t>
  </si>
  <si>
    <t>02</t>
  </si>
  <si>
    <t xml:space="preserve">   平成１4年9月末現在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</si>
</sst>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49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7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8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8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50" xfId="0" applyNumberFormat="1" applyFont="1" applyBorder="1" applyAlignment="1">
      <alignment vertical="center" wrapText="1"/>
    </xf>
    <xf numFmtId="177" fontId="12" fillId="0" borderId="5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1" xfId="0" applyFont="1" applyBorder="1" applyAlignment="1">
      <alignment horizontal="centerContinuous" vertical="center"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4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40" xfId="21" applyNumberFormat="1" applyBorder="1" applyAlignment="1">
      <alignment horizontal="right"/>
      <protection/>
    </xf>
    <xf numFmtId="176" fontId="4" fillId="0" borderId="52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50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191" fontId="12" fillId="0" borderId="50" xfId="0" applyNumberFormat="1" applyFont="1" applyBorder="1" applyAlignment="1">
      <alignment horizontal="right" vertical="center" wrapText="1"/>
    </xf>
    <xf numFmtId="191" fontId="12" fillId="0" borderId="57" xfId="0" applyNumberFormat="1" applyFont="1" applyBorder="1" applyAlignment="1">
      <alignment horizontal="right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1647175</c:v>
                </c:pt>
                <c:pt idx="1">
                  <c:v>1646395</c:v>
                </c:pt>
                <c:pt idx="2">
                  <c:v>1645339</c:v>
                </c:pt>
                <c:pt idx="3">
                  <c:v>1645386</c:v>
                </c:pt>
                <c:pt idx="4">
                  <c:v>1645676</c:v>
                </c:pt>
                <c:pt idx="5">
                  <c:v>1645110</c:v>
                </c:pt>
                <c:pt idx="6">
                  <c:v>1644194</c:v>
                </c:pt>
                <c:pt idx="7">
                  <c:v>1644741</c:v>
                </c:pt>
                <c:pt idx="8">
                  <c:v>1643988</c:v>
                </c:pt>
                <c:pt idx="9">
                  <c:v>1644761</c:v>
                </c:pt>
                <c:pt idx="10">
                  <c:v>1644900</c:v>
                </c:pt>
                <c:pt idx="11">
                  <c:v>1645596</c:v>
                </c:pt>
                <c:pt idx="12">
                  <c:v>1646215</c:v>
                </c:pt>
                <c:pt idx="13">
                  <c:v>1646544</c:v>
                </c:pt>
                <c:pt idx="14">
                  <c:v>1646332</c:v>
                </c:pt>
                <c:pt idx="15">
                  <c:v>1646313</c:v>
                </c:pt>
                <c:pt idx="16">
                  <c:v>1646460</c:v>
                </c:pt>
                <c:pt idx="17">
                  <c:v>1645436</c:v>
                </c:pt>
                <c:pt idx="18">
                  <c:v>1644547</c:v>
                </c:pt>
                <c:pt idx="19">
                  <c:v>1644409</c:v>
                </c:pt>
                <c:pt idx="20">
                  <c:v>1644232</c:v>
                </c:pt>
                <c:pt idx="21">
                  <c:v>1643838</c:v>
                </c:pt>
                <c:pt idx="22">
                  <c:v>1643419</c:v>
                </c:pt>
                <c:pt idx="23">
                  <c:v>1644801</c:v>
                </c:pt>
                <c:pt idx="24">
                  <c:v>1643965</c:v>
                </c:pt>
              </c:numCache>
            </c:numRef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3557168"/>
        <c:crossesAt val="0"/>
        <c:auto val="0"/>
        <c:lblOffset val="100"/>
        <c:noMultiLvlLbl val="0"/>
      </c:catAx>
      <c:valAx>
        <c:axId val="235571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61746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9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264000</c:v>
                </c:pt>
                <c:pt idx="1">
                  <c:v>267294</c:v>
                </c:pt>
                <c:pt idx="2">
                  <c:v>272710</c:v>
                </c:pt>
                <c:pt idx="3">
                  <c:v>276426</c:v>
                </c:pt>
                <c:pt idx="4">
                  <c:v>276426</c:v>
                </c:pt>
                <c:pt idx="5">
                  <c:v>280313</c:v>
                </c:pt>
                <c:pt idx="6">
                  <c:v>283187</c:v>
                </c:pt>
                <c:pt idx="7">
                  <c:v>287064</c:v>
                </c:pt>
                <c:pt idx="8">
                  <c:v>290127</c:v>
                </c:pt>
                <c:pt idx="9">
                  <c:v>291869</c:v>
                </c:pt>
                <c:pt idx="10">
                  <c:v>293952</c:v>
                </c:pt>
                <c:pt idx="11">
                  <c:v>294575</c:v>
                </c:pt>
                <c:pt idx="12">
                  <c:v>295996</c:v>
                </c:pt>
                <c:pt idx="13">
                  <c:v>297794</c:v>
                </c:pt>
                <c:pt idx="14">
                  <c:v>299145</c:v>
                </c:pt>
                <c:pt idx="15">
                  <c:v>300716</c:v>
                </c:pt>
                <c:pt idx="16">
                  <c:v>301391</c:v>
                </c:pt>
                <c:pt idx="17">
                  <c:v>302875</c:v>
                </c:pt>
                <c:pt idx="18">
                  <c:v>305829</c:v>
                </c:pt>
                <c:pt idx="19">
                  <c:v>308503</c:v>
                </c:pt>
                <c:pt idx="20">
                  <c:v>312608</c:v>
                </c:pt>
                <c:pt idx="21">
                  <c:v>315311</c:v>
                </c:pt>
                <c:pt idx="22">
                  <c:v>316897</c:v>
                </c:pt>
                <c:pt idx="23">
                  <c:v>319863</c:v>
                </c:pt>
                <c:pt idx="24">
                  <c:v>320811</c:v>
                </c:pt>
              </c:numCache>
            </c:numRef>
          </c:val>
          <c:smooth val="0"/>
        </c:ser>
        <c:marker val="1"/>
        <c:axId val="10687921"/>
        <c:axId val="29082426"/>
      </c:lineChart>
      <c:catAx>
        <c:axId val="10687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9082426"/>
        <c:crossesAt val="190000"/>
        <c:auto val="0"/>
        <c:lblOffset val="100"/>
        <c:noMultiLvlLbl val="0"/>
      </c:catAx>
      <c:valAx>
        <c:axId val="29082426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687921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　　　平成13年　   　　　　　　　　　　　　　　　　　　 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　　　　　　　        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C19" sqref="C19"/>
    </sheetView>
  </sheetViews>
  <sheetFormatPr defaultColWidth="8.796875" defaultRowHeight="14.25"/>
  <cols>
    <col min="1" max="1" width="23.8984375" style="6" customWidth="1"/>
    <col min="2" max="3" width="8.59765625" style="6" customWidth="1"/>
    <col min="4" max="4" width="8.5" style="6" customWidth="1"/>
    <col min="5" max="5" width="0.40625" style="6" customWidth="1"/>
    <col min="6" max="6" width="23.09765625" style="6" customWidth="1"/>
    <col min="7" max="7" width="1.4921875" style="6" hidden="1" customWidth="1"/>
    <col min="8" max="9" width="9.59765625" style="6" customWidth="1"/>
    <col min="10" max="10" width="9.69921875" style="6" customWidth="1"/>
    <col min="11" max="16384" width="9" style="6" customWidth="1"/>
  </cols>
  <sheetData>
    <row r="1" ht="10.5">
      <c r="B1" s="6" t="s">
        <v>0</v>
      </c>
    </row>
    <row r="2" spans="2:10" ht="10.5">
      <c r="B2" s="97"/>
      <c r="C2" s="98"/>
      <c r="D2" s="98"/>
      <c r="E2" s="98"/>
      <c r="F2" s="98"/>
      <c r="G2" s="98"/>
      <c r="H2" s="97"/>
      <c r="I2" s="99"/>
      <c r="J2" s="99" t="s">
        <v>1</v>
      </c>
    </row>
    <row r="3" spans="1:10" ht="13.5" customHeight="1">
      <c r="A3" s="61"/>
      <c r="B3" s="62" t="s">
        <v>2</v>
      </c>
      <c r="C3" s="63"/>
      <c r="D3" s="147"/>
      <c r="E3" s="151"/>
      <c r="F3" s="65"/>
      <c r="G3" s="65"/>
      <c r="H3" s="66" t="s">
        <v>3</v>
      </c>
      <c r="I3" s="125"/>
      <c r="J3" s="64"/>
    </row>
    <row r="4" spans="1:10" ht="13.5" customHeight="1">
      <c r="A4" s="67"/>
      <c r="B4" s="68" t="s">
        <v>139</v>
      </c>
      <c r="C4" s="68" t="s">
        <v>138</v>
      </c>
      <c r="D4" s="68" t="s">
        <v>4</v>
      </c>
      <c r="E4" s="154"/>
      <c r="F4" s="70"/>
      <c r="G4" s="70"/>
      <c r="H4" s="68" t="s">
        <v>140</v>
      </c>
      <c r="I4" s="68" t="s">
        <v>138</v>
      </c>
      <c r="J4" s="69" t="s">
        <v>4</v>
      </c>
    </row>
    <row r="5" spans="1:10" ht="3" customHeight="1">
      <c r="A5" s="71"/>
      <c r="B5" s="72"/>
      <c r="C5" s="72"/>
      <c r="D5" s="72"/>
      <c r="E5" s="152"/>
      <c r="F5" s="73"/>
      <c r="G5" s="73"/>
      <c r="H5" s="74"/>
      <c r="I5" s="74"/>
      <c r="J5" s="155"/>
    </row>
    <row r="6" spans="1:10" ht="13.5" customHeight="1">
      <c r="A6" s="71" t="s">
        <v>5</v>
      </c>
      <c r="B6" s="75">
        <f>SUM(B8+B19+B25)</f>
        <v>169311</v>
      </c>
      <c r="C6" s="75">
        <f>SUM(C8+C19+C25)</f>
        <v>169156</v>
      </c>
      <c r="D6" s="148">
        <f>B6-C6</f>
        <v>155</v>
      </c>
      <c r="E6" s="152"/>
      <c r="F6" s="73" t="s">
        <v>5</v>
      </c>
      <c r="G6" s="73"/>
      <c r="H6" s="75">
        <f>SUM(H8+H19+H25)</f>
        <v>1842983</v>
      </c>
      <c r="I6" s="75">
        <f>SUM(I8+I19+I25)</f>
        <v>1845076</v>
      </c>
      <c r="J6" s="156">
        <f>H6-I6</f>
        <v>-2093</v>
      </c>
    </row>
    <row r="7" spans="1:10" ht="3" customHeight="1">
      <c r="A7" s="71"/>
      <c r="B7" s="75"/>
      <c r="C7" s="75"/>
      <c r="D7" s="148"/>
      <c r="E7" s="152"/>
      <c r="F7" s="73"/>
      <c r="G7" s="73"/>
      <c r="H7" s="75"/>
      <c r="I7" s="75"/>
      <c r="J7" s="156"/>
    </row>
    <row r="8" spans="1:10" ht="13.5" customHeight="1">
      <c r="A8" s="71" t="s">
        <v>6</v>
      </c>
      <c r="B8" s="75">
        <v>9202</v>
      </c>
      <c r="C8" s="75">
        <v>9212</v>
      </c>
      <c r="D8" s="148">
        <f>B8-C8</f>
        <v>-10</v>
      </c>
      <c r="E8" s="152"/>
      <c r="F8" s="73" t="s">
        <v>6</v>
      </c>
      <c r="G8" s="73"/>
      <c r="H8" s="75">
        <v>1643965</v>
      </c>
      <c r="I8" s="75">
        <v>1644801</v>
      </c>
      <c r="J8" s="156">
        <f aca="true" t="shared" si="0" ref="J8:J21">H8-I8</f>
        <v>-836</v>
      </c>
    </row>
    <row r="9" spans="1:12" ht="13.5" customHeight="1">
      <c r="A9" s="71" t="s">
        <v>7</v>
      </c>
      <c r="B9" s="75">
        <v>1071</v>
      </c>
      <c r="C9" s="75">
        <v>1070</v>
      </c>
      <c r="D9" s="148">
        <f>B9-C9</f>
        <v>1</v>
      </c>
      <c r="E9" s="152"/>
      <c r="F9" s="73" t="s">
        <v>114</v>
      </c>
      <c r="G9" s="73"/>
      <c r="H9" s="75">
        <v>355765</v>
      </c>
      <c r="I9" s="75">
        <v>355875</v>
      </c>
      <c r="J9" s="156">
        <f t="shared" si="0"/>
        <v>-110</v>
      </c>
      <c r="L9" s="34"/>
    </row>
    <row r="10" spans="1:10" ht="13.5" customHeight="1">
      <c r="A10" s="71"/>
      <c r="B10" s="76"/>
      <c r="C10" s="76"/>
      <c r="D10" s="148"/>
      <c r="E10" s="152"/>
      <c r="F10" s="73" t="s">
        <v>8</v>
      </c>
      <c r="G10" s="73"/>
      <c r="H10" s="75">
        <v>1836</v>
      </c>
      <c r="I10" s="75">
        <v>1844</v>
      </c>
      <c r="J10" s="156">
        <f t="shared" si="0"/>
        <v>-8</v>
      </c>
    </row>
    <row r="11" spans="1:10" ht="13.5" customHeight="1">
      <c r="A11" s="71" t="s">
        <v>9</v>
      </c>
      <c r="B11" s="75">
        <v>2</v>
      </c>
      <c r="C11" s="75">
        <v>2</v>
      </c>
      <c r="D11" s="148">
        <f>B11-C11</f>
        <v>0</v>
      </c>
      <c r="E11" s="152"/>
      <c r="F11" s="73" t="s">
        <v>10</v>
      </c>
      <c r="G11" s="73"/>
      <c r="H11" s="75">
        <v>17701</v>
      </c>
      <c r="I11" s="75">
        <v>17711</v>
      </c>
      <c r="J11" s="156">
        <f t="shared" si="0"/>
        <v>-10</v>
      </c>
    </row>
    <row r="12" spans="1:10" ht="13.5" customHeight="1">
      <c r="A12" s="71" t="s">
        <v>11</v>
      </c>
      <c r="B12" s="75">
        <v>8129</v>
      </c>
      <c r="C12" s="75">
        <v>8140</v>
      </c>
      <c r="D12" s="148">
        <f>B12-C12</f>
        <v>-11</v>
      </c>
      <c r="E12" s="152"/>
      <c r="F12" s="73" t="s">
        <v>137</v>
      </c>
      <c r="G12" s="73"/>
      <c r="H12" s="75">
        <v>105134</v>
      </c>
      <c r="I12" s="75">
        <v>99302</v>
      </c>
      <c r="J12" s="156">
        <f t="shared" si="0"/>
        <v>5832</v>
      </c>
    </row>
    <row r="13" spans="1:10" ht="13.5" customHeight="1">
      <c r="A13" s="77" t="s">
        <v>127</v>
      </c>
      <c r="B13" s="78">
        <v>3708</v>
      </c>
      <c r="C13" s="78">
        <v>3694</v>
      </c>
      <c r="D13" s="149">
        <f>B13-C13</f>
        <v>14</v>
      </c>
      <c r="E13" s="152"/>
      <c r="F13" s="73" t="s">
        <v>136</v>
      </c>
      <c r="G13" s="79"/>
      <c r="H13" s="78">
        <v>200251</v>
      </c>
      <c r="I13" s="78">
        <v>190332</v>
      </c>
      <c r="J13" s="156">
        <f t="shared" si="0"/>
        <v>9919</v>
      </c>
    </row>
    <row r="14" spans="1:10" ht="13.5" customHeight="1">
      <c r="A14" s="80"/>
      <c r="B14" s="75"/>
      <c r="C14" s="75"/>
      <c r="D14" s="148"/>
      <c r="E14" s="152"/>
      <c r="F14" s="73" t="s">
        <v>130</v>
      </c>
      <c r="G14" s="81"/>
      <c r="H14" s="75">
        <v>963278</v>
      </c>
      <c r="I14" s="75">
        <v>979737</v>
      </c>
      <c r="J14" s="156">
        <f t="shared" si="0"/>
        <v>-16459</v>
      </c>
    </row>
    <row r="15" spans="1:10" ht="13.5" customHeight="1">
      <c r="A15" s="71"/>
      <c r="B15" s="75"/>
      <c r="C15" s="75"/>
      <c r="D15" s="148"/>
      <c r="E15" s="152"/>
      <c r="F15" s="73" t="s">
        <v>134</v>
      </c>
      <c r="G15" s="79"/>
      <c r="H15" s="78">
        <v>191613</v>
      </c>
      <c r="I15" s="78">
        <v>196535</v>
      </c>
      <c r="J15" s="156">
        <f t="shared" si="0"/>
        <v>-4922</v>
      </c>
    </row>
    <row r="16" spans="1:10" ht="13.5" customHeight="1">
      <c r="A16" s="71" t="s">
        <v>12</v>
      </c>
      <c r="B16" s="75">
        <v>42</v>
      </c>
      <c r="C16" s="75">
        <v>42</v>
      </c>
      <c r="D16" s="148">
        <f>B16-C16</f>
        <v>0</v>
      </c>
      <c r="E16" s="152"/>
      <c r="F16" s="79"/>
      <c r="G16" s="79"/>
      <c r="H16" s="78"/>
      <c r="I16" s="78"/>
      <c r="J16" s="156"/>
    </row>
    <row r="17" spans="1:10" ht="13.5" customHeight="1">
      <c r="A17" s="38"/>
      <c r="B17" s="82"/>
      <c r="C17" s="82"/>
      <c r="D17" s="148"/>
      <c r="E17" s="152"/>
      <c r="F17" s="73" t="s">
        <v>123</v>
      </c>
      <c r="G17" s="73"/>
      <c r="H17" s="75">
        <f>H12+H15</f>
        <v>296747</v>
      </c>
      <c r="I17" s="75">
        <f>I12+I15</f>
        <v>295837</v>
      </c>
      <c r="J17" s="156">
        <f t="shared" si="0"/>
        <v>910</v>
      </c>
    </row>
    <row r="18" spans="1:11" ht="3" customHeight="1">
      <c r="A18" s="71"/>
      <c r="B18" s="75"/>
      <c r="C18" s="75"/>
      <c r="D18" s="148"/>
      <c r="E18" s="152"/>
      <c r="F18" s="73"/>
      <c r="G18" s="73"/>
      <c r="H18" s="75"/>
      <c r="I18" s="75"/>
      <c r="J18" s="156"/>
      <c r="K18" s="7"/>
    </row>
    <row r="19" spans="1:10" ht="13.5" customHeight="1">
      <c r="A19" s="71" t="s">
        <v>14</v>
      </c>
      <c r="B19" s="75">
        <v>94978</v>
      </c>
      <c r="C19" s="75">
        <v>94887</v>
      </c>
      <c r="D19" s="148">
        <f>B19-C19</f>
        <v>91</v>
      </c>
      <c r="E19" s="152"/>
      <c r="F19" s="73" t="s">
        <v>14</v>
      </c>
      <c r="G19" s="73"/>
      <c r="H19" s="75">
        <v>198864</v>
      </c>
      <c r="I19" s="75">
        <v>200121</v>
      </c>
      <c r="J19" s="156">
        <f t="shared" si="0"/>
        <v>-1257</v>
      </c>
    </row>
    <row r="20" spans="1:10" ht="13.5" customHeight="1">
      <c r="A20" s="71" t="s">
        <v>15</v>
      </c>
      <c r="B20" s="75">
        <v>16337</v>
      </c>
      <c r="C20" s="75">
        <v>16457</v>
      </c>
      <c r="D20" s="148">
        <f>B20-C20</f>
        <v>-120</v>
      </c>
      <c r="E20" s="152"/>
      <c r="F20" s="73"/>
      <c r="G20" s="73"/>
      <c r="H20" s="75"/>
      <c r="I20" s="75"/>
      <c r="J20" s="156"/>
    </row>
    <row r="21" spans="1:10" ht="13.5" customHeight="1">
      <c r="A21" s="77" t="s">
        <v>16</v>
      </c>
      <c r="B21" s="78">
        <v>2573</v>
      </c>
      <c r="C21" s="78">
        <v>2571</v>
      </c>
      <c r="D21" s="149">
        <f>B21-C21</f>
        <v>2</v>
      </c>
      <c r="E21" s="152"/>
      <c r="F21" s="73" t="s">
        <v>135</v>
      </c>
      <c r="G21" s="73"/>
      <c r="H21" s="75">
        <v>24064</v>
      </c>
      <c r="I21" s="75">
        <v>24026</v>
      </c>
      <c r="J21" s="156">
        <f t="shared" si="0"/>
        <v>38</v>
      </c>
    </row>
    <row r="22" spans="1:10" ht="13.5" customHeight="1">
      <c r="A22" s="80" t="s">
        <v>17</v>
      </c>
      <c r="B22" s="75"/>
      <c r="C22" s="75"/>
      <c r="D22" s="148"/>
      <c r="E22" s="152"/>
      <c r="F22" s="73"/>
      <c r="G22" s="73"/>
      <c r="H22" s="75"/>
      <c r="I22" s="75"/>
      <c r="J22" s="123"/>
    </row>
    <row r="23" spans="1:10" ht="13.5" customHeight="1">
      <c r="A23" s="71" t="s">
        <v>18</v>
      </c>
      <c r="B23" s="75">
        <v>78641</v>
      </c>
      <c r="C23" s="75">
        <v>78430</v>
      </c>
      <c r="D23" s="148">
        <f>B23-C23</f>
        <v>211</v>
      </c>
      <c r="E23" s="152"/>
      <c r="F23" s="73"/>
      <c r="G23" s="73"/>
      <c r="H23" s="83"/>
      <c r="I23" s="83"/>
      <c r="J23" s="122"/>
    </row>
    <row r="24" spans="1:10" ht="3" customHeight="1">
      <c r="A24" s="71"/>
      <c r="B24" s="75"/>
      <c r="C24" s="75"/>
      <c r="D24" s="148"/>
      <c r="E24" s="152"/>
      <c r="F24" s="73"/>
      <c r="G24" s="73"/>
      <c r="H24" s="75"/>
      <c r="I24" s="75"/>
      <c r="J24" s="123"/>
    </row>
    <row r="25" spans="1:10" s="10" customFormat="1" ht="13.5" customHeight="1">
      <c r="A25" s="84" t="s">
        <v>19</v>
      </c>
      <c r="B25" s="85">
        <v>65131</v>
      </c>
      <c r="C25" s="85">
        <v>65057</v>
      </c>
      <c r="D25" s="150">
        <f>B25-C25</f>
        <v>74</v>
      </c>
      <c r="E25" s="153"/>
      <c r="F25" s="86" t="s">
        <v>19</v>
      </c>
      <c r="G25" s="86"/>
      <c r="H25" s="85">
        <v>154</v>
      </c>
      <c r="I25" s="85">
        <v>154</v>
      </c>
      <c r="J25" s="157">
        <f>H25-I25</f>
        <v>0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tabSelected="1" workbookViewId="0" topLeftCell="A1">
      <selection activeCell="F3" sqref="F3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20</v>
      </c>
    </row>
    <row r="2" spans="2:7" ht="13.5">
      <c r="B2" s="35"/>
      <c r="C2" s="35"/>
      <c r="D2" s="35"/>
      <c r="E2" s="35"/>
      <c r="F2" s="35" t="s">
        <v>143</v>
      </c>
      <c r="G2" s="35"/>
    </row>
    <row r="3" spans="2:8" ht="15" customHeight="1">
      <c r="B3" s="36"/>
      <c r="C3" s="56" t="s">
        <v>21</v>
      </c>
      <c r="D3" s="57"/>
      <c r="E3" s="58" t="s">
        <v>22</v>
      </c>
      <c r="F3" s="59"/>
      <c r="G3" s="60" t="s">
        <v>23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24</v>
      </c>
      <c r="C6" s="54">
        <f>SUM(C8:C34)</f>
        <v>9202</v>
      </c>
      <c r="D6" s="54">
        <f>SUM(D8:D34)</f>
        <v>1643965</v>
      </c>
      <c r="E6" s="54">
        <f>SUM(E8:E34)</f>
        <v>94978</v>
      </c>
      <c r="F6" s="54">
        <f>SUM(F8:F34)</f>
        <v>198864</v>
      </c>
      <c r="G6" s="145">
        <f>SUM(G8:G34)</f>
        <v>65131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25</v>
      </c>
      <c r="C8" s="49">
        <v>198</v>
      </c>
      <c r="D8" s="54">
        <v>82404</v>
      </c>
      <c r="E8" s="54">
        <v>9</v>
      </c>
      <c r="F8" s="50">
        <v>5</v>
      </c>
      <c r="G8" s="43">
        <v>0</v>
      </c>
      <c r="H8" s="5"/>
    </row>
    <row r="9" spans="2:8" ht="15" customHeight="1">
      <c r="B9" s="38" t="s">
        <v>26</v>
      </c>
      <c r="C9" s="49">
        <v>58</v>
      </c>
      <c r="D9" s="54">
        <v>33124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27</v>
      </c>
      <c r="C10" s="49">
        <v>39</v>
      </c>
      <c r="D10" s="54">
        <v>15118</v>
      </c>
      <c r="E10" s="54">
        <v>10</v>
      </c>
      <c r="F10" s="50">
        <v>0</v>
      </c>
      <c r="G10" s="43">
        <v>0</v>
      </c>
      <c r="H10" s="5"/>
    </row>
    <row r="11" spans="2:8" ht="15" customHeight="1">
      <c r="B11" s="38" t="s">
        <v>28</v>
      </c>
      <c r="C11" s="49">
        <v>42</v>
      </c>
      <c r="D11" s="54">
        <v>5761</v>
      </c>
      <c r="E11" s="54">
        <v>467</v>
      </c>
      <c r="F11" s="50">
        <v>2318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29</v>
      </c>
      <c r="C13" s="49">
        <v>313</v>
      </c>
      <c r="D13" s="54">
        <v>88623</v>
      </c>
      <c r="E13" s="54">
        <v>342</v>
      </c>
      <c r="F13" s="50">
        <v>118</v>
      </c>
      <c r="G13" s="43">
        <v>11</v>
      </c>
      <c r="H13" s="5"/>
    </row>
    <row r="14" spans="2:8" ht="15" customHeight="1">
      <c r="B14" s="38" t="s">
        <v>30</v>
      </c>
      <c r="C14" s="49">
        <v>764</v>
      </c>
      <c r="D14" s="54">
        <v>168000</v>
      </c>
      <c r="E14" s="54">
        <v>3547</v>
      </c>
      <c r="F14" s="50">
        <v>3567</v>
      </c>
      <c r="G14" s="43">
        <v>319</v>
      </c>
      <c r="H14" s="5"/>
    </row>
    <row r="15" spans="2:8" ht="15" customHeight="1">
      <c r="B15" s="38" t="s">
        <v>31</v>
      </c>
      <c r="C15" s="49">
        <v>95</v>
      </c>
      <c r="D15" s="54">
        <v>39779</v>
      </c>
      <c r="E15" s="54">
        <v>206</v>
      </c>
      <c r="F15" s="50">
        <v>36</v>
      </c>
      <c r="G15" s="43">
        <v>0</v>
      </c>
      <c r="H15" s="5"/>
    </row>
    <row r="16" spans="2:8" ht="15" customHeight="1">
      <c r="B16" s="38" t="s">
        <v>32</v>
      </c>
      <c r="C16" s="49">
        <v>78</v>
      </c>
      <c r="D16" s="54">
        <v>21963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33</v>
      </c>
      <c r="C17" s="49">
        <v>6</v>
      </c>
      <c r="D17" s="54">
        <v>1660</v>
      </c>
      <c r="E17" s="54">
        <v>3</v>
      </c>
      <c r="F17" s="50">
        <v>0</v>
      </c>
      <c r="G17" s="43">
        <v>0</v>
      </c>
      <c r="H17" s="5"/>
    </row>
    <row r="18" spans="2:8" ht="15" customHeight="1">
      <c r="B18" s="38" t="s">
        <v>34</v>
      </c>
      <c r="C18" s="49">
        <v>118</v>
      </c>
      <c r="D18" s="54">
        <v>37342</v>
      </c>
      <c r="E18" s="54">
        <v>62</v>
      </c>
      <c r="F18" s="50">
        <v>51</v>
      </c>
      <c r="G18" s="43">
        <v>0</v>
      </c>
      <c r="H18" s="5"/>
    </row>
    <row r="19" spans="2:8" ht="15" customHeight="1">
      <c r="B19" s="38" t="s">
        <v>35</v>
      </c>
      <c r="C19" s="49">
        <v>4</v>
      </c>
      <c r="D19" s="54">
        <v>688</v>
      </c>
      <c r="E19" s="54">
        <v>0</v>
      </c>
      <c r="F19" s="50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36</v>
      </c>
      <c r="C21" s="49">
        <v>53</v>
      </c>
      <c r="D21" s="54">
        <v>15010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37</v>
      </c>
      <c r="C22" s="49">
        <v>7</v>
      </c>
      <c r="D22" s="54">
        <v>2909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38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39</v>
      </c>
      <c r="C24" s="49">
        <v>18</v>
      </c>
      <c r="D24" s="54">
        <v>3436</v>
      </c>
      <c r="E24" s="54">
        <v>448</v>
      </c>
      <c r="F24" s="50">
        <v>28</v>
      </c>
      <c r="G24" s="43">
        <v>7</v>
      </c>
      <c r="H24" s="5"/>
    </row>
    <row r="25" spans="2:8" ht="15" customHeight="1">
      <c r="B25" s="38" t="s">
        <v>40</v>
      </c>
      <c r="C25" s="49">
        <v>48</v>
      </c>
      <c r="D25" s="54">
        <v>15885</v>
      </c>
      <c r="E25" s="54">
        <v>326</v>
      </c>
      <c r="F25" s="50">
        <v>9</v>
      </c>
      <c r="G25" s="43">
        <v>7</v>
      </c>
      <c r="H25" s="5"/>
    </row>
    <row r="26" spans="2:8" ht="15" customHeight="1">
      <c r="B26" s="38" t="s">
        <v>41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42</v>
      </c>
      <c r="C28" s="49">
        <v>395</v>
      </c>
      <c r="D28" s="54">
        <v>93715</v>
      </c>
      <c r="E28" s="54">
        <v>1008</v>
      </c>
      <c r="F28" s="50">
        <v>689</v>
      </c>
      <c r="G28" s="43">
        <v>165</v>
      </c>
      <c r="H28" s="5"/>
    </row>
    <row r="29" spans="2:8" ht="15" customHeight="1">
      <c r="B29" s="38" t="s">
        <v>43</v>
      </c>
      <c r="C29" s="49">
        <v>5521</v>
      </c>
      <c r="D29" s="54">
        <v>810869</v>
      </c>
      <c r="E29" s="54">
        <v>26755</v>
      </c>
      <c r="F29" s="50">
        <v>97918</v>
      </c>
      <c r="G29" s="43">
        <v>7914</v>
      </c>
      <c r="H29" s="5"/>
    </row>
    <row r="30" spans="2:8" ht="15" customHeight="1">
      <c r="B30" s="38" t="s">
        <v>44</v>
      </c>
      <c r="C30" s="49">
        <v>101</v>
      </c>
      <c r="D30" s="54">
        <v>53556</v>
      </c>
      <c r="E30" s="54">
        <v>117</v>
      </c>
      <c r="F30" s="50">
        <v>46</v>
      </c>
      <c r="G30" s="43">
        <v>14</v>
      </c>
      <c r="H30" s="5"/>
    </row>
    <row r="31" spans="2:8" ht="15" customHeight="1">
      <c r="B31" s="38" t="s">
        <v>45</v>
      </c>
      <c r="C31" s="49">
        <v>62</v>
      </c>
      <c r="D31" s="54">
        <v>13336</v>
      </c>
      <c r="E31" s="54">
        <v>2608</v>
      </c>
      <c r="F31" s="50">
        <v>101</v>
      </c>
      <c r="G31" s="43">
        <v>33</v>
      </c>
      <c r="H31" s="5"/>
    </row>
    <row r="32" spans="2:8" ht="15" customHeight="1">
      <c r="B32" s="38" t="s">
        <v>46</v>
      </c>
      <c r="C32" s="49">
        <v>298</v>
      </c>
      <c r="D32" s="54">
        <v>52955</v>
      </c>
      <c r="E32" s="54">
        <v>6090</v>
      </c>
      <c r="F32" s="50">
        <v>1239</v>
      </c>
      <c r="G32" s="43">
        <v>117</v>
      </c>
      <c r="H32" s="5"/>
    </row>
    <row r="33" spans="2:8" ht="15" customHeight="1">
      <c r="B33" s="38" t="s">
        <v>47</v>
      </c>
      <c r="C33" s="49">
        <v>980</v>
      </c>
      <c r="D33" s="54">
        <v>86696</v>
      </c>
      <c r="E33" s="54">
        <v>52781</v>
      </c>
      <c r="F33" s="50">
        <v>92699</v>
      </c>
      <c r="G33" s="43">
        <v>56541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D7" activePane="bottomRight" state="frozen"/>
      <selection pane="topLeft" activeCell="A2" sqref="A2"/>
      <selection pane="topRight" activeCell="D2" sqref="D2"/>
      <selection pane="bottomLeft" activeCell="A5" sqref="A5"/>
      <selection pane="bottomRight" activeCell="B33" sqref="B33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0"/>
      <c r="C1" s="35" t="s">
        <v>48</v>
      </c>
      <c r="D1" s="100"/>
      <c r="E1" s="100"/>
      <c r="F1" s="100"/>
      <c r="G1" s="100"/>
      <c r="H1" s="100"/>
      <c r="I1" s="100"/>
      <c r="J1" s="100"/>
      <c r="K1" s="101"/>
      <c r="L1" s="100"/>
      <c r="M1" s="100"/>
    </row>
    <row r="2" spans="2:14" ht="13.5">
      <c r="B2" s="102"/>
      <c r="C2" s="103"/>
      <c r="D2" s="104" t="s">
        <v>49</v>
      </c>
      <c r="E2" s="104"/>
      <c r="F2" s="104"/>
      <c r="G2" s="105"/>
      <c r="H2" s="106"/>
      <c r="I2" s="107" t="s">
        <v>50</v>
      </c>
      <c r="J2" s="105"/>
      <c r="K2" s="105"/>
      <c r="L2" s="108"/>
      <c r="M2" s="108"/>
      <c r="N2" s="109"/>
    </row>
    <row r="3" spans="2:14" ht="13.5">
      <c r="B3" s="38"/>
      <c r="C3" s="38"/>
      <c r="D3" s="110"/>
      <c r="E3" s="104"/>
      <c r="F3" s="110"/>
      <c r="G3" s="111"/>
      <c r="H3" s="110"/>
      <c r="I3" s="112"/>
      <c r="J3" s="109"/>
      <c r="K3" s="105"/>
      <c r="L3" s="109"/>
      <c r="M3" s="111"/>
      <c r="N3" s="109"/>
    </row>
    <row r="4" spans="2:14" ht="42" customHeight="1">
      <c r="B4" s="113" t="s">
        <v>51</v>
      </c>
      <c r="C4" s="114" t="s">
        <v>52</v>
      </c>
      <c r="D4" s="114" t="s">
        <v>53</v>
      </c>
      <c r="E4" s="115" t="s">
        <v>128</v>
      </c>
      <c r="F4" s="114" t="s">
        <v>22</v>
      </c>
      <c r="G4" s="115" t="s">
        <v>116</v>
      </c>
      <c r="H4" s="114" t="s">
        <v>23</v>
      </c>
      <c r="I4" s="114" t="s">
        <v>53</v>
      </c>
      <c r="J4" s="146" t="s">
        <v>131</v>
      </c>
      <c r="K4" s="116" t="s">
        <v>129</v>
      </c>
      <c r="L4" s="117" t="s">
        <v>22</v>
      </c>
      <c r="M4" s="116" t="s">
        <v>115</v>
      </c>
      <c r="N4" s="38"/>
    </row>
    <row r="5" spans="2:17" ht="13.5">
      <c r="B5" s="120" t="s">
        <v>122</v>
      </c>
      <c r="C5" s="103">
        <v>9</v>
      </c>
      <c r="D5" s="118">
        <v>9267</v>
      </c>
      <c r="E5" s="118">
        <v>3168</v>
      </c>
      <c r="F5" s="118">
        <v>92824</v>
      </c>
      <c r="G5" s="118">
        <v>2508</v>
      </c>
      <c r="H5" s="118">
        <v>63361</v>
      </c>
      <c r="I5" s="118">
        <v>1647175</v>
      </c>
      <c r="J5" s="118">
        <v>1264555</v>
      </c>
      <c r="K5" s="118">
        <v>241214</v>
      </c>
      <c r="L5" s="118">
        <v>216755</v>
      </c>
      <c r="M5" s="118">
        <v>22786</v>
      </c>
      <c r="Q5" s="119">
        <f aca="true" t="shared" si="0" ref="Q5:Q23">+K5+M5</f>
        <v>264000</v>
      </c>
    </row>
    <row r="6" spans="2:17" ht="13.5">
      <c r="B6" s="120"/>
      <c r="C6" s="103">
        <v>10</v>
      </c>
      <c r="D6" s="118">
        <v>9261</v>
      </c>
      <c r="E6" s="118">
        <v>3200</v>
      </c>
      <c r="F6" s="118">
        <v>92942</v>
      </c>
      <c r="G6" s="118">
        <v>2517</v>
      </c>
      <c r="H6" s="118">
        <v>63462</v>
      </c>
      <c r="I6" s="118">
        <v>1646395</v>
      </c>
      <c r="J6" s="118">
        <v>1264050</v>
      </c>
      <c r="K6" s="118">
        <v>244390</v>
      </c>
      <c r="L6" s="118">
        <v>216343</v>
      </c>
      <c r="M6" s="118">
        <v>22904</v>
      </c>
      <c r="Q6" s="119">
        <f t="shared" si="0"/>
        <v>267294</v>
      </c>
    </row>
    <row r="7" spans="2:17" ht="13.5">
      <c r="B7" s="120"/>
      <c r="C7" s="103">
        <v>11</v>
      </c>
      <c r="D7" s="118">
        <v>9257</v>
      </c>
      <c r="E7" s="118">
        <v>3251</v>
      </c>
      <c r="F7" s="118">
        <v>93075</v>
      </c>
      <c r="G7" s="118">
        <v>2528</v>
      </c>
      <c r="H7" s="118">
        <v>63547</v>
      </c>
      <c r="I7" s="118">
        <v>1645339</v>
      </c>
      <c r="J7" s="118">
        <v>1263578</v>
      </c>
      <c r="K7" s="118">
        <v>249712</v>
      </c>
      <c r="L7" s="118">
        <v>215811</v>
      </c>
      <c r="M7" s="118">
        <v>22998</v>
      </c>
      <c r="Q7" s="119">
        <f t="shared" si="0"/>
        <v>272710</v>
      </c>
    </row>
    <row r="8" spans="2:17" ht="13.5">
      <c r="B8" s="120"/>
      <c r="C8" s="103">
        <v>12</v>
      </c>
      <c r="D8" s="118">
        <v>9253</v>
      </c>
      <c r="E8" s="118">
        <v>3291</v>
      </c>
      <c r="F8" s="118">
        <v>93130</v>
      </c>
      <c r="G8" s="118">
        <v>2533</v>
      </c>
      <c r="H8" s="118">
        <v>63585</v>
      </c>
      <c r="I8" s="118">
        <v>1645386</v>
      </c>
      <c r="J8" s="118">
        <v>1263793</v>
      </c>
      <c r="K8" s="118">
        <v>253352</v>
      </c>
      <c r="L8" s="118">
        <v>215548</v>
      </c>
      <c r="M8" s="118">
        <v>23074</v>
      </c>
      <c r="Q8" s="119">
        <f t="shared" si="0"/>
        <v>276426</v>
      </c>
    </row>
    <row r="9" spans="2:17" ht="13.5">
      <c r="B9" s="120" t="s">
        <v>141</v>
      </c>
      <c r="C9" s="103">
        <v>1</v>
      </c>
      <c r="D9" s="118">
        <v>9254</v>
      </c>
      <c r="E9" s="118">
        <v>3291</v>
      </c>
      <c r="F9" s="118">
        <v>93130</v>
      </c>
      <c r="G9" s="118">
        <v>2533</v>
      </c>
      <c r="H9" s="118">
        <v>63585</v>
      </c>
      <c r="I9" s="118">
        <v>1645676</v>
      </c>
      <c r="J9" s="118">
        <v>1264083</v>
      </c>
      <c r="K9" s="118">
        <v>253352</v>
      </c>
      <c r="L9" s="118">
        <v>215548</v>
      </c>
      <c r="M9" s="118">
        <v>23074</v>
      </c>
      <c r="Q9" s="119">
        <f t="shared" si="0"/>
        <v>276426</v>
      </c>
    </row>
    <row r="10" spans="2:17" ht="13.5">
      <c r="B10" s="120"/>
      <c r="C10" s="103">
        <v>2</v>
      </c>
      <c r="D10" s="118">
        <v>9250</v>
      </c>
      <c r="E10" s="118">
        <v>3338</v>
      </c>
      <c r="F10" s="118">
        <v>93126</v>
      </c>
      <c r="G10" s="118">
        <v>2537</v>
      </c>
      <c r="H10" s="118">
        <v>63690</v>
      </c>
      <c r="I10" s="118">
        <v>1645110</v>
      </c>
      <c r="J10" s="118">
        <v>1264110</v>
      </c>
      <c r="K10" s="118">
        <v>257099</v>
      </c>
      <c r="L10" s="118">
        <v>214323</v>
      </c>
      <c r="M10" s="118">
        <v>23214</v>
      </c>
      <c r="Q10" s="119">
        <f>+K10+M10</f>
        <v>280313</v>
      </c>
    </row>
    <row r="11" spans="2:17" ht="13.5">
      <c r="B11" s="120"/>
      <c r="C11" s="103">
        <v>3</v>
      </c>
      <c r="D11" s="118">
        <v>9243</v>
      </c>
      <c r="E11" s="118">
        <v>3364</v>
      </c>
      <c r="F11" s="118">
        <v>93357</v>
      </c>
      <c r="G11" s="118">
        <v>2541</v>
      </c>
      <c r="H11" s="118">
        <v>63828</v>
      </c>
      <c r="I11" s="118">
        <v>1644194</v>
      </c>
      <c r="J11" s="118">
        <v>1263614</v>
      </c>
      <c r="K11" s="118">
        <v>259877</v>
      </c>
      <c r="L11" s="118">
        <v>213828</v>
      </c>
      <c r="M11" s="118">
        <v>23310</v>
      </c>
      <c r="Q11" s="119">
        <f t="shared" si="0"/>
        <v>283187</v>
      </c>
    </row>
    <row r="12" spans="2:17" ht="13.5">
      <c r="B12" s="120"/>
      <c r="C12" s="103">
        <v>4</v>
      </c>
      <c r="D12" s="118">
        <v>9239</v>
      </c>
      <c r="E12" s="118">
        <v>3390</v>
      </c>
      <c r="F12" s="118">
        <v>93545</v>
      </c>
      <c r="G12" s="118">
        <v>2549</v>
      </c>
      <c r="H12" s="118">
        <v>63952</v>
      </c>
      <c r="I12" s="118">
        <v>1644741</v>
      </c>
      <c r="J12" s="118">
        <v>1264800</v>
      </c>
      <c r="K12" s="118">
        <v>263623</v>
      </c>
      <c r="L12" s="118">
        <v>213173</v>
      </c>
      <c r="M12" s="118">
        <v>23441</v>
      </c>
      <c r="Q12" s="119">
        <f t="shared" si="0"/>
        <v>287064</v>
      </c>
    </row>
    <row r="13" spans="2:17" ht="13.5">
      <c r="B13" s="103"/>
      <c r="C13" s="103">
        <v>5</v>
      </c>
      <c r="D13" s="118">
        <v>9236</v>
      </c>
      <c r="E13" s="118">
        <v>3417</v>
      </c>
      <c r="F13" s="118">
        <v>93636</v>
      </c>
      <c r="G13" s="118">
        <v>2554</v>
      </c>
      <c r="H13" s="118">
        <v>64050</v>
      </c>
      <c r="I13" s="118">
        <v>1643988</v>
      </c>
      <c r="J13" s="118">
        <v>1264183</v>
      </c>
      <c r="K13" s="118">
        <v>266637</v>
      </c>
      <c r="L13" s="118">
        <v>212889</v>
      </c>
      <c r="M13" s="118">
        <v>23490</v>
      </c>
      <c r="Q13" s="119">
        <f t="shared" si="0"/>
        <v>290127</v>
      </c>
    </row>
    <row r="14" spans="2:17" ht="13.5">
      <c r="B14" s="120"/>
      <c r="C14" s="103">
        <v>6</v>
      </c>
      <c r="D14" s="118">
        <v>9238</v>
      </c>
      <c r="E14" s="118">
        <v>3434</v>
      </c>
      <c r="F14" s="118">
        <v>93753</v>
      </c>
      <c r="G14" s="118">
        <v>2555</v>
      </c>
      <c r="H14" s="118">
        <v>64106</v>
      </c>
      <c r="I14" s="118">
        <v>1644761</v>
      </c>
      <c r="J14" s="118">
        <v>1264885</v>
      </c>
      <c r="K14" s="118">
        <v>268353</v>
      </c>
      <c r="L14" s="118">
        <v>212460</v>
      </c>
      <c r="M14" s="118">
        <v>23516</v>
      </c>
      <c r="Q14" s="119">
        <f t="shared" si="0"/>
        <v>291869</v>
      </c>
    </row>
    <row r="15" spans="2:17" ht="13.5">
      <c r="B15" s="120"/>
      <c r="C15" s="103">
        <v>7</v>
      </c>
      <c r="D15" s="118">
        <v>9238</v>
      </c>
      <c r="E15" s="118">
        <v>3451</v>
      </c>
      <c r="F15" s="118">
        <v>93839</v>
      </c>
      <c r="G15" s="118">
        <v>2564</v>
      </c>
      <c r="H15" s="118">
        <v>64162</v>
      </c>
      <c r="I15" s="118">
        <v>1644900</v>
      </c>
      <c r="J15" s="118">
        <v>1265387</v>
      </c>
      <c r="K15" s="118">
        <v>270330</v>
      </c>
      <c r="L15" s="118">
        <v>211011</v>
      </c>
      <c r="M15" s="118">
        <v>23622</v>
      </c>
      <c r="Q15" s="119">
        <f t="shared" si="0"/>
        <v>293952</v>
      </c>
    </row>
    <row r="16" spans="2:17" ht="13.5">
      <c r="B16" s="120"/>
      <c r="C16" s="103">
        <v>8</v>
      </c>
      <c r="D16" s="118">
        <v>9239</v>
      </c>
      <c r="E16" s="118">
        <v>3459</v>
      </c>
      <c r="F16" s="118">
        <v>93899</v>
      </c>
      <c r="G16" s="118">
        <v>2569</v>
      </c>
      <c r="H16" s="118">
        <v>64223</v>
      </c>
      <c r="I16" s="118">
        <v>1645596</v>
      </c>
      <c r="J16" s="118">
        <v>1265533</v>
      </c>
      <c r="K16" s="118">
        <v>270901</v>
      </c>
      <c r="L16" s="118">
        <v>210214</v>
      </c>
      <c r="M16" s="118">
        <v>23674</v>
      </c>
      <c r="Q16" s="119">
        <f t="shared" si="0"/>
        <v>294575</v>
      </c>
    </row>
    <row r="17" spans="2:17" ht="13.5">
      <c r="B17" s="120"/>
      <c r="C17" s="103">
        <v>9</v>
      </c>
      <c r="D17" s="118">
        <v>9239</v>
      </c>
      <c r="E17" s="118">
        <v>3477</v>
      </c>
      <c r="F17" s="118">
        <v>94019</v>
      </c>
      <c r="G17" s="118">
        <v>2570</v>
      </c>
      <c r="H17" s="118">
        <v>64297</v>
      </c>
      <c r="I17" s="118">
        <v>1646215</v>
      </c>
      <c r="J17" s="118">
        <v>1266082</v>
      </c>
      <c r="K17" s="118">
        <v>272324</v>
      </c>
      <c r="L17" s="118">
        <v>209544</v>
      </c>
      <c r="M17" s="118">
        <v>23672</v>
      </c>
      <c r="Q17" s="119">
        <f t="shared" si="0"/>
        <v>295996</v>
      </c>
    </row>
    <row r="18" spans="2:17" ht="13.5">
      <c r="B18" s="120"/>
      <c r="C18" s="103">
        <v>10</v>
      </c>
      <c r="D18" s="118">
        <v>9241</v>
      </c>
      <c r="E18" s="118">
        <v>3495</v>
      </c>
      <c r="F18" s="118">
        <v>94125</v>
      </c>
      <c r="G18" s="118">
        <v>2571</v>
      </c>
      <c r="H18" s="118">
        <v>64297</v>
      </c>
      <c r="I18" s="118">
        <v>1646544</v>
      </c>
      <c r="J18" s="118">
        <v>1266870</v>
      </c>
      <c r="K18" s="118">
        <v>274061</v>
      </c>
      <c r="L18" s="118">
        <v>208308</v>
      </c>
      <c r="M18" s="118">
        <v>23733</v>
      </c>
      <c r="Q18" s="119">
        <f t="shared" si="0"/>
        <v>297794</v>
      </c>
    </row>
    <row r="19" spans="2:17" ht="13.5">
      <c r="B19" s="120"/>
      <c r="C19" s="103">
        <v>11</v>
      </c>
      <c r="D19" s="118">
        <v>9238</v>
      </c>
      <c r="E19" s="118">
        <v>3506</v>
      </c>
      <c r="F19" s="118">
        <v>94176</v>
      </c>
      <c r="G19" s="118">
        <v>2575</v>
      </c>
      <c r="H19" s="118">
        <v>64431</v>
      </c>
      <c r="I19" s="118">
        <v>1646332</v>
      </c>
      <c r="J19" s="118">
        <v>1267019</v>
      </c>
      <c r="K19" s="118">
        <v>275340</v>
      </c>
      <c r="L19" s="118">
        <v>207496</v>
      </c>
      <c r="M19" s="118">
        <v>23805</v>
      </c>
      <c r="Q19" s="119">
        <f t="shared" si="0"/>
        <v>299145</v>
      </c>
    </row>
    <row r="20" spans="2:17" ht="13.5">
      <c r="B20" s="120"/>
      <c r="C20" s="103">
        <v>12</v>
      </c>
      <c r="D20" s="118">
        <v>9240</v>
      </c>
      <c r="E20" s="118">
        <v>3522</v>
      </c>
      <c r="F20" s="118">
        <v>94231</v>
      </c>
      <c r="G20" s="118">
        <v>2581</v>
      </c>
      <c r="H20" s="118">
        <v>64453</v>
      </c>
      <c r="I20" s="118">
        <v>1646313</v>
      </c>
      <c r="J20" s="118">
        <v>1267014</v>
      </c>
      <c r="K20" s="118">
        <v>276812</v>
      </c>
      <c r="L20" s="118">
        <v>206702</v>
      </c>
      <c r="M20" s="118">
        <v>23904</v>
      </c>
      <c r="Q20" s="119">
        <f t="shared" si="0"/>
        <v>300716</v>
      </c>
    </row>
    <row r="21" spans="2:17" ht="13.5">
      <c r="B21" s="120" t="s">
        <v>142</v>
      </c>
      <c r="C21" s="103">
        <v>1</v>
      </c>
      <c r="D21" s="118">
        <v>9240</v>
      </c>
      <c r="E21" s="118">
        <v>3530</v>
      </c>
      <c r="F21" s="118">
        <v>94205</v>
      </c>
      <c r="G21" s="118">
        <v>2582</v>
      </c>
      <c r="H21" s="118">
        <v>64482</v>
      </c>
      <c r="I21" s="118">
        <v>1646460</v>
      </c>
      <c r="J21" s="118">
        <v>1267349</v>
      </c>
      <c r="K21" s="118">
        <v>277440</v>
      </c>
      <c r="L21" s="118">
        <v>205901</v>
      </c>
      <c r="M21" s="118">
        <v>23951</v>
      </c>
      <c r="Q21" s="119">
        <f t="shared" si="0"/>
        <v>301391</v>
      </c>
    </row>
    <row r="22" spans="2:17" ht="13.5">
      <c r="B22" s="120"/>
      <c r="C22" s="103">
        <v>2</v>
      </c>
      <c r="D22" s="118">
        <v>9232</v>
      </c>
      <c r="E22" s="118">
        <v>3550</v>
      </c>
      <c r="F22" s="118">
        <v>94237</v>
      </c>
      <c r="G22" s="118">
        <v>2578</v>
      </c>
      <c r="H22" s="118">
        <v>64531</v>
      </c>
      <c r="I22" s="118">
        <v>1645436</v>
      </c>
      <c r="J22" s="118">
        <v>1266598</v>
      </c>
      <c r="K22" s="118">
        <v>278933</v>
      </c>
      <c r="L22" s="118">
        <v>205340</v>
      </c>
      <c r="M22" s="118">
        <v>23942</v>
      </c>
      <c r="Q22" s="119">
        <f t="shared" si="0"/>
        <v>302875</v>
      </c>
    </row>
    <row r="23" spans="2:17" ht="13.5">
      <c r="B23" s="103"/>
      <c r="C23" s="103">
        <v>3</v>
      </c>
      <c r="D23" s="118">
        <v>9237</v>
      </c>
      <c r="E23" s="118">
        <v>3571</v>
      </c>
      <c r="F23" s="118">
        <v>94443</v>
      </c>
      <c r="G23" s="118">
        <v>2580</v>
      </c>
      <c r="H23" s="118">
        <v>64668</v>
      </c>
      <c r="I23" s="118">
        <v>1644547</v>
      </c>
      <c r="J23" s="118">
        <v>1266670</v>
      </c>
      <c r="K23" s="118">
        <v>281850</v>
      </c>
      <c r="L23" s="118">
        <v>204555</v>
      </c>
      <c r="M23" s="118">
        <v>23979</v>
      </c>
      <c r="Q23" s="119">
        <f t="shared" si="0"/>
        <v>305829</v>
      </c>
    </row>
    <row r="24" spans="2:17" ht="13.5">
      <c r="B24" s="120"/>
      <c r="C24" s="103">
        <v>4</v>
      </c>
      <c r="D24" s="118">
        <v>9227</v>
      </c>
      <c r="E24" s="118">
        <v>3607</v>
      </c>
      <c r="F24" s="118">
        <v>94536</v>
      </c>
      <c r="G24" s="118">
        <v>2577</v>
      </c>
      <c r="H24" s="118">
        <v>64773</v>
      </c>
      <c r="I24" s="118">
        <v>1644409</v>
      </c>
      <c r="J24" s="118">
        <v>1267537</v>
      </c>
      <c r="K24" s="118">
        <v>284566</v>
      </c>
      <c r="L24" s="118">
        <v>203673</v>
      </c>
      <c r="M24" s="118">
        <v>23937</v>
      </c>
      <c r="Q24" s="119">
        <f aca="true" t="shared" si="1" ref="Q24:Q29">+K24+M24</f>
        <v>308503</v>
      </c>
    </row>
    <row r="25" spans="2:17" ht="13.5">
      <c r="B25" s="103"/>
      <c r="C25" s="103">
        <v>5</v>
      </c>
      <c r="D25" s="118">
        <v>9222</v>
      </c>
      <c r="E25" s="118">
        <v>3637</v>
      </c>
      <c r="F25" s="118">
        <v>94626</v>
      </c>
      <c r="G25" s="118">
        <v>2579</v>
      </c>
      <c r="H25" s="118">
        <v>64853</v>
      </c>
      <c r="I25" s="118">
        <v>1644232</v>
      </c>
      <c r="J25" s="118">
        <v>1267729</v>
      </c>
      <c r="K25" s="118">
        <v>288604</v>
      </c>
      <c r="L25" s="118">
        <v>203023</v>
      </c>
      <c r="M25" s="118">
        <v>24004</v>
      </c>
      <c r="Q25" s="119">
        <f t="shared" si="1"/>
        <v>312608</v>
      </c>
    </row>
    <row r="26" spans="2:17" ht="13.5">
      <c r="B26" s="103"/>
      <c r="C26" s="103">
        <v>6</v>
      </c>
      <c r="D26" s="118">
        <v>9220</v>
      </c>
      <c r="E26" s="118">
        <v>3661</v>
      </c>
      <c r="F26" s="118">
        <v>94710</v>
      </c>
      <c r="G26" s="118">
        <v>2570</v>
      </c>
      <c r="H26" s="118">
        <v>64924</v>
      </c>
      <c r="I26" s="118">
        <v>1643838</v>
      </c>
      <c r="J26" s="118">
        <v>1267629</v>
      </c>
      <c r="K26" s="118">
        <v>291328</v>
      </c>
      <c r="L26" s="118">
        <v>202411</v>
      </c>
      <c r="M26" s="118">
        <v>23983</v>
      </c>
      <c r="Q26" s="119">
        <f t="shared" si="1"/>
        <v>315311</v>
      </c>
    </row>
    <row r="27" spans="2:17" ht="13.5">
      <c r="B27" s="103"/>
      <c r="C27" s="103">
        <v>7</v>
      </c>
      <c r="D27" s="118">
        <v>9211</v>
      </c>
      <c r="E27" s="118">
        <v>3676</v>
      </c>
      <c r="F27" s="118">
        <v>94808</v>
      </c>
      <c r="G27" s="118">
        <v>2568</v>
      </c>
      <c r="H27" s="118">
        <v>64999</v>
      </c>
      <c r="I27" s="118">
        <v>1643419</v>
      </c>
      <c r="J27" s="118">
        <v>1268108</v>
      </c>
      <c r="K27" s="118">
        <v>292913</v>
      </c>
      <c r="L27" s="118">
        <v>201386</v>
      </c>
      <c r="M27" s="118">
        <v>23984</v>
      </c>
      <c r="Q27" s="119">
        <f t="shared" si="1"/>
        <v>316897</v>
      </c>
    </row>
    <row r="28" spans="2:17" ht="13.5">
      <c r="B28" s="120"/>
      <c r="C28" s="103">
        <v>8</v>
      </c>
      <c r="D28" s="118">
        <v>9212</v>
      </c>
      <c r="E28" s="118">
        <v>3694</v>
      </c>
      <c r="F28" s="118">
        <v>94887</v>
      </c>
      <c r="G28" s="118">
        <v>2571</v>
      </c>
      <c r="H28" s="118">
        <v>65057</v>
      </c>
      <c r="I28" s="118">
        <v>1644801</v>
      </c>
      <c r="J28" s="118">
        <v>1275574</v>
      </c>
      <c r="K28" s="118">
        <v>295837</v>
      </c>
      <c r="L28" s="118">
        <v>200121</v>
      </c>
      <c r="M28" s="118">
        <v>24026</v>
      </c>
      <c r="Q28" s="119">
        <f t="shared" si="1"/>
        <v>319863</v>
      </c>
    </row>
    <row r="29" spans="2:17" ht="13.5">
      <c r="B29" s="120"/>
      <c r="C29" s="103">
        <v>9</v>
      </c>
      <c r="D29" s="118">
        <v>9202</v>
      </c>
      <c r="E29" s="118">
        <v>3708</v>
      </c>
      <c r="F29" s="118">
        <v>94978</v>
      </c>
      <c r="G29" s="118">
        <v>2573</v>
      </c>
      <c r="H29" s="118">
        <v>65131</v>
      </c>
      <c r="I29" s="118">
        <v>1643965</v>
      </c>
      <c r="J29" s="118">
        <v>1268663</v>
      </c>
      <c r="K29" s="118">
        <v>296747</v>
      </c>
      <c r="L29" s="118">
        <v>198864</v>
      </c>
      <c r="M29" s="118">
        <v>24064</v>
      </c>
      <c r="Q29" s="119">
        <f t="shared" si="1"/>
        <v>320811</v>
      </c>
    </row>
    <row r="30" ht="13.5" hidden="1">
      <c r="B30" s="121" t="s">
        <v>54</v>
      </c>
    </row>
    <row r="31" ht="13.5" customHeight="1" hidden="1">
      <c r="B31" s="121" t="s">
        <v>55</v>
      </c>
    </row>
    <row r="33" spans="2:3" ht="13.5" customHeight="1">
      <c r="B33" s="121"/>
      <c r="C33" s="35" t="s">
        <v>132</v>
      </c>
    </row>
    <row r="34" spans="2:3" ht="13.5" customHeight="1">
      <c r="B34" s="121"/>
      <c r="C34" s="35" t="s">
        <v>133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workbookViewId="0" topLeftCell="A1">
      <selection activeCell="A8" sqref="A8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56</v>
      </c>
      <c r="D2" s="14"/>
      <c r="E2" s="14"/>
      <c r="F2" s="14"/>
      <c r="G2" s="15"/>
      <c r="H2" s="14" t="s">
        <v>57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26"/>
      <c r="H3" s="129"/>
      <c r="I3" s="17"/>
      <c r="J3" s="18"/>
      <c r="K3" s="19"/>
    </row>
    <row r="4" spans="1:11" ht="13.5">
      <c r="A4" s="16"/>
      <c r="B4" s="17"/>
      <c r="C4" s="20" t="s">
        <v>58</v>
      </c>
      <c r="D4" s="87" t="s">
        <v>124</v>
      </c>
      <c r="E4" s="20" t="s">
        <v>22</v>
      </c>
      <c r="F4" s="90" t="s">
        <v>118</v>
      </c>
      <c r="G4" s="127" t="s">
        <v>23</v>
      </c>
      <c r="H4" s="130" t="s">
        <v>59</v>
      </c>
      <c r="I4" s="91" t="s">
        <v>126</v>
      </c>
      <c r="J4" s="20" t="s">
        <v>22</v>
      </c>
      <c r="K4" s="93" t="s">
        <v>120</v>
      </c>
    </row>
    <row r="5" spans="1:11" ht="13.5">
      <c r="A5" s="16"/>
      <c r="B5" s="17"/>
      <c r="C5" s="18"/>
      <c r="D5" s="88" t="s">
        <v>125</v>
      </c>
      <c r="E5" s="18"/>
      <c r="F5" s="88" t="s">
        <v>119</v>
      </c>
      <c r="G5" s="126"/>
      <c r="H5" s="129"/>
      <c r="I5" s="92"/>
      <c r="J5" s="18"/>
      <c r="K5" s="94" t="s">
        <v>121</v>
      </c>
    </row>
    <row r="6" spans="1:11" ht="13.5">
      <c r="A6" s="21"/>
      <c r="B6" s="22"/>
      <c r="C6" s="23"/>
      <c r="D6" s="89" t="s">
        <v>117</v>
      </c>
      <c r="E6" s="23"/>
      <c r="F6" s="89" t="s">
        <v>13</v>
      </c>
      <c r="G6" s="128"/>
      <c r="H6" s="131"/>
      <c r="I6" s="96" t="s">
        <v>60</v>
      </c>
      <c r="J6" s="23"/>
      <c r="K6" s="95" t="s">
        <v>61</v>
      </c>
    </row>
    <row r="7" spans="1:21" ht="13.5">
      <c r="A7" s="24" t="s">
        <v>62</v>
      </c>
      <c r="B7" s="25"/>
      <c r="C7" s="138">
        <v>9202</v>
      </c>
      <c r="D7" s="138">
        <v>3708</v>
      </c>
      <c r="E7" s="138">
        <v>94978</v>
      </c>
      <c r="F7" s="138">
        <v>2573</v>
      </c>
      <c r="G7" s="139">
        <v>65131</v>
      </c>
      <c r="H7" s="140">
        <v>1643965</v>
      </c>
      <c r="I7" s="138">
        <v>296747</v>
      </c>
      <c r="J7" s="138">
        <v>198864</v>
      </c>
      <c r="K7" s="139">
        <v>24064</v>
      </c>
      <c r="M7" s="144"/>
      <c r="N7" s="144"/>
      <c r="O7" s="144"/>
      <c r="P7" s="144"/>
      <c r="Q7" s="144"/>
      <c r="R7" s="144"/>
      <c r="S7" s="144"/>
      <c r="T7" s="144"/>
      <c r="U7" s="144"/>
    </row>
    <row r="8" spans="1:21" ht="13.5">
      <c r="A8" s="26">
        <v>1</v>
      </c>
      <c r="B8" s="30" t="s">
        <v>63</v>
      </c>
      <c r="C8" s="132">
        <v>634</v>
      </c>
      <c r="D8" s="132">
        <v>268</v>
      </c>
      <c r="E8" s="132">
        <v>3356</v>
      </c>
      <c r="F8" s="132">
        <v>161</v>
      </c>
      <c r="G8" s="133">
        <v>2981</v>
      </c>
      <c r="H8" s="134">
        <v>106311</v>
      </c>
      <c r="I8" s="132">
        <v>24448</v>
      </c>
      <c r="J8" s="132">
        <v>12460</v>
      </c>
      <c r="K8" s="133">
        <v>1675</v>
      </c>
      <c r="M8" s="144"/>
      <c r="N8" s="144"/>
      <c r="O8" s="144"/>
      <c r="P8" s="144"/>
      <c r="Q8" s="144"/>
      <c r="R8" s="144"/>
      <c r="S8" s="144"/>
      <c r="T8" s="144"/>
      <c r="U8" s="144"/>
    </row>
    <row r="9" spans="1:21" ht="13.5">
      <c r="A9" s="27">
        <v>2</v>
      </c>
      <c r="B9" s="31" t="s">
        <v>64</v>
      </c>
      <c r="C9" s="135">
        <v>110</v>
      </c>
      <c r="D9" s="135">
        <v>36</v>
      </c>
      <c r="E9" s="135">
        <v>974</v>
      </c>
      <c r="F9" s="135">
        <v>69</v>
      </c>
      <c r="G9" s="136">
        <v>572</v>
      </c>
      <c r="H9" s="137">
        <v>20091</v>
      </c>
      <c r="I9" s="135">
        <v>2466</v>
      </c>
      <c r="J9" s="135">
        <v>5732</v>
      </c>
      <c r="K9" s="136">
        <v>637</v>
      </c>
      <c r="M9" s="144"/>
      <c r="N9" s="144"/>
      <c r="O9" s="144"/>
      <c r="P9" s="144"/>
      <c r="Q9" s="144"/>
      <c r="R9" s="144"/>
      <c r="S9" s="144"/>
      <c r="T9" s="144"/>
      <c r="U9" s="144"/>
    </row>
    <row r="10" spans="1:21" ht="13.5">
      <c r="A10" s="27">
        <v>3</v>
      </c>
      <c r="B10" s="31" t="s">
        <v>65</v>
      </c>
      <c r="C10" s="135">
        <v>109</v>
      </c>
      <c r="D10" s="135">
        <v>27</v>
      </c>
      <c r="E10" s="135">
        <v>886</v>
      </c>
      <c r="F10" s="135">
        <v>33</v>
      </c>
      <c r="G10" s="136">
        <v>577</v>
      </c>
      <c r="H10" s="137">
        <v>20889</v>
      </c>
      <c r="I10" s="135">
        <v>2293</v>
      </c>
      <c r="J10" s="135">
        <v>3929</v>
      </c>
      <c r="K10" s="136">
        <v>379</v>
      </c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21" ht="13.5">
      <c r="A11" s="27">
        <v>4</v>
      </c>
      <c r="B11" s="31" t="s">
        <v>66</v>
      </c>
      <c r="C11" s="135">
        <v>149</v>
      </c>
      <c r="D11" s="135">
        <v>50</v>
      </c>
      <c r="E11" s="135">
        <v>1544</v>
      </c>
      <c r="F11" s="135">
        <v>55</v>
      </c>
      <c r="G11" s="136">
        <v>1003</v>
      </c>
      <c r="H11" s="137">
        <v>26491</v>
      </c>
      <c r="I11" s="135">
        <v>2445</v>
      </c>
      <c r="J11" s="135">
        <v>4148</v>
      </c>
      <c r="K11" s="136">
        <v>474</v>
      </c>
      <c r="M11" s="144"/>
      <c r="N11" s="144"/>
      <c r="O11" s="144"/>
      <c r="P11" s="144"/>
      <c r="Q11" s="144"/>
      <c r="R11" s="144"/>
      <c r="S11" s="144"/>
      <c r="T11" s="144"/>
      <c r="U11" s="144"/>
    </row>
    <row r="12" spans="1:21" ht="13.5">
      <c r="A12" s="28">
        <v>5</v>
      </c>
      <c r="B12" s="32" t="s">
        <v>67</v>
      </c>
      <c r="C12" s="138">
        <v>81</v>
      </c>
      <c r="D12" s="138">
        <v>24</v>
      </c>
      <c r="E12" s="138">
        <v>801</v>
      </c>
      <c r="F12" s="138">
        <v>13</v>
      </c>
      <c r="G12" s="139">
        <v>477</v>
      </c>
      <c r="H12" s="140">
        <v>17584</v>
      </c>
      <c r="I12" s="138">
        <v>2309</v>
      </c>
      <c r="J12" s="138">
        <v>2099</v>
      </c>
      <c r="K12" s="139">
        <v>146</v>
      </c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13.5">
      <c r="A13" s="27">
        <v>6</v>
      </c>
      <c r="B13" s="31" t="s">
        <v>68</v>
      </c>
      <c r="C13" s="132">
        <v>69</v>
      </c>
      <c r="D13" s="132">
        <v>16</v>
      </c>
      <c r="E13" s="132">
        <v>894</v>
      </c>
      <c r="F13" s="132">
        <v>17</v>
      </c>
      <c r="G13" s="133">
        <v>464</v>
      </c>
      <c r="H13" s="134">
        <v>14897</v>
      </c>
      <c r="I13" s="132">
        <v>1523</v>
      </c>
      <c r="J13" s="132">
        <v>1734</v>
      </c>
      <c r="K13" s="133">
        <v>223</v>
      </c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3.5">
      <c r="A14" s="27">
        <v>7</v>
      </c>
      <c r="B14" s="31" t="s">
        <v>69</v>
      </c>
      <c r="C14" s="135">
        <v>152</v>
      </c>
      <c r="D14" s="135">
        <v>51</v>
      </c>
      <c r="E14" s="135">
        <v>1403</v>
      </c>
      <c r="F14" s="135">
        <v>26</v>
      </c>
      <c r="G14" s="136">
        <v>870</v>
      </c>
      <c r="H14" s="137">
        <v>31270</v>
      </c>
      <c r="I14" s="135">
        <v>3424</v>
      </c>
      <c r="J14" s="135">
        <v>3687</v>
      </c>
      <c r="K14" s="136">
        <v>255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3.5">
      <c r="A15" s="27">
        <v>8</v>
      </c>
      <c r="B15" s="31" t="s">
        <v>70</v>
      </c>
      <c r="C15" s="135">
        <v>208</v>
      </c>
      <c r="D15" s="135">
        <v>74</v>
      </c>
      <c r="E15" s="135">
        <v>1598</v>
      </c>
      <c r="F15" s="135">
        <v>35</v>
      </c>
      <c r="G15" s="136">
        <v>1322</v>
      </c>
      <c r="H15" s="137">
        <v>33424</v>
      </c>
      <c r="I15" s="135">
        <v>4679</v>
      </c>
      <c r="J15" s="135">
        <v>3715</v>
      </c>
      <c r="K15" s="136">
        <v>300</v>
      </c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ht="13.5">
      <c r="A16" s="27">
        <v>9</v>
      </c>
      <c r="B16" s="31" t="s">
        <v>71</v>
      </c>
      <c r="C16" s="135">
        <v>118</v>
      </c>
      <c r="D16" s="135">
        <v>50</v>
      </c>
      <c r="E16" s="135">
        <v>1333</v>
      </c>
      <c r="F16" s="135">
        <v>20</v>
      </c>
      <c r="G16" s="136">
        <v>946</v>
      </c>
      <c r="H16" s="137">
        <v>22643</v>
      </c>
      <c r="I16" s="135">
        <v>3697</v>
      </c>
      <c r="J16" s="135">
        <v>3716</v>
      </c>
      <c r="K16" s="136">
        <v>172</v>
      </c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ht="13.5">
      <c r="A17" s="21">
        <v>10</v>
      </c>
      <c r="B17" s="32" t="s">
        <v>72</v>
      </c>
      <c r="C17" s="138">
        <v>145</v>
      </c>
      <c r="D17" s="138">
        <v>64</v>
      </c>
      <c r="E17" s="138">
        <v>1480</v>
      </c>
      <c r="F17" s="138">
        <v>13</v>
      </c>
      <c r="G17" s="139">
        <v>888</v>
      </c>
      <c r="H17" s="140">
        <v>25533</v>
      </c>
      <c r="I17" s="138">
        <v>3982</v>
      </c>
      <c r="J17" s="138">
        <v>3029</v>
      </c>
      <c r="K17" s="139">
        <v>117</v>
      </c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13.5">
      <c r="A18" s="16">
        <v>11</v>
      </c>
      <c r="B18" s="31" t="s">
        <v>73</v>
      </c>
      <c r="C18" s="132">
        <v>368</v>
      </c>
      <c r="D18" s="132">
        <v>117</v>
      </c>
      <c r="E18" s="132">
        <v>3594</v>
      </c>
      <c r="F18" s="132">
        <v>10</v>
      </c>
      <c r="G18" s="133">
        <v>3039</v>
      </c>
      <c r="H18" s="134">
        <v>61456</v>
      </c>
      <c r="I18" s="132">
        <v>11149</v>
      </c>
      <c r="J18" s="132">
        <v>4673</v>
      </c>
      <c r="K18" s="133">
        <v>99</v>
      </c>
      <c r="M18" s="144"/>
      <c r="N18" s="144"/>
      <c r="O18" s="144"/>
      <c r="P18" s="144"/>
      <c r="Q18" s="144"/>
      <c r="R18" s="144"/>
      <c r="S18" s="144"/>
      <c r="T18" s="144"/>
      <c r="U18" s="144"/>
    </row>
    <row r="19" spans="1:21" ht="13.5">
      <c r="A19" s="16">
        <v>12</v>
      </c>
      <c r="B19" s="31" t="s">
        <v>74</v>
      </c>
      <c r="C19" s="135">
        <v>296</v>
      </c>
      <c r="D19" s="135">
        <v>117</v>
      </c>
      <c r="E19" s="135">
        <v>3562</v>
      </c>
      <c r="F19" s="135">
        <v>32</v>
      </c>
      <c r="G19" s="136">
        <v>2931</v>
      </c>
      <c r="H19" s="137">
        <v>56412</v>
      </c>
      <c r="I19" s="135">
        <v>9188</v>
      </c>
      <c r="J19" s="135">
        <v>5222</v>
      </c>
      <c r="K19" s="136">
        <v>333</v>
      </c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3.5">
      <c r="A20" s="16">
        <v>13</v>
      </c>
      <c r="B20" s="31" t="s">
        <v>75</v>
      </c>
      <c r="C20" s="135">
        <v>691</v>
      </c>
      <c r="D20" s="135">
        <v>190</v>
      </c>
      <c r="E20" s="135">
        <v>11906</v>
      </c>
      <c r="F20" s="135">
        <v>26</v>
      </c>
      <c r="G20" s="136">
        <v>10278</v>
      </c>
      <c r="H20" s="137">
        <v>131479</v>
      </c>
      <c r="I20" s="135">
        <v>14972</v>
      </c>
      <c r="J20" s="135">
        <v>8486</v>
      </c>
      <c r="K20" s="136">
        <v>301</v>
      </c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ht="13.5">
      <c r="A21" s="16">
        <v>14</v>
      </c>
      <c r="B21" s="31" t="s">
        <v>76</v>
      </c>
      <c r="C21" s="135">
        <v>361</v>
      </c>
      <c r="D21" s="135">
        <v>90</v>
      </c>
      <c r="E21" s="135">
        <v>5780</v>
      </c>
      <c r="F21" s="135">
        <v>23</v>
      </c>
      <c r="G21" s="136">
        <v>4485</v>
      </c>
      <c r="H21" s="137">
        <v>75636</v>
      </c>
      <c r="I21" s="135">
        <v>9005</v>
      </c>
      <c r="J21" s="135">
        <v>4958</v>
      </c>
      <c r="K21" s="136">
        <v>236</v>
      </c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ht="13.5">
      <c r="A22" s="21">
        <v>15</v>
      </c>
      <c r="B22" s="32" t="s">
        <v>77</v>
      </c>
      <c r="C22" s="138">
        <v>142</v>
      </c>
      <c r="D22" s="138">
        <v>56</v>
      </c>
      <c r="E22" s="138">
        <v>1731</v>
      </c>
      <c r="F22" s="138">
        <v>6</v>
      </c>
      <c r="G22" s="139">
        <v>1145</v>
      </c>
      <c r="H22" s="140">
        <v>30836</v>
      </c>
      <c r="I22" s="138">
        <v>4481</v>
      </c>
      <c r="J22" s="138">
        <v>1874</v>
      </c>
      <c r="K22" s="139">
        <v>71</v>
      </c>
      <c r="M22" s="144"/>
      <c r="N22" s="144"/>
      <c r="O22" s="144"/>
      <c r="P22" s="144"/>
      <c r="Q22" s="144"/>
      <c r="R22" s="144"/>
      <c r="S22" s="144"/>
      <c r="T22" s="144"/>
      <c r="U22" s="144"/>
    </row>
    <row r="23" spans="1:21" ht="13.5">
      <c r="A23" s="16">
        <v>16</v>
      </c>
      <c r="B23" s="31" t="s">
        <v>78</v>
      </c>
      <c r="C23" s="132">
        <v>116</v>
      </c>
      <c r="D23" s="132">
        <v>51</v>
      </c>
      <c r="E23" s="132">
        <v>777</v>
      </c>
      <c r="F23" s="132">
        <v>29</v>
      </c>
      <c r="G23" s="133">
        <v>456</v>
      </c>
      <c r="H23" s="134">
        <v>18357</v>
      </c>
      <c r="I23" s="132">
        <v>5055</v>
      </c>
      <c r="J23" s="132">
        <v>1763</v>
      </c>
      <c r="K23" s="133">
        <v>297</v>
      </c>
      <c r="M23" s="144"/>
      <c r="N23" s="144"/>
      <c r="O23" s="144"/>
      <c r="P23" s="144"/>
      <c r="Q23" s="144"/>
      <c r="R23" s="144"/>
      <c r="S23" s="144"/>
      <c r="T23" s="144"/>
      <c r="U23" s="144"/>
    </row>
    <row r="24" spans="1:21" ht="13.5">
      <c r="A24" s="16">
        <v>17</v>
      </c>
      <c r="B24" s="31" t="s">
        <v>79</v>
      </c>
      <c r="C24" s="135">
        <v>114</v>
      </c>
      <c r="D24" s="135">
        <v>51</v>
      </c>
      <c r="E24" s="135">
        <v>833</v>
      </c>
      <c r="F24" s="135">
        <v>36</v>
      </c>
      <c r="G24" s="136">
        <v>456</v>
      </c>
      <c r="H24" s="137">
        <v>20634</v>
      </c>
      <c r="I24" s="135">
        <v>4597</v>
      </c>
      <c r="J24" s="135">
        <v>2152</v>
      </c>
      <c r="K24" s="136">
        <v>235</v>
      </c>
      <c r="M24" s="144"/>
      <c r="N24" s="144"/>
      <c r="O24" s="144"/>
      <c r="P24" s="144"/>
      <c r="Q24" s="144"/>
      <c r="R24" s="144"/>
      <c r="S24" s="144"/>
      <c r="T24" s="144"/>
      <c r="U24" s="144"/>
    </row>
    <row r="25" spans="1:21" ht="13.5">
      <c r="A25" s="16">
        <v>18</v>
      </c>
      <c r="B25" s="31" t="s">
        <v>80</v>
      </c>
      <c r="C25" s="135">
        <v>91</v>
      </c>
      <c r="D25" s="135">
        <v>43</v>
      </c>
      <c r="E25" s="135">
        <v>555</v>
      </c>
      <c r="F25" s="135">
        <v>24</v>
      </c>
      <c r="G25" s="136">
        <v>277</v>
      </c>
      <c r="H25" s="137">
        <v>12297</v>
      </c>
      <c r="I25" s="135">
        <v>2306</v>
      </c>
      <c r="J25" s="135">
        <v>2222</v>
      </c>
      <c r="K25" s="136">
        <v>286</v>
      </c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21" ht="13.5">
      <c r="A26" s="16">
        <v>19</v>
      </c>
      <c r="B26" s="31" t="s">
        <v>81</v>
      </c>
      <c r="C26" s="135">
        <v>62</v>
      </c>
      <c r="D26" s="135">
        <v>27</v>
      </c>
      <c r="E26" s="135">
        <v>621</v>
      </c>
      <c r="F26" s="135">
        <v>16</v>
      </c>
      <c r="G26" s="136">
        <v>411</v>
      </c>
      <c r="H26" s="137">
        <v>11662</v>
      </c>
      <c r="I26" s="135">
        <v>1965</v>
      </c>
      <c r="J26" s="135">
        <v>1220</v>
      </c>
      <c r="K26" s="136">
        <v>154</v>
      </c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3.5">
      <c r="A27" s="21">
        <v>20</v>
      </c>
      <c r="B27" s="32" t="s">
        <v>82</v>
      </c>
      <c r="C27" s="138">
        <v>141</v>
      </c>
      <c r="D27" s="138">
        <v>52</v>
      </c>
      <c r="E27" s="138">
        <v>1463</v>
      </c>
      <c r="F27" s="138">
        <v>37</v>
      </c>
      <c r="G27" s="139">
        <v>979</v>
      </c>
      <c r="H27" s="140">
        <v>25279</v>
      </c>
      <c r="I27" s="138">
        <v>3085</v>
      </c>
      <c r="J27" s="138">
        <v>2553</v>
      </c>
      <c r="K27" s="139">
        <v>375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3.5">
      <c r="A28" s="16">
        <v>21</v>
      </c>
      <c r="B28" s="31" t="s">
        <v>83</v>
      </c>
      <c r="C28" s="132">
        <v>112</v>
      </c>
      <c r="D28" s="132">
        <v>49</v>
      </c>
      <c r="E28" s="132">
        <v>1437</v>
      </c>
      <c r="F28" s="132">
        <v>40</v>
      </c>
      <c r="G28" s="133">
        <v>897</v>
      </c>
      <c r="H28" s="134">
        <v>21149</v>
      </c>
      <c r="I28" s="132">
        <v>2772</v>
      </c>
      <c r="J28" s="132">
        <v>2996</v>
      </c>
      <c r="K28" s="133">
        <v>432</v>
      </c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ht="13.5">
      <c r="A29" s="16">
        <v>22</v>
      </c>
      <c r="B29" s="31" t="s">
        <v>84</v>
      </c>
      <c r="C29" s="135">
        <v>181</v>
      </c>
      <c r="D29" s="135">
        <v>68</v>
      </c>
      <c r="E29" s="135">
        <v>2565</v>
      </c>
      <c r="F29" s="135">
        <v>21</v>
      </c>
      <c r="G29" s="136">
        <v>1706</v>
      </c>
      <c r="H29" s="137">
        <v>39724</v>
      </c>
      <c r="I29" s="135">
        <v>8055</v>
      </c>
      <c r="J29" s="135">
        <v>4212</v>
      </c>
      <c r="K29" s="136">
        <v>205</v>
      </c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ht="13.5">
      <c r="A30" s="16">
        <v>23</v>
      </c>
      <c r="B30" s="31" t="s">
        <v>85</v>
      </c>
      <c r="C30" s="135">
        <v>365</v>
      </c>
      <c r="D30" s="135">
        <v>143</v>
      </c>
      <c r="E30" s="135">
        <v>4576</v>
      </c>
      <c r="F30" s="135">
        <v>54</v>
      </c>
      <c r="G30" s="136">
        <v>3449</v>
      </c>
      <c r="H30" s="137">
        <v>70298</v>
      </c>
      <c r="I30" s="135">
        <v>11666</v>
      </c>
      <c r="J30" s="135">
        <v>7254</v>
      </c>
      <c r="K30" s="136">
        <v>555</v>
      </c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ht="13.5">
      <c r="A31" s="16">
        <v>24</v>
      </c>
      <c r="B31" s="31" t="s">
        <v>86</v>
      </c>
      <c r="C31" s="135">
        <v>117</v>
      </c>
      <c r="D31" s="135">
        <v>64</v>
      </c>
      <c r="E31" s="135">
        <v>1374</v>
      </c>
      <c r="F31" s="135">
        <v>28</v>
      </c>
      <c r="G31" s="136">
        <v>843</v>
      </c>
      <c r="H31" s="137">
        <v>21573</v>
      </c>
      <c r="I31" s="135">
        <v>3959</v>
      </c>
      <c r="J31" s="135">
        <v>2488</v>
      </c>
      <c r="K31" s="136">
        <v>358</v>
      </c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1" ht="13.5">
      <c r="A32" s="21">
        <v>25</v>
      </c>
      <c r="B32" s="32" t="s">
        <v>87</v>
      </c>
      <c r="C32" s="138">
        <v>62</v>
      </c>
      <c r="D32" s="138">
        <v>23</v>
      </c>
      <c r="E32" s="138">
        <v>870</v>
      </c>
      <c r="F32" s="138">
        <v>3</v>
      </c>
      <c r="G32" s="139">
        <v>519</v>
      </c>
      <c r="H32" s="140">
        <v>14197</v>
      </c>
      <c r="I32" s="138">
        <v>1810</v>
      </c>
      <c r="J32" s="138">
        <v>734</v>
      </c>
      <c r="K32" s="139">
        <v>30</v>
      </c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t="13.5">
      <c r="A33" s="16">
        <v>26</v>
      </c>
      <c r="B33" s="31" t="s">
        <v>88</v>
      </c>
      <c r="C33" s="132">
        <v>181</v>
      </c>
      <c r="D33" s="132">
        <v>65</v>
      </c>
      <c r="E33" s="132">
        <v>2510</v>
      </c>
      <c r="F33" s="132">
        <v>11</v>
      </c>
      <c r="G33" s="133">
        <v>1289</v>
      </c>
      <c r="H33" s="134">
        <v>37043</v>
      </c>
      <c r="I33" s="132">
        <v>5167</v>
      </c>
      <c r="J33" s="132">
        <v>1758</v>
      </c>
      <c r="K33" s="133">
        <v>102</v>
      </c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13.5">
      <c r="A34" s="16">
        <v>27</v>
      </c>
      <c r="B34" s="31" t="s">
        <v>89</v>
      </c>
      <c r="C34" s="135">
        <v>567</v>
      </c>
      <c r="D34" s="135">
        <v>208</v>
      </c>
      <c r="E34" s="135">
        <v>7778</v>
      </c>
      <c r="F34" s="135">
        <v>17</v>
      </c>
      <c r="G34" s="136">
        <v>5137</v>
      </c>
      <c r="H34" s="137">
        <v>114131</v>
      </c>
      <c r="I34" s="135">
        <v>17762</v>
      </c>
      <c r="J34" s="135">
        <v>5743</v>
      </c>
      <c r="K34" s="136">
        <v>188</v>
      </c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13.5">
      <c r="A35" s="16">
        <v>28</v>
      </c>
      <c r="B35" s="31" t="s">
        <v>90</v>
      </c>
      <c r="C35" s="135">
        <v>349</v>
      </c>
      <c r="D35" s="135">
        <v>154</v>
      </c>
      <c r="E35" s="135">
        <v>4652</v>
      </c>
      <c r="F35" s="135">
        <v>75</v>
      </c>
      <c r="G35" s="136">
        <v>2805</v>
      </c>
      <c r="H35" s="137">
        <v>64726</v>
      </c>
      <c r="I35" s="135">
        <v>12610</v>
      </c>
      <c r="J35" s="135">
        <v>5187</v>
      </c>
      <c r="K35" s="136">
        <v>735</v>
      </c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13.5" customHeight="1">
      <c r="A36" s="16">
        <v>29</v>
      </c>
      <c r="B36" s="31" t="s">
        <v>91</v>
      </c>
      <c r="C36" s="135">
        <v>75</v>
      </c>
      <c r="D36" s="135">
        <v>22</v>
      </c>
      <c r="E36" s="135">
        <v>1038</v>
      </c>
      <c r="F36" s="135">
        <v>3</v>
      </c>
      <c r="G36" s="136">
        <v>657</v>
      </c>
      <c r="H36" s="137">
        <v>16183</v>
      </c>
      <c r="I36" s="135">
        <v>2288</v>
      </c>
      <c r="J36" s="135">
        <v>1057</v>
      </c>
      <c r="K36" s="136">
        <v>41</v>
      </c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ht="13.5">
      <c r="A37" s="21">
        <v>30</v>
      </c>
      <c r="B37" s="32" t="s">
        <v>92</v>
      </c>
      <c r="C37" s="138">
        <v>91</v>
      </c>
      <c r="D37" s="138">
        <v>39</v>
      </c>
      <c r="E37" s="138">
        <v>1084</v>
      </c>
      <c r="F37" s="138">
        <v>38</v>
      </c>
      <c r="G37" s="139">
        <v>566</v>
      </c>
      <c r="H37" s="140">
        <v>14662</v>
      </c>
      <c r="I37" s="138">
        <v>2379</v>
      </c>
      <c r="J37" s="138">
        <v>2292</v>
      </c>
      <c r="K37" s="139">
        <v>346</v>
      </c>
      <c r="M37" s="144"/>
      <c r="N37" s="144"/>
      <c r="O37" s="144"/>
      <c r="P37" s="144"/>
      <c r="Q37" s="144"/>
      <c r="R37" s="144"/>
      <c r="S37" s="144"/>
      <c r="T37" s="144"/>
      <c r="U37" s="144"/>
    </row>
    <row r="38" spans="1:21" ht="13.5">
      <c r="A38" s="16">
        <v>31</v>
      </c>
      <c r="B38" s="31" t="s">
        <v>93</v>
      </c>
      <c r="C38" s="132">
        <v>46</v>
      </c>
      <c r="D38" s="132">
        <v>21</v>
      </c>
      <c r="E38" s="132">
        <v>549</v>
      </c>
      <c r="F38" s="132">
        <v>25</v>
      </c>
      <c r="G38" s="133">
        <v>269</v>
      </c>
      <c r="H38" s="134">
        <v>9073</v>
      </c>
      <c r="I38" s="132">
        <v>1468</v>
      </c>
      <c r="J38" s="132">
        <v>1427</v>
      </c>
      <c r="K38" s="133">
        <v>236</v>
      </c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13.5">
      <c r="A39" s="16">
        <v>32</v>
      </c>
      <c r="B39" s="31" t="s">
        <v>94</v>
      </c>
      <c r="C39" s="135">
        <v>59</v>
      </c>
      <c r="D39" s="135">
        <v>28</v>
      </c>
      <c r="E39" s="135">
        <v>763</v>
      </c>
      <c r="F39" s="135">
        <v>26</v>
      </c>
      <c r="G39" s="136">
        <v>285</v>
      </c>
      <c r="H39" s="137">
        <v>11951</v>
      </c>
      <c r="I39" s="135">
        <v>1874</v>
      </c>
      <c r="J39" s="135">
        <v>1410</v>
      </c>
      <c r="K39" s="136">
        <v>328</v>
      </c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3.5">
      <c r="A40" s="16">
        <v>33</v>
      </c>
      <c r="B40" s="31" t="s">
        <v>95</v>
      </c>
      <c r="C40" s="135">
        <v>191</v>
      </c>
      <c r="D40" s="135">
        <v>88</v>
      </c>
      <c r="E40" s="135">
        <v>1601</v>
      </c>
      <c r="F40" s="135">
        <v>63</v>
      </c>
      <c r="G40" s="136">
        <v>974</v>
      </c>
      <c r="H40" s="137">
        <v>31376</v>
      </c>
      <c r="I40" s="135">
        <v>4765</v>
      </c>
      <c r="J40" s="135">
        <v>4208</v>
      </c>
      <c r="K40" s="136">
        <v>616</v>
      </c>
      <c r="M40" s="144"/>
      <c r="N40" s="144"/>
      <c r="O40" s="144"/>
      <c r="P40" s="144"/>
      <c r="Q40" s="144"/>
      <c r="R40" s="144"/>
      <c r="S40" s="144"/>
      <c r="T40" s="144"/>
      <c r="U40" s="144"/>
    </row>
    <row r="41" spans="1:21" ht="13.5">
      <c r="A41" s="16">
        <v>34</v>
      </c>
      <c r="B41" s="31" t="s">
        <v>96</v>
      </c>
      <c r="C41" s="135">
        <v>267</v>
      </c>
      <c r="D41" s="135">
        <v>143</v>
      </c>
      <c r="E41" s="135">
        <v>2586</v>
      </c>
      <c r="F41" s="135">
        <v>108</v>
      </c>
      <c r="G41" s="136">
        <v>1468</v>
      </c>
      <c r="H41" s="137">
        <v>42023</v>
      </c>
      <c r="I41" s="135">
        <v>9723</v>
      </c>
      <c r="J41" s="135">
        <v>5908</v>
      </c>
      <c r="K41" s="136">
        <v>1006</v>
      </c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ht="13.5">
      <c r="A42" s="21">
        <v>35</v>
      </c>
      <c r="B42" s="32" t="s">
        <v>97</v>
      </c>
      <c r="C42" s="138">
        <v>152</v>
      </c>
      <c r="D42" s="138">
        <v>73</v>
      </c>
      <c r="E42" s="138">
        <v>1328</v>
      </c>
      <c r="F42" s="138">
        <v>52</v>
      </c>
      <c r="G42" s="139">
        <v>675</v>
      </c>
      <c r="H42" s="140">
        <v>28361</v>
      </c>
      <c r="I42" s="138">
        <v>9480</v>
      </c>
      <c r="J42" s="138">
        <v>3755</v>
      </c>
      <c r="K42" s="139">
        <v>496</v>
      </c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ht="13.5">
      <c r="A43" s="16">
        <v>36</v>
      </c>
      <c r="B43" s="31" t="s">
        <v>98</v>
      </c>
      <c r="C43" s="132">
        <v>130</v>
      </c>
      <c r="D43" s="132">
        <v>71</v>
      </c>
      <c r="E43" s="132">
        <v>798</v>
      </c>
      <c r="F43" s="132">
        <v>79</v>
      </c>
      <c r="G43" s="133">
        <v>417</v>
      </c>
      <c r="H43" s="134">
        <v>16288</v>
      </c>
      <c r="I43" s="132">
        <v>4695</v>
      </c>
      <c r="J43" s="132">
        <v>3657</v>
      </c>
      <c r="K43" s="133">
        <v>619</v>
      </c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ht="13.5">
      <c r="A44" s="16">
        <v>37</v>
      </c>
      <c r="B44" s="31" t="s">
        <v>99</v>
      </c>
      <c r="C44" s="135">
        <v>107</v>
      </c>
      <c r="D44" s="135">
        <v>49</v>
      </c>
      <c r="E44" s="135">
        <v>804</v>
      </c>
      <c r="F44" s="135">
        <v>83</v>
      </c>
      <c r="G44" s="136">
        <v>427</v>
      </c>
      <c r="H44" s="137">
        <v>17424</v>
      </c>
      <c r="I44" s="135">
        <v>2508</v>
      </c>
      <c r="J44" s="135">
        <v>3061</v>
      </c>
      <c r="K44" s="136">
        <v>781</v>
      </c>
      <c r="M44" s="144"/>
      <c r="N44" s="144"/>
      <c r="O44" s="144"/>
      <c r="P44" s="144"/>
      <c r="Q44" s="144"/>
      <c r="R44" s="144"/>
      <c r="S44" s="144"/>
      <c r="T44" s="144"/>
      <c r="U44" s="144"/>
    </row>
    <row r="45" spans="1:21" ht="13.5">
      <c r="A45" s="16">
        <v>38</v>
      </c>
      <c r="B45" s="31" t="s">
        <v>100</v>
      </c>
      <c r="C45" s="135">
        <v>156</v>
      </c>
      <c r="D45" s="135">
        <v>85</v>
      </c>
      <c r="E45" s="135">
        <v>1213</v>
      </c>
      <c r="F45" s="135">
        <v>109</v>
      </c>
      <c r="G45" s="136">
        <v>665</v>
      </c>
      <c r="H45" s="137">
        <v>23744</v>
      </c>
      <c r="I45" s="135">
        <v>5445</v>
      </c>
      <c r="J45" s="135">
        <v>6759</v>
      </c>
      <c r="K45" s="136">
        <v>1199</v>
      </c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ht="13.5">
      <c r="A46" s="16">
        <v>39</v>
      </c>
      <c r="B46" s="31" t="s">
        <v>101</v>
      </c>
      <c r="C46" s="135">
        <v>145</v>
      </c>
      <c r="D46" s="135">
        <v>86</v>
      </c>
      <c r="E46" s="135">
        <v>604</v>
      </c>
      <c r="F46" s="135">
        <v>9</v>
      </c>
      <c r="G46" s="136">
        <v>351</v>
      </c>
      <c r="H46" s="137">
        <v>20056</v>
      </c>
      <c r="I46" s="135">
        <v>7503</v>
      </c>
      <c r="J46" s="135">
        <v>2700</v>
      </c>
      <c r="K46" s="136">
        <v>81</v>
      </c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21" ht="13.5">
      <c r="A47" s="21">
        <v>40</v>
      </c>
      <c r="B47" s="32" t="s">
        <v>102</v>
      </c>
      <c r="C47" s="138">
        <v>485</v>
      </c>
      <c r="D47" s="138">
        <v>217</v>
      </c>
      <c r="E47" s="138">
        <v>4279</v>
      </c>
      <c r="F47" s="138">
        <v>251</v>
      </c>
      <c r="G47" s="139">
        <v>2859</v>
      </c>
      <c r="H47" s="140">
        <v>89988</v>
      </c>
      <c r="I47" s="138">
        <v>21794</v>
      </c>
      <c r="J47" s="138">
        <v>13014</v>
      </c>
      <c r="K47" s="139">
        <v>1991</v>
      </c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ht="13.5">
      <c r="A48" s="16">
        <v>41</v>
      </c>
      <c r="B48" s="31" t="s">
        <v>103</v>
      </c>
      <c r="C48" s="132">
        <v>114</v>
      </c>
      <c r="D48" s="132">
        <v>54</v>
      </c>
      <c r="E48" s="132">
        <v>671</v>
      </c>
      <c r="F48" s="132">
        <v>75</v>
      </c>
      <c r="G48" s="133">
        <v>386</v>
      </c>
      <c r="H48" s="134">
        <v>15631</v>
      </c>
      <c r="I48" s="132">
        <v>3966</v>
      </c>
      <c r="J48" s="132">
        <v>3741</v>
      </c>
      <c r="K48" s="133">
        <v>694</v>
      </c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3.5">
      <c r="A49" s="16">
        <v>42</v>
      </c>
      <c r="B49" s="31" t="s">
        <v>104</v>
      </c>
      <c r="C49" s="135">
        <v>173</v>
      </c>
      <c r="D49" s="135">
        <v>71</v>
      </c>
      <c r="E49" s="135">
        <v>1426</v>
      </c>
      <c r="F49" s="135">
        <v>140</v>
      </c>
      <c r="G49" s="136">
        <v>742</v>
      </c>
      <c r="H49" s="137">
        <v>28636</v>
      </c>
      <c r="I49" s="135">
        <v>6596</v>
      </c>
      <c r="J49" s="135">
        <v>7113</v>
      </c>
      <c r="K49" s="136">
        <v>1050</v>
      </c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13.5">
      <c r="A50" s="16">
        <v>43</v>
      </c>
      <c r="B50" s="31" t="s">
        <v>105</v>
      </c>
      <c r="C50" s="135">
        <v>225</v>
      </c>
      <c r="D50" s="135">
        <v>112</v>
      </c>
      <c r="E50" s="135">
        <v>1467</v>
      </c>
      <c r="F50" s="135">
        <v>177</v>
      </c>
      <c r="G50" s="136">
        <v>791</v>
      </c>
      <c r="H50" s="137">
        <v>36277</v>
      </c>
      <c r="I50" s="135">
        <v>10522</v>
      </c>
      <c r="J50" s="135">
        <v>8475</v>
      </c>
      <c r="K50" s="136">
        <v>1595</v>
      </c>
      <c r="M50" s="144"/>
      <c r="N50" s="144"/>
      <c r="O50" s="144"/>
      <c r="P50" s="144"/>
      <c r="Q50" s="144"/>
      <c r="R50" s="144"/>
      <c r="S50" s="144"/>
      <c r="T50" s="144"/>
      <c r="U50" s="144"/>
    </row>
    <row r="51" spans="1:21" ht="13.5">
      <c r="A51" s="16">
        <v>44</v>
      </c>
      <c r="B51" s="31" t="s">
        <v>106</v>
      </c>
      <c r="C51" s="135">
        <v>163</v>
      </c>
      <c r="D51" s="135">
        <v>64</v>
      </c>
      <c r="E51" s="135">
        <v>946</v>
      </c>
      <c r="F51" s="135">
        <v>96</v>
      </c>
      <c r="G51" s="136">
        <v>533</v>
      </c>
      <c r="H51" s="137">
        <v>20917</v>
      </c>
      <c r="I51" s="135">
        <v>2918</v>
      </c>
      <c r="J51" s="135">
        <v>5726</v>
      </c>
      <c r="K51" s="136">
        <v>649</v>
      </c>
      <c r="M51" s="144"/>
      <c r="N51" s="144"/>
      <c r="O51" s="144"/>
      <c r="P51" s="144"/>
      <c r="Q51" s="144"/>
      <c r="R51" s="144"/>
      <c r="S51" s="144"/>
      <c r="T51" s="144"/>
      <c r="U51" s="144"/>
    </row>
    <row r="52" spans="1:21" ht="13.5">
      <c r="A52" s="21">
        <v>45</v>
      </c>
      <c r="B52" s="32" t="s">
        <v>107</v>
      </c>
      <c r="C52" s="138">
        <v>152</v>
      </c>
      <c r="D52" s="138">
        <v>60</v>
      </c>
      <c r="E52" s="138">
        <v>880</v>
      </c>
      <c r="F52" s="138">
        <v>104</v>
      </c>
      <c r="G52" s="139">
        <v>508</v>
      </c>
      <c r="H52" s="140">
        <v>19804</v>
      </c>
      <c r="I52" s="138">
        <v>3721</v>
      </c>
      <c r="J52" s="138">
        <v>4853</v>
      </c>
      <c r="K52" s="139">
        <v>911</v>
      </c>
      <c r="M52" s="144"/>
      <c r="N52" s="144"/>
      <c r="O52" s="144"/>
      <c r="P52" s="144"/>
      <c r="Q52" s="144"/>
      <c r="R52" s="144"/>
      <c r="S52" s="144"/>
      <c r="T52" s="144"/>
      <c r="U52" s="144"/>
    </row>
    <row r="53" spans="1:21" ht="13.5">
      <c r="A53" s="16">
        <v>46</v>
      </c>
      <c r="B53" s="31" t="s">
        <v>108</v>
      </c>
      <c r="C53" s="132">
        <v>285</v>
      </c>
      <c r="D53" s="132">
        <v>152</v>
      </c>
      <c r="E53" s="132">
        <v>1370</v>
      </c>
      <c r="F53" s="132">
        <v>177</v>
      </c>
      <c r="G53" s="133">
        <v>785</v>
      </c>
      <c r="H53" s="134">
        <v>36032</v>
      </c>
      <c r="I53" s="132">
        <v>9877</v>
      </c>
      <c r="J53" s="132">
        <v>7750</v>
      </c>
      <c r="K53" s="133">
        <v>1759</v>
      </c>
      <c r="M53" s="144"/>
      <c r="N53" s="144"/>
      <c r="O53" s="144"/>
      <c r="P53" s="144"/>
      <c r="Q53" s="144"/>
      <c r="R53" s="144"/>
      <c r="S53" s="144"/>
      <c r="T53" s="144"/>
      <c r="U53" s="144"/>
    </row>
    <row r="54" spans="1:21" ht="14.25" thickBot="1">
      <c r="A54" s="29">
        <v>47</v>
      </c>
      <c r="B54" s="33" t="s">
        <v>109</v>
      </c>
      <c r="C54" s="141">
        <v>95</v>
      </c>
      <c r="D54" s="141">
        <v>45</v>
      </c>
      <c r="E54" s="141">
        <v>718</v>
      </c>
      <c r="F54" s="141">
        <v>28</v>
      </c>
      <c r="G54" s="142">
        <v>571</v>
      </c>
      <c r="H54" s="143">
        <v>19517</v>
      </c>
      <c r="I54" s="141">
        <v>4355</v>
      </c>
      <c r="J54" s="141">
        <v>2214</v>
      </c>
      <c r="K54" s="142">
        <v>296</v>
      </c>
      <c r="M54" s="144"/>
      <c r="N54" s="144"/>
      <c r="O54" s="144"/>
      <c r="P54" s="144"/>
      <c r="Q54" s="144"/>
      <c r="R54" s="144"/>
      <c r="S54" s="144"/>
      <c r="T54" s="144"/>
      <c r="U54" s="144"/>
    </row>
    <row r="55" spans="3:11" ht="13.5">
      <c r="C55" s="124"/>
      <c r="D55" s="124"/>
      <c r="E55" s="124"/>
      <c r="F55" s="124"/>
      <c r="G55" s="124"/>
      <c r="H55" s="124"/>
      <c r="I55" s="124"/>
      <c r="J55" s="124"/>
      <c r="K55" s="124"/>
    </row>
    <row r="56" spans="3:11" ht="13.5">
      <c r="C56" s="124"/>
      <c r="D56" s="124"/>
      <c r="E56" s="124"/>
      <c r="F56" s="124"/>
      <c r="G56" s="124"/>
      <c r="H56" s="124"/>
      <c r="I56" s="124"/>
      <c r="J56" s="124"/>
      <c r="K56" s="124"/>
    </row>
    <row r="57" spans="3:11" ht="13.5">
      <c r="C57" s="124"/>
      <c r="D57" s="124"/>
      <c r="E57" s="124"/>
      <c r="F57" s="124"/>
      <c r="G57" s="124"/>
      <c r="H57" s="124"/>
      <c r="I57" s="124"/>
      <c r="J57" s="124"/>
      <c r="K57" s="124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7" sqref="L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2" sqref="L22"/>
    </sheetView>
  </sheetViews>
  <sheetFormatPr defaultColWidth="8.796875" defaultRowHeight="14.25"/>
  <sheetData>
    <row r="34" ht="13.5">
      <c r="G34" t="s">
        <v>110</v>
      </c>
    </row>
    <row r="35" ht="13.5">
      <c r="G35" t="s">
        <v>111</v>
      </c>
    </row>
    <row r="36" ht="13.5">
      <c r="H36" t="s">
        <v>112</v>
      </c>
    </row>
    <row r="37" ht="13.5">
      <c r="H37" t="s">
        <v>113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2002-10-24T09:28:10Z</cp:lastPrinted>
  <dcterms:created xsi:type="dcterms:W3CDTF">1996-10-31T08:05:57Z</dcterms:created>
  <dcterms:modified xsi:type="dcterms:W3CDTF">2002-11-26T10:55:02Z</dcterms:modified>
  <cp:category/>
  <cp:version/>
  <cp:contentType/>
  <cp:contentStatus/>
</cp:coreProperties>
</file>