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805" tabRatio="902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図１，２" sheetId="10" r:id="rId10"/>
    <sheet name="図３" sheetId="11" r:id="rId11"/>
    <sheet name="図４，５" sheetId="12" r:id="rId12"/>
    <sheet name="図６" sheetId="13" r:id="rId13"/>
    <sheet name="図７" sheetId="14" r:id="rId14"/>
    <sheet name="図８" sheetId="15" r:id="rId15"/>
    <sheet name="図９" sheetId="16" r:id="rId16"/>
    <sheet name="図10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3">'図７'!$A$1:$AO$2</definedName>
    <definedName name="風呂県_クエリ" localSheetId="13">#REF!</definedName>
    <definedName name="風呂県_クエリ" localSheetId="15">#REF!</definedName>
    <definedName name="風呂県_クエリ" localSheetId="4">#REF!</definedName>
    <definedName name="風呂県_クエリ" localSheetId="5">#REF!</definedName>
    <definedName name="風呂県_クエリ">#REF!</definedName>
  </definedNames>
  <calcPr fullCalcOnLoad="1" refMode="R1C1"/>
</workbook>
</file>

<file path=xl/sharedStrings.xml><?xml version="1.0" encoding="utf-8"?>
<sst xmlns="http://schemas.openxmlformats.org/spreadsheetml/2006/main" count="430" uniqueCount="318">
  <si>
    <t>旅館業</t>
  </si>
  <si>
    <t>クリーニング業</t>
  </si>
  <si>
    <t>図６　営業許可種別にみた主な食品関係営業施設数の年次推移　各年(度)末現在</t>
  </si>
  <si>
    <t>一般公衆浴場</t>
  </si>
  <si>
    <t>図１　措置入院患者数の年次推移　</t>
  </si>
  <si>
    <t>各年度(末)現在</t>
  </si>
  <si>
    <t>図２　医療保護入院届出数の年次推移</t>
  </si>
  <si>
    <t>　        各年(度）</t>
  </si>
  <si>
    <t>図３　精神保健福祉センターにおける主な相談内容別延人員</t>
  </si>
  <si>
    <t>平成20年度</t>
  </si>
  <si>
    <t>図４　特定給食施設・その他の給食施設別施設数　</t>
  </si>
  <si>
    <t>平成20年度末現在</t>
  </si>
  <si>
    <t>図５　特定給食施設の施設の種類別構成割合　</t>
  </si>
  <si>
    <t>平成20年度末現在</t>
  </si>
  <si>
    <t>理容所、美容所</t>
  </si>
  <si>
    <t>図７主な生活衛生関係施設数の年次推移　</t>
  </si>
  <si>
    <t>各年(度)末現在</t>
  </si>
  <si>
    <t>図８　年齢階級別にみた人工妊娠中絶実施率（年齢階級別女子人口千対）　平成20年度</t>
  </si>
  <si>
    <t>各年（度）</t>
  </si>
  <si>
    <t>図９　年齢階級別にみた人工妊娠中絶実施率（年齢階級別女子人口千対）の年次推移</t>
  </si>
  <si>
    <t>図10　都道府県別にみた人口10万対薬局数　</t>
  </si>
  <si>
    <t>１６年度</t>
  </si>
  <si>
    <t>１７年度</t>
  </si>
  <si>
    <t>１8年度</t>
  </si>
  <si>
    <t>１９年度</t>
  </si>
  <si>
    <t>２０年度</t>
  </si>
  <si>
    <t>対前年度</t>
  </si>
  <si>
    <t>(2004)</t>
  </si>
  <si>
    <t>( ' 05)</t>
  </si>
  <si>
    <t>( ' 06)</t>
  </si>
  <si>
    <t>( ' 07)</t>
  </si>
  <si>
    <t>( ' 08)</t>
  </si>
  <si>
    <t>増減数</t>
  </si>
  <si>
    <t>増減率
（％）</t>
  </si>
  <si>
    <r>
      <t xml:space="preserve"> 申請通報届出数(件)
　　</t>
    </r>
    <r>
      <rPr>
        <sz val="8"/>
        <rFont val="ＭＳ Ｐ明朝"/>
        <family val="1"/>
      </rPr>
      <t>（各年度）</t>
    </r>
    <r>
      <rPr>
        <sz val="10"/>
        <rFont val="ＭＳ Ｐ明朝"/>
        <family val="1"/>
      </rPr>
      <t xml:space="preserve"> </t>
    </r>
  </si>
  <si>
    <t xml:space="preserve"> うち診察を受けた者数(人）
　（各年度）</t>
  </si>
  <si>
    <r>
      <t xml:space="preserve"> 措置入院患者数(人)
　　</t>
    </r>
    <r>
      <rPr>
        <sz val="8"/>
        <rFont val="ＭＳ Ｐ明朝"/>
        <family val="1"/>
      </rPr>
      <t>（各年</t>
    </r>
    <r>
      <rPr>
        <sz val="8"/>
        <rFont val="ＭＳ Ｐ明朝"/>
        <family val="1"/>
      </rPr>
      <t>度</t>
    </r>
    <r>
      <rPr>
        <sz val="8"/>
        <rFont val="ＭＳ Ｐ明朝"/>
        <family val="1"/>
      </rPr>
      <t>末現在）</t>
    </r>
  </si>
  <si>
    <t>人口10万対</t>
  </si>
  <si>
    <r>
      <t xml:space="preserve"> 医療保護入院届出数(件)
　　</t>
    </r>
    <r>
      <rPr>
        <sz val="8"/>
        <rFont val="ＭＳ Ｐ明朝"/>
        <family val="1"/>
      </rPr>
      <t>（各年度）</t>
    </r>
  </si>
  <si>
    <t>　精神障害者保健福祉手帳交付
　台帳登載数（有効期限切れを除く。）</t>
  </si>
  <si>
    <t>１　　級</t>
  </si>
  <si>
    <t>２　　級</t>
  </si>
  <si>
    <t>３　　級</t>
  </si>
  <si>
    <t>　平成</t>
  </si>
  <si>
    <t>16</t>
  </si>
  <si>
    <t>年度</t>
  </si>
  <si>
    <t>17</t>
  </si>
  <si>
    <t>18</t>
  </si>
  <si>
    <t>19</t>
  </si>
  <si>
    <t>( ' 07)</t>
  </si>
  <si>
    <t>20</t>
  </si>
  <si>
    <t>増減率（％）</t>
  </si>
  <si>
    <t>給　食
施　設</t>
  </si>
  <si>
    <t>特　定
給食施設</t>
  </si>
  <si>
    <t>その他の
給食施設</t>
  </si>
  <si>
    <t>学校</t>
  </si>
  <si>
    <t>病院・
介護老人
保健施設</t>
  </si>
  <si>
    <t>老人福祉・児童福祉・社会福祉・矯正施設</t>
  </si>
  <si>
    <t>事業所・
寄宿舎</t>
  </si>
  <si>
    <t>一般給食
センター</t>
  </si>
  <si>
    <t>その他</t>
  </si>
  <si>
    <t xml:space="preserve"> 平成16年度</t>
  </si>
  <si>
    <t>(2004)</t>
  </si>
  <si>
    <t>　　 　17年度</t>
  </si>
  <si>
    <t>　　 　18年度</t>
  </si>
  <si>
    <t>　　 　19年度</t>
  </si>
  <si>
    <t>　　 　20年度</t>
  </si>
  <si>
    <t>16年度</t>
  </si>
  <si>
    <t>17年度</t>
  </si>
  <si>
    <t>18年度</t>
  </si>
  <si>
    <t>19年度</t>
  </si>
  <si>
    <t>20年度</t>
  </si>
  <si>
    <t>(2004)</t>
  </si>
  <si>
    <t xml:space="preserve"> 許可を要する食品関係営業施設</t>
  </si>
  <si>
    <t>飲食店営業</t>
  </si>
  <si>
    <t>　　（再掲）  一般食堂・レストラン等</t>
  </si>
  <si>
    <t>　　（再掲）仕出し屋・弁当屋</t>
  </si>
  <si>
    <t>菓子（パンを含む。）製造業</t>
  </si>
  <si>
    <t>魚介類販売業</t>
  </si>
  <si>
    <t>喫茶店営業</t>
  </si>
  <si>
    <t>乳類販売業</t>
  </si>
  <si>
    <t>食肉販売業</t>
  </si>
  <si>
    <t>豆腐製造業</t>
  </si>
  <si>
    <t>めん類製造業</t>
  </si>
  <si>
    <t>そうざい製造業</t>
  </si>
  <si>
    <t xml:space="preserve"> 許可を要しない食品関係営業施設</t>
  </si>
  <si>
    <t>そうざい販売業</t>
  </si>
  <si>
    <t>菓子（パンを含む。）販売業</t>
  </si>
  <si>
    <t>平成16年度</t>
  </si>
  <si>
    <t>常設の興行場</t>
  </si>
  <si>
    <t>映画館</t>
  </si>
  <si>
    <t>スポーツ施設</t>
  </si>
  <si>
    <t>その他</t>
  </si>
  <si>
    <t>ホテル営業</t>
  </si>
  <si>
    <t>旅館営業</t>
  </si>
  <si>
    <t>簡易宿所営業</t>
  </si>
  <si>
    <t>下宿営業</t>
  </si>
  <si>
    <t>公衆浴場</t>
  </si>
  <si>
    <t>理容所</t>
  </si>
  <si>
    <t>美容所</t>
  </si>
  <si>
    <t>クリーニング所
（取次所を除く。）</t>
  </si>
  <si>
    <t>取次所</t>
  </si>
  <si>
    <t>無店舗取次店</t>
  </si>
  <si>
    <t>・・・</t>
  </si>
  <si>
    <t>( ' 06)</t>
  </si>
  <si>
    <t>('07)</t>
  </si>
  <si>
    <t>('08)</t>
  </si>
  <si>
    <t>増減率
(%)</t>
  </si>
  <si>
    <t>総　　　数</t>
  </si>
  <si>
    <t>総　数</t>
  </si>
  <si>
    <t>20歳未満</t>
  </si>
  <si>
    <t>　　　 15歳未満</t>
  </si>
  <si>
    <t>　　 　15歳</t>
  </si>
  <si>
    <t>　　 　16歳</t>
  </si>
  <si>
    <t>　　 　17歳</t>
  </si>
  <si>
    <t>　　 　18歳</t>
  </si>
  <si>
    <t>　　 　19歳</t>
  </si>
  <si>
    <t>20～24歳</t>
  </si>
  <si>
    <t>25～29歳</t>
  </si>
  <si>
    <t>30～34歳</t>
  </si>
  <si>
    <t>30～34歳</t>
  </si>
  <si>
    <t>35～39歳</t>
  </si>
  <si>
    <t>35～39歳</t>
  </si>
  <si>
    <t>40～44歳</t>
  </si>
  <si>
    <t>40～44歳</t>
  </si>
  <si>
    <t>45～49歳</t>
  </si>
  <si>
    <t>50歳以上</t>
  </si>
  <si>
    <t>不　　詳</t>
  </si>
  <si>
    <t>実　施　率　（年齢階級別女子人口千対）</t>
  </si>
  <si>
    <t>注：1) 　実施率の「総数」には、15歳未満・不詳の人工妊娠中絶件数を含むが、50歳以上の人工妊娠中絶件数は除く。</t>
  </si>
  <si>
    <t>　 　2) 　実施率の「20歳未満」には、15歳未満の人工妊娠中絶件数を含む。</t>
  </si>
  <si>
    <t>特定疾患医療受給者証所持者数</t>
  </si>
  <si>
    <t>特定疾患
医療受給者証
所持者数
（人口１０万対）</t>
  </si>
  <si>
    <t>総　数</t>
  </si>
  <si>
    <t>男</t>
  </si>
  <si>
    <t>女</t>
  </si>
  <si>
    <t>(%)</t>
  </si>
  <si>
    <t>(01)</t>
  </si>
  <si>
    <t>ベーチェット病</t>
  </si>
  <si>
    <t>(02)</t>
  </si>
  <si>
    <t>多発性硬化症</t>
  </si>
  <si>
    <t>(03)</t>
  </si>
  <si>
    <t>重症筋無力症</t>
  </si>
  <si>
    <t>(04)</t>
  </si>
  <si>
    <t>全身性エリテマトーデス</t>
  </si>
  <si>
    <t>(05)</t>
  </si>
  <si>
    <t>スモン</t>
  </si>
  <si>
    <t>(06)</t>
  </si>
  <si>
    <t>再生不良性貧血</t>
  </si>
  <si>
    <t>(07)</t>
  </si>
  <si>
    <t>サルコイドーシス</t>
  </si>
  <si>
    <t>(08)</t>
  </si>
  <si>
    <t>筋萎縮性側索硬化症</t>
  </si>
  <si>
    <t>(09)</t>
  </si>
  <si>
    <t>強皮症、皮膚筋炎及び多発性筋炎</t>
  </si>
  <si>
    <t>(10)</t>
  </si>
  <si>
    <t>特発性血小板減少性紫斑病</t>
  </si>
  <si>
    <t>(11)</t>
  </si>
  <si>
    <t>結節性動脈周囲炎</t>
  </si>
  <si>
    <t>(12)</t>
  </si>
  <si>
    <t>潰瘍性大腸炎</t>
  </si>
  <si>
    <t>(13)</t>
  </si>
  <si>
    <t>大動脈炎症候群</t>
  </si>
  <si>
    <t>(14)</t>
  </si>
  <si>
    <t>ビュルガー病</t>
  </si>
  <si>
    <t>(15)</t>
  </si>
  <si>
    <t>天疱瘡</t>
  </si>
  <si>
    <t>(16)</t>
  </si>
  <si>
    <t>脊髄小脳変性症</t>
  </si>
  <si>
    <t>(17)</t>
  </si>
  <si>
    <t>クローン病</t>
  </si>
  <si>
    <t>(18)</t>
  </si>
  <si>
    <t>難治性の肝炎のうちの劇症肝炎</t>
  </si>
  <si>
    <t>(19)</t>
  </si>
  <si>
    <t>悪性関節リウマチ</t>
  </si>
  <si>
    <t>(20)</t>
  </si>
  <si>
    <t>パーキンソン病関連疾患(進行性核上性麻痺、
大脳皮質基底核変性症、パーキンソン病）</t>
  </si>
  <si>
    <t>(21)</t>
  </si>
  <si>
    <t>アミロイドーシス</t>
  </si>
  <si>
    <t>(22)</t>
  </si>
  <si>
    <t>後縦靭帯骨化症</t>
  </si>
  <si>
    <t>(23)</t>
  </si>
  <si>
    <t>ハンチントン病</t>
  </si>
  <si>
    <t>(24)</t>
  </si>
  <si>
    <t>モヤモヤ病（ウィリス動脈輪閉塞症）</t>
  </si>
  <si>
    <t>(25)</t>
  </si>
  <si>
    <t>ウェゲナー肉芽腫症</t>
  </si>
  <si>
    <t>(26)</t>
  </si>
  <si>
    <t>特発性拡張型(うっ血型)心筋症</t>
  </si>
  <si>
    <t>(27)</t>
  </si>
  <si>
    <t>多系統萎縮症(線条体黒質変性症、オリーブ橋
小脳萎縮症、シャイ・ドレーガー症候群）</t>
  </si>
  <si>
    <t>(28)</t>
  </si>
  <si>
    <t>表皮水疱症(接合部型及び栄養障害型)</t>
  </si>
  <si>
    <t>(29)</t>
  </si>
  <si>
    <t>膿疱性乾癬</t>
  </si>
  <si>
    <t>(30)</t>
  </si>
  <si>
    <t>広範脊柱管狭窄症</t>
  </si>
  <si>
    <t>(31)</t>
  </si>
  <si>
    <t>原発性胆汁性肝硬変</t>
  </si>
  <si>
    <t>(32)</t>
  </si>
  <si>
    <t>重症急性膵炎</t>
  </si>
  <si>
    <t>(33)</t>
  </si>
  <si>
    <t>特発性大腿骨頭壊死症</t>
  </si>
  <si>
    <t>(34)</t>
  </si>
  <si>
    <t>混合性結合組織病</t>
  </si>
  <si>
    <t>(35)</t>
  </si>
  <si>
    <t>原発性免疫不全症候群</t>
  </si>
  <si>
    <t>(36)</t>
  </si>
  <si>
    <t>特発性間質性肺炎</t>
  </si>
  <si>
    <t>(37)</t>
  </si>
  <si>
    <t>網膜色素変性症</t>
  </si>
  <si>
    <t>(38)</t>
  </si>
  <si>
    <t>プリオン病</t>
  </si>
  <si>
    <t>(39)</t>
  </si>
  <si>
    <t>原発性肺高血圧症</t>
  </si>
  <si>
    <t>(40)</t>
  </si>
  <si>
    <t>神経線維腫症</t>
  </si>
  <si>
    <t>(41)</t>
  </si>
  <si>
    <t>亜急性硬化性全脳炎</t>
  </si>
  <si>
    <t>(42)</t>
  </si>
  <si>
    <t>バッド・キアリ(Budd-Chiari)症候群</t>
  </si>
  <si>
    <t>(43)</t>
  </si>
  <si>
    <t>特発性慢性肺血栓塞栓症(肺高血圧型)</t>
  </si>
  <si>
    <t>(44)</t>
  </si>
  <si>
    <t>ライソゾーム病(ファブリー〔Fabry〕病含む。）　　</t>
  </si>
  <si>
    <t>(45)</t>
  </si>
  <si>
    <t>副腎白質ジストロフィー</t>
  </si>
  <si>
    <t>特定疾患登録者証所持者数</t>
  </si>
  <si>
    <t>特定疾患
登録者証
所持者数
（人口１０万対）</t>
  </si>
  <si>
    <t xml:space="preserve">(100.0) </t>
  </si>
  <si>
    <t>サルコイドーシス</t>
  </si>
  <si>
    <t>特発性血小板減少性紫斑病</t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</si>
  <si>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</si>
  <si>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</si>
  <si>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</si>
  <si>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</si>
  <si>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</si>
  <si>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平成20年度</t>
  </si>
  <si>
    <t>平成19年度</t>
  </si>
  <si>
    <t>対前年度</t>
  </si>
  <si>
    <t>(2008)</t>
  </si>
  <si>
    <t>(2007)</t>
  </si>
  <si>
    <t>全　　国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</si>
  <si>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</si>
  <si>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</si>
  <si>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</si>
  <si>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</si>
  <si>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</si>
  <si>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</si>
  <si>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</si>
  <si>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</si>
  <si>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</si>
  <si>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</si>
  <si>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</si>
  <si>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</si>
  <si>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</si>
  <si>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</si>
  <si>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</si>
  <si>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</si>
  <si>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</si>
  <si>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</si>
  <si>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</si>
  <si>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</si>
  <si>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</si>
  <si>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</si>
  <si>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</si>
  <si>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</si>
  <si>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</si>
  <si>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</si>
  <si>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</si>
  <si>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</si>
  <si>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</si>
  <si>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</si>
  <si>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</si>
  <si>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</si>
  <si>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</si>
  <si>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</si>
  <si>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</si>
  <si>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</si>
  <si>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</si>
  <si>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</si>
  <si>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</si>
  <si>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</si>
  <si>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</si>
  <si>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</si>
  <si>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</si>
  <si>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</si>
  <si>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</si>
  <si>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</si>
  <si>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</si>
  <si>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　　　　　各年度末現在</t>
  </si>
  <si>
    <t>表２　精神障害者保健福祉手帳交付台帳登載数（有効期限切れ除く。）の年次推移</t>
  </si>
  <si>
    <t>表１　精神障害者申請通報届出数、入院形態別患者数の年次推移</t>
  </si>
  <si>
    <t>　各年度末現在</t>
  </si>
  <si>
    <t>　各年度末現在　</t>
  </si>
  <si>
    <t>表３　施設の種類別にみた給食施設数の年次推移　</t>
  </si>
  <si>
    <t>各年度末現在</t>
  </si>
  <si>
    <t>表４　主な食品関係営業施設数の年次推移</t>
  </si>
  <si>
    <t>表５　生活衛生関係営業施設数の年次推移</t>
  </si>
  <si>
    <t>表６　人工妊娠中絶件数及び実施率の年次推移</t>
  </si>
  <si>
    <t>　各年度</t>
  </si>
  <si>
    <t>表７　特定疾患医療受給者証の所持者数</t>
  </si>
  <si>
    <t>　平成20年度末現在</t>
  </si>
  <si>
    <t>　平成20年度末現在　</t>
  </si>
  <si>
    <t>表８　特定疾患登録者証の所持者数</t>
  </si>
  <si>
    <t>表９　都道府県別にみた薬局数</t>
  </si>
  <si>
    <t xml:space="preserve">0.6 </t>
  </si>
  <si>
    <t xml:space="preserve">0.2 </t>
  </si>
  <si>
    <t xml:space="preserve">9 </t>
  </si>
  <si>
    <t xml:space="preserve">2.3 </t>
  </si>
  <si>
    <t xml:space="preserve">161 </t>
  </si>
  <si>
    <t xml:space="preserve">1.7 </t>
  </si>
  <si>
    <t xml:space="preserve">150 </t>
  </si>
  <si>
    <t xml:space="preserve">0.7 </t>
  </si>
  <si>
    <t xml:space="preserve">18 </t>
  </si>
  <si>
    <t xml:space="preserve">0.1 </t>
  </si>
  <si>
    <t xml:space="preserve">1 821 </t>
  </si>
  <si>
    <t xml:space="preserve">0.8 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</si>
</sst>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\ ###\ ##0&quot; &quot;"/>
    <numFmt numFmtId="179" formatCode="###\ ###\ ###\ ##0\ "/>
    <numFmt numFmtId="180" formatCode="###\ ##0\ "/>
    <numFmt numFmtId="181" formatCode="0_ "/>
    <numFmt numFmtId="182" formatCode="###\ ###\ ##0\ "/>
    <numFmt numFmtId="183" formatCode="0.0;&quot;△ &quot;0.0\ "/>
    <numFmt numFmtId="184" formatCode="#\ ##0;&quot;△ &quot;#\ ##0&quot; &quot;"/>
    <numFmt numFmtId="185" formatCode="0.0;&quot;△ &quot;0.0&quot; &quot;"/>
    <numFmt numFmtId="186" formatCode="0.0;&quot;△　 &quot;0.0&quot; &quot;"/>
    <numFmt numFmtId="187" formatCode="0.0;&quot;△  &quot;0.0&quot; &quot;"/>
    <numFmt numFmtId="188" formatCode="#\ ##0;&quot;△  &quot;#\ ##0&quot; &quot;"/>
    <numFmt numFmtId="189" formatCode="#\ ##0;&quot;△   &quot;#\ ##0&quot; &quot;"/>
    <numFmt numFmtId="190" formatCode="#\ ##0;&quot;△     &quot;#\ ##0&quot; &quot;"/>
    <numFmt numFmtId="191" formatCode="###\ ##0.0&quot; &quot;"/>
    <numFmt numFmtId="192" formatCode="#\ ##0.0\ \ "/>
    <numFmt numFmtId="193" formatCode="#\ ###\ ##0\ "/>
    <numFmt numFmtId="194" formatCode="##\ ##0\ "/>
    <numFmt numFmtId="195" formatCode="#\ ##0\ ;&quot;△ &quot;#\ ##0&quot; &quot;"/>
    <numFmt numFmtId="196" formatCode="#\ ##0\ ;&quot;△   &quot;#\ ##0&quot; &quot;"/>
    <numFmt numFmtId="197" formatCode="0.0\ ;&quot;△  &quot;0.0&quot; &quot;"/>
    <numFmt numFmtId="198" formatCode="\(#,##0.0\)_ "/>
    <numFmt numFmtId="199" formatCode="0.0;[Red]0.0"/>
    <numFmt numFmtId="200" formatCode="0;[Red]0"/>
    <numFmt numFmtId="201" formatCode="#\ ##0;&quot;△    &quot;#\ ##0&quot; &quot;"/>
    <numFmt numFmtId="202" formatCode="\(#,##0.0\)&quot; &quot;"/>
    <numFmt numFmtId="203" formatCode="##\ ##0.0_ "/>
    <numFmt numFmtId="204" formatCode="0.0000_ "/>
    <numFmt numFmtId="205" formatCode="0.0;&quot;△   &quot;0.0\ "/>
    <numFmt numFmtId="206" formatCode="0.0;&quot;△   &quot;\ 0.0&quot; &quot;"/>
    <numFmt numFmtId="207" formatCode="#\ ##0\ ;&quot;△    &quot;#\ ##0&quot; &quot;"/>
    <numFmt numFmtId="208" formatCode="#\ ##0;&quot;△&quot;#\ ##0&quot; &quot;"/>
    <numFmt numFmtId="209" formatCode="#\ ##0;&quot;△       &quot;#\ ##0&quot; &quot;"/>
    <numFmt numFmtId="210" formatCode="#\ ##0.0\ ;&quot;△ &quot;#\ ##0.0&quot; &quot;"/>
    <numFmt numFmtId="211" formatCode="0.0"/>
    <numFmt numFmtId="212" formatCode="#\ ##0;&quot;△      &quot;#\ ##0&quot; &quot;"/>
    <numFmt numFmtId="213" formatCode="0.0;&quot;△   &quot;\ 0.0\ &quot; &quot;"/>
    <numFmt numFmtId="214" formatCode="#\ ##0\ ;&quot;△        &quot;#\ ##0&quot; &quot;"/>
    <numFmt numFmtId="215" formatCode="#\ ##0\ ;&quot;△     &quot;#\ ##0&quot; &quot;"/>
    <numFmt numFmtId="216" formatCode="0;&quot;△   &quot;0&quot; &quot;"/>
    <numFmt numFmtId="217" formatCode="#\ ##0.0\ ;&quot;△    &quot;#\ ##0.0&quot; &quot;"/>
    <numFmt numFmtId="218" formatCode="#\ ###\ ##0.0&quot; &quot;"/>
    <numFmt numFmtId="219" formatCode="###\ ###\ ##0\ \ "/>
    <numFmt numFmtId="220" formatCode="#\ ##0;&quot;△  　  &quot;#\ ##0&quot; &quot;"/>
    <numFmt numFmtId="221" formatCode="0.000_);[Red]\(0.0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b/>
      <sz val="8"/>
      <name val="ＭＳ Ｐゴシック"/>
      <family val="3"/>
    </font>
    <font>
      <b/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63">
      <alignment vertical="center"/>
      <protection/>
    </xf>
    <xf numFmtId="0" fontId="8" fillId="0" borderId="0" xfId="63" applyFont="1">
      <alignment vertical="center"/>
      <protection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199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8" fillId="33" borderId="0" xfId="64" applyFont="1" applyFill="1">
      <alignment vertical="center"/>
      <protection/>
    </xf>
    <xf numFmtId="0" fontId="0" fillId="33" borderId="0" xfId="64" applyFill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14" xfId="0" applyFill="1" applyBorder="1" applyAlignment="1">
      <alignment/>
    </xf>
    <xf numFmtId="0" fontId="15" fillId="33" borderId="15" xfId="0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79" fontId="0" fillId="33" borderId="18" xfId="0" applyNumberFormat="1" applyFont="1" applyFill="1" applyBorder="1" applyAlignment="1">
      <alignment vertical="center"/>
    </xf>
    <xf numFmtId="179" fontId="0" fillId="33" borderId="19" xfId="0" applyNumberFormat="1" applyFont="1" applyFill="1" applyBorder="1" applyAlignment="1">
      <alignment vertical="center"/>
    </xf>
    <xf numFmtId="179" fontId="0" fillId="33" borderId="20" xfId="0" applyNumberFormat="1" applyFont="1" applyFill="1" applyBorder="1" applyAlignment="1">
      <alignment vertical="center"/>
    </xf>
    <xf numFmtId="179" fontId="0" fillId="33" borderId="21" xfId="0" applyNumberFormat="1" applyFont="1" applyFill="1" applyBorder="1" applyAlignment="1">
      <alignment vertical="center"/>
    </xf>
    <xf numFmtId="207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left" vertical="center" wrapText="1"/>
    </xf>
    <xf numFmtId="179" fontId="0" fillId="33" borderId="24" xfId="0" applyNumberFormat="1" applyFont="1" applyFill="1" applyBorder="1" applyAlignment="1">
      <alignment vertical="center"/>
    </xf>
    <xf numFmtId="179" fontId="0" fillId="33" borderId="25" xfId="0" applyNumberFormat="1" applyFont="1" applyFill="1" applyBorder="1" applyAlignment="1">
      <alignment vertical="center"/>
    </xf>
    <xf numFmtId="179" fontId="0" fillId="33" borderId="26" xfId="0" applyNumberFormat="1" applyFont="1" applyFill="1" applyBorder="1" applyAlignment="1">
      <alignment vertical="center"/>
    </xf>
    <xf numFmtId="179" fontId="0" fillId="33" borderId="27" xfId="0" applyNumberFormat="1" applyFont="1" applyFill="1" applyBorder="1" applyAlignment="1">
      <alignment vertical="center"/>
    </xf>
    <xf numFmtId="179" fontId="0" fillId="33" borderId="28" xfId="0" applyNumberFormat="1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9" fontId="0" fillId="33" borderId="30" xfId="0" applyNumberFormat="1" applyFont="1" applyFill="1" applyBorder="1" applyAlignment="1">
      <alignment vertical="center"/>
    </xf>
    <xf numFmtId="216" fontId="0" fillId="33" borderId="31" xfId="0" applyNumberFormat="1" applyFont="1" applyFill="1" applyBorder="1" applyAlignment="1">
      <alignment vertical="center"/>
    </xf>
    <xf numFmtId="206" fontId="0" fillId="33" borderId="32" xfId="0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176" fontId="0" fillId="33" borderId="33" xfId="0" applyNumberFormat="1" applyFont="1" applyFill="1" applyBorder="1" applyAlignment="1">
      <alignment vertical="center"/>
    </xf>
    <xf numFmtId="176" fontId="0" fillId="33" borderId="34" xfId="0" applyNumberFormat="1" applyFont="1" applyFill="1" applyBorder="1" applyAlignment="1">
      <alignment vertical="center"/>
    </xf>
    <xf numFmtId="176" fontId="0" fillId="33" borderId="35" xfId="0" applyNumberFormat="1" applyFont="1" applyFill="1" applyBorder="1" applyAlignment="1">
      <alignment vertical="center"/>
    </xf>
    <xf numFmtId="206" fontId="0" fillId="33" borderId="36" xfId="0" applyNumberFormat="1" applyFont="1" applyFill="1" applyBorder="1" applyAlignment="1">
      <alignment vertical="center"/>
    </xf>
    <xf numFmtId="195" fontId="0" fillId="33" borderId="37" xfId="0" applyNumberFormat="1" applyFont="1" applyFill="1" applyBorder="1" applyAlignment="1">
      <alignment vertical="center"/>
    </xf>
    <xf numFmtId="195" fontId="0" fillId="33" borderId="38" xfId="0" applyNumberFormat="1" applyFont="1" applyFill="1" applyBorder="1" applyAlignment="1">
      <alignment vertical="center"/>
    </xf>
    <xf numFmtId="195" fontId="0" fillId="33" borderId="39" xfId="0" applyNumberFormat="1" applyFont="1" applyFill="1" applyBorder="1" applyAlignment="1">
      <alignment vertical="center"/>
    </xf>
    <xf numFmtId="195" fontId="0" fillId="33" borderId="31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41" xfId="0" applyNumberFormat="1" applyFont="1" applyFill="1" applyBorder="1" applyAlignment="1">
      <alignment vertical="center"/>
    </xf>
    <xf numFmtId="217" fontId="0" fillId="33" borderId="42" xfId="0" applyNumberFormat="1" applyFont="1" applyFill="1" applyBorder="1" applyAlignment="1">
      <alignment vertical="center"/>
    </xf>
    <xf numFmtId="176" fontId="0" fillId="33" borderId="43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 quotePrefix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49" fontId="15" fillId="33" borderId="40" xfId="0" applyNumberFormat="1" applyFont="1" applyFill="1" applyBorder="1" applyAlignment="1" quotePrefix="1">
      <alignment horizontal="center" vertical="center"/>
    </xf>
    <xf numFmtId="179" fontId="0" fillId="33" borderId="13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9" fontId="0" fillId="33" borderId="5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49" fontId="15" fillId="33" borderId="4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04" fontId="0" fillId="0" borderId="0" xfId="0" applyNumberFormat="1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49" fontId="8" fillId="33" borderId="52" xfId="0" applyNumberFormat="1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vertical="center"/>
    </xf>
    <xf numFmtId="49" fontId="15" fillId="33" borderId="53" xfId="0" applyNumberFormat="1" applyFont="1" applyFill="1" applyBorder="1" applyAlignment="1">
      <alignment horizontal="center" vertical="center"/>
    </xf>
    <xf numFmtId="179" fontId="0" fillId="33" borderId="51" xfId="0" applyNumberFormat="1" applyFont="1" applyFill="1" applyBorder="1" applyAlignment="1">
      <alignment vertical="center"/>
    </xf>
    <xf numFmtId="177" fontId="0" fillId="33" borderId="54" xfId="0" applyNumberFormat="1" applyFill="1" applyBorder="1" applyAlignment="1">
      <alignment vertical="center"/>
    </xf>
    <xf numFmtId="179" fontId="0" fillId="33" borderId="54" xfId="0" applyNumberFormat="1" applyFont="1" applyFill="1" applyBorder="1" applyAlignment="1">
      <alignment vertical="center"/>
    </xf>
    <xf numFmtId="179" fontId="0" fillId="33" borderId="55" xfId="0" applyNumberFormat="1" applyFont="1" applyFill="1" applyBorder="1" applyAlignment="1">
      <alignment vertical="center"/>
    </xf>
    <xf numFmtId="49" fontId="15" fillId="33" borderId="56" xfId="0" applyNumberFormat="1" applyFont="1" applyFill="1" applyBorder="1" applyAlignment="1">
      <alignment horizontal="center" vertical="center"/>
    </xf>
    <xf numFmtId="180" fontId="0" fillId="33" borderId="57" xfId="0" applyNumberFormat="1" applyFont="1" applyFill="1" applyBorder="1" applyAlignment="1">
      <alignment vertical="center"/>
    </xf>
    <xf numFmtId="176" fontId="0" fillId="33" borderId="58" xfId="0" applyNumberFormat="1" applyFont="1" applyFill="1" applyBorder="1" applyAlignment="1">
      <alignment vertical="center"/>
    </xf>
    <xf numFmtId="180" fontId="0" fillId="33" borderId="58" xfId="0" applyNumberFormat="1" applyFont="1" applyFill="1" applyBorder="1" applyAlignment="1">
      <alignment vertical="center"/>
    </xf>
    <xf numFmtId="180" fontId="0" fillId="33" borderId="59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49" fontId="7" fillId="33" borderId="43" xfId="0" applyNumberFormat="1" applyFont="1" applyFill="1" applyBorder="1" applyAlignment="1">
      <alignment horizontal="center" vertical="center" wrapText="1"/>
    </xf>
    <xf numFmtId="203" fontId="0" fillId="33" borderId="14" xfId="0" applyNumberFormat="1" applyFont="1" applyFill="1" applyBorder="1" applyAlignment="1">
      <alignment vertical="center"/>
    </xf>
    <xf numFmtId="203" fontId="0" fillId="33" borderId="15" xfId="0" applyNumberFormat="1" applyFont="1" applyFill="1" applyBorder="1" applyAlignment="1">
      <alignment vertical="center"/>
    </xf>
    <xf numFmtId="203" fontId="0" fillId="33" borderId="47" xfId="0" applyNumberFormat="1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0" fillId="0" borderId="0" xfId="62" applyFill="1">
      <alignment/>
      <protection/>
    </xf>
    <xf numFmtId="0" fontId="7" fillId="0" borderId="44" xfId="62" applyFont="1" applyFill="1" applyBorder="1" applyAlignment="1">
      <alignment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33" borderId="20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left"/>
    </xf>
    <xf numFmtId="0" fontId="8" fillId="33" borderId="20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49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 shrinkToFit="1"/>
    </xf>
    <xf numFmtId="0" fontId="8" fillId="33" borderId="41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49" fontId="15" fillId="33" borderId="46" xfId="0" applyNumberFormat="1" applyFont="1" applyFill="1" applyBorder="1" applyAlignment="1">
      <alignment horizontal="center" vertical="center"/>
    </xf>
    <xf numFmtId="180" fontId="0" fillId="33" borderId="62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/>
    </xf>
    <xf numFmtId="180" fontId="0" fillId="33" borderId="28" xfId="0" applyNumberFormat="1" applyFont="1" applyFill="1" applyBorder="1" applyAlignment="1">
      <alignment vertical="center"/>
    </xf>
    <xf numFmtId="180" fontId="0" fillId="33" borderId="28" xfId="0" applyNumberFormat="1" applyFont="1" applyFill="1" applyBorder="1" applyAlignment="1">
      <alignment horizontal="right" vertical="center"/>
    </xf>
    <xf numFmtId="180" fontId="0" fillId="33" borderId="29" xfId="0" applyNumberFormat="1" applyFont="1" applyFill="1" applyBorder="1" applyAlignment="1">
      <alignment vertical="center"/>
    </xf>
    <xf numFmtId="180" fontId="0" fillId="33" borderId="50" xfId="0" applyNumberForma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0" fontId="0" fillId="33" borderId="62" xfId="0" applyNumberFormat="1" applyFont="1" applyFill="1" applyBorder="1" applyAlignment="1">
      <alignment vertical="center"/>
    </xf>
    <xf numFmtId="180" fontId="0" fillId="33" borderId="0" xfId="0" applyNumberFormat="1" applyFont="1" applyFill="1" applyBorder="1" applyAlignment="1">
      <alignment vertical="center"/>
    </xf>
    <xf numFmtId="180" fontId="0" fillId="33" borderId="50" xfId="0" applyNumberFormat="1" applyFont="1" applyFill="1" applyBorder="1" applyAlignment="1">
      <alignment vertical="center"/>
    </xf>
    <xf numFmtId="0" fontId="8" fillId="33" borderId="63" xfId="0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 vertical="center"/>
    </xf>
    <xf numFmtId="208" fontId="0" fillId="33" borderId="58" xfId="65" applyNumberFormat="1" applyFont="1" applyFill="1" applyBorder="1" applyAlignment="1">
      <alignment vertical="center"/>
      <protection/>
    </xf>
    <xf numFmtId="188" fontId="0" fillId="33" borderId="58" xfId="65" applyNumberFormat="1" applyFont="1" applyFill="1" applyBorder="1" applyAlignment="1">
      <alignment vertical="center"/>
      <protection/>
    </xf>
    <xf numFmtId="195" fontId="0" fillId="33" borderId="58" xfId="65" applyNumberFormat="1" applyFont="1" applyFill="1" applyBorder="1" applyAlignment="1">
      <alignment vertical="center"/>
      <protection/>
    </xf>
    <xf numFmtId="189" fontId="0" fillId="33" borderId="58" xfId="65" applyNumberFormat="1" applyFont="1" applyFill="1" applyBorder="1" applyAlignment="1">
      <alignment vertical="center"/>
      <protection/>
    </xf>
    <xf numFmtId="195" fontId="0" fillId="33" borderId="64" xfId="65" applyNumberFormat="1" applyFont="1" applyFill="1" applyBorder="1" applyAlignment="1">
      <alignment vertical="center"/>
      <protection/>
    </xf>
    <xf numFmtId="0" fontId="8" fillId="33" borderId="65" xfId="0" applyFont="1" applyFill="1" applyBorder="1" applyAlignment="1">
      <alignment horizontal="center" vertical="center"/>
    </xf>
    <xf numFmtId="197" fontId="0" fillId="33" borderId="65" xfId="0" applyNumberFormat="1" applyFont="1" applyFill="1" applyBorder="1" applyAlignment="1">
      <alignment vertical="center"/>
    </xf>
    <xf numFmtId="197" fontId="0" fillId="33" borderId="15" xfId="0" applyNumberFormat="1" applyFont="1" applyFill="1" applyBorder="1" applyAlignment="1">
      <alignment vertical="center"/>
    </xf>
    <xf numFmtId="197" fontId="0" fillId="33" borderId="41" xfId="0" applyNumberFormat="1" applyFont="1" applyFill="1" applyBorder="1" applyAlignment="1">
      <alignment vertical="center"/>
    </xf>
    <xf numFmtId="197" fontId="0" fillId="33" borderId="45" xfId="0" applyNumberFormat="1" applyFont="1" applyFill="1" applyBorder="1" applyAlignment="1">
      <alignment vertical="center"/>
    </xf>
    <xf numFmtId="197" fontId="0" fillId="33" borderId="4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176" fontId="0" fillId="33" borderId="0" xfId="0" applyNumberFormat="1" applyFill="1" applyAlignment="1">
      <alignment/>
    </xf>
    <xf numFmtId="49" fontId="15" fillId="33" borderId="41" xfId="0" applyNumberFormat="1" applyFont="1" applyFill="1" applyBorder="1" applyAlignment="1" quotePrefix="1">
      <alignment horizontal="center" vertical="center"/>
    </xf>
    <xf numFmtId="49" fontId="15" fillId="33" borderId="41" xfId="0" applyNumberFormat="1" applyFont="1" applyFill="1" applyBorder="1" applyAlignment="1">
      <alignment horizontal="center" vertical="center"/>
    </xf>
    <xf numFmtId="49" fontId="15" fillId="33" borderId="68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8" fontId="0" fillId="33" borderId="19" xfId="0" applyNumberFormat="1" applyFont="1" applyFill="1" applyBorder="1" applyAlignment="1">
      <alignment horizontal="right" vertical="center"/>
    </xf>
    <xf numFmtId="178" fontId="0" fillId="33" borderId="21" xfId="0" applyNumberFormat="1" applyFont="1" applyFill="1" applyBorder="1" applyAlignment="1">
      <alignment horizontal="right" vertical="center"/>
    </xf>
    <xf numFmtId="184" fontId="0" fillId="33" borderId="69" xfId="0" applyNumberFormat="1" applyFont="1" applyFill="1" applyBorder="1" applyAlignment="1">
      <alignment vertical="center"/>
    </xf>
    <xf numFmtId="205" fontId="0" fillId="33" borderId="70" xfId="0" applyNumberFormat="1" applyFont="1" applyFill="1" applyBorder="1" applyAlignment="1">
      <alignment vertical="center"/>
    </xf>
    <xf numFmtId="176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vertical="top"/>
    </xf>
    <xf numFmtId="0" fontId="8" fillId="33" borderId="38" xfId="0" applyFont="1" applyFill="1" applyBorder="1" applyAlignment="1">
      <alignment horizontal="left" vertical="center"/>
    </xf>
    <xf numFmtId="49" fontId="7" fillId="33" borderId="32" xfId="0" applyNumberFormat="1" applyFont="1" applyFill="1" applyBorder="1" applyAlignment="1">
      <alignment horizontal="center" vertical="center"/>
    </xf>
    <xf numFmtId="178" fontId="0" fillId="33" borderId="28" xfId="0" applyNumberFormat="1" applyFont="1" applyFill="1" applyBorder="1" applyAlignment="1">
      <alignment horizontal="right" vertical="center"/>
    </xf>
    <xf numFmtId="178" fontId="0" fillId="33" borderId="29" xfId="0" applyNumberFormat="1" applyFont="1" applyFill="1" applyBorder="1" applyAlignment="1">
      <alignment horizontal="right" vertical="center"/>
    </xf>
    <xf numFmtId="178" fontId="0" fillId="33" borderId="30" xfId="0" applyNumberFormat="1" applyFont="1" applyFill="1" applyBorder="1" applyAlignment="1">
      <alignment horizontal="right" vertical="center"/>
    </xf>
    <xf numFmtId="184" fontId="0" fillId="33" borderId="71" xfId="0" applyNumberFormat="1" applyFont="1" applyFill="1" applyBorder="1" applyAlignment="1">
      <alignment vertical="center"/>
    </xf>
    <xf numFmtId="205" fontId="0" fillId="33" borderId="50" xfId="0" applyNumberFormat="1" applyFont="1" applyFill="1" applyBorder="1" applyAlignment="1">
      <alignment vertical="center"/>
    </xf>
    <xf numFmtId="212" fontId="0" fillId="33" borderId="71" xfId="0" applyNumberFormat="1" applyFont="1" applyFill="1" applyBorder="1" applyAlignment="1">
      <alignment vertical="center"/>
    </xf>
    <xf numFmtId="195" fontId="0" fillId="33" borderId="72" xfId="0" applyNumberFormat="1" applyFont="1" applyFill="1" applyBorder="1" applyAlignment="1">
      <alignment vertical="center"/>
    </xf>
    <xf numFmtId="210" fontId="0" fillId="33" borderId="50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left" vertical="center"/>
    </xf>
    <xf numFmtId="49" fontId="7" fillId="33" borderId="40" xfId="0" applyNumberFormat="1" applyFont="1" applyFill="1" applyBorder="1" applyAlignment="1">
      <alignment horizontal="center" vertical="center"/>
    </xf>
    <xf numFmtId="189" fontId="0" fillId="33" borderId="72" xfId="0" applyNumberFormat="1" applyFont="1" applyFill="1" applyBorder="1" applyAlignment="1">
      <alignment vertical="center"/>
    </xf>
    <xf numFmtId="189" fontId="0" fillId="33" borderId="71" xfId="0" applyNumberFormat="1" applyFont="1" applyFill="1" applyBorder="1" applyAlignment="1">
      <alignment vertical="center"/>
    </xf>
    <xf numFmtId="49" fontId="7" fillId="33" borderId="40" xfId="0" applyNumberFormat="1" applyFont="1" applyFill="1" applyBorder="1" applyAlignment="1">
      <alignment horizontal="center" vertical="center" wrapText="1" shrinkToFit="1"/>
    </xf>
    <xf numFmtId="201" fontId="0" fillId="33" borderId="71" xfId="0" applyNumberFormat="1" applyFont="1" applyFill="1" applyBorder="1" applyAlignment="1">
      <alignment vertical="center"/>
    </xf>
    <xf numFmtId="212" fontId="0" fillId="33" borderId="72" xfId="0" applyNumberFormat="1" applyFont="1" applyFill="1" applyBorder="1" applyAlignment="1">
      <alignment vertical="center"/>
    </xf>
    <xf numFmtId="0" fontId="0" fillId="33" borderId="23" xfId="0" applyFill="1" applyBorder="1" applyAlignment="1">
      <alignment vertical="top"/>
    </xf>
    <xf numFmtId="0" fontId="8" fillId="33" borderId="34" xfId="0" applyFont="1" applyFill="1" applyBorder="1" applyAlignment="1">
      <alignment horizontal="left" vertical="center"/>
    </xf>
    <xf numFmtId="178" fontId="0" fillId="33" borderId="33" xfId="0" applyNumberFormat="1" applyFont="1" applyFill="1" applyBorder="1" applyAlignment="1">
      <alignment horizontal="right" vertical="center"/>
    </xf>
    <xf numFmtId="178" fontId="0" fillId="33" borderId="34" xfId="0" applyNumberFormat="1" applyFont="1" applyFill="1" applyBorder="1" applyAlignment="1">
      <alignment horizontal="right" vertical="center"/>
    </xf>
    <xf numFmtId="178" fontId="0" fillId="33" borderId="73" xfId="0" applyNumberFormat="1" applyFont="1" applyFill="1" applyBorder="1" applyAlignment="1">
      <alignment horizontal="right" vertical="center"/>
    </xf>
    <xf numFmtId="195" fontId="0" fillId="33" borderId="74" xfId="0" applyNumberFormat="1" applyFont="1" applyFill="1" applyBorder="1" applyAlignment="1">
      <alignment vertical="center"/>
    </xf>
    <xf numFmtId="210" fontId="0" fillId="33" borderId="75" xfId="0" applyNumberFormat="1" applyFont="1" applyFill="1" applyBorder="1" applyAlignment="1">
      <alignment vertical="center"/>
    </xf>
    <xf numFmtId="178" fontId="0" fillId="33" borderId="38" xfId="0" applyNumberFormat="1" applyFont="1" applyFill="1" applyBorder="1" applyAlignment="1">
      <alignment horizontal="right" vertical="center"/>
    </xf>
    <xf numFmtId="178" fontId="0" fillId="33" borderId="37" xfId="0" applyNumberFormat="1" applyFont="1" applyFill="1" applyBorder="1" applyAlignment="1">
      <alignment horizontal="right" vertical="center"/>
    </xf>
    <xf numFmtId="178" fontId="0" fillId="33" borderId="39" xfId="0" applyNumberFormat="1" applyFont="1" applyFill="1" applyBorder="1" applyAlignment="1">
      <alignment horizontal="right" vertical="center"/>
    </xf>
    <xf numFmtId="188" fontId="0" fillId="33" borderId="76" xfId="0" applyNumberFormat="1" applyFont="1" applyFill="1" applyBorder="1" applyAlignment="1">
      <alignment vertical="center"/>
    </xf>
    <xf numFmtId="205" fontId="0" fillId="33" borderId="77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top"/>
    </xf>
    <xf numFmtId="178" fontId="0" fillId="33" borderId="15" xfId="0" applyNumberFormat="1" applyFont="1" applyFill="1" applyBorder="1" applyAlignment="1">
      <alignment horizontal="right" vertical="center"/>
    </xf>
    <xf numFmtId="178" fontId="0" fillId="33" borderId="41" xfId="0" applyNumberFormat="1" applyFont="1" applyFill="1" applyBorder="1" applyAlignment="1">
      <alignment horizontal="right" vertical="center"/>
    </xf>
    <xf numFmtId="178" fontId="0" fillId="33" borderId="68" xfId="0" applyNumberFormat="1" applyFont="1" applyFill="1" applyBorder="1" applyAlignment="1">
      <alignment horizontal="right" vertical="center"/>
    </xf>
    <xf numFmtId="188" fontId="0" fillId="33" borderId="16" xfId="0" applyNumberFormat="1" applyFont="1" applyFill="1" applyBorder="1" applyAlignment="1">
      <alignment vertical="center"/>
    </xf>
    <xf numFmtId="205" fontId="0" fillId="33" borderId="43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top" textRotation="255"/>
    </xf>
    <xf numFmtId="0" fontId="7" fillId="33" borderId="0" xfId="0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right"/>
    </xf>
    <xf numFmtId="178" fontId="0" fillId="33" borderId="0" xfId="0" applyNumberForma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top" textRotation="255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49" fontId="15" fillId="0" borderId="48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82" fontId="2" fillId="0" borderId="79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67" xfId="0" applyNumberFormat="1" applyFont="1" applyFill="1" applyBorder="1" applyAlignment="1">
      <alignment vertical="center"/>
    </xf>
    <xf numFmtId="209" fontId="2" fillId="0" borderId="80" xfId="65" applyNumberFormat="1" applyFont="1" applyFill="1" applyBorder="1" applyAlignment="1">
      <alignment horizontal="right" vertical="center"/>
      <protection/>
    </xf>
    <xf numFmtId="183" fontId="2" fillId="0" borderId="81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vertical="center"/>
    </xf>
    <xf numFmtId="209" fontId="2" fillId="0" borderId="72" xfId="65" applyNumberFormat="1" applyFont="1" applyFill="1" applyBorder="1" applyAlignment="1">
      <alignment horizontal="right" vertical="center"/>
      <protection/>
    </xf>
    <xf numFmtId="183" fontId="2" fillId="0" borderId="50" xfId="0" applyNumberFormat="1" applyFont="1" applyFill="1" applyBorder="1" applyAlignment="1">
      <alignment vertical="center"/>
    </xf>
    <xf numFmtId="201" fontId="2" fillId="0" borderId="72" xfId="65" applyNumberFormat="1" applyFont="1" applyFill="1" applyBorder="1" applyAlignment="1" quotePrefix="1">
      <alignment horizontal="right" vertical="center"/>
      <protection/>
    </xf>
    <xf numFmtId="1" fontId="2" fillId="0" borderId="50" xfId="0" applyNumberFormat="1" applyFont="1" applyFill="1" applyBorder="1" applyAlignment="1" quotePrefix="1">
      <alignment horizontal="right" vertical="center"/>
    </xf>
    <xf numFmtId="0" fontId="8" fillId="0" borderId="82" xfId="0" applyFont="1" applyFill="1" applyBorder="1" applyAlignment="1">
      <alignment vertical="center"/>
    </xf>
    <xf numFmtId="0" fontId="15" fillId="0" borderId="83" xfId="0" applyFont="1" applyFill="1" applyBorder="1" applyAlignment="1">
      <alignment vertical="center"/>
    </xf>
    <xf numFmtId="182" fontId="2" fillId="0" borderId="84" xfId="0" applyNumberFormat="1" applyFont="1" applyFill="1" applyBorder="1" applyAlignment="1">
      <alignment vertical="center"/>
    </xf>
    <xf numFmtId="182" fontId="2" fillId="0" borderId="85" xfId="0" applyNumberFormat="1" applyFont="1" applyFill="1" applyBorder="1" applyAlignment="1">
      <alignment vertical="center"/>
    </xf>
    <xf numFmtId="182" fontId="2" fillId="0" borderId="86" xfId="0" applyNumberFormat="1" applyFont="1" applyFill="1" applyBorder="1" applyAlignment="1">
      <alignment vertical="center"/>
    </xf>
    <xf numFmtId="182" fontId="2" fillId="0" borderId="87" xfId="0" applyNumberFormat="1" applyFont="1" applyFill="1" applyBorder="1" applyAlignment="1">
      <alignment vertical="center"/>
    </xf>
    <xf numFmtId="209" fontId="2" fillId="0" borderId="88" xfId="65" applyNumberFormat="1" applyFont="1" applyFill="1" applyBorder="1" applyAlignment="1">
      <alignment horizontal="right" vertical="center"/>
      <protection/>
    </xf>
    <xf numFmtId="183" fontId="2" fillId="0" borderId="89" xfId="0" applyNumberFormat="1" applyFont="1" applyFill="1" applyBorder="1" applyAlignment="1">
      <alignment vertical="center"/>
    </xf>
    <xf numFmtId="201" fontId="2" fillId="0" borderId="72" xfId="65" applyNumberFormat="1" applyFont="1" applyFill="1" applyBorder="1" applyAlignment="1">
      <alignment horizontal="right" vertical="center"/>
      <protection/>
    </xf>
    <xf numFmtId="211" fontId="2" fillId="0" borderId="50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212" fontId="2" fillId="0" borderId="72" xfId="65" applyNumberFormat="1" applyFont="1" applyFill="1" applyBorder="1" applyAlignment="1">
      <alignment horizontal="right" vertical="center"/>
      <protection/>
    </xf>
    <xf numFmtId="201" fontId="2" fillId="0" borderId="88" xfId="65" applyNumberFormat="1" applyFont="1" applyFill="1" applyBorder="1" applyAlignment="1" quotePrefix="1">
      <alignment horizontal="right" vertical="center"/>
      <protection/>
    </xf>
    <xf numFmtId="1" fontId="2" fillId="0" borderId="89" xfId="0" applyNumberFormat="1" applyFont="1" applyFill="1" applyBorder="1" applyAlignment="1" quotePrefix="1">
      <alignment horizontal="right" vertical="center"/>
    </xf>
    <xf numFmtId="182" fontId="2" fillId="0" borderId="90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182" fontId="2" fillId="0" borderId="45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0" borderId="41" xfId="0" applyNumberFormat="1" applyFont="1" applyFill="1" applyBorder="1" applyAlignment="1">
      <alignment vertical="center"/>
    </xf>
    <xf numFmtId="182" fontId="2" fillId="0" borderId="68" xfId="0" applyNumberFormat="1" applyFont="1" applyFill="1" applyBorder="1" applyAlignment="1">
      <alignment vertical="center"/>
    </xf>
    <xf numFmtId="209" fontId="2" fillId="0" borderId="91" xfId="65" applyNumberFormat="1" applyFont="1" applyFill="1" applyBorder="1" applyAlignment="1">
      <alignment horizontal="right" vertical="center"/>
      <protection/>
    </xf>
    <xf numFmtId="183" fontId="2" fillId="0" borderId="43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2" fontId="2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92" xfId="0" applyFont="1" applyFill="1" applyBorder="1" applyAlignment="1">
      <alignment vertical="center"/>
    </xf>
    <xf numFmtId="0" fontId="15" fillId="0" borderId="92" xfId="0" applyFont="1" applyFill="1" applyBorder="1" applyAlignment="1">
      <alignment horizontal="right" vertical="center"/>
    </xf>
    <xf numFmtId="0" fontId="15" fillId="0" borderId="48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6" fillId="0" borderId="4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66" xfId="0" applyNumberFormat="1" applyFont="1" applyFill="1" applyBorder="1" applyAlignment="1">
      <alignment vertical="center"/>
    </xf>
    <xf numFmtId="195" fontId="0" fillId="0" borderId="80" xfId="0" applyNumberFormat="1" applyFont="1" applyFill="1" applyBorder="1" applyAlignment="1">
      <alignment vertical="center"/>
    </xf>
    <xf numFmtId="206" fontId="0" fillId="0" borderId="81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89" fontId="0" fillId="0" borderId="72" xfId="0" applyNumberFormat="1" applyFont="1" applyFill="1" applyBorder="1" applyAlignment="1">
      <alignment vertical="center"/>
    </xf>
    <xf numFmtId="206" fontId="0" fillId="0" borderId="5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79" xfId="0" applyNumberFormat="1" applyFont="1" applyFill="1" applyBorder="1" applyAlignment="1">
      <alignment vertical="center"/>
    </xf>
    <xf numFmtId="196" fontId="0" fillId="0" borderId="72" xfId="0" applyNumberFormat="1" applyFont="1" applyFill="1" applyBorder="1" applyAlignment="1">
      <alignment vertical="center"/>
    </xf>
    <xf numFmtId="213" fontId="0" fillId="0" borderId="50" xfId="0" applyNumberFormat="1" applyFont="1" applyFill="1" applyBorder="1" applyAlignment="1" quotePrefix="1">
      <alignment horizontal="right" vertical="center"/>
    </xf>
    <xf numFmtId="214" fontId="0" fillId="0" borderId="72" xfId="0" applyNumberFormat="1" applyFont="1" applyFill="1" applyBorder="1" applyAlignment="1">
      <alignment vertical="center"/>
    </xf>
    <xf numFmtId="213" fontId="0" fillId="0" borderId="50" xfId="0" applyNumberFormat="1" applyFill="1" applyBorder="1" applyAlignment="1" quotePrefix="1">
      <alignment horizontal="right" vertical="center"/>
    </xf>
    <xf numFmtId="220" fontId="0" fillId="0" borderId="7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215" fontId="0" fillId="0" borderId="72" xfId="0" applyNumberFormat="1" applyFont="1" applyFill="1" applyBorder="1" applyAlignment="1">
      <alignment vertical="center"/>
    </xf>
    <xf numFmtId="221" fontId="0" fillId="0" borderId="0" xfId="0" applyNumberFormat="1" applyAlignment="1">
      <alignment vertical="center"/>
    </xf>
    <xf numFmtId="200" fontId="0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45" xfId="0" applyNumberFormat="1" applyFont="1" applyFill="1" applyBorder="1" applyAlignment="1">
      <alignment vertical="center"/>
    </xf>
    <xf numFmtId="214" fontId="0" fillId="0" borderId="91" xfId="0" applyNumberFormat="1" applyFont="1" applyFill="1" applyBorder="1" applyAlignment="1">
      <alignment vertical="center"/>
    </xf>
    <xf numFmtId="205" fontId="0" fillId="0" borderId="43" xfId="0" applyNumberFormat="1" applyFont="1" applyFill="1" applyBorder="1" applyAlignment="1">
      <alignment vertical="center"/>
    </xf>
    <xf numFmtId="200" fontId="0" fillId="0" borderId="0" xfId="0" applyNumberFormat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24" fillId="0" borderId="94" xfId="0" applyFont="1" applyFill="1" applyBorder="1" applyAlignment="1">
      <alignment vertical="center"/>
    </xf>
    <xf numFmtId="0" fontId="24" fillId="0" borderId="9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8" fillId="33" borderId="0" xfId="63" applyFont="1" applyFill="1">
      <alignment vertical="center"/>
      <protection/>
    </xf>
    <xf numFmtId="0" fontId="0" fillId="33" borderId="0" xfId="63" applyFill="1">
      <alignment vertical="center"/>
      <protection/>
    </xf>
    <xf numFmtId="0" fontId="7" fillId="33" borderId="10" xfId="0" applyFont="1" applyFill="1" applyBorder="1" applyAlignment="1">
      <alignment horizontal="center"/>
    </xf>
    <xf numFmtId="0" fontId="7" fillId="33" borderId="44" xfId="63" applyFont="1" applyFill="1" applyBorder="1" applyAlignment="1">
      <alignment vertical="center"/>
      <protection/>
    </xf>
    <xf numFmtId="0" fontId="0" fillId="33" borderId="0" xfId="63" applyFill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48" xfId="63" applyFont="1" applyFill="1" applyBorder="1" applyAlignment="1">
      <alignment vertical="center"/>
      <protection/>
    </xf>
    <xf numFmtId="0" fontId="7" fillId="33" borderId="65" xfId="63" applyFont="1" applyFill="1" applyBorder="1" applyAlignment="1">
      <alignment horizontal="center" vertical="center" wrapTex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7" fillId="33" borderId="0" xfId="63" applyFont="1" applyFill="1" applyBorder="1" applyAlignment="1">
      <alignment vertical="center"/>
      <protection/>
    </xf>
    <xf numFmtId="178" fontId="6" fillId="33" borderId="62" xfId="63" applyNumberFormat="1" applyFont="1" applyFill="1" applyBorder="1" applyAlignment="1">
      <alignment vertical="center"/>
      <protection/>
    </xf>
    <xf numFmtId="178" fontId="6" fillId="33" borderId="28" xfId="63" applyNumberFormat="1" applyFont="1" applyFill="1" applyBorder="1" applyAlignment="1">
      <alignment vertical="center"/>
      <protection/>
    </xf>
    <xf numFmtId="192" fontId="6" fillId="33" borderId="50" xfId="63" applyNumberFormat="1" applyFont="1" applyFill="1" applyBorder="1" applyAlignment="1">
      <alignment vertical="center"/>
      <protection/>
    </xf>
    <xf numFmtId="0" fontId="7" fillId="33" borderId="23" xfId="0" applyFont="1" applyFill="1" applyBorder="1" applyAlignment="1">
      <alignment horizontal="center" vertical="top"/>
    </xf>
    <xf numFmtId="0" fontId="7" fillId="33" borderId="96" xfId="63" applyFont="1" applyFill="1" applyBorder="1" applyAlignment="1">
      <alignment horizontal="right" vertical="top"/>
      <protection/>
    </xf>
    <xf numFmtId="202" fontId="6" fillId="33" borderId="97" xfId="63" applyNumberFormat="1" applyFont="1" applyFill="1" applyBorder="1" applyAlignment="1" quotePrefix="1">
      <alignment horizontal="right" vertical="top"/>
      <protection/>
    </xf>
    <xf numFmtId="202" fontId="6" fillId="33" borderId="33" xfId="63" applyNumberFormat="1" applyFont="1" applyFill="1" applyBorder="1" applyAlignment="1" quotePrefix="1">
      <alignment horizontal="right" vertical="top"/>
      <protection/>
    </xf>
    <xf numFmtId="192" fontId="6" fillId="33" borderId="75" xfId="63" applyNumberFormat="1" applyFont="1" applyFill="1" applyBorder="1" applyAlignment="1">
      <alignment vertical="top"/>
      <protection/>
    </xf>
    <xf numFmtId="0" fontId="0" fillId="33" borderId="0" xfId="63" applyFill="1" applyAlignment="1">
      <alignment vertical="top"/>
      <protection/>
    </xf>
    <xf numFmtId="0" fontId="0" fillId="0" borderId="0" xfId="63" applyAlignment="1">
      <alignment vertical="top"/>
      <protection/>
    </xf>
    <xf numFmtId="0" fontId="7" fillId="33" borderId="13" xfId="0" applyFont="1" applyFill="1" applyBorder="1" applyAlignment="1">
      <alignment horizontal="center" vertical="top"/>
    </xf>
    <xf numFmtId="0" fontId="7" fillId="33" borderId="0" xfId="63" applyFont="1" applyFill="1" applyBorder="1" applyAlignment="1">
      <alignment horizontal="right" vertical="top"/>
      <protection/>
    </xf>
    <xf numFmtId="178" fontId="6" fillId="33" borderId="62" xfId="63" applyNumberFormat="1" applyFont="1" applyFill="1" applyBorder="1" applyAlignment="1" quotePrefix="1">
      <alignment horizontal="right" vertical="top"/>
      <protection/>
    </xf>
    <xf numFmtId="178" fontId="6" fillId="33" borderId="28" xfId="63" applyNumberFormat="1" applyFont="1" applyFill="1" applyBorder="1" applyAlignment="1" quotePrefix="1">
      <alignment horizontal="right" vertical="top"/>
      <protection/>
    </xf>
    <xf numFmtId="192" fontId="6" fillId="33" borderId="50" xfId="63" applyNumberFormat="1" applyFont="1" applyFill="1" applyBorder="1" applyAlignment="1">
      <alignment vertical="top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96" xfId="63" applyFont="1" applyFill="1" applyBorder="1" applyAlignment="1">
      <alignment vertical="center"/>
      <protection/>
    </xf>
    <xf numFmtId="178" fontId="6" fillId="33" borderId="97" xfId="63" applyNumberFormat="1" applyFont="1" applyFill="1" applyBorder="1" applyAlignment="1">
      <alignment vertical="center"/>
      <protection/>
    </xf>
    <xf numFmtId="178" fontId="6" fillId="33" borderId="33" xfId="63" applyNumberFormat="1" applyFont="1" applyFill="1" applyBorder="1" applyAlignment="1">
      <alignment vertical="center"/>
      <protection/>
    </xf>
    <xf numFmtId="192" fontId="6" fillId="33" borderId="75" xfId="63" applyNumberFormat="1" applyFont="1" applyFill="1" applyBorder="1" applyAlignment="1">
      <alignment vertical="center"/>
      <protection/>
    </xf>
    <xf numFmtId="0" fontId="7" fillId="33" borderId="96" xfId="63" applyFont="1" applyFill="1" applyBorder="1" applyAlignment="1">
      <alignment vertical="center" wrapText="1"/>
      <protection/>
    </xf>
    <xf numFmtId="0" fontId="7" fillId="33" borderId="0" xfId="63" applyFont="1" applyFill="1" applyBorder="1" applyAlignment="1">
      <alignment vertical="center" wrapText="1"/>
      <protection/>
    </xf>
    <xf numFmtId="178" fontId="6" fillId="33" borderId="65" xfId="63" applyNumberFormat="1" applyFont="1" applyFill="1" applyBorder="1" applyAlignment="1">
      <alignment vertical="center"/>
      <protection/>
    </xf>
    <xf numFmtId="178" fontId="6" fillId="33" borderId="15" xfId="63" applyNumberFormat="1" applyFont="1" applyFill="1" applyBorder="1" applyAlignment="1">
      <alignment vertical="center"/>
      <protection/>
    </xf>
    <xf numFmtId="192" fontId="6" fillId="33" borderId="43" xfId="63" applyNumberFormat="1" applyFont="1" applyFill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192" fontId="0" fillId="0" borderId="0" xfId="63" applyNumberFormat="1" applyAlignment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8" fillId="33" borderId="44" xfId="64" applyFont="1" applyFill="1" applyBorder="1">
      <alignment vertical="center"/>
      <protection/>
    </xf>
    <xf numFmtId="0" fontId="8" fillId="33" borderId="48" xfId="64" applyFont="1" applyFill="1" applyBorder="1">
      <alignment vertical="center"/>
      <protection/>
    </xf>
    <xf numFmtId="0" fontId="8" fillId="33" borderId="65" xfId="63" applyFont="1" applyFill="1" applyBorder="1" applyAlignment="1">
      <alignment horizontal="center" vertical="center" wrapTex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46" xfId="64" applyFont="1" applyFill="1" applyBorder="1">
      <alignment vertical="center"/>
      <protection/>
    </xf>
    <xf numFmtId="182" fontId="0" fillId="33" borderId="79" xfId="64" applyNumberFormat="1" applyFill="1" applyBorder="1">
      <alignment vertical="center"/>
      <protection/>
    </xf>
    <xf numFmtId="182" fontId="0" fillId="33" borderId="28" xfId="64" applyNumberFormat="1" applyFill="1" applyBorder="1">
      <alignment vertical="center"/>
      <protection/>
    </xf>
    <xf numFmtId="192" fontId="0" fillId="33" borderId="50" xfId="64" applyNumberFormat="1" applyFill="1" applyBorder="1">
      <alignment vertical="center"/>
      <protection/>
    </xf>
    <xf numFmtId="0" fontId="8" fillId="33" borderId="96" xfId="63" applyFont="1" applyFill="1" applyBorder="1" applyAlignment="1">
      <alignment horizontal="right" vertical="top"/>
      <protection/>
    </xf>
    <xf numFmtId="202" fontId="16" fillId="33" borderId="97" xfId="63" applyNumberFormat="1" applyFont="1" applyFill="1" applyBorder="1" applyAlignment="1" quotePrefix="1">
      <alignment horizontal="right" vertical="top"/>
      <protection/>
    </xf>
    <xf numFmtId="198" fontId="16" fillId="33" borderId="33" xfId="63" applyNumberFormat="1" applyFont="1" applyFill="1" applyBorder="1" applyAlignment="1" quotePrefix="1">
      <alignment horizontal="right" vertical="top"/>
      <protection/>
    </xf>
    <xf numFmtId="192" fontId="0" fillId="33" borderId="75" xfId="63" applyNumberFormat="1" applyFill="1" applyBorder="1" applyAlignment="1">
      <alignment vertical="top"/>
      <protection/>
    </xf>
    <xf numFmtId="0" fontId="8" fillId="33" borderId="0" xfId="63" applyFont="1" applyFill="1" applyBorder="1" applyAlignment="1">
      <alignment horizontal="right" vertical="center"/>
      <protection/>
    </xf>
    <xf numFmtId="178" fontId="16" fillId="33" borderId="62" xfId="63" applyNumberFormat="1" applyFont="1" applyFill="1" applyBorder="1" applyAlignment="1" quotePrefix="1">
      <alignment horizontal="right" vertical="center"/>
      <protection/>
    </xf>
    <xf numFmtId="178" fontId="16" fillId="33" borderId="28" xfId="63" applyNumberFormat="1" applyFont="1" applyFill="1" applyBorder="1" applyAlignment="1" quotePrefix="1">
      <alignment horizontal="right" vertical="center"/>
      <protection/>
    </xf>
    <xf numFmtId="192" fontId="0" fillId="33" borderId="50" xfId="63" applyNumberFormat="1" applyFill="1" applyBorder="1" applyAlignment="1">
      <alignment vertical="center"/>
      <protection/>
    </xf>
    <xf numFmtId="0" fontId="8" fillId="33" borderId="0" xfId="64" applyFont="1" applyFill="1" applyBorder="1">
      <alignment vertical="center"/>
      <protection/>
    </xf>
    <xf numFmtId="193" fontId="0" fillId="33" borderId="62" xfId="64" applyNumberFormat="1" applyFill="1" applyBorder="1">
      <alignment vertical="center"/>
      <protection/>
    </xf>
    <xf numFmtId="193" fontId="0" fillId="33" borderId="28" xfId="64" applyNumberFormat="1" applyFont="1" applyFill="1" applyBorder="1">
      <alignment vertical="center"/>
      <protection/>
    </xf>
    <xf numFmtId="0" fontId="8" fillId="33" borderId="96" xfId="64" applyFont="1" applyFill="1" applyBorder="1">
      <alignment vertical="center"/>
      <protection/>
    </xf>
    <xf numFmtId="193" fontId="0" fillId="33" borderId="97" xfId="64" applyNumberFormat="1" applyFill="1" applyBorder="1">
      <alignment vertical="center"/>
      <protection/>
    </xf>
    <xf numFmtId="193" fontId="0" fillId="33" borderId="33" xfId="64" applyNumberFormat="1" applyFont="1" applyFill="1" applyBorder="1">
      <alignment vertical="center"/>
      <protection/>
    </xf>
    <xf numFmtId="192" fontId="0" fillId="33" borderId="75" xfId="64" applyNumberFormat="1" applyFill="1" applyBorder="1">
      <alignment vertical="center"/>
      <protection/>
    </xf>
    <xf numFmtId="193" fontId="0" fillId="33" borderId="15" xfId="64" applyNumberFormat="1" applyFont="1" applyFill="1" applyBorder="1">
      <alignment vertical="center"/>
      <protection/>
    </xf>
    <xf numFmtId="192" fontId="0" fillId="33" borderId="43" xfId="64" applyNumberFormat="1" applyFill="1" applyBorder="1">
      <alignment vertical="center"/>
      <protection/>
    </xf>
    <xf numFmtId="0" fontId="0" fillId="33" borderId="0" xfId="64" applyFill="1" applyAlignment="1">
      <alignment vertical="center"/>
      <protection/>
    </xf>
    <xf numFmtId="0" fontId="0" fillId="0" borderId="0" xfId="0" applyFont="1" applyBorder="1" applyAlignment="1">
      <alignment/>
    </xf>
    <xf numFmtId="38" fontId="25" fillId="0" borderId="0" xfId="51" applyFont="1" applyFill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41" fontId="26" fillId="0" borderId="98" xfId="0" applyNumberFormat="1" applyFont="1" applyBorder="1" applyAlignment="1">
      <alignment horizontal="centerContinuous" vertical="center"/>
    </xf>
    <xf numFmtId="193" fontId="9" fillId="0" borderId="98" xfId="0" applyNumberFormat="1" applyFont="1" applyBorder="1" applyAlignment="1">
      <alignment vertical="center"/>
    </xf>
    <xf numFmtId="193" fontId="9" fillId="0" borderId="18" xfId="0" applyNumberFormat="1" applyFont="1" applyBorder="1" applyAlignment="1">
      <alignment vertical="center"/>
    </xf>
    <xf numFmtId="196" fontId="9" fillId="0" borderId="18" xfId="0" applyNumberFormat="1" applyFont="1" applyBorder="1" applyAlignment="1">
      <alignment vertical="center"/>
    </xf>
    <xf numFmtId="197" fontId="9" fillId="0" borderId="70" xfId="0" applyNumberFormat="1" applyFont="1" applyBorder="1" applyAlignment="1">
      <alignment vertical="center"/>
    </xf>
    <xf numFmtId="194" fontId="5" fillId="0" borderId="13" xfId="0" applyNumberFormat="1" applyFont="1" applyBorder="1" applyAlignment="1">
      <alignment horizontal="centerContinuous" vertical="center"/>
    </xf>
    <xf numFmtId="193" fontId="0" fillId="0" borderId="13" xfId="0" applyNumberFormat="1" applyFont="1" applyBorder="1" applyAlignment="1">
      <alignment vertical="center"/>
    </xf>
    <xf numFmtId="193" fontId="0" fillId="0" borderId="28" xfId="0" applyNumberFormat="1" applyFont="1" applyBorder="1" applyAlignment="1">
      <alignment vertical="center"/>
    </xf>
    <xf numFmtId="196" fontId="0" fillId="0" borderId="28" xfId="0" applyNumberFormat="1" applyFont="1" applyBorder="1" applyAlignment="1">
      <alignment vertical="center"/>
    </xf>
    <xf numFmtId="197" fontId="0" fillId="0" borderId="50" xfId="0" applyNumberFormat="1" applyFont="1" applyBorder="1" applyAlignment="1">
      <alignment vertical="center"/>
    </xf>
    <xf numFmtId="194" fontId="5" fillId="0" borderId="23" xfId="0" applyNumberFormat="1" applyFont="1" applyBorder="1" applyAlignment="1">
      <alignment horizontal="centerContinuous" vertical="center"/>
    </xf>
    <xf numFmtId="193" fontId="0" fillId="0" borderId="23" xfId="0" applyNumberFormat="1" applyFont="1" applyBorder="1" applyAlignment="1">
      <alignment vertical="center"/>
    </xf>
    <xf numFmtId="193" fontId="0" fillId="0" borderId="33" xfId="0" applyNumberFormat="1" applyFont="1" applyBorder="1" applyAlignment="1">
      <alignment vertical="center"/>
    </xf>
    <xf numFmtId="196" fontId="0" fillId="0" borderId="33" xfId="0" applyNumberFormat="1" applyFont="1" applyBorder="1" applyAlignment="1">
      <alignment vertical="center"/>
    </xf>
    <xf numFmtId="197" fontId="0" fillId="0" borderId="75" xfId="0" applyNumberFormat="1" applyFont="1" applyBorder="1" applyAlignment="1">
      <alignment vertical="center"/>
    </xf>
    <xf numFmtId="194" fontId="5" fillId="0" borderId="14" xfId="0" applyNumberFormat="1" applyFont="1" applyBorder="1" applyAlignment="1">
      <alignment horizontal="centerContinuous" vertical="center"/>
    </xf>
    <xf numFmtId="193" fontId="0" fillId="0" borderId="14" xfId="0" applyNumberFormat="1" applyFont="1" applyBorder="1" applyAlignment="1">
      <alignment vertical="center"/>
    </xf>
    <xf numFmtId="193" fontId="0" fillId="0" borderId="15" xfId="0" applyNumberFormat="1" applyFont="1" applyBorder="1" applyAlignment="1">
      <alignment vertical="center"/>
    </xf>
    <xf numFmtId="196" fontId="0" fillId="0" borderId="15" xfId="0" applyNumberFormat="1" applyFont="1" applyBorder="1" applyAlignment="1">
      <alignment vertical="center"/>
    </xf>
    <xf numFmtId="197" fontId="0" fillId="0" borderId="43" xfId="0" applyNumberFormat="1" applyFont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0" fillId="0" borderId="0" xfId="0" applyNumberForma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8" fillId="33" borderId="6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99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/>
    </xf>
    <xf numFmtId="0" fontId="0" fillId="33" borderId="0" xfId="0" applyFill="1" applyAlignment="1">
      <alignment horizontal="right"/>
    </xf>
    <xf numFmtId="0" fontId="15" fillId="33" borderId="10" xfId="0" applyFont="1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79" xfId="0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81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0" fillId="33" borderId="100" xfId="0" applyFill="1" applyBorder="1" applyAlignment="1">
      <alignment horizontal="center" vertical="center"/>
    </xf>
    <xf numFmtId="0" fontId="0" fillId="33" borderId="10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8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 wrapText="1" shrinkToFit="1"/>
    </xf>
    <xf numFmtId="0" fontId="8" fillId="33" borderId="47" xfId="0" applyFont="1" applyFill="1" applyBorder="1" applyAlignment="1">
      <alignment vertical="center" wrapText="1" shrinkToFit="1"/>
    </xf>
    <xf numFmtId="0" fontId="0" fillId="33" borderId="44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7" fillId="33" borderId="6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 wrapText="1"/>
    </xf>
    <xf numFmtId="0" fontId="0" fillId="33" borderId="40" xfId="0" applyFill="1" applyBorder="1" applyAlignment="1">
      <alignment vertical="center"/>
    </xf>
    <xf numFmtId="0" fontId="8" fillId="33" borderId="29" xfId="0" applyFont="1" applyFill="1" applyBorder="1" applyAlignment="1">
      <alignment vertical="center" wrapText="1" shrinkToFit="1"/>
    </xf>
    <xf numFmtId="0" fontId="8" fillId="33" borderId="40" xfId="0" applyFont="1" applyFill="1" applyBorder="1" applyAlignment="1">
      <alignment vertical="center" wrapText="1" shrinkToFit="1"/>
    </xf>
    <xf numFmtId="0" fontId="16" fillId="33" borderId="99" xfId="0" applyFont="1" applyFill="1" applyBorder="1" applyAlignment="1">
      <alignment vertical="center" wrapText="1"/>
    </xf>
    <xf numFmtId="0" fontId="16" fillId="33" borderId="102" xfId="0" applyFont="1" applyFill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219" fontId="0" fillId="0" borderId="0" xfId="0" applyNumberFormat="1" applyFill="1" applyAlignment="1">
      <alignment horizontal="left" vertical="top" wrapText="1"/>
    </xf>
    <xf numFmtId="0" fontId="7" fillId="33" borderId="103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81" xfId="63" applyFont="1" applyFill="1" applyBorder="1" applyAlignment="1">
      <alignment horizontal="center" vertical="center" wrapText="1"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8" fillId="33" borderId="103" xfId="64" applyFont="1" applyFill="1" applyBorder="1" applyAlignment="1">
      <alignment horizontal="center" vertical="center"/>
      <protection/>
    </xf>
    <xf numFmtId="0" fontId="8" fillId="33" borderId="18" xfId="64" applyFont="1" applyFill="1" applyBorder="1" applyAlignment="1">
      <alignment horizontal="center" vertical="center"/>
      <protection/>
    </xf>
    <xf numFmtId="0" fontId="8" fillId="33" borderId="81" xfId="63" applyFont="1" applyFill="1" applyBorder="1" applyAlignment="1">
      <alignment horizontal="center" vertical="center" wrapText="1"/>
      <protection/>
    </xf>
    <xf numFmtId="0" fontId="8" fillId="33" borderId="43" xfId="63" applyFont="1" applyFill="1" applyBorder="1" applyAlignment="1">
      <alignment horizontal="center" vertical="center" wrapText="1"/>
      <protection/>
    </xf>
    <xf numFmtId="0" fontId="8" fillId="33" borderId="44" xfId="0" applyFont="1" applyFill="1" applyBorder="1" applyAlignment="1">
      <alignment horizontal="left" vertical="center" wrapText="1"/>
    </xf>
    <xf numFmtId="0" fontId="0" fillId="33" borderId="48" xfId="63" applyFont="1" applyFill="1" applyBorder="1" applyAlignment="1">
      <alignment horizontal="right" vertical="center"/>
      <protection/>
    </xf>
    <xf numFmtId="0" fontId="0" fillId="33" borderId="48" xfId="63" applyFill="1" applyBorder="1" applyAlignment="1">
      <alignment horizontal="right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0" fillId="0" borderId="48" xfId="0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AR0660" xfId="63"/>
    <cellStyle name="標準_HAR0670" xfId="64"/>
    <cellStyle name="標準_HAR1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'図４，５'!#REF!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'図４，５'!#REF!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'図４，５'!#REF!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322230"/>
        <c:axId val="8573479"/>
      </c:barChart>
      <c:catAx>
        <c:axId val="233222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3479"/>
        <c:crosses val="autoZero"/>
        <c:auto val="1"/>
        <c:lblOffset val="100"/>
        <c:tickLblSkip val="1"/>
        <c:noMultiLvlLbl val="0"/>
      </c:catAx>
      <c:valAx>
        <c:axId val="857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2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4.emf" /><Relationship Id="rId4" Type="http://schemas.openxmlformats.org/officeDocument/2006/relationships/image" Target="../media/image2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9550"/>
    <xdr:sp fLocksText="0">
      <xdr:nvSpPr>
        <xdr:cNvPr id="1" name="Text Box 10"/>
        <xdr:cNvSpPr txBox="1">
          <a:spLocks noChangeArrowheads="1"/>
        </xdr:cNvSpPr>
      </xdr:nvSpPr>
      <xdr:spPr>
        <a:xfrm>
          <a:off x="1457325" y="24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95250</xdr:colOff>
      <xdr:row>1</xdr:row>
      <xdr:rowOff>0</xdr:rowOff>
    </xdr:from>
    <xdr:ext cx="76200" cy="209550"/>
    <xdr:sp fLocksText="0">
      <xdr:nvSpPr>
        <xdr:cNvPr id="2" name="Text Box 44"/>
        <xdr:cNvSpPr txBox="1">
          <a:spLocks noChangeArrowheads="1"/>
        </xdr:cNvSpPr>
      </xdr:nvSpPr>
      <xdr:spPr>
        <a:xfrm>
          <a:off x="2924175" y="24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533400</xdr:colOff>
      <xdr:row>2</xdr:row>
      <xdr:rowOff>38100</xdr:rowOff>
    </xdr:from>
    <xdr:to>
      <xdr:col>6</xdr:col>
      <xdr:colOff>304800</xdr:colOff>
      <xdr:row>26</xdr:row>
      <xdr:rowOff>123825</xdr:rowOff>
    </xdr:to>
    <xdr:pic>
      <xdr:nvPicPr>
        <xdr:cNvPr id="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7200"/>
          <a:ext cx="39719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2</xdr:row>
      <xdr:rowOff>76200</xdr:rowOff>
    </xdr:from>
    <xdr:to>
      <xdr:col>12</xdr:col>
      <xdr:colOff>238125</xdr:colOff>
      <xdr:row>26</xdr:row>
      <xdr:rowOff>152400</xdr:rowOff>
    </xdr:to>
    <xdr:pic>
      <xdr:nvPicPr>
        <xdr:cNvPr id="4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95300"/>
          <a:ext cx="38481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0</xdr:rowOff>
    </xdr:from>
    <xdr:to>
      <xdr:col>9</xdr:col>
      <xdr:colOff>552450</xdr:colOff>
      <xdr:row>1</xdr:row>
      <xdr:rowOff>0</xdr:rowOff>
    </xdr:to>
    <xdr:grpSp>
      <xdr:nvGrpSpPr>
        <xdr:cNvPr id="5" name="Group 47"/>
        <xdr:cNvGrpSpPr>
          <a:grpSpLocks/>
        </xdr:cNvGrpSpPr>
      </xdr:nvGrpSpPr>
      <xdr:grpSpPr>
        <a:xfrm flipH="1">
          <a:off x="6505575" y="247650"/>
          <a:ext cx="304800" cy="0"/>
          <a:chOff x="177" y="793"/>
          <a:chExt cx="36" cy="24"/>
        </a:xfrm>
        <a:solidFill>
          <a:srgbClr val="FFFFFF"/>
        </a:solidFill>
      </xdr:grpSpPr>
      <xdr:grpSp>
        <xdr:nvGrpSpPr>
          <xdr:cNvPr id="6" name="Group 47"/>
          <xdr:cNvGrpSpPr>
            <a:grpSpLocks/>
          </xdr:cNvGrpSpPr>
        </xdr:nvGrpSpPr>
        <xdr:grpSpPr>
          <a:xfrm flipH="1">
            <a:off x="183" y="794"/>
            <a:ext cx="1" cy="1"/>
            <a:chOff x="177" y="793"/>
            <a:chExt cx="36" cy="24"/>
          </a:xfrm>
          <a:solidFill>
            <a:srgbClr val="FFFFFF"/>
          </a:solidFill>
        </xdr:grpSpPr>
        <xdr:grpSp>
          <xdr:nvGrpSpPr>
            <xdr:cNvPr id="7" name="Group 47"/>
            <xdr:cNvGrpSpPr>
              <a:grpSpLocks/>
            </xdr:cNvGrpSpPr>
          </xdr:nvGrpSpPr>
          <xdr:grpSpPr>
            <a:xfrm flipH="1">
              <a:off x="183" y="794"/>
              <a:ext cx="2" cy="1"/>
              <a:chOff x="177" y="793"/>
              <a:chExt cx="36" cy="24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3</xdr:row>
      <xdr:rowOff>38100</xdr:rowOff>
    </xdr:from>
    <xdr:to>
      <xdr:col>5</xdr:col>
      <xdr:colOff>47625</xdr:colOff>
      <xdr:row>20</xdr:row>
      <xdr:rowOff>57150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47700"/>
          <a:ext cx="31242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790575" y="0"/>
        <a:ext cx="704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114300" y="0"/>
        <a:ext cx="208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38100</xdr:colOff>
      <xdr:row>3</xdr:row>
      <xdr:rowOff>104775</xdr:rowOff>
    </xdr:from>
    <xdr:to>
      <xdr:col>13</xdr:col>
      <xdr:colOff>9525</xdr:colOff>
      <xdr:row>21</xdr:row>
      <xdr:rowOff>114300</xdr:rowOff>
    </xdr:to>
    <xdr:pic>
      <xdr:nvPicPr>
        <xdr:cNvPr id="3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704850"/>
          <a:ext cx="33432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161925</xdr:rowOff>
    </xdr:from>
    <xdr:to>
      <xdr:col>6</xdr:col>
      <xdr:colOff>238125</xdr:colOff>
      <xdr:row>31</xdr:row>
      <xdr:rowOff>28575</xdr:rowOff>
    </xdr:to>
    <xdr:pic>
      <xdr:nvPicPr>
        <xdr:cNvPr id="4" name="Picture 2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590550"/>
          <a:ext cx="360045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8</xdr:col>
      <xdr:colOff>533400</xdr:colOff>
      <xdr:row>27</xdr:row>
      <xdr:rowOff>66675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4350"/>
          <a:ext cx="59912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35</xdr:row>
      <xdr:rowOff>152400</xdr:rowOff>
    </xdr:from>
    <xdr:to>
      <xdr:col>7</xdr:col>
      <xdr:colOff>590550</xdr:colOff>
      <xdr:row>57</xdr:row>
      <xdr:rowOff>114300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419850"/>
          <a:ext cx="41243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609600</xdr:colOff>
      <xdr:row>35</xdr:row>
      <xdr:rowOff>142875</xdr:rowOff>
    </xdr:from>
    <xdr:to>
      <xdr:col>16</xdr:col>
      <xdr:colOff>104775</xdr:colOff>
      <xdr:row>57</xdr:row>
      <xdr:rowOff>123825</xdr:rowOff>
    </xdr:to>
    <xdr:pic>
      <xdr:nvPicPr>
        <xdr:cNvPr id="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6410325"/>
          <a:ext cx="40481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</xdr:row>
      <xdr:rowOff>104775</xdr:rowOff>
    </xdr:from>
    <xdr:to>
      <xdr:col>7</xdr:col>
      <xdr:colOff>552450</xdr:colOff>
      <xdr:row>29</xdr:row>
      <xdr:rowOff>114300</xdr:rowOff>
    </xdr:to>
    <xdr:pic>
      <xdr:nvPicPr>
        <xdr:cNvPr id="3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1257300"/>
          <a:ext cx="40767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590550</xdr:colOff>
      <xdr:row>6</xdr:row>
      <xdr:rowOff>133350</xdr:rowOff>
    </xdr:from>
    <xdr:to>
      <xdr:col>16</xdr:col>
      <xdr:colOff>390525</xdr:colOff>
      <xdr:row>30</xdr:row>
      <xdr:rowOff>0</xdr:rowOff>
    </xdr:to>
    <xdr:pic>
      <xdr:nvPicPr>
        <xdr:cNvPr id="4" name="Picture 1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00800" y="1428750"/>
          <a:ext cx="435292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22</xdr:row>
      <xdr:rowOff>95250</xdr:rowOff>
    </xdr:from>
    <xdr:to>
      <xdr:col>11</xdr:col>
      <xdr:colOff>247650</xdr:colOff>
      <xdr:row>25</xdr:row>
      <xdr:rowOff>85725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523875" y="4800600"/>
          <a:ext cx="58007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注：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「総数」は、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歳の女子人口千対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歳未満・不詳の人工妊娠中絶件数を含むが、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歳以上の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人工妊娠中絶件数は除く。）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「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歳未満」は、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歳の女子人口千対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歳未満の人工妊娠中絶件数を含む。）</a:t>
          </a:r>
        </a:p>
      </xdr:txBody>
    </xdr:sp>
    <xdr:clientData/>
  </xdr:twoCellAnchor>
  <xdr:twoCellAnchor editAs="oneCell">
    <xdr:from>
      <xdr:col>0</xdr:col>
      <xdr:colOff>47625</xdr:colOff>
      <xdr:row>1</xdr:row>
      <xdr:rowOff>66675</xdr:rowOff>
    </xdr:from>
    <xdr:to>
      <xdr:col>11</xdr:col>
      <xdr:colOff>428625</xdr:colOff>
      <xdr:row>22</xdr:row>
      <xdr:rowOff>28575</xdr:rowOff>
    </xdr:to>
    <xdr:pic>
      <xdr:nvPicPr>
        <xdr:cNvPr id="2" name="Picture 1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1475"/>
          <a:ext cx="64579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57150</xdr:rowOff>
    </xdr:from>
    <xdr:to>
      <xdr:col>14</xdr:col>
      <xdr:colOff>200025</xdr:colOff>
      <xdr:row>29</xdr:row>
      <xdr:rowOff>19050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52450"/>
          <a:ext cx="62579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104775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3848100" y="219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104775" cy="238125"/>
    <xdr:sp fLocksText="0">
      <xdr:nvSpPr>
        <xdr:cNvPr id="2" name="Text Box 12"/>
        <xdr:cNvSpPr txBox="1">
          <a:spLocks noChangeArrowheads="1"/>
        </xdr:cNvSpPr>
      </xdr:nvSpPr>
      <xdr:spPr>
        <a:xfrm>
          <a:off x="3848100" y="219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1</xdr:row>
      <xdr:rowOff>104775</xdr:rowOff>
    </xdr:from>
    <xdr:to>
      <xdr:col>7</xdr:col>
      <xdr:colOff>647700</xdr:colOff>
      <xdr:row>54</xdr:row>
      <xdr:rowOff>152400</xdr:rowOff>
    </xdr:to>
    <xdr:pic>
      <xdr:nvPicPr>
        <xdr:cNvPr id="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3850"/>
          <a:ext cx="4781550" cy="918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</xdr:row>
      <xdr:rowOff>0</xdr:rowOff>
    </xdr:from>
    <xdr:to>
      <xdr:col>5</xdr:col>
      <xdr:colOff>9525</xdr:colOff>
      <xdr:row>1</xdr:row>
      <xdr:rowOff>0</xdr:rowOff>
    </xdr:to>
    <xdr:grpSp>
      <xdr:nvGrpSpPr>
        <xdr:cNvPr id="4" name="Group 4100"/>
        <xdr:cNvGrpSpPr>
          <a:grpSpLocks/>
        </xdr:cNvGrpSpPr>
      </xdr:nvGrpSpPr>
      <xdr:grpSpPr>
        <a:xfrm>
          <a:off x="2076450" y="219075"/>
          <a:ext cx="1095375" cy="0"/>
          <a:chOff x="2054142" y="0"/>
          <a:chExt cx="509096" cy="8257632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65302;&#24180;&#24230;\H16&#27010;&#27841;\H16&#24180;&#24230;&#22577;&#27010;&#27841;\&#21442;&#3277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7010;&#27841;(&#24180;&#24230;&#22577;)\&#65297;&#65302;&#24180;&#24230;\H16&#27010;&#27841;\H16&#24180;&#24230;&#22577;&#27010;&#27841;\&#21442;&#32771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BSHL\&#12487;&#12473;&#12463;&#12488;&#12483;&#12503;\&#65297;&#65302;&#24180;&#24230;\H16&#27010;&#27841;\H16&#24180;&#24230;&#22577;&#27010;&#27841;\&#21442;&#32771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BSHL\&#12487;&#12473;&#12463;&#12488;&#12483;&#12503;\&#25968;&#20516;&#35330;&#27491;0122\19&#24180;&#29983;&#27963;&#34907;&#29983;&#12289;&#20083;&#20966;&#29702;&#37327;\&#27010;&#27841;&#35330;&#27491;210203\&#65297;&#65302;&#24180;&#24230;\H16&#27010;&#27841;\H16&#24180;&#24230;&#22577;&#27010;&#27841;\&#21442;&#3277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医療保護"/>
      <sheetName val="手帳"/>
      <sheetName val="精神通院医療"/>
      <sheetName val="食品許可"/>
      <sheetName val="食品ソート"/>
      <sheetName val="食品ソート (2)"/>
      <sheetName val="難病"/>
      <sheetName val="医療受給者証ソート"/>
      <sheetName val="登録者証ソート"/>
      <sheetName val="死産関係１"/>
      <sheetName val="死産関係２"/>
      <sheetName val="公衆浴場"/>
      <sheetName val="興行場"/>
      <sheetName val="旅館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2" width="5.375" style="6" customWidth="1"/>
    <col min="3" max="3" width="20.00390625" style="6" customWidth="1"/>
    <col min="4" max="10" width="9.625" style="6" customWidth="1"/>
    <col min="11" max="11" width="4.875" style="6" customWidth="1"/>
    <col min="12" max="12" width="1.4921875" style="6" customWidth="1"/>
    <col min="13" max="16384" width="9.00390625" style="6" customWidth="1"/>
  </cols>
  <sheetData>
    <row r="1" spans="1:11" ht="18" customHeight="1">
      <c r="A1" s="23"/>
      <c r="B1" s="23" t="s">
        <v>292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3.5" customHeight="1" thickBot="1">
      <c r="A2" s="23"/>
      <c r="B2" s="23"/>
      <c r="C2" s="23"/>
      <c r="D2" s="23"/>
      <c r="E2" s="23"/>
      <c r="F2" s="23"/>
      <c r="G2" s="23"/>
      <c r="H2" s="23"/>
      <c r="I2" s="485" t="s">
        <v>294</v>
      </c>
      <c r="J2" s="485"/>
      <c r="K2" s="23"/>
    </row>
    <row r="3" spans="1:13" s="29" customFormat="1" ht="16.5" customHeight="1">
      <c r="A3" s="24"/>
      <c r="B3" s="25"/>
      <c r="C3" s="82"/>
      <c r="D3" s="80" t="s">
        <v>21</v>
      </c>
      <c r="E3" s="26" t="s">
        <v>22</v>
      </c>
      <c r="F3" s="27" t="s">
        <v>23</v>
      </c>
      <c r="G3" s="27" t="s">
        <v>24</v>
      </c>
      <c r="H3" s="27" t="s">
        <v>25</v>
      </c>
      <c r="I3" s="479" t="s">
        <v>26</v>
      </c>
      <c r="J3" s="480"/>
      <c r="K3" s="28"/>
      <c r="M3" s="30"/>
    </row>
    <row r="4" spans="1:11" ht="22.5" customHeight="1" thickBot="1">
      <c r="A4" s="23"/>
      <c r="B4" s="31"/>
      <c r="C4" s="83"/>
      <c r="D4" s="81" t="s">
        <v>27</v>
      </c>
      <c r="E4" s="32" t="s">
        <v>28</v>
      </c>
      <c r="F4" s="32" t="s">
        <v>29</v>
      </c>
      <c r="G4" s="32" t="s">
        <v>30</v>
      </c>
      <c r="H4" s="32" t="s">
        <v>31</v>
      </c>
      <c r="I4" s="33" t="s">
        <v>32</v>
      </c>
      <c r="J4" s="34" t="s">
        <v>33</v>
      </c>
      <c r="K4" s="35"/>
    </row>
    <row r="5" spans="1:11" ht="30" customHeight="1">
      <c r="A5" s="23"/>
      <c r="B5" s="481" t="s">
        <v>34</v>
      </c>
      <c r="C5" s="482"/>
      <c r="D5" s="36">
        <v>13690</v>
      </c>
      <c r="E5" s="37">
        <v>13687</v>
      </c>
      <c r="F5" s="36">
        <v>15451</v>
      </c>
      <c r="G5" s="38">
        <v>15376</v>
      </c>
      <c r="H5" s="39">
        <v>16113</v>
      </c>
      <c r="I5" s="40">
        <v>737</v>
      </c>
      <c r="J5" s="41">
        <v>4.8</v>
      </c>
      <c r="K5" s="35"/>
    </row>
    <row r="6" spans="1:11" ht="26.25" customHeight="1">
      <c r="A6" s="23"/>
      <c r="B6" s="42"/>
      <c r="C6" s="43" t="s">
        <v>35</v>
      </c>
      <c r="D6" s="44">
        <v>7213</v>
      </c>
      <c r="E6" s="45">
        <v>6985</v>
      </c>
      <c r="F6" s="44">
        <v>7332</v>
      </c>
      <c r="G6" s="46">
        <v>7433</v>
      </c>
      <c r="H6" s="47">
        <v>8024</v>
      </c>
      <c r="I6" s="40">
        <v>591</v>
      </c>
      <c r="J6" s="41">
        <v>8</v>
      </c>
      <c r="K6" s="35"/>
    </row>
    <row r="7" spans="1:11" ht="30" customHeight="1">
      <c r="A7" s="23"/>
      <c r="B7" s="483" t="s">
        <v>36</v>
      </c>
      <c r="C7" s="484"/>
      <c r="D7" s="48">
        <v>2222</v>
      </c>
      <c r="E7" s="49">
        <v>2000</v>
      </c>
      <c r="F7" s="48">
        <v>1770</v>
      </c>
      <c r="G7" s="50">
        <v>1774</v>
      </c>
      <c r="H7" s="51">
        <v>1713</v>
      </c>
      <c r="I7" s="52">
        <v>-61</v>
      </c>
      <c r="J7" s="53">
        <v>-3.4</v>
      </c>
      <c r="K7" s="35"/>
    </row>
    <row r="8" spans="1:15" s="29" customFormat="1" ht="22.5" customHeight="1">
      <c r="A8" s="24"/>
      <c r="B8" s="54"/>
      <c r="C8" s="55" t="s">
        <v>37</v>
      </c>
      <c r="D8" s="56">
        <v>1.740192815243525</v>
      </c>
      <c r="E8" s="57">
        <v>1.5653372471356168</v>
      </c>
      <c r="F8" s="56">
        <v>1.385301714017375</v>
      </c>
      <c r="G8" s="57">
        <v>1.3884214727911655</v>
      </c>
      <c r="H8" s="57">
        <v>1.3415092566488112</v>
      </c>
      <c r="I8" s="58">
        <v>-0.0469122161423543</v>
      </c>
      <c r="J8" s="59">
        <v>-3.4</v>
      </c>
      <c r="K8" s="28"/>
      <c r="N8" s="6"/>
      <c r="O8" s="6"/>
    </row>
    <row r="9" spans="1:14" ht="27.75" customHeight="1">
      <c r="A9" s="23"/>
      <c r="B9" s="483" t="s">
        <v>38</v>
      </c>
      <c r="C9" s="484"/>
      <c r="D9" s="60">
        <v>161587</v>
      </c>
      <c r="E9" s="61">
        <v>163370</v>
      </c>
      <c r="F9" s="60">
        <v>170700</v>
      </c>
      <c r="G9" s="61">
        <v>175624</v>
      </c>
      <c r="H9" s="62">
        <v>184345</v>
      </c>
      <c r="I9" s="63">
        <v>8721</v>
      </c>
      <c r="J9" s="64">
        <v>5</v>
      </c>
      <c r="K9" s="35"/>
      <c r="M9" s="9"/>
      <c r="N9" s="9"/>
    </row>
    <row r="10" spans="1:11" ht="22.5" customHeight="1" thickBot="1">
      <c r="A10" s="23"/>
      <c r="B10" s="65"/>
      <c r="C10" s="66" t="s">
        <v>37</v>
      </c>
      <c r="D10" s="67">
        <v>126.5492963261726</v>
      </c>
      <c r="E10" s="68">
        <v>127.86457303227286</v>
      </c>
      <c r="F10" s="67">
        <v>133.59943648743837</v>
      </c>
      <c r="G10" s="68">
        <v>137.45216050590508</v>
      </c>
      <c r="H10" s="68">
        <v>144.3669141371425</v>
      </c>
      <c r="I10" s="69">
        <v>6.914753631237403</v>
      </c>
      <c r="J10" s="70">
        <v>5</v>
      </c>
      <c r="K10" s="35"/>
    </row>
    <row r="11" spans="1:13" s="75" customFormat="1" ht="12" customHeight="1">
      <c r="A11" s="71"/>
      <c r="B11" s="72"/>
      <c r="C11" s="73"/>
      <c r="D11" s="73"/>
      <c r="E11" s="73"/>
      <c r="F11" s="74"/>
      <c r="G11" s="74"/>
      <c r="H11" s="74"/>
      <c r="I11" s="74"/>
      <c r="J11" s="71"/>
      <c r="K11" s="71"/>
      <c r="M11" s="76"/>
    </row>
    <row r="12" spans="1:13" s="75" customFormat="1" ht="12" customHeight="1">
      <c r="A12" s="71"/>
      <c r="B12" s="72"/>
      <c r="C12" s="73"/>
      <c r="D12" s="73"/>
      <c r="E12" s="73"/>
      <c r="F12" s="74"/>
      <c r="G12" s="74"/>
      <c r="H12" s="74"/>
      <c r="I12" s="74"/>
      <c r="J12" s="71"/>
      <c r="K12" s="71"/>
      <c r="M12" s="76"/>
    </row>
    <row r="13" spans="2:13" s="75" customFormat="1" ht="12" customHeight="1">
      <c r="B13" s="77"/>
      <c r="C13" s="78"/>
      <c r="D13" s="78"/>
      <c r="E13" s="78"/>
      <c r="F13" s="3"/>
      <c r="G13" s="3"/>
      <c r="H13" s="3"/>
      <c r="I13" s="3"/>
      <c r="J13" s="2"/>
      <c r="M13" s="76"/>
    </row>
  </sheetData>
  <sheetProtection/>
  <mergeCells count="5">
    <mergeCell ref="I3:J3"/>
    <mergeCell ref="B5:C5"/>
    <mergeCell ref="B7:C7"/>
    <mergeCell ref="B9:C9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1" max="1" width="14.875" style="0" customWidth="1"/>
    <col min="2" max="2" width="4.25390625" style="0" customWidth="1"/>
    <col min="10" max="10" width="9.75390625" style="0" customWidth="1"/>
    <col min="14" max="15" width="8.875" style="0" customWidth="1"/>
  </cols>
  <sheetData>
    <row r="1" spans="1:13" ht="19.5" customHeight="1">
      <c r="A1" s="556" t="s">
        <v>4</v>
      </c>
      <c r="B1" s="556"/>
      <c r="C1" s="556"/>
      <c r="D1" s="556"/>
      <c r="E1" s="556"/>
      <c r="F1" s="556"/>
      <c r="G1" s="556" t="s">
        <v>6</v>
      </c>
      <c r="H1" s="556"/>
      <c r="I1" s="556"/>
      <c r="J1" s="556"/>
      <c r="K1" s="556"/>
      <c r="L1" s="556"/>
      <c r="M1" s="4"/>
    </row>
    <row r="2" spans="5:11" ht="13.5">
      <c r="E2" s="1" t="s">
        <v>5</v>
      </c>
      <c r="K2" s="1" t="s">
        <v>7</v>
      </c>
    </row>
  </sheetData>
  <sheetProtection/>
  <mergeCells count="2">
    <mergeCell ref="A1:F1"/>
    <mergeCell ref="G1:L1"/>
  </mergeCells>
  <printOptions/>
  <pageMargins left="0.3937007874015748" right="0" top="0.5905511811023623" bottom="0" header="0" footer="0"/>
  <pageSetup fitToHeight="1" fitToWidth="1" horizontalDpi="600" verticalDpi="600" orientation="portrait" paperSize="9" scale="83" r:id="rId2"/>
  <headerFooter alignWithMargins="0">
    <oddHeader>&amp;R&amp;A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11" max="11" width="7.25390625" style="0" customWidth="1"/>
    <col min="12" max="12" width="5.50390625" style="0" customWidth="1"/>
  </cols>
  <sheetData>
    <row r="1" ht="21" customHeight="1">
      <c r="A1" t="s">
        <v>8</v>
      </c>
    </row>
    <row r="2" ht="13.5">
      <c r="F2" t="s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1" max="1" width="1.37890625" style="0" customWidth="1"/>
    <col min="3" max="4" width="9.25390625" style="0" customWidth="1"/>
    <col min="11" max="11" width="8.125" style="0" customWidth="1"/>
    <col min="13" max="13" width="9.125" style="0" customWidth="1"/>
    <col min="14" max="14" width="8.125" style="0" customWidth="1"/>
  </cols>
  <sheetData>
    <row r="1" spans="2:9" ht="20.25" customHeight="1">
      <c r="B1" t="s">
        <v>10</v>
      </c>
      <c r="C1" s="3"/>
      <c r="D1" s="3"/>
      <c r="E1" s="3"/>
      <c r="F1" s="3"/>
      <c r="G1" s="3"/>
      <c r="I1" t="s">
        <v>12</v>
      </c>
    </row>
    <row r="2" spans="6:13" ht="13.5">
      <c r="F2" t="s">
        <v>11</v>
      </c>
      <c r="M2" t="s">
        <v>13</v>
      </c>
    </row>
  </sheetData>
  <sheetProtection/>
  <printOptions/>
  <pageMargins left="0.1968503937007874" right="0.1968503937007874" top="0.5905511811023623" bottom="0" header="0" footer="0"/>
  <pageSetup horizontalDpi="600" verticalDpi="600" orientation="landscape" paperSize="9" scale="85" r:id="rId2"/>
  <headerFooter alignWithMargins="0">
    <oddHeader>&amp;R&amp;A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9" max="21" width="7.25390625" style="0" customWidth="1"/>
  </cols>
  <sheetData>
    <row r="1" ht="26.25" customHeight="1">
      <c r="A1" t="s">
        <v>2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scale="85" r:id="rId2"/>
  <headerFooter alignWithMargins="0">
    <oddHeader>&amp;R&amp;A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1.375" style="0" customWidth="1"/>
    <col min="3" max="7" width="8.875" style="0" customWidth="1"/>
    <col min="8" max="11" width="8.75390625" style="1" customWidth="1"/>
    <col min="12" max="13" width="8.75390625" style="0" customWidth="1"/>
    <col min="14" max="15" width="8.50390625" style="0" customWidth="1"/>
    <col min="16" max="16" width="7.75390625" style="0" customWidth="1"/>
    <col min="17" max="17" width="8.25390625" style="2" customWidth="1"/>
    <col min="20" max="20" width="10.00390625" style="0" bestFit="1" customWidth="1"/>
  </cols>
  <sheetData>
    <row r="1" spans="2:15" ht="32.25" customHeight="1">
      <c r="B1" s="557" t="s">
        <v>15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</row>
    <row r="2" spans="2:12" ht="12" customHeight="1">
      <c r="B2" s="17"/>
      <c r="L2" t="s">
        <v>16</v>
      </c>
    </row>
    <row r="3" ht="16.5" customHeight="1">
      <c r="B3" s="17"/>
    </row>
    <row r="4" ht="16.5" customHeight="1">
      <c r="B4" s="17"/>
    </row>
    <row r="5" spans="3:19" ht="13.5">
      <c r="C5" s="558" t="s">
        <v>0</v>
      </c>
      <c r="D5" s="558"/>
      <c r="E5" s="558"/>
      <c r="F5" s="558"/>
      <c r="G5" s="558"/>
      <c r="H5" s="558"/>
      <c r="I5" s="558"/>
      <c r="J5" s="558"/>
      <c r="M5" s="558" t="s">
        <v>3</v>
      </c>
      <c r="N5" s="558"/>
      <c r="O5" s="558"/>
      <c r="P5" s="558"/>
      <c r="Q5" s="558"/>
      <c r="R5" s="558"/>
      <c r="S5" s="558"/>
    </row>
    <row r="6" spans="3:19" ht="11.25">
      <c r="C6" s="558"/>
      <c r="D6" s="558"/>
      <c r="E6" s="558"/>
      <c r="F6" s="558"/>
      <c r="G6" s="558"/>
      <c r="H6" s="558"/>
      <c r="I6" s="558"/>
      <c r="J6" s="558"/>
      <c r="M6" s="558"/>
      <c r="N6" s="558"/>
      <c r="O6" s="558"/>
      <c r="P6" s="558"/>
      <c r="Q6" s="558"/>
      <c r="R6" s="558"/>
      <c r="S6" s="558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6" ht="13.5"/>
    <row r="37" ht="13.5"/>
    <row r="38" ht="13.5"/>
    <row r="39" ht="13.5"/>
    <row r="40" ht="13.5"/>
    <row r="41" spans="3:19" ht="13.5">
      <c r="C41" s="477"/>
      <c r="D41" s="559" t="s">
        <v>14</v>
      </c>
      <c r="E41" s="559"/>
      <c r="F41" s="559"/>
      <c r="G41" s="559"/>
      <c r="H41" s="559"/>
      <c r="L41" s="477"/>
      <c r="M41" s="559" t="s">
        <v>1</v>
      </c>
      <c r="N41" s="559"/>
      <c r="O41" s="559"/>
      <c r="P41" s="559"/>
      <c r="Q41" s="559"/>
      <c r="R41" s="559"/>
      <c r="S41" s="559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5">
    <mergeCell ref="B1:O1"/>
    <mergeCell ref="C5:J6"/>
    <mergeCell ref="M5:S6"/>
    <mergeCell ref="D41:H41"/>
    <mergeCell ref="M41:S41"/>
  </mergeCells>
  <printOptions/>
  <pageMargins left="0.2362204724409449" right="0.15748031496062992" top="0.3937007874015748" bottom="0.3937007874015748" header="0" footer="0"/>
  <pageSetup fitToWidth="2" horizontalDpi="600" verticalDpi="600" orientation="landscape" paperSize="9" scale="80" r:id="rId2"/>
  <headerFooter alignWithMargins="0">
    <oddHeader>&amp;R&amp;A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2" width="7.25390625" style="0" customWidth="1"/>
  </cols>
  <sheetData>
    <row r="1" ht="24" customHeight="1">
      <c r="B1" t="s">
        <v>17</v>
      </c>
    </row>
    <row r="2" spans="1:4" ht="16.5" customHeight="1">
      <c r="A2" s="4"/>
      <c r="B2" s="4"/>
      <c r="C2" s="4"/>
      <c r="D2" s="4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spans="14:15" ht="16.5" customHeight="1">
      <c r="N16" s="16"/>
      <c r="O16" s="11"/>
    </row>
    <row r="17" ht="16.5" customHeight="1"/>
    <row r="18" ht="16.5" customHeight="1"/>
    <row r="19" spans="13:14" ht="16.5" customHeight="1">
      <c r="M19" s="16"/>
      <c r="N19" s="18"/>
    </row>
    <row r="20" spans="13:14" ht="16.5" customHeight="1">
      <c r="M20" s="16"/>
      <c r="N20" s="18"/>
    </row>
    <row r="21" ht="16.5" customHeight="1">
      <c r="N21" s="19"/>
    </row>
    <row r="22" spans="13:14" ht="16.5" customHeight="1">
      <c r="M22" s="16"/>
      <c r="N22" s="19"/>
    </row>
    <row r="23" spans="13:14" ht="16.5" customHeight="1">
      <c r="M23" s="16"/>
      <c r="N23" s="19"/>
    </row>
    <row r="24" spans="13:14" ht="13.5">
      <c r="M24" s="16"/>
      <c r="N24" s="19"/>
    </row>
    <row r="25" spans="13:14" ht="13.5">
      <c r="M25" s="16"/>
      <c r="N25" s="19"/>
    </row>
    <row r="26" spans="13:14" ht="13.5">
      <c r="M26" s="16"/>
      <c r="N26" s="19"/>
    </row>
    <row r="27" spans="13:14" ht="13.5">
      <c r="M27" s="16"/>
      <c r="N27" s="18"/>
    </row>
    <row r="28" spans="13:14" ht="13.5">
      <c r="M28" s="16"/>
      <c r="N28" s="18"/>
    </row>
    <row r="29" spans="13:14" ht="13.5">
      <c r="M29" s="16"/>
      <c r="N29" s="18"/>
    </row>
    <row r="30" spans="13:14" ht="13.5">
      <c r="M30" s="16"/>
      <c r="N30" s="18"/>
    </row>
    <row r="31" spans="13:14" ht="13.5">
      <c r="M31" s="16"/>
      <c r="N31" s="18"/>
    </row>
    <row r="32" spans="13:14" ht="13.5">
      <c r="M32" s="16"/>
      <c r="N32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"/>
  <sheetViews>
    <sheetView showGridLines="0" zoomScalePageLayoutView="0" workbookViewId="0" topLeftCell="A1">
      <selection activeCell="K31" sqref="K31"/>
    </sheetView>
  </sheetViews>
  <sheetFormatPr defaultColWidth="9.00390625" defaultRowHeight="13.5"/>
  <cols>
    <col min="2" max="2" width="3.25390625" style="0" customWidth="1"/>
    <col min="3" max="4" width="5.75390625" style="0" customWidth="1"/>
    <col min="5" max="5" width="7.125" style="0" customWidth="1"/>
    <col min="6" max="15" width="5.75390625" style="0" customWidth="1"/>
    <col min="16" max="16" width="5.00390625" style="0" customWidth="1"/>
    <col min="17" max="18" width="5.75390625" style="0" customWidth="1"/>
    <col min="19" max="19" width="7.25390625" style="4" customWidth="1"/>
    <col min="20" max="21" width="9.00390625" style="4" customWidth="1"/>
  </cols>
  <sheetData>
    <row r="1" ht="25.5" customHeight="1">
      <c r="B1" t="s">
        <v>19</v>
      </c>
    </row>
    <row r="2" ht="13.5">
      <c r="N2" t="s">
        <v>18</v>
      </c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</sheetData>
  <sheetProtection/>
  <printOptions/>
  <pageMargins left="0.7874015748031497" right="0.35433070866141736" top="0.984251968503937" bottom="0.984251968503937" header="0.5118110236220472" footer="0.5118110236220472"/>
  <pageSetup horizontalDpi="600" verticalDpi="600" orientation="landscape" paperSize="9" scale="90" r:id="rId2"/>
  <headerFooter alignWithMargins="0">
    <oddHeader>&amp;R&amp;A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7" max="7" width="9.375" style="0" customWidth="1"/>
  </cols>
  <sheetData>
    <row r="1" ht="17.25">
      <c r="B1" s="17" t="s">
        <v>20</v>
      </c>
    </row>
    <row r="2" ht="17.25">
      <c r="G2" s="17" t="s">
        <v>13</v>
      </c>
    </row>
  </sheetData>
  <sheetProtection/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Header>&amp;R&amp;A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5.125" style="5" customWidth="1"/>
    <col min="3" max="3" width="2.50390625" style="5" customWidth="1"/>
    <col min="4" max="4" width="4.625" style="5" customWidth="1"/>
    <col min="5" max="5" width="9.50390625" style="0" customWidth="1"/>
    <col min="6" max="10" width="13.875" style="0" customWidth="1"/>
    <col min="11" max="11" width="5.75390625" style="0" customWidth="1"/>
  </cols>
  <sheetData>
    <row r="1" spans="1:11" ht="17.25" customHeight="1">
      <c r="A1" s="23"/>
      <c r="B1" s="84" t="s">
        <v>291</v>
      </c>
      <c r="C1" s="85"/>
      <c r="D1" s="85"/>
      <c r="E1" s="23"/>
      <c r="F1" s="23"/>
      <c r="G1" s="23"/>
      <c r="H1" s="23"/>
      <c r="I1" s="23"/>
      <c r="J1" s="23"/>
      <c r="K1" s="6"/>
    </row>
    <row r="2" spans="1:11" ht="12" customHeight="1" thickBot="1">
      <c r="A2" s="23"/>
      <c r="B2" s="84"/>
      <c r="C2" s="85"/>
      <c r="D2" s="85"/>
      <c r="E2" s="23"/>
      <c r="F2" s="23"/>
      <c r="G2" s="23"/>
      <c r="H2" s="23"/>
      <c r="I2" s="502" t="s">
        <v>290</v>
      </c>
      <c r="J2" s="502"/>
      <c r="K2" s="6"/>
    </row>
    <row r="3" spans="1:11" ht="12.75" customHeight="1">
      <c r="A3" s="23"/>
      <c r="B3" s="86"/>
      <c r="C3" s="87"/>
      <c r="D3" s="87"/>
      <c r="E3" s="87"/>
      <c r="F3" s="486" t="s">
        <v>39</v>
      </c>
      <c r="G3" s="487"/>
      <c r="H3" s="490" t="s">
        <v>40</v>
      </c>
      <c r="I3" s="490" t="s">
        <v>41</v>
      </c>
      <c r="J3" s="493" t="s">
        <v>42</v>
      </c>
      <c r="K3" s="6"/>
    </row>
    <row r="4" spans="1:11" ht="16.5" customHeight="1">
      <c r="A4" s="23"/>
      <c r="B4" s="88"/>
      <c r="C4" s="89"/>
      <c r="D4" s="89"/>
      <c r="E4" s="89"/>
      <c r="F4" s="488"/>
      <c r="G4" s="489"/>
      <c r="H4" s="491"/>
      <c r="I4" s="491"/>
      <c r="J4" s="494"/>
      <c r="K4" s="6"/>
    </row>
    <row r="5" spans="1:11" ht="21" customHeight="1" thickBot="1">
      <c r="A5" s="23"/>
      <c r="B5" s="90"/>
      <c r="C5" s="91"/>
      <c r="D5" s="91"/>
      <c r="E5" s="91"/>
      <c r="F5" s="92"/>
      <c r="G5" s="93" t="s">
        <v>37</v>
      </c>
      <c r="H5" s="492"/>
      <c r="I5" s="492"/>
      <c r="J5" s="495"/>
      <c r="K5" s="6"/>
    </row>
    <row r="6" spans="1:11" s="101" customFormat="1" ht="18.75" customHeight="1">
      <c r="A6" s="24"/>
      <c r="B6" s="94" t="s">
        <v>43</v>
      </c>
      <c r="C6" s="95" t="s">
        <v>44</v>
      </c>
      <c r="D6" s="96" t="s">
        <v>45</v>
      </c>
      <c r="E6" s="97" t="s">
        <v>27</v>
      </c>
      <c r="F6" s="98">
        <v>335064</v>
      </c>
      <c r="G6" s="99">
        <v>262.4104254935898</v>
      </c>
      <c r="H6" s="49">
        <v>66485</v>
      </c>
      <c r="I6" s="49">
        <v>203521</v>
      </c>
      <c r="J6" s="100">
        <v>65058</v>
      </c>
      <c r="K6" s="29"/>
    </row>
    <row r="7" spans="1:11" s="101" customFormat="1" ht="18.75" customHeight="1">
      <c r="A7" s="24"/>
      <c r="B7" s="102"/>
      <c r="C7" s="95" t="s">
        <v>46</v>
      </c>
      <c r="D7" s="96" t="s">
        <v>45</v>
      </c>
      <c r="E7" s="103" t="s">
        <v>28</v>
      </c>
      <c r="F7" s="98">
        <v>382499</v>
      </c>
      <c r="G7" s="99">
        <v>299.36996584606317</v>
      </c>
      <c r="H7" s="49">
        <v>71960</v>
      </c>
      <c r="I7" s="49">
        <v>233313</v>
      </c>
      <c r="J7" s="100">
        <v>77226</v>
      </c>
      <c r="K7" s="29"/>
    </row>
    <row r="8" spans="1:11" s="101" customFormat="1" ht="18.75" customHeight="1">
      <c r="A8" s="24"/>
      <c r="B8" s="102"/>
      <c r="C8" s="95" t="s">
        <v>47</v>
      </c>
      <c r="D8" s="96" t="s">
        <v>45</v>
      </c>
      <c r="E8" s="103" t="s">
        <v>29</v>
      </c>
      <c r="F8" s="98">
        <v>404883</v>
      </c>
      <c r="G8" s="99">
        <v>316.88424512796433</v>
      </c>
      <c r="H8" s="49">
        <v>73810</v>
      </c>
      <c r="I8" s="49">
        <v>248102</v>
      </c>
      <c r="J8" s="100">
        <v>82971</v>
      </c>
      <c r="K8" s="104"/>
    </row>
    <row r="9" spans="1:11" s="101" customFormat="1" ht="18.75" customHeight="1">
      <c r="A9" s="24"/>
      <c r="B9" s="102"/>
      <c r="C9" s="95" t="s">
        <v>48</v>
      </c>
      <c r="D9" s="96" t="s">
        <v>45</v>
      </c>
      <c r="E9" s="103" t="s">
        <v>49</v>
      </c>
      <c r="F9" s="98">
        <v>442728</v>
      </c>
      <c r="G9" s="99">
        <v>346.50116223556205</v>
      </c>
      <c r="H9" s="49">
        <v>78957</v>
      </c>
      <c r="I9" s="49">
        <v>270924</v>
      </c>
      <c r="J9" s="100">
        <v>92847</v>
      </c>
      <c r="K9" s="105"/>
    </row>
    <row r="10" spans="1:11" s="101" customFormat="1" ht="18.75" customHeight="1" thickBot="1">
      <c r="A10" s="24"/>
      <c r="B10" s="106"/>
      <c r="C10" s="107" t="s">
        <v>50</v>
      </c>
      <c r="D10" s="108" t="s">
        <v>45</v>
      </c>
      <c r="E10" s="109" t="s">
        <v>31</v>
      </c>
      <c r="F10" s="110">
        <v>482905</v>
      </c>
      <c r="G10" s="111">
        <v>378.17952573379694</v>
      </c>
      <c r="H10" s="112">
        <v>84074</v>
      </c>
      <c r="I10" s="112">
        <v>298042</v>
      </c>
      <c r="J10" s="113">
        <v>100789</v>
      </c>
      <c r="K10" s="105"/>
    </row>
    <row r="11" spans="1:11" ht="21" customHeight="1" thickTop="1">
      <c r="A11" s="23"/>
      <c r="B11" s="496" t="s">
        <v>26</v>
      </c>
      <c r="C11" s="497"/>
      <c r="D11" s="498"/>
      <c r="E11" s="114" t="s">
        <v>32</v>
      </c>
      <c r="F11" s="115">
        <v>40177</v>
      </c>
      <c r="G11" s="116">
        <v>31.678363498234887</v>
      </c>
      <c r="H11" s="117">
        <v>5117</v>
      </c>
      <c r="I11" s="117">
        <v>27118</v>
      </c>
      <c r="J11" s="118">
        <v>7942</v>
      </c>
      <c r="K11" s="119"/>
    </row>
    <row r="12" spans="1:11" ht="19.5" customHeight="1" thickBot="1">
      <c r="A12" s="23"/>
      <c r="B12" s="499"/>
      <c r="C12" s="500"/>
      <c r="D12" s="501"/>
      <c r="E12" s="120" t="s">
        <v>51</v>
      </c>
      <c r="F12" s="121">
        <v>9.074872156267505</v>
      </c>
      <c r="G12" s="122">
        <v>9.142354182552198</v>
      </c>
      <c r="H12" s="122">
        <v>6.48074268272604</v>
      </c>
      <c r="I12" s="122">
        <v>10.009449144409503</v>
      </c>
      <c r="J12" s="123">
        <v>8.553857421349102</v>
      </c>
      <c r="K12" s="124"/>
    </row>
    <row r="13" spans="1:249" s="6" customFormat="1" ht="13.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</row>
  </sheetData>
  <sheetProtection/>
  <mergeCells count="6">
    <mergeCell ref="F3:G4"/>
    <mergeCell ref="H3:H5"/>
    <mergeCell ref="I3:I5"/>
    <mergeCell ref="J3:J5"/>
    <mergeCell ref="B11:D12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6" customWidth="1"/>
    <col min="2" max="2" width="11.25390625" style="10" customWidth="1"/>
    <col min="3" max="3" width="7.00390625" style="10" customWidth="1"/>
    <col min="4" max="12" width="9.375" style="6" customWidth="1"/>
    <col min="13" max="13" width="1.625" style="6" customWidth="1"/>
    <col min="14" max="16384" width="9.00390625" style="6" customWidth="1"/>
  </cols>
  <sheetData>
    <row r="1" spans="2:79" s="23" customFormat="1" ht="18" customHeight="1">
      <c r="B1" s="473" t="s">
        <v>295</v>
      </c>
      <c r="C1" s="128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2:79" s="23" customFormat="1" ht="12.75" customHeight="1" thickBot="1">
      <c r="B2" s="127"/>
      <c r="C2" s="128"/>
      <c r="K2" s="23" t="s">
        <v>296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2:79" s="129" customFormat="1" ht="11.25" customHeight="1">
      <c r="B3" s="503"/>
      <c r="C3" s="504"/>
      <c r="D3" s="509" t="s">
        <v>52</v>
      </c>
      <c r="E3" s="130"/>
      <c r="F3" s="131"/>
      <c r="G3" s="131"/>
      <c r="H3" s="132"/>
      <c r="I3" s="132"/>
      <c r="J3" s="132"/>
      <c r="K3" s="132"/>
      <c r="L3" s="133"/>
      <c r="M3" s="13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2:79" s="129" customFormat="1" ht="10.5" customHeight="1">
      <c r="B4" s="505"/>
      <c r="C4" s="506"/>
      <c r="D4" s="510"/>
      <c r="E4" s="512" t="s">
        <v>53</v>
      </c>
      <c r="F4" s="135"/>
      <c r="G4" s="135"/>
      <c r="H4" s="136"/>
      <c r="I4" s="136"/>
      <c r="J4" s="136"/>
      <c r="K4" s="137"/>
      <c r="L4" s="514" t="s">
        <v>54</v>
      </c>
      <c r="M4" s="13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2:79" s="23" customFormat="1" ht="53.25" customHeight="1" thickBot="1">
      <c r="B5" s="507"/>
      <c r="C5" s="508"/>
      <c r="D5" s="511"/>
      <c r="E5" s="513"/>
      <c r="F5" s="138" t="s">
        <v>55</v>
      </c>
      <c r="G5" s="138" t="s">
        <v>56</v>
      </c>
      <c r="H5" s="139" t="s">
        <v>57</v>
      </c>
      <c r="I5" s="138" t="s">
        <v>58</v>
      </c>
      <c r="J5" s="138" t="s">
        <v>59</v>
      </c>
      <c r="K5" s="140" t="s">
        <v>60</v>
      </c>
      <c r="L5" s="515"/>
      <c r="M5" s="14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2:79" s="23" customFormat="1" ht="18" customHeight="1">
      <c r="B6" s="142" t="s">
        <v>61</v>
      </c>
      <c r="C6" s="143" t="s">
        <v>62</v>
      </c>
      <c r="D6" s="144">
        <v>82392</v>
      </c>
      <c r="E6" s="145">
        <v>46157</v>
      </c>
      <c r="F6" s="146">
        <v>16651</v>
      </c>
      <c r="G6" s="146">
        <v>8054</v>
      </c>
      <c r="H6" s="147">
        <v>13327</v>
      </c>
      <c r="I6" s="147">
        <v>7228</v>
      </c>
      <c r="J6" s="146">
        <v>489</v>
      </c>
      <c r="K6" s="148">
        <v>408</v>
      </c>
      <c r="L6" s="149">
        <v>36235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2:79" s="23" customFormat="1" ht="18" customHeight="1">
      <c r="B7" s="150" t="s">
        <v>63</v>
      </c>
      <c r="C7" s="103" t="s">
        <v>28</v>
      </c>
      <c r="D7" s="144">
        <v>83271</v>
      </c>
      <c r="E7" s="145">
        <v>46708</v>
      </c>
      <c r="F7" s="146">
        <v>16628</v>
      </c>
      <c r="G7" s="146">
        <v>8167</v>
      </c>
      <c r="H7" s="146">
        <v>13829</v>
      </c>
      <c r="I7" s="146">
        <v>7161</v>
      </c>
      <c r="J7" s="146">
        <v>460</v>
      </c>
      <c r="K7" s="148">
        <v>463</v>
      </c>
      <c r="L7" s="149">
        <v>36563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2:79" s="24" customFormat="1" ht="18" customHeight="1">
      <c r="B8" s="150" t="s">
        <v>64</v>
      </c>
      <c r="C8" s="103" t="s">
        <v>29</v>
      </c>
      <c r="D8" s="144">
        <v>84291</v>
      </c>
      <c r="E8" s="145">
        <v>47472</v>
      </c>
      <c r="F8" s="146">
        <v>16844</v>
      </c>
      <c r="G8" s="146">
        <v>8301</v>
      </c>
      <c r="H8" s="146">
        <v>14229</v>
      </c>
      <c r="I8" s="146">
        <v>7186</v>
      </c>
      <c r="J8" s="146">
        <v>457</v>
      </c>
      <c r="K8" s="148">
        <v>455</v>
      </c>
      <c r="L8" s="149">
        <v>36819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2:79" s="24" customFormat="1" ht="18" customHeight="1">
      <c r="B9" s="150" t="s">
        <v>65</v>
      </c>
      <c r="C9" s="103" t="s">
        <v>30</v>
      </c>
      <c r="D9" s="152">
        <v>84779</v>
      </c>
      <c r="E9" s="153">
        <v>47497</v>
      </c>
      <c r="F9" s="146">
        <v>16615</v>
      </c>
      <c r="G9" s="146">
        <v>8300</v>
      </c>
      <c r="H9" s="146">
        <v>14605</v>
      </c>
      <c r="I9" s="146">
        <v>7026</v>
      </c>
      <c r="J9" s="146">
        <v>465</v>
      </c>
      <c r="K9" s="148">
        <v>486</v>
      </c>
      <c r="L9" s="154">
        <v>37282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</row>
    <row r="10" spans="2:79" s="24" customFormat="1" ht="18" customHeight="1" thickBot="1">
      <c r="B10" s="150" t="s">
        <v>66</v>
      </c>
      <c r="C10" s="103" t="s">
        <v>31</v>
      </c>
      <c r="D10" s="152">
        <v>84486</v>
      </c>
      <c r="E10" s="153">
        <v>47102</v>
      </c>
      <c r="F10" s="146">
        <v>16257</v>
      </c>
      <c r="G10" s="146">
        <v>8224</v>
      </c>
      <c r="H10" s="146">
        <v>14632</v>
      </c>
      <c r="I10" s="148">
        <v>6958</v>
      </c>
      <c r="J10" s="146">
        <v>464</v>
      </c>
      <c r="K10" s="148">
        <v>567</v>
      </c>
      <c r="L10" s="154">
        <v>37384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</row>
    <row r="11" spans="2:79" s="24" customFormat="1" ht="18" customHeight="1" thickTop="1">
      <c r="B11" s="155" t="s">
        <v>26</v>
      </c>
      <c r="C11" s="156" t="s">
        <v>32</v>
      </c>
      <c r="D11" s="157">
        <v>-293</v>
      </c>
      <c r="E11" s="157">
        <v>-395</v>
      </c>
      <c r="F11" s="157">
        <v>-358</v>
      </c>
      <c r="G11" s="158">
        <v>-76</v>
      </c>
      <c r="H11" s="159">
        <v>27</v>
      </c>
      <c r="I11" s="158">
        <v>-68</v>
      </c>
      <c r="J11" s="160">
        <v>-1</v>
      </c>
      <c r="K11" s="159">
        <v>81</v>
      </c>
      <c r="L11" s="161">
        <v>102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2:79" s="24" customFormat="1" ht="22.5" customHeight="1" thickBot="1">
      <c r="B12" s="162"/>
      <c r="C12" s="120" t="s">
        <v>33</v>
      </c>
      <c r="D12" s="163">
        <v>-0.3</v>
      </c>
      <c r="E12" s="164">
        <v>-0.8</v>
      </c>
      <c r="F12" s="165">
        <v>-2.2</v>
      </c>
      <c r="G12" s="165">
        <v>-0.9</v>
      </c>
      <c r="H12" s="164">
        <v>0.2</v>
      </c>
      <c r="I12" s="164">
        <v>-1</v>
      </c>
      <c r="J12" s="166">
        <v>-0.2</v>
      </c>
      <c r="K12" s="166">
        <v>16.7</v>
      </c>
      <c r="L12" s="167">
        <v>0.3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2:79" s="24" customFormat="1" ht="14.25" customHeight="1">
      <c r="B13" s="516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</row>
    <row r="14" spans="1:12" ht="21.75" customHeight="1">
      <c r="A14" s="168"/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</sheetData>
  <sheetProtection/>
  <mergeCells count="5">
    <mergeCell ref="B3:C5"/>
    <mergeCell ref="D3:D5"/>
    <mergeCell ref="E4:E5"/>
    <mergeCell ref="L4:L5"/>
    <mergeCell ref="B13:L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125" style="6" customWidth="1"/>
    <col min="3" max="3" width="18.375" style="6" customWidth="1"/>
    <col min="4" max="4" width="6.875" style="7" customWidth="1"/>
    <col min="5" max="10" width="10.375" style="6" customWidth="1"/>
    <col min="11" max="11" width="9.375" style="6" customWidth="1"/>
    <col min="12" max="12" width="5.00390625" style="6" customWidth="1"/>
    <col min="13" max="16384" width="9.00390625" style="6" customWidth="1"/>
  </cols>
  <sheetData>
    <row r="1" spans="1:13" ht="18" customHeight="1">
      <c r="A1" s="23"/>
      <c r="B1" s="84" t="s">
        <v>297</v>
      </c>
      <c r="C1" s="171"/>
      <c r="D1" s="172"/>
      <c r="E1" s="171"/>
      <c r="F1" s="23"/>
      <c r="G1" s="23"/>
      <c r="H1" s="23"/>
      <c r="I1" s="23"/>
      <c r="J1" s="23"/>
      <c r="K1" s="23"/>
      <c r="L1" s="23"/>
      <c r="M1" s="9"/>
    </row>
    <row r="2" spans="1:13" ht="13.5" customHeight="1" thickBot="1">
      <c r="A2" s="23"/>
      <c r="B2" s="84"/>
      <c r="C2" s="171"/>
      <c r="D2" s="172"/>
      <c r="E2" s="171"/>
      <c r="F2" s="23"/>
      <c r="G2" s="23"/>
      <c r="H2" s="23"/>
      <c r="I2" s="23"/>
      <c r="J2" s="502" t="s">
        <v>294</v>
      </c>
      <c r="K2" s="502"/>
      <c r="L2" s="23"/>
      <c r="M2" s="9"/>
    </row>
    <row r="3" spans="1:12" s="168" customFormat="1" ht="16.5" customHeight="1">
      <c r="A3" s="84"/>
      <c r="B3" s="503"/>
      <c r="C3" s="520"/>
      <c r="D3" s="504"/>
      <c r="E3" s="174" t="s">
        <v>67</v>
      </c>
      <c r="F3" s="175" t="s">
        <v>68</v>
      </c>
      <c r="G3" s="176" t="s">
        <v>69</v>
      </c>
      <c r="H3" s="177" t="s">
        <v>70</v>
      </c>
      <c r="I3" s="178" t="s">
        <v>71</v>
      </c>
      <c r="J3" s="522" t="s">
        <v>26</v>
      </c>
      <c r="K3" s="523"/>
      <c r="L3" s="179"/>
    </row>
    <row r="4" spans="1:12" s="29" customFormat="1" ht="21.75" thickBot="1">
      <c r="A4" s="24"/>
      <c r="B4" s="507"/>
      <c r="C4" s="521"/>
      <c r="D4" s="508"/>
      <c r="E4" s="180" t="s">
        <v>72</v>
      </c>
      <c r="F4" s="181" t="s">
        <v>28</v>
      </c>
      <c r="G4" s="181" t="s">
        <v>29</v>
      </c>
      <c r="H4" s="181" t="s">
        <v>30</v>
      </c>
      <c r="I4" s="182" t="s">
        <v>31</v>
      </c>
      <c r="J4" s="183" t="s">
        <v>32</v>
      </c>
      <c r="K4" s="184" t="s">
        <v>33</v>
      </c>
      <c r="L4" s="185"/>
    </row>
    <row r="5" spans="1:12" ht="33.75" customHeight="1">
      <c r="A5" s="23"/>
      <c r="B5" s="524" t="s">
        <v>73</v>
      </c>
      <c r="C5" s="525"/>
      <c r="D5" s="526"/>
      <c r="E5" s="187">
        <v>2637897</v>
      </c>
      <c r="F5" s="187">
        <v>2641865</v>
      </c>
      <c r="G5" s="187">
        <v>2635340</v>
      </c>
      <c r="H5" s="187">
        <v>2611022</v>
      </c>
      <c r="I5" s="188">
        <v>2581898</v>
      </c>
      <c r="J5" s="189">
        <v>-29124</v>
      </c>
      <c r="K5" s="190">
        <v>-1.1</v>
      </c>
      <c r="L5" s="191"/>
    </row>
    <row r="6" spans="1:12" s="29" customFormat="1" ht="18" customHeight="1">
      <c r="A6" s="24"/>
      <c r="B6" s="192"/>
      <c r="C6" s="193" t="s">
        <v>74</v>
      </c>
      <c r="D6" s="194"/>
      <c r="E6" s="195">
        <v>1506751</v>
      </c>
      <c r="F6" s="195">
        <v>1503459</v>
      </c>
      <c r="G6" s="196">
        <v>1496480</v>
      </c>
      <c r="H6" s="196">
        <v>1479218</v>
      </c>
      <c r="I6" s="197">
        <v>1457371</v>
      </c>
      <c r="J6" s="198">
        <v>-21847</v>
      </c>
      <c r="K6" s="199">
        <v>-1.5</v>
      </c>
      <c r="L6" s="191"/>
    </row>
    <row r="7" spans="1:12" s="29" customFormat="1" ht="18" customHeight="1">
      <c r="A7" s="24"/>
      <c r="B7" s="192"/>
      <c r="C7" s="527" t="s">
        <v>75</v>
      </c>
      <c r="D7" s="528"/>
      <c r="E7" s="195">
        <v>806767</v>
      </c>
      <c r="F7" s="195">
        <v>807786</v>
      </c>
      <c r="G7" s="196">
        <v>806990</v>
      </c>
      <c r="H7" s="196">
        <v>795636</v>
      </c>
      <c r="I7" s="197">
        <v>782120</v>
      </c>
      <c r="J7" s="198">
        <v>-13516</v>
      </c>
      <c r="K7" s="199">
        <v>-1.7</v>
      </c>
      <c r="L7" s="191"/>
    </row>
    <row r="8" spans="1:12" s="29" customFormat="1" ht="18" customHeight="1">
      <c r="A8" s="24"/>
      <c r="B8" s="192"/>
      <c r="C8" s="527" t="s">
        <v>76</v>
      </c>
      <c r="D8" s="528"/>
      <c r="E8" s="195">
        <v>82819</v>
      </c>
      <c r="F8" s="195">
        <v>83023</v>
      </c>
      <c r="G8" s="196">
        <v>83193</v>
      </c>
      <c r="H8" s="196">
        <v>82368</v>
      </c>
      <c r="I8" s="197">
        <v>82294</v>
      </c>
      <c r="J8" s="200">
        <v>-74</v>
      </c>
      <c r="K8" s="199">
        <v>-0.1</v>
      </c>
      <c r="L8" s="191"/>
    </row>
    <row r="9" spans="1:12" s="29" customFormat="1" ht="18" customHeight="1">
      <c r="A9" s="24"/>
      <c r="B9" s="192"/>
      <c r="C9" s="529" t="s">
        <v>77</v>
      </c>
      <c r="D9" s="530"/>
      <c r="E9" s="195">
        <v>119221</v>
      </c>
      <c r="F9" s="195">
        <v>122460</v>
      </c>
      <c r="G9" s="196">
        <v>125454</v>
      </c>
      <c r="H9" s="196">
        <v>128178</v>
      </c>
      <c r="I9" s="197">
        <v>132451</v>
      </c>
      <c r="J9" s="201">
        <v>4273</v>
      </c>
      <c r="K9" s="202">
        <v>3.3</v>
      </c>
      <c r="L9" s="191"/>
    </row>
    <row r="10" spans="1:12" s="29" customFormat="1" ht="18" customHeight="1">
      <c r="A10" s="24"/>
      <c r="B10" s="192"/>
      <c r="C10" s="203" t="s">
        <v>78</v>
      </c>
      <c r="D10" s="204"/>
      <c r="E10" s="195">
        <v>157233</v>
      </c>
      <c r="F10" s="195">
        <v>156709</v>
      </c>
      <c r="G10" s="196">
        <v>155011</v>
      </c>
      <c r="H10" s="196">
        <v>152308</v>
      </c>
      <c r="I10" s="197">
        <v>149089</v>
      </c>
      <c r="J10" s="205">
        <v>-3219</v>
      </c>
      <c r="K10" s="199">
        <v>-2.1</v>
      </c>
      <c r="L10" s="191"/>
    </row>
    <row r="11" spans="1:12" s="29" customFormat="1" ht="18" customHeight="1">
      <c r="A11" s="24"/>
      <c r="B11" s="192"/>
      <c r="C11" s="203" t="s">
        <v>79</v>
      </c>
      <c r="D11" s="204"/>
      <c r="E11" s="195">
        <v>282853</v>
      </c>
      <c r="F11" s="195">
        <v>289088</v>
      </c>
      <c r="G11" s="196">
        <v>293402</v>
      </c>
      <c r="H11" s="196">
        <v>291587</v>
      </c>
      <c r="I11" s="197">
        <v>292889</v>
      </c>
      <c r="J11" s="201">
        <v>1302</v>
      </c>
      <c r="K11" s="202">
        <v>0.4</v>
      </c>
      <c r="L11" s="191"/>
    </row>
    <row r="12" spans="1:12" s="29" customFormat="1" ht="18" customHeight="1">
      <c r="A12" s="24"/>
      <c r="B12" s="192"/>
      <c r="C12" s="203" t="s">
        <v>80</v>
      </c>
      <c r="D12" s="204"/>
      <c r="E12" s="195">
        <v>290471</v>
      </c>
      <c r="F12" s="195">
        <v>289644</v>
      </c>
      <c r="G12" s="196">
        <v>285378</v>
      </c>
      <c r="H12" s="196">
        <v>282056</v>
      </c>
      <c r="I12" s="197">
        <v>276516</v>
      </c>
      <c r="J12" s="205">
        <v>-5540</v>
      </c>
      <c r="K12" s="199">
        <v>-2</v>
      </c>
      <c r="L12" s="191"/>
    </row>
    <row r="13" spans="1:12" s="29" customFormat="1" ht="18" customHeight="1">
      <c r="A13" s="24"/>
      <c r="B13" s="192"/>
      <c r="C13" s="203" t="s">
        <v>81</v>
      </c>
      <c r="D13" s="204"/>
      <c r="E13" s="195">
        <v>152317</v>
      </c>
      <c r="F13" s="195">
        <v>150397</v>
      </c>
      <c r="G13" s="196">
        <v>148324</v>
      </c>
      <c r="H13" s="196">
        <v>144981</v>
      </c>
      <c r="I13" s="197">
        <v>141571</v>
      </c>
      <c r="J13" s="206">
        <v>-3410</v>
      </c>
      <c r="K13" s="199">
        <v>-2.4</v>
      </c>
      <c r="L13" s="191"/>
    </row>
    <row r="14" spans="1:12" s="29" customFormat="1" ht="18" customHeight="1">
      <c r="A14" s="24"/>
      <c r="B14" s="192"/>
      <c r="C14" s="203" t="s">
        <v>82</v>
      </c>
      <c r="D14" s="207"/>
      <c r="E14" s="195">
        <v>13452</v>
      </c>
      <c r="F14" s="195">
        <v>13026</v>
      </c>
      <c r="G14" s="196">
        <v>12500</v>
      </c>
      <c r="H14" s="196">
        <v>11839</v>
      </c>
      <c r="I14" s="197">
        <v>11184</v>
      </c>
      <c r="J14" s="208">
        <v>-655</v>
      </c>
      <c r="K14" s="199">
        <v>-5.5</v>
      </c>
      <c r="L14" s="191"/>
    </row>
    <row r="15" spans="1:12" s="29" customFormat="1" ht="18" customHeight="1">
      <c r="A15" s="24"/>
      <c r="B15" s="192"/>
      <c r="C15" s="203" t="s">
        <v>83</v>
      </c>
      <c r="D15" s="204"/>
      <c r="E15" s="195">
        <v>11751</v>
      </c>
      <c r="F15" s="195">
        <v>11783</v>
      </c>
      <c r="G15" s="196">
        <v>11698</v>
      </c>
      <c r="H15" s="196">
        <v>11754</v>
      </c>
      <c r="I15" s="197">
        <v>11673</v>
      </c>
      <c r="J15" s="209">
        <v>-81</v>
      </c>
      <c r="K15" s="199">
        <v>-0.7</v>
      </c>
      <c r="L15" s="191"/>
    </row>
    <row r="16" spans="1:12" s="29" customFormat="1" ht="18" customHeight="1">
      <c r="A16" s="24"/>
      <c r="B16" s="210"/>
      <c r="C16" s="211" t="s">
        <v>84</v>
      </c>
      <c r="D16" s="204"/>
      <c r="E16" s="212">
        <v>28445</v>
      </c>
      <c r="F16" s="212">
        <v>29363</v>
      </c>
      <c r="G16" s="213">
        <v>30222</v>
      </c>
      <c r="H16" s="213">
        <v>31228</v>
      </c>
      <c r="I16" s="214">
        <v>32220</v>
      </c>
      <c r="J16" s="215">
        <v>992</v>
      </c>
      <c r="K16" s="216">
        <v>3.2</v>
      </c>
      <c r="L16" s="191"/>
    </row>
    <row r="17" spans="1:12" s="29" customFormat="1" ht="33.75" customHeight="1">
      <c r="A17" s="24"/>
      <c r="B17" s="531" t="s">
        <v>85</v>
      </c>
      <c r="C17" s="532"/>
      <c r="D17" s="533"/>
      <c r="E17" s="195">
        <v>1457358</v>
      </c>
      <c r="F17" s="195">
        <v>1444018</v>
      </c>
      <c r="G17" s="196">
        <v>1419331</v>
      </c>
      <c r="H17" s="217">
        <v>1411652</v>
      </c>
      <c r="I17" s="197">
        <v>1389029</v>
      </c>
      <c r="J17" s="198">
        <v>-22623</v>
      </c>
      <c r="K17" s="199">
        <v>-1.6</v>
      </c>
      <c r="L17" s="191"/>
    </row>
    <row r="18" spans="1:12" s="29" customFormat="1" ht="18" customHeight="1">
      <c r="A18" s="24"/>
      <c r="B18" s="192"/>
      <c r="C18" s="193" t="s">
        <v>86</v>
      </c>
      <c r="D18" s="194"/>
      <c r="E18" s="218">
        <v>178467</v>
      </c>
      <c r="F18" s="218">
        <v>176392</v>
      </c>
      <c r="G18" s="217">
        <v>173352</v>
      </c>
      <c r="H18" s="217">
        <v>170322</v>
      </c>
      <c r="I18" s="219">
        <v>167413</v>
      </c>
      <c r="J18" s="220">
        <v>-2909</v>
      </c>
      <c r="K18" s="221">
        <v>-1.7</v>
      </c>
      <c r="L18" s="191"/>
    </row>
    <row r="19" spans="1:12" s="29" customFormat="1" ht="18" customHeight="1" thickBot="1">
      <c r="A19" s="24"/>
      <c r="B19" s="222"/>
      <c r="C19" s="518" t="s">
        <v>87</v>
      </c>
      <c r="D19" s="519"/>
      <c r="E19" s="223">
        <v>296533</v>
      </c>
      <c r="F19" s="223">
        <v>292545</v>
      </c>
      <c r="G19" s="224">
        <v>288595</v>
      </c>
      <c r="H19" s="224">
        <v>284254</v>
      </c>
      <c r="I19" s="225">
        <v>277106</v>
      </c>
      <c r="J19" s="226">
        <v>-7148</v>
      </c>
      <c r="K19" s="227">
        <v>-2.5</v>
      </c>
      <c r="L19" s="191"/>
    </row>
    <row r="20" spans="1:12" ht="11.25" customHeight="1">
      <c r="A20" s="23"/>
      <c r="B20" s="228"/>
      <c r="C20" s="135"/>
      <c r="D20" s="229"/>
      <c r="E20" s="230"/>
      <c r="F20" s="230"/>
      <c r="G20" s="230"/>
      <c r="H20" s="230"/>
      <c r="I20" s="230"/>
      <c r="J20" s="230"/>
      <c r="K20" s="231"/>
      <c r="L20" s="232"/>
    </row>
    <row r="21" spans="1:12" ht="14.25" customHeight="1">
      <c r="A21" s="233"/>
      <c r="B21" s="234"/>
      <c r="C21" s="235"/>
      <c r="D21" s="186"/>
      <c r="E21" s="236"/>
      <c r="F21" s="236"/>
      <c r="G21" s="236"/>
      <c r="H21" s="236"/>
      <c r="I21" s="236"/>
      <c r="J21" s="236"/>
      <c r="L21" s="237"/>
    </row>
    <row r="22" spans="1:10" ht="13.5">
      <c r="A22" s="233"/>
      <c r="B22" s="238"/>
      <c r="C22" s="239"/>
      <c r="D22" s="240"/>
      <c r="E22" s="233"/>
      <c r="F22" s="233"/>
      <c r="G22" s="233"/>
      <c r="H22" s="233"/>
      <c r="I22" s="233"/>
      <c r="J22" s="233"/>
    </row>
    <row r="23" spans="1:10" ht="13.5">
      <c r="A23" s="233"/>
      <c r="B23" s="238"/>
      <c r="C23" s="241"/>
      <c r="D23" s="242"/>
      <c r="E23" s="243"/>
      <c r="F23" s="233"/>
      <c r="G23" s="233"/>
      <c r="H23" s="233"/>
      <c r="I23" s="233"/>
      <c r="J23" s="233"/>
    </row>
  </sheetData>
  <sheetProtection/>
  <mergeCells count="9">
    <mergeCell ref="C19:D19"/>
    <mergeCell ref="B3:D4"/>
    <mergeCell ref="J3:K3"/>
    <mergeCell ref="B5:D5"/>
    <mergeCell ref="C7:D7"/>
    <mergeCell ref="J2:K2"/>
    <mergeCell ref="C8:D8"/>
    <mergeCell ref="C9:D9"/>
    <mergeCell ref="B17:D17"/>
  </mergeCells>
  <printOptions/>
  <pageMargins left="0.5118110236220472" right="0.4330708661417323" top="0.984251968503937" bottom="0.984251968503937" header="0.5118110236220472" footer="0.5118110236220472"/>
  <pageSetup horizontalDpi="600" verticalDpi="6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P30"/>
  <sheetViews>
    <sheetView showGridLines="0" zoomScalePageLayoutView="0" workbookViewId="0" topLeftCell="A1">
      <selection activeCell="P12" sqref="P12"/>
    </sheetView>
  </sheetViews>
  <sheetFormatPr defaultColWidth="9.00390625" defaultRowHeight="13.5"/>
  <cols>
    <col min="1" max="1" width="2.125" style="6" customWidth="1"/>
    <col min="2" max="2" width="0.2421875" style="6" customWidth="1"/>
    <col min="3" max="3" width="0.74609375" style="8" customWidth="1"/>
    <col min="4" max="4" width="1.4921875" style="8" customWidth="1"/>
    <col min="5" max="5" width="15.375" style="8" customWidth="1"/>
    <col min="6" max="12" width="10.375" style="6" customWidth="1"/>
    <col min="13" max="13" width="0.12890625" style="6" customWidth="1"/>
    <col min="14" max="14" width="7.375" style="6" bestFit="1" customWidth="1"/>
    <col min="15" max="15" width="5.625" style="6" customWidth="1"/>
    <col min="16" max="16384" width="9.00390625" style="6" customWidth="1"/>
  </cols>
  <sheetData>
    <row r="1" spans="3:5" s="474" customFormat="1" ht="15.75" customHeight="1">
      <c r="C1" s="6" t="s">
        <v>298</v>
      </c>
      <c r="D1" s="475"/>
      <c r="E1" s="475"/>
    </row>
    <row r="2" spans="3:12" ht="13.5">
      <c r="C2" s="173"/>
      <c r="K2" s="534" t="s">
        <v>294</v>
      </c>
      <c r="L2" s="534"/>
    </row>
    <row r="3" spans="3:12" ht="4.5" customHeight="1" thickBot="1">
      <c r="C3" s="173"/>
      <c r="K3" s="478"/>
      <c r="L3" s="478"/>
    </row>
    <row r="4" spans="3:15" s="30" customFormat="1" ht="14.25" customHeight="1">
      <c r="C4" s="244"/>
      <c r="D4" s="246"/>
      <c r="E4" s="245"/>
      <c r="F4" s="246" t="s">
        <v>88</v>
      </c>
      <c r="G4" s="247" t="s">
        <v>68</v>
      </c>
      <c r="H4" s="248" t="s">
        <v>69</v>
      </c>
      <c r="I4" s="248" t="s">
        <v>70</v>
      </c>
      <c r="J4" s="248" t="s">
        <v>71</v>
      </c>
      <c r="K4" s="537" t="s">
        <v>26</v>
      </c>
      <c r="L4" s="538"/>
      <c r="M4" s="249"/>
      <c r="N4" s="249"/>
      <c r="O4" s="249"/>
    </row>
    <row r="5" spans="3:15" s="30" customFormat="1" ht="23.25" customHeight="1" thickBot="1">
      <c r="C5" s="250"/>
      <c r="D5" s="302"/>
      <c r="E5" s="251"/>
      <c r="F5" s="252" t="s">
        <v>62</v>
      </c>
      <c r="G5" s="253" t="s">
        <v>28</v>
      </c>
      <c r="H5" s="253" t="s">
        <v>29</v>
      </c>
      <c r="I5" s="253" t="s">
        <v>30</v>
      </c>
      <c r="J5" s="253" t="s">
        <v>31</v>
      </c>
      <c r="K5" s="254" t="s">
        <v>32</v>
      </c>
      <c r="L5" s="255" t="s">
        <v>33</v>
      </c>
      <c r="M5" s="256"/>
      <c r="N5" s="256"/>
      <c r="O5" s="256"/>
    </row>
    <row r="6" spans="3:12" s="29" customFormat="1" ht="18" customHeight="1">
      <c r="C6" s="257"/>
      <c r="D6" s="535" t="s">
        <v>89</v>
      </c>
      <c r="E6" s="536"/>
      <c r="F6" s="259">
        <v>5063</v>
      </c>
      <c r="G6" s="260">
        <v>5034</v>
      </c>
      <c r="H6" s="261">
        <v>5001</v>
      </c>
      <c r="I6" s="262">
        <v>4987</v>
      </c>
      <c r="J6" s="263">
        <f>SUM(J7:J9)</f>
        <v>4959</v>
      </c>
      <c r="K6" s="264">
        <f>J6-I6</f>
        <v>-28</v>
      </c>
      <c r="L6" s="265">
        <f>ROUND((J6-I6)*100/I6,1)</f>
        <v>-0.6</v>
      </c>
    </row>
    <row r="7" spans="3:12" s="29" customFormat="1" ht="18" customHeight="1">
      <c r="C7" s="257"/>
      <c r="D7" s="303"/>
      <c r="E7" s="258" t="s">
        <v>90</v>
      </c>
      <c r="F7" s="259">
        <v>1860</v>
      </c>
      <c r="G7" s="260">
        <v>1839</v>
      </c>
      <c r="H7" s="261">
        <v>1815</v>
      </c>
      <c r="I7" s="261">
        <v>1761</v>
      </c>
      <c r="J7" s="266">
        <v>1750</v>
      </c>
      <c r="K7" s="267">
        <f aca="true" t="shared" si="0" ref="K7:K23">J7-I7</f>
        <v>-11</v>
      </c>
      <c r="L7" s="268">
        <f aca="true" t="shared" si="1" ref="L7:L23">ROUND((J7-I7)*100/I7,1)</f>
        <v>-0.6</v>
      </c>
    </row>
    <row r="8" spans="3:15" s="29" customFormat="1" ht="18" customHeight="1">
      <c r="C8" s="257"/>
      <c r="D8" s="304"/>
      <c r="E8" s="258" t="s">
        <v>91</v>
      </c>
      <c r="F8" s="259">
        <v>397</v>
      </c>
      <c r="G8" s="260">
        <v>387</v>
      </c>
      <c r="H8" s="261">
        <v>384</v>
      </c>
      <c r="I8" s="261">
        <v>392</v>
      </c>
      <c r="J8" s="266">
        <v>401</v>
      </c>
      <c r="K8" s="269" t="s">
        <v>308</v>
      </c>
      <c r="L8" s="270" t="s">
        <v>309</v>
      </c>
      <c r="M8" s="256"/>
      <c r="N8" s="256"/>
      <c r="O8" s="256"/>
    </row>
    <row r="9" spans="3:15" s="29" customFormat="1" ht="18" customHeight="1">
      <c r="C9" s="271"/>
      <c r="D9" s="305"/>
      <c r="E9" s="272" t="s">
        <v>92</v>
      </c>
      <c r="F9" s="273">
        <v>2806</v>
      </c>
      <c r="G9" s="274">
        <v>2808</v>
      </c>
      <c r="H9" s="275">
        <v>2802</v>
      </c>
      <c r="I9" s="275">
        <v>2834</v>
      </c>
      <c r="J9" s="276">
        <v>2808</v>
      </c>
      <c r="K9" s="277">
        <f t="shared" si="0"/>
        <v>-26</v>
      </c>
      <c r="L9" s="278">
        <f t="shared" si="1"/>
        <v>-0.9</v>
      </c>
      <c r="M9" s="256"/>
      <c r="N9" s="256"/>
      <c r="O9" s="256"/>
    </row>
    <row r="10" spans="3:15" s="29" customFormat="1" ht="18" customHeight="1">
      <c r="C10" s="257"/>
      <c r="D10" s="535" t="s">
        <v>0</v>
      </c>
      <c r="E10" s="536"/>
      <c r="F10" s="259">
        <v>90343</v>
      </c>
      <c r="G10" s="260">
        <v>87927</v>
      </c>
      <c r="H10" s="261">
        <v>86818</v>
      </c>
      <c r="I10" s="261">
        <v>85566</v>
      </c>
      <c r="J10" s="266">
        <f>SUM(J11:J14)</f>
        <v>84411</v>
      </c>
      <c r="K10" s="279">
        <f t="shared" si="0"/>
        <v>-1155</v>
      </c>
      <c r="L10" s="268">
        <f t="shared" si="1"/>
        <v>-1.3</v>
      </c>
      <c r="M10" s="256"/>
      <c r="N10" s="256"/>
      <c r="O10" s="256"/>
    </row>
    <row r="11" spans="3:16" s="29" customFormat="1" ht="18" customHeight="1">
      <c r="C11" s="257"/>
      <c r="D11" s="303"/>
      <c r="E11" s="258" t="s">
        <v>93</v>
      </c>
      <c r="F11" s="259">
        <v>8811</v>
      </c>
      <c r="G11" s="260">
        <v>8990</v>
      </c>
      <c r="H11" s="261">
        <v>9180</v>
      </c>
      <c r="I11" s="261">
        <v>9442</v>
      </c>
      <c r="J11" s="266">
        <v>9603</v>
      </c>
      <c r="K11" s="269" t="s">
        <v>310</v>
      </c>
      <c r="L11" s="280" t="s">
        <v>311</v>
      </c>
      <c r="P11" s="256"/>
    </row>
    <row r="12" spans="3:16" s="29" customFormat="1" ht="18" customHeight="1">
      <c r="C12" s="257"/>
      <c r="D12" s="303"/>
      <c r="E12" s="258" t="s">
        <v>94</v>
      </c>
      <c r="F12" s="259">
        <v>58003</v>
      </c>
      <c r="G12" s="260">
        <v>55567</v>
      </c>
      <c r="H12" s="261">
        <v>54107</v>
      </c>
      <c r="I12" s="261">
        <v>52295</v>
      </c>
      <c r="J12" s="266">
        <v>50846</v>
      </c>
      <c r="K12" s="279">
        <f t="shared" si="0"/>
        <v>-1449</v>
      </c>
      <c r="L12" s="268">
        <f t="shared" si="1"/>
        <v>-2.8</v>
      </c>
      <c r="P12" s="256"/>
    </row>
    <row r="13" spans="3:16" s="29" customFormat="1" ht="18" customHeight="1">
      <c r="C13" s="257"/>
      <c r="D13" s="303"/>
      <c r="E13" s="258" t="s">
        <v>95</v>
      </c>
      <c r="F13" s="259">
        <v>22475</v>
      </c>
      <c r="G13" s="260">
        <v>22396</v>
      </c>
      <c r="H13" s="261">
        <v>22590</v>
      </c>
      <c r="I13" s="261">
        <v>22900</v>
      </c>
      <c r="J13" s="266">
        <v>23050</v>
      </c>
      <c r="K13" s="269" t="s">
        <v>312</v>
      </c>
      <c r="L13" s="270" t="s">
        <v>313</v>
      </c>
      <c r="P13" s="281"/>
    </row>
    <row r="14" spans="3:12" s="29" customFormat="1" ht="18" customHeight="1">
      <c r="C14" s="271"/>
      <c r="D14" s="305"/>
      <c r="E14" s="272" t="s">
        <v>96</v>
      </c>
      <c r="F14" s="273">
        <v>1054</v>
      </c>
      <c r="G14" s="274">
        <v>974</v>
      </c>
      <c r="H14" s="275">
        <v>941</v>
      </c>
      <c r="I14" s="275">
        <v>929</v>
      </c>
      <c r="J14" s="276">
        <v>912</v>
      </c>
      <c r="K14" s="277">
        <f t="shared" si="0"/>
        <v>-17</v>
      </c>
      <c r="L14" s="278">
        <f t="shared" si="1"/>
        <v>-1.8</v>
      </c>
    </row>
    <row r="15" spans="3:12" s="29" customFormat="1" ht="18" customHeight="1">
      <c r="C15" s="257"/>
      <c r="D15" s="535" t="s">
        <v>97</v>
      </c>
      <c r="E15" s="536"/>
      <c r="F15" s="259">
        <v>27074</v>
      </c>
      <c r="G15" s="260">
        <v>27674</v>
      </c>
      <c r="H15" s="261">
        <v>28753</v>
      </c>
      <c r="I15" s="261">
        <v>28792</v>
      </c>
      <c r="J15" s="266">
        <v>28523</v>
      </c>
      <c r="K15" s="282">
        <f t="shared" si="0"/>
        <v>-269</v>
      </c>
      <c r="L15" s="268">
        <f t="shared" si="1"/>
        <v>-0.9</v>
      </c>
    </row>
    <row r="16" spans="3:14" s="29" customFormat="1" ht="18" customHeight="1">
      <c r="C16" s="257"/>
      <c r="D16" s="303"/>
      <c r="E16" s="258" t="s">
        <v>3</v>
      </c>
      <c r="F16" s="259">
        <v>7130</v>
      </c>
      <c r="G16" s="260">
        <v>6653</v>
      </c>
      <c r="H16" s="261">
        <v>6326</v>
      </c>
      <c r="I16" s="261">
        <v>6009</v>
      </c>
      <c r="J16" s="266">
        <v>5722</v>
      </c>
      <c r="K16" s="282">
        <f t="shared" si="0"/>
        <v>-287</v>
      </c>
      <c r="L16" s="268">
        <f>ROUND((J16-I16)*100/I16,1)</f>
        <v>-4.8</v>
      </c>
      <c r="N16" s="476"/>
    </row>
    <row r="17" spans="3:14" s="29" customFormat="1" ht="18" customHeight="1">
      <c r="C17" s="271"/>
      <c r="D17" s="306"/>
      <c r="E17" s="272" t="s">
        <v>92</v>
      </c>
      <c r="F17" s="273">
        <v>19944</v>
      </c>
      <c r="G17" s="274">
        <v>21021</v>
      </c>
      <c r="H17" s="275">
        <v>22427</v>
      </c>
      <c r="I17" s="275">
        <v>22783</v>
      </c>
      <c r="J17" s="276">
        <v>22801</v>
      </c>
      <c r="K17" s="283" t="s">
        <v>314</v>
      </c>
      <c r="L17" s="284" t="s">
        <v>315</v>
      </c>
      <c r="N17" s="476"/>
    </row>
    <row r="18" spans="3:12" s="29" customFormat="1" ht="18" customHeight="1">
      <c r="C18" s="257"/>
      <c r="D18" s="535" t="s">
        <v>98</v>
      </c>
      <c r="E18" s="536"/>
      <c r="F18" s="259">
        <v>139548</v>
      </c>
      <c r="G18" s="260">
        <v>138855</v>
      </c>
      <c r="H18" s="261">
        <v>137292</v>
      </c>
      <c r="I18" s="261">
        <v>136768</v>
      </c>
      <c r="J18" s="266">
        <v>135615</v>
      </c>
      <c r="K18" s="279">
        <f t="shared" si="0"/>
        <v>-1153</v>
      </c>
      <c r="L18" s="268">
        <f t="shared" si="1"/>
        <v>-0.8</v>
      </c>
    </row>
    <row r="19" spans="3:12" s="29" customFormat="1" ht="18" customHeight="1">
      <c r="C19" s="271"/>
      <c r="D19" s="305" t="s">
        <v>99</v>
      </c>
      <c r="E19" s="272"/>
      <c r="F19" s="273">
        <v>213313</v>
      </c>
      <c r="G19" s="274">
        <v>215719</v>
      </c>
      <c r="H19" s="275">
        <v>217769</v>
      </c>
      <c r="I19" s="275">
        <v>219573</v>
      </c>
      <c r="J19" s="276">
        <v>221394</v>
      </c>
      <c r="K19" s="283" t="s">
        <v>316</v>
      </c>
      <c r="L19" s="284" t="s">
        <v>317</v>
      </c>
    </row>
    <row r="20" spans="3:12" s="29" customFormat="1" ht="18" customHeight="1">
      <c r="C20" s="257"/>
      <c r="D20" s="535" t="s">
        <v>1</v>
      </c>
      <c r="E20" s="536"/>
      <c r="F20" s="259">
        <v>150753</v>
      </c>
      <c r="G20" s="260">
        <v>147395</v>
      </c>
      <c r="H20" s="285">
        <v>143989</v>
      </c>
      <c r="I20" s="285">
        <v>141190</v>
      </c>
      <c r="J20" s="266">
        <v>137097</v>
      </c>
      <c r="K20" s="279">
        <f t="shared" si="0"/>
        <v>-4093</v>
      </c>
      <c r="L20" s="268">
        <f t="shared" si="1"/>
        <v>-2.9</v>
      </c>
    </row>
    <row r="21" spans="3:12" s="29" customFormat="1" ht="23.25" customHeight="1">
      <c r="C21" s="257"/>
      <c r="D21" s="303"/>
      <c r="E21" s="286" t="s">
        <v>100</v>
      </c>
      <c r="F21" s="259">
        <v>42664</v>
      </c>
      <c r="G21" s="260">
        <v>41998</v>
      </c>
      <c r="H21" s="261">
        <v>40638</v>
      </c>
      <c r="I21" s="261">
        <v>39632</v>
      </c>
      <c r="J21" s="266">
        <f>J20-J22-J23</f>
        <v>38165</v>
      </c>
      <c r="K21" s="279">
        <f t="shared" si="0"/>
        <v>-1467</v>
      </c>
      <c r="L21" s="268">
        <f t="shared" si="1"/>
        <v>-3.7</v>
      </c>
    </row>
    <row r="22" spans="3:12" s="29" customFormat="1" ht="18.75" customHeight="1">
      <c r="C22" s="257"/>
      <c r="D22" s="303"/>
      <c r="E22" s="287" t="s">
        <v>101</v>
      </c>
      <c r="F22" s="259">
        <v>108089</v>
      </c>
      <c r="G22" s="260">
        <v>105134</v>
      </c>
      <c r="H22" s="261">
        <v>103061</v>
      </c>
      <c r="I22" s="261">
        <v>101191</v>
      </c>
      <c r="J22" s="266">
        <v>98586</v>
      </c>
      <c r="K22" s="279">
        <f t="shared" si="0"/>
        <v>-2605</v>
      </c>
      <c r="L22" s="268">
        <f t="shared" si="1"/>
        <v>-2.6</v>
      </c>
    </row>
    <row r="23" spans="3:12" s="29" customFormat="1" ht="18" customHeight="1" thickBot="1">
      <c r="C23" s="288"/>
      <c r="D23" s="307"/>
      <c r="E23" s="289" t="s">
        <v>102</v>
      </c>
      <c r="F23" s="290" t="s">
        <v>103</v>
      </c>
      <c r="G23" s="291">
        <v>263</v>
      </c>
      <c r="H23" s="292">
        <v>290</v>
      </c>
      <c r="I23" s="292">
        <v>367</v>
      </c>
      <c r="J23" s="293">
        <v>346</v>
      </c>
      <c r="K23" s="294">
        <f t="shared" si="0"/>
        <v>-21</v>
      </c>
      <c r="L23" s="295">
        <f t="shared" si="1"/>
        <v>-5.7</v>
      </c>
    </row>
    <row r="24" spans="3:13" s="296" customFormat="1" ht="2.25" customHeight="1"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</row>
    <row r="25" spans="3:13" s="296" customFormat="1" ht="12" customHeight="1"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8"/>
    </row>
    <row r="26" spans="3:13" s="296" customFormat="1" ht="12" customHeight="1"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  <row r="27" spans="3:13" s="296" customFormat="1" ht="12" customHeight="1"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</row>
    <row r="28" spans="3:13" s="296" customFormat="1" ht="12" customHeight="1"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3:13" s="296" customFormat="1" ht="12" customHeight="1"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3:11" s="299" customFormat="1" ht="11.25" customHeight="1">
      <c r="C30" s="300"/>
      <c r="D30" s="300"/>
      <c r="E30" s="300"/>
      <c r="F30" s="301"/>
      <c r="G30" s="301"/>
      <c r="H30" s="301"/>
      <c r="J30" s="301"/>
      <c r="K30" s="301"/>
    </row>
  </sheetData>
  <sheetProtection/>
  <mergeCells count="7">
    <mergeCell ref="K2:L2"/>
    <mergeCell ref="D10:E10"/>
    <mergeCell ref="D20:E20"/>
    <mergeCell ref="D6:E6"/>
    <mergeCell ref="D15:E15"/>
    <mergeCell ref="D18:E18"/>
    <mergeCell ref="K4:L4"/>
  </mergeCells>
  <printOptions/>
  <pageMargins left="0" right="0" top="0.3937007874015748" bottom="0" header="0" footer="0"/>
  <pageSetup horizontalDpi="600" verticalDpi="600" orientation="landscape" paperSize="9" scale="9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5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50390625" style="0" customWidth="1"/>
    <col min="3" max="3" width="3.125" style="0" customWidth="1"/>
    <col min="4" max="9" width="10.625" style="0" customWidth="1"/>
    <col min="10" max="10" width="10.625" style="1" customWidth="1"/>
    <col min="11" max="11" width="0.2421875" style="1" customWidth="1"/>
    <col min="12" max="12" width="2.625" style="1" customWidth="1"/>
    <col min="13" max="13" width="2.375" style="2" customWidth="1"/>
  </cols>
  <sheetData>
    <row r="1" spans="2:9" ht="16.5" customHeight="1">
      <c r="B1" t="s">
        <v>299</v>
      </c>
      <c r="G1" s="308"/>
      <c r="H1" s="308"/>
      <c r="I1" s="308"/>
    </row>
    <row r="2" spans="7:10" ht="12" customHeight="1" thickBot="1">
      <c r="G2" s="308"/>
      <c r="H2" s="308"/>
      <c r="J2" s="308" t="s">
        <v>300</v>
      </c>
    </row>
    <row r="3" spans="2:12" s="313" customFormat="1" ht="15" customHeight="1">
      <c r="B3" s="309"/>
      <c r="C3" s="310"/>
      <c r="D3" s="311" t="s">
        <v>67</v>
      </c>
      <c r="E3" s="311" t="s">
        <v>68</v>
      </c>
      <c r="F3" s="311" t="s">
        <v>69</v>
      </c>
      <c r="G3" s="311" t="s">
        <v>70</v>
      </c>
      <c r="H3" s="311" t="s">
        <v>71</v>
      </c>
      <c r="I3" s="539" t="s">
        <v>26</v>
      </c>
      <c r="J3" s="540"/>
      <c r="K3" s="312"/>
      <c r="L3" s="312"/>
    </row>
    <row r="4" spans="2:13" ht="21" customHeight="1" thickBot="1">
      <c r="B4" s="314"/>
      <c r="C4" s="315"/>
      <c r="D4" s="316" t="s">
        <v>62</v>
      </c>
      <c r="E4" s="316" t="s">
        <v>28</v>
      </c>
      <c r="F4" s="316" t="s">
        <v>104</v>
      </c>
      <c r="G4" s="317" t="s">
        <v>105</v>
      </c>
      <c r="H4" s="318" t="s">
        <v>106</v>
      </c>
      <c r="I4" s="319" t="s">
        <v>32</v>
      </c>
      <c r="J4" s="320" t="s">
        <v>107</v>
      </c>
      <c r="K4" s="321"/>
      <c r="L4" s="321"/>
      <c r="M4"/>
    </row>
    <row r="5" spans="2:14" s="101" customFormat="1" ht="16.5" customHeight="1">
      <c r="B5" s="322" t="s">
        <v>108</v>
      </c>
      <c r="C5" s="104"/>
      <c r="D5" s="323">
        <v>301673</v>
      </c>
      <c r="E5" s="323">
        <v>289127</v>
      </c>
      <c r="F5" s="324">
        <v>276352</v>
      </c>
      <c r="G5" s="324">
        <v>256672</v>
      </c>
      <c r="H5" s="325">
        <v>242326</v>
      </c>
      <c r="I5" s="326">
        <v>-14346</v>
      </c>
      <c r="J5" s="327">
        <v>-5.589234509412791</v>
      </c>
      <c r="K5" s="328"/>
      <c r="L5" s="328"/>
      <c r="M5" s="29"/>
      <c r="N5" s="29"/>
    </row>
    <row r="6" spans="2:15" s="101" customFormat="1" ht="16.5" customHeight="1">
      <c r="B6" s="322" t="s">
        <v>110</v>
      </c>
      <c r="C6" s="104"/>
      <c r="D6" s="323">
        <v>34745</v>
      </c>
      <c r="E6" s="323">
        <v>30119</v>
      </c>
      <c r="F6" s="329">
        <v>27367</v>
      </c>
      <c r="G6" s="329">
        <v>23985</v>
      </c>
      <c r="H6" s="329">
        <v>22837</v>
      </c>
      <c r="I6" s="330">
        <v>-1148</v>
      </c>
      <c r="J6" s="331">
        <v>-4.786324786324786</v>
      </c>
      <c r="K6" s="332"/>
      <c r="L6" s="332"/>
      <c r="M6" s="541"/>
      <c r="N6" s="541"/>
      <c r="O6" s="333"/>
    </row>
    <row r="7" spans="2:15" s="101" customFormat="1" ht="16.5" customHeight="1">
      <c r="B7" s="257" t="s">
        <v>111</v>
      </c>
      <c r="C7" s="104"/>
      <c r="D7" s="334">
        <v>456</v>
      </c>
      <c r="E7" s="323">
        <v>308</v>
      </c>
      <c r="F7" s="329">
        <v>340</v>
      </c>
      <c r="G7" s="329">
        <v>345</v>
      </c>
      <c r="H7" s="335">
        <v>347</v>
      </c>
      <c r="I7" s="336">
        <v>2</v>
      </c>
      <c r="J7" s="337" t="s">
        <v>306</v>
      </c>
      <c r="K7" s="328"/>
      <c r="L7" s="328"/>
      <c r="M7" s="541"/>
      <c r="N7" s="541"/>
      <c r="O7" s="333"/>
    </row>
    <row r="8" spans="2:15" s="101" customFormat="1" ht="16.5" customHeight="1">
      <c r="B8" s="257" t="s">
        <v>112</v>
      </c>
      <c r="C8" s="104"/>
      <c r="D8" s="334">
        <v>1274</v>
      </c>
      <c r="E8" s="323">
        <v>1056</v>
      </c>
      <c r="F8" s="329">
        <v>995</v>
      </c>
      <c r="G8" s="329">
        <v>974</v>
      </c>
      <c r="H8" s="335">
        <v>976</v>
      </c>
      <c r="I8" s="338">
        <v>2</v>
      </c>
      <c r="J8" s="339" t="s">
        <v>307</v>
      </c>
      <c r="K8" s="328"/>
      <c r="L8" s="328"/>
      <c r="M8" s="541"/>
      <c r="N8" s="541"/>
      <c r="O8" s="333"/>
    </row>
    <row r="9" spans="2:12" s="101" customFormat="1" ht="16.5" customHeight="1">
      <c r="B9" s="257" t="s">
        <v>113</v>
      </c>
      <c r="C9" s="104"/>
      <c r="D9" s="334">
        <v>3875</v>
      </c>
      <c r="E9" s="323">
        <v>3277</v>
      </c>
      <c r="F9" s="329">
        <v>3071</v>
      </c>
      <c r="G9" s="329">
        <v>2811</v>
      </c>
      <c r="H9" s="335">
        <v>2771</v>
      </c>
      <c r="I9" s="340">
        <v>-40</v>
      </c>
      <c r="J9" s="331">
        <v>-1.422981145499822</v>
      </c>
      <c r="K9" s="341"/>
      <c r="L9" s="341"/>
    </row>
    <row r="10" spans="2:13" s="101" customFormat="1" ht="16.5" customHeight="1">
      <c r="B10" s="257" t="s">
        <v>114</v>
      </c>
      <c r="C10" s="104"/>
      <c r="D10" s="334">
        <v>6447</v>
      </c>
      <c r="E10" s="323">
        <v>5607</v>
      </c>
      <c r="F10" s="329">
        <v>4911</v>
      </c>
      <c r="G10" s="329">
        <v>4392</v>
      </c>
      <c r="H10" s="335">
        <v>4247</v>
      </c>
      <c r="I10" s="342">
        <v>-145</v>
      </c>
      <c r="J10" s="331">
        <v>-3.3014571948998177</v>
      </c>
      <c r="K10" s="328"/>
      <c r="L10" s="328"/>
      <c r="M10" s="343"/>
    </row>
    <row r="11" spans="2:12" s="101" customFormat="1" ht="16.5" customHeight="1">
      <c r="B11" s="257" t="s">
        <v>115</v>
      </c>
      <c r="C11" s="104"/>
      <c r="D11" s="334">
        <v>9747</v>
      </c>
      <c r="E11" s="323">
        <v>8236</v>
      </c>
      <c r="F11" s="329">
        <v>7191</v>
      </c>
      <c r="G11" s="329">
        <v>6245</v>
      </c>
      <c r="H11" s="335">
        <v>6071</v>
      </c>
      <c r="I11" s="342">
        <v>-174</v>
      </c>
      <c r="J11" s="331">
        <v>-2.7862289831865494</v>
      </c>
      <c r="K11" s="328"/>
      <c r="L11" s="328"/>
    </row>
    <row r="12" spans="2:13" s="101" customFormat="1" ht="16.5" customHeight="1">
      <c r="B12" s="257" t="s">
        <v>116</v>
      </c>
      <c r="C12" s="104"/>
      <c r="D12" s="334">
        <v>12946</v>
      </c>
      <c r="E12" s="323">
        <v>11635</v>
      </c>
      <c r="F12" s="329">
        <v>10859</v>
      </c>
      <c r="G12" s="329">
        <v>9218</v>
      </c>
      <c r="H12" s="335">
        <v>8425</v>
      </c>
      <c r="I12" s="342">
        <v>-793</v>
      </c>
      <c r="J12" s="331">
        <v>-8.602733781731395</v>
      </c>
      <c r="K12" s="328"/>
      <c r="L12" s="328"/>
      <c r="M12" s="344"/>
    </row>
    <row r="13" spans="2:12" s="101" customFormat="1" ht="16.5" customHeight="1">
      <c r="B13" s="322" t="s">
        <v>117</v>
      </c>
      <c r="C13" s="104"/>
      <c r="D13" s="323">
        <v>74711</v>
      </c>
      <c r="E13" s="323">
        <v>72217</v>
      </c>
      <c r="F13" s="329">
        <v>68563</v>
      </c>
      <c r="G13" s="329">
        <v>62523</v>
      </c>
      <c r="H13" s="335">
        <v>56419</v>
      </c>
      <c r="I13" s="330">
        <v>-6104</v>
      </c>
      <c r="J13" s="331">
        <v>-9.762807286918415</v>
      </c>
      <c r="K13" s="332"/>
      <c r="L13" s="332"/>
    </row>
    <row r="14" spans="2:12" s="101" customFormat="1" ht="16.5" customHeight="1">
      <c r="B14" s="322" t="s">
        <v>118</v>
      </c>
      <c r="C14" s="104"/>
      <c r="D14" s="323">
        <v>61881</v>
      </c>
      <c r="E14" s="323">
        <v>59911</v>
      </c>
      <c r="F14" s="329">
        <v>57698</v>
      </c>
      <c r="G14" s="329">
        <v>54653</v>
      </c>
      <c r="H14" s="335">
        <v>51726</v>
      </c>
      <c r="I14" s="330">
        <v>-2927</v>
      </c>
      <c r="J14" s="331">
        <v>-5.355607194481547</v>
      </c>
      <c r="K14" s="345"/>
      <c r="L14" s="345"/>
    </row>
    <row r="15" spans="2:12" s="101" customFormat="1" ht="16.5" customHeight="1">
      <c r="B15" s="322" t="s">
        <v>119</v>
      </c>
      <c r="C15" s="104"/>
      <c r="D15" s="323">
        <v>61628</v>
      </c>
      <c r="E15" s="323">
        <v>59748</v>
      </c>
      <c r="F15" s="329">
        <v>57516</v>
      </c>
      <c r="G15" s="329">
        <v>52718</v>
      </c>
      <c r="H15" s="335">
        <v>49473</v>
      </c>
      <c r="I15" s="330">
        <v>-3245</v>
      </c>
      <c r="J15" s="331">
        <v>-6.155392844948595</v>
      </c>
      <c r="K15" s="186"/>
      <c r="L15" s="186"/>
    </row>
    <row r="16" spans="2:12" s="101" customFormat="1" ht="16.5" customHeight="1">
      <c r="B16" s="322" t="s">
        <v>121</v>
      </c>
      <c r="C16" s="104"/>
      <c r="D16" s="323">
        <v>46878</v>
      </c>
      <c r="E16" s="323">
        <v>46038</v>
      </c>
      <c r="F16" s="329">
        <v>45856</v>
      </c>
      <c r="G16" s="329">
        <v>44161</v>
      </c>
      <c r="H16" s="335">
        <v>43392</v>
      </c>
      <c r="I16" s="342">
        <v>-769</v>
      </c>
      <c r="J16" s="331">
        <v>-1.7413554946672403</v>
      </c>
      <c r="K16" s="346"/>
      <c r="L16" s="346"/>
    </row>
    <row r="17" spans="2:12" s="101" customFormat="1" ht="16.5" customHeight="1">
      <c r="B17" s="322" t="s">
        <v>123</v>
      </c>
      <c r="C17" s="104"/>
      <c r="D17" s="323">
        <v>20067</v>
      </c>
      <c r="E17" s="323">
        <v>19319</v>
      </c>
      <c r="F17" s="329">
        <v>17725</v>
      </c>
      <c r="G17" s="329">
        <v>17145</v>
      </c>
      <c r="H17" s="335">
        <v>17066</v>
      </c>
      <c r="I17" s="340">
        <v>-79</v>
      </c>
      <c r="J17" s="331">
        <v>-0.46077573636628755</v>
      </c>
      <c r="K17" s="346"/>
      <c r="L17" s="346"/>
    </row>
    <row r="18" spans="2:12" s="101" customFormat="1" ht="16.5" customHeight="1">
      <c r="B18" s="322" t="s">
        <v>125</v>
      </c>
      <c r="C18" s="104"/>
      <c r="D18" s="323">
        <v>1666</v>
      </c>
      <c r="E18" s="323">
        <v>1663</v>
      </c>
      <c r="F18" s="329">
        <v>1572</v>
      </c>
      <c r="G18" s="329">
        <v>1447</v>
      </c>
      <c r="H18" s="335">
        <v>1379</v>
      </c>
      <c r="I18" s="340">
        <v>-68</v>
      </c>
      <c r="J18" s="331">
        <v>-4.69937802349689</v>
      </c>
      <c r="K18" s="346"/>
      <c r="L18" s="346"/>
    </row>
    <row r="19" spans="2:12" s="101" customFormat="1" ht="16.5" customHeight="1">
      <c r="B19" s="322" t="s">
        <v>126</v>
      </c>
      <c r="C19" s="104"/>
      <c r="D19" s="323">
        <v>16</v>
      </c>
      <c r="E19" s="323">
        <v>28</v>
      </c>
      <c r="F19" s="329">
        <v>26</v>
      </c>
      <c r="G19" s="329">
        <v>24</v>
      </c>
      <c r="H19" s="335">
        <v>22</v>
      </c>
      <c r="I19" s="338">
        <v>-2</v>
      </c>
      <c r="J19" s="331">
        <v>-8.333333333333334</v>
      </c>
      <c r="K19" s="346"/>
      <c r="L19" s="346"/>
    </row>
    <row r="20" spans="2:13" s="101" customFormat="1" ht="16.5" customHeight="1" thickBot="1">
      <c r="B20" s="322" t="s">
        <v>127</v>
      </c>
      <c r="C20" s="104"/>
      <c r="D20" s="323">
        <v>81</v>
      </c>
      <c r="E20" s="323">
        <v>84</v>
      </c>
      <c r="F20" s="347">
        <v>29</v>
      </c>
      <c r="G20" s="347">
        <v>16</v>
      </c>
      <c r="H20" s="348">
        <v>12</v>
      </c>
      <c r="I20" s="349">
        <v>-4</v>
      </c>
      <c r="J20" s="350">
        <v>-25</v>
      </c>
      <c r="K20" s="346"/>
      <c r="L20" s="346"/>
      <c r="M20" s="351"/>
    </row>
    <row r="21" spans="2:12" s="101" customFormat="1" ht="24" customHeight="1" thickBot="1">
      <c r="B21" s="352"/>
      <c r="C21" s="353"/>
      <c r="D21" s="354" t="s">
        <v>128</v>
      </c>
      <c r="E21" s="354"/>
      <c r="F21" s="354"/>
      <c r="G21" s="354"/>
      <c r="H21" s="355"/>
      <c r="I21" s="356"/>
      <c r="J21" s="357"/>
      <c r="K21" s="346"/>
      <c r="L21" s="346"/>
    </row>
    <row r="22" spans="2:12" s="101" customFormat="1" ht="16.5" customHeight="1">
      <c r="B22" s="322" t="s">
        <v>108</v>
      </c>
      <c r="C22" s="358"/>
      <c r="D22" s="359">
        <v>10.629352883124207</v>
      </c>
      <c r="E22" s="360">
        <v>10.3</v>
      </c>
      <c r="F22" s="360">
        <v>9.9</v>
      </c>
      <c r="G22" s="360">
        <v>9.3</v>
      </c>
      <c r="H22" s="360">
        <v>8.8</v>
      </c>
      <c r="I22" s="361"/>
      <c r="J22" s="362"/>
      <c r="K22" s="346"/>
      <c r="L22" s="346"/>
    </row>
    <row r="23" spans="2:9" s="101" customFormat="1" ht="16.5" customHeight="1">
      <c r="B23" s="322" t="s">
        <v>110</v>
      </c>
      <c r="C23" s="358"/>
      <c r="D23" s="359">
        <v>10.54796599878567</v>
      </c>
      <c r="E23" s="359">
        <v>9.4</v>
      </c>
      <c r="F23" s="359">
        <v>8.7</v>
      </c>
      <c r="G23" s="359">
        <v>7.8</v>
      </c>
      <c r="H23" s="359">
        <v>7.6</v>
      </c>
      <c r="I23" s="361"/>
    </row>
    <row r="24" spans="2:9" s="101" customFormat="1" ht="16.5" customHeight="1">
      <c r="B24" s="257" t="s">
        <v>112</v>
      </c>
      <c r="C24" s="358"/>
      <c r="D24" s="363">
        <v>2.06482982171799</v>
      </c>
      <c r="E24" s="359">
        <v>1.7</v>
      </c>
      <c r="F24" s="359">
        <v>1.7</v>
      </c>
      <c r="G24" s="359">
        <v>1.6</v>
      </c>
      <c r="H24" s="359">
        <v>1.7</v>
      </c>
      <c r="I24" s="361"/>
    </row>
    <row r="25" spans="2:9" s="101" customFormat="1" ht="16.5" customHeight="1">
      <c r="B25" s="257" t="s">
        <v>113</v>
      </c>
      <c r="C25" s="358"/>
      <c r="D25" s="363">
        <v>6.0546875</v>
      </c>
      <c r="E25" s="359">
        <v>5.3</v>
      </c>
      <c r="F25" s="359">
        <v>5.1</v>
      </c>
      <c r="G25" s="359">
        <v>4.8</v>
      </c>
      <c r="H25" s="359">
        <v>4.7</v>
      </c>
      <c r="I25" s="361"/>
    </row>
    <row r="26" spans="2:9" s="101" customFormat="1" ht="16.5" customHeight="1">
      <c r="B26" s="257" t="s">
        <v>114</v>
      </c>
      <c r="C26" s="358"/>
      <c r="D26" s="363">
        <v>9.783004552352049</v>
      </c>
      <c r="E26" s="359">
        <v>8.8</v>
      </c>
      <c r="F26" s="359">
        <v>7.9</v>
      </c>
      <c r="G26" s="359">
        <v>7.3</v>
      </c>
      <c r="H26" s="359">
        <v>7.2</v>
      </c>
      <c r="I26" s="361"/>
    </row>
    <row r="27" spans="2:9" s="101" customFormat="1" ht="16.5" customHeight="1">
      <c r="B27" s="257" t="s">
        <v>115</v>
      </c>
      <c r="C27" s="358"/>
      <c r="D27" s="363">
        <v>14.482912332838039</v>
      </c>
      <c r="E27" s="359">
        <v>12.4</v>
      </c>
      <c r="F27" s="359">
        <v>11.2</v>
      </c>
      <c r="G27" s="359">
        <v>10</v>
      </c>
      <c r="H27" s="359">
        <v>10</v>
      </c>
      <c r="I27" s="361"/>
    </row>
    <row r="28" spans="2:9" s="101" customFormat="1" ht="16.5" customHeight="1">
      <c r="B28" s="257" t="s">
        <v>116</v>
      </c>
      <c r="C28" s="358"/>
      <c r="D28" s="363">
        <v>18.363120567375887</v>
      </c>
      <c r="E28" s="359">
        <v>17.2</v>
      </c>
      <c r="F28" s="359">
        <v>16.3</v>
      </c>
      <c r="G28" s="359">
        <v>14.2</v>
      </c>
      <c r="H28" s="359">
        <v>13.3</v>
      </c>
      <c r="I28" s="361"/>
    </row>
    <row r="29" spans="2:9" s="101" customFormat="1" ht="16.5" customHeight="1">
      <c r="B29" s="322" t="s">
        <v>117</v>
      </c>
      <c r="C29" s="104"/>
      <c r="D29" s="359">
        <v>19.817241379310346</v>
      </c>
      <c r="E29" s="359">
        <v>20</v>
      </c>
      <c r="F29" s="359">
        <v>19.2</v>
      </c>
      <c r="G29" s="359">
        <v>17.8</v>
      </c>
      <c r="H29" s="359">
        <v>16.3</v>
      </c>
      <c r="I29" s="361"/>
    </row>
    <row r="30" spans="2:9" s="101" customFormat="1" ht="16.5" customHeight="1">
      <c r="B30" s="322" t="s">
        <v>118</v>
      </c>
      <c r="C30" s="104"/>
      <c r="D30" s="359">
        <v>14.411038658593386</v>
      </c>
      <c r="E30" s="359">
        <v>14.6</v>
      </c>
      <c r="F30" s="359">
        <v>14.6</v>
      </c>
      <c r="G30" s="359">
        <v>14.3</v>
      </c>
      <c r="H30" s="359">
        <v>13.8</v>
      </c>
      <c r="I30" s="361"/>
    </row>
    <row r="31" spans="2:9" s="101" customFormat="1" ht="16.5" customHeight="1">
      <c r="B31" s="322" t="s">
        <v>120</v>
      </c>
      <c r="C31" s="104"/>
      <c r="D31" s="359">
        <v>12.683268162173286</v>
      </c>
      <c r="E31" s="359">
        <v>12.4</v>
      </c>
      <c r="F31" s="359">
        <v>12.1</v>
      </c>
      <c r="G31" s="359">
        <v>11.4</v>
      </c>
      <c r="H31" s="359">
        <v>11.2</v>
      </c>
      <c r="I31" s="361"/>
    </row>
    <row r="32" spans="2:9" s="101" customFormat="1" ht="16.5" customHeight="1">
      <c r="B32" s="322" t="s">
        <v>122</v>
      </c>
      <c r="C32" s="104"/>
      <c r="D32" s="359">
        <v>10.894259818731118</v>
      </c>
      <c r="E32" s="359">
        <v>10.6</v>
      </c>
      <c r="F32" s="359">
        <v>10</v>
      </c>
      <c r="G32" s="359">
        <v>9.5</v>
      </c>
      <c r="H32" s="359">
        <v>9.1</v>
      </c>
      <c r="I32" s="361"/>
    </row>
    <row r="33" spans="2:13" ht="16.5" customHeight="1">
      <c r="B33" s="322" t="s">
        <v>124</v>
      </c>
      <c r="C33" s="104"/>
      <c r="D33" s="359">
        <v>5.102212051868802</v>
      </c>
      <c r="E33" s="359">
        <v>4.8</v>
      </c>
      <c r="F33" s="359">
        <v>4.5</v>
      </c>
      <c r="G33" s="359">
        <v>4.2</v>
      </c>
      <c r="H33" s="359">
        <v>4.1</v>
      </c>
      <c r="I33" s="361"/>
      <c r="M33"/>
    </row>
    <row r="34" spans="2:13" ht="16.5" customHeight="1" thickBot="1">
      <c r="B34" s="250" t="s">
        <v>125</v>
      </c>
      <c r="C34" s="364"/>
      <c r="D34" s="365">
        <v>0.42521694742215416</v>
      </c>
      <c r="E34" s="365">
        <v>0.4</v>
      </c>
      <c r="F34" s="365">
        <v>0.4</v>
      </c>
      <c r="G34" s="365">
        <v>0.4</v>
      </c>
      <c r="H34" s="366">
        <v>0.4</v>
      </c>
      <c r="I34" s="361"/>
      <c r="M34"/>
    </row>
    <row r="35" spans="2:10" ht="15" customHeight="1">
      <c r="B35" s="367" t="s">
        <v>129</v>
      </c>
      <c r="C35" s="368"/>
      <c r="D35" s="368"/>
      <c r="E35" s="368"/>
      <c r="F35" s="101"/>
      <c r="G35" s="101"/>
      <c r="H35" s="101"/>
      <c r="I35" s="101"/>
      <c r="J35" s="369"/>
    </row>
    <row r="36" spans="2:10" ht="12.75" customHeight="1">
      <c r="B36" s="367" t="s">
        <v>130</v>
      </c>
      <c r="C36" s="368"/>
      <c r="D36" s="368"/>
      <c r="E36" s="368"/>
      <c r="F36" s="101"/>
      <c r="G36" s="101"/>
      <c r="H36" s="101"/>
      <c r="I36" s="101"/>
      <c r="J36" s="369"/>
    </row>
    <row r="37" spans="2:12" ht="11.25" customHeight="1">
      <c r="B37" s="367"/>
      <c r="C37" s="368"/>
      <c r="D37" s="368"/>
      <c r="E37" s="368"/>
      <c r="F37" s="101"/>
      <c r="G37" s="101"/>
      <c r="H37" s="101"/>
      <c r="I37" s="101"/>
      <c r="J37" s="370"/>
      <c r="K37" s="346"/>
      <c r="L37" s="346"/>
    </row>
    <row r="38" spans="10:12" ht="25.5" customHeight="1">
      <c r="J38" s="371"/>
      <c r="K38" s="369"/>
      <c r="L38" s="369"/>
    </row>
    <row r="39" spans="11:12" ht="13.5">
      <c r="K39" s="372"/>
      <c r="L39" s="372"/>
    </row>
    <row r="40" spans="11:12" ht="13.5">
      <c r="K40" s="373"/>
      <c r="L40" s="373"/>
    </row>
    <row r="41" spans="11:12" ht="13.5">
      <c r="K41" s="369"/>
      <c r="L41" s="369"/>
    </row>
    <row r="42" spans="11:12" ht="13.5">
      <c r="K42" s="369"/>
      <c r="L42" s="369"/>
    </row>
    <row r="43" spans="11:12" ht="13.5">
      <c r="K43" s="369"/>
      <c r="L43" s="369"/>
    </row>
    <row r="44" spans="11:12" ht="13.5">
      <c r="K44" s="369"/>
      <c r="L44" s="369"/>
    </row>
    <row r="45" spans="11:12" ht="13.5">
      <c r="K45" s="369"/>
      <c r="L45" s="369"/>
    </row>
    <row r="46" spans="11:12" ht="13.5">
      <c r="K46" s="369"/>
      <c r="L46" s="369"/>
    </row>
    <row r="51" spans="11:12" ht="13.5">
      <c r="K51" s="374"/>
      <c r="L51" s="374"/>
    </row>
  </sheetData>
  <sheetProtection/>
  <mergeCells count="2">
    <mergeCell ref="I3:J3"/>
    <mergeCell ref="M6:N8"/>
  </mergeCells>
  <printOptions/>
  <pageMargins left="0.35433070866141736" right="0" top="0.3937007874015748" bottom="0" header="0" footer="0"/>
  <pageSetup horizontalDpi="600" verticalDpi="600" orientation="landscape" paperSize="9" scale="90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2" customWidth="1"/>
    <col min="2" max="2" width="4.50390625" style="14" customWidth="1"/>
    <col min="3" max="3" width="29.625" style="13" customWidth="1"/>
    <col min="4" max="6" width="8.625" style="12" customWidth="1"/>
    <col min="7" max="7" width="10.625" style="12" customWidth="1"/>
    <col min="8" max="8" width="2.75390625" style="12" customWidth="1"/>
    <col min="9" max="9" width="10.50390625" style="12" bestFit="1" customWidth="1"/>
    <col min="10" max="16384" width="9.00390625" style="12" customWidth="1"/>
  </cols>
  <sheetData>
    <row r="1" spans="2:8" ht="20.25" customHeight="1">
      <c r="B1" s="151" t="s">
        <v>301</v>
      </c>
      <c r="C1" s="375"/>
      <c r="D1" s="376"/>
      <c r="E1" s="376"/>
      <c r="F1" s="376"/>
      <c r="G1" s="376"/>
      <c r="H1" s="376"/>
    </row>
    <row r="2" spans="2:8" ht="15" customHeight="1" thickBot="1">
      <c r="B2" s="151"/>
      <c r="C2" s="375"/>
      <c r="D2" s="376"/>
      <c r="E2" s="376"/>
      <c r="F2" s="376" t="s">
        <v>302</v>
      </c>
      <c r="G2" s="376"/>
      <c r="H2" s="376"/>
    </row>
    <row r="3" spans="2:9" s="381" customFormat="1" ht="21" customHeight="1">
      <c r="B3" s="377"/>
      <c r="C3" s="378"/>
      <c r="D3" s="542" t="s">
        <v>131</v>
      </c>
      <c r="E3" s="543"/>
      <c r="F3" s="543"/>
      <c r="G3" s="544" t="s">
        <v>132</v>
      </c>
      <c r="H3" s="379"/>
      <c r="I3" s="380"/>
    </row>
    <row r="4" spans="2:9" s="381" customFormat="1" ht="21" customHeight="1" thickBot="1">
      <c r="B4" s="382"/>
      <c r="C4" s="383"/>
      <c r="D4" s="384" t="s">
        <v>133</v>
      </c>
      <c r="E4" s="385" t="s">
        <v>134</v>
      </c>
      <c r="F4" s="385" t="s">
        <v>135</v>
      </c>
      <c r="G4" s="545"/>
      <c r="H4" s="379"/>
      <c r="I4" s="79"/>
    </row>
    <row r="5" spans="2:8" s="381" customFormat="1" ht="14.25" customHeight="1">
      <c r="B5" s="386"/>
      <c r="C5" s="387" t="s">
        <v>109</v>
      </c>
      <c r="D5" s="388">
        <v>647604</v>
      </c>
      <c r="E5" s="389">
        <v>269417</v>
      </c>
      <c r="F5" s="389">
        <v>378187</v>
      </c>
      <c r="G5" s="390">
        <v>507.2</v>
      </c>
      <c r="H5" s="379"/>
    </row>
    <row r="6" spans="2:8" s="397" customFormat="1" ht="15" customHeight="1">
      <c r="B6" s="391"/>
      <c r="C6" s="392" t="s">
        <v>136</v>
      </c>
      <c r="D6" s="393">
        <v>100</v>
      </c>
      <c r="E6" s="394">
        <v>41.6</v>
      </c>
      <c r="F6" s="394">
        <v>58.4</v>
      </c>
      <c r="G6" s="395"/>
      <c r="H6" s="396"/>
    </row>
    <row r="7" spans="2:8" s="397" customFormat="1" ht="4.5" customHeight="1">
      <c r="B7" s="398"/>
      <c r="C7" s="399"/>
      <c r="D7" s="400"/>
      <c r="E7" s="401"/>
      <c r="F7" s="401"/>
      <c r="G7" s="402"/>
      <c r="H7" s="396"/>
    </row>
    <row r="8" spans="2:8" s="381" customFormat="1" ht="15" customHeight="1">
      <c r="B8" s="386" t="s">
        <v>137</v>
      </c>
      <c r="C8" s="387" t="s">
        <v>138</v>
      </c>
      <c r="D8" s="388">
        <v>17346</v>
      </c>
      <c r="E8" s="389">
        <v>7429</v>
      </c>
      <c r="F8" s="389">
        <v>9917</v>
      </c>
      <c r="G8" s="390">
        <v>13.6</v>
      </c>
      <c r="H8" s="379"/>
    </row>
    <row r="9" spans="2:8" s="381" customFormat="1" ht="15" customHeight="1">
      <c r="B9" s="386" t="s">
        <v>139</v>
      </c>
      <c r="C9" s="387" t="s">
        <v>140</v>
      </c>
      <c r="D9" s="388">
        <v>13435</v>
      </c>
      <c r="E9" s="389">
        <v>3897</v>
      </c>
      <c r="F9" s="389">
        <v>9538</v>
      </c>
      <c r="G9" s="390">
        <v>10.5</v>
      </c>
      <c r="H9" s="379"/>
    </row>
    <row r="10" spans="2:8" s="381" customFormat="1" ht="15" customHeight="1">
      <c r="B10" s="386" t="s">
        <v>141</v>
      </c>
      <c r="C10" s="387" t="s">
        <v>142</v>
      </c>
      <c r="D10" s="388">
        <v>16431</v>
      </c>
      <c r="E10" s="389">
        <v>5677</v>
      </c>
      <c r="F10" s="389">
        <v>10754</v>
      </c>
      <c r="G10" s="390">
        <v>12.9</v>
      </c>
      <c r="H10" s="379"/>
    </row>
    <row r="11" spans="2:8" s="381" customFormat="1" ht="15" customHeight="1">
      <c r="B11" s="386" t="s">
        <v>143</v>
      </c>
      <c r="C11" s="387" t="s">
        <v>144</v>
      </c>
      <c r="D11" s="388">
        <v>56272</v>
      </c>
      <c r="E11" s="389">
        <v>5995</v>
      </c>
      <c r="F11" s="389">
        <v>50277</v>
      </c>
      <c r="G11" s="390">
        <v>44.1</v>
      </c>
      <c r="H11" s="379"/>
    </row>
    <row r="12" spans="2:8" s="381" customFormat="1" ht="15" customHeight="1">
      <c r="B12" s="403" t="s">
        <v>145</v>
      </c>
      <c r="C12" s="404" t="s">
        <v>146</v>
      </c>
      <c r="D12" s="405">
        <v>1804</v>
      </c>
      <c r="E12" s="406">
        <v>428</v>
      </c>
      <c r="F12" s="406">
        <v>1376</v>
      </c>
      <c r="G12" s="407">
        <v>1.4</v>
      </c>
      <c r="H12" s="379"/>
    </row>
    <row r="13" spans="2:8" s="381" customFormat="1" ht="15" customHeight="1">
      <c r="B13" s="386" t="s">
        <v>147</v>
      </c>
      <c r="C13" s="387" t="s">
        <v>148</v>
      </c>
      <c r="D13" s="388">
        <v>9301</v>
      </c>
      <c r="E13" s="389">
        <v>3724</v>
      </c>
      <c r="F13" s="389">
        <v>5577</v>
      </c>
      <c r="G13" s="390">
        <v>7.3</v>
      </c>
      <c r="H13" s="379"/>
    </row>
    <row r="14" spans="2:8" s="381" customFormat="1" ht="15" customHeight="1">
      <c r="B14" s="386" t="s">
        <v>149</v>
      </c>
      <c r="C14" s="387" t="s">
        <v>150</v>
      </c>
      <c r="D14" s="388">
        <v>19279</v>
      </c>
      <c r="E14" s="389">
        <v>5421</v>
      </c>
      <c r="F14" s="389">
        <v>13858</v>
      </c>
      <c r="G14" s="390">
        <v>15.1</v>
      </c>
      <c r="H14" s="379"/>
    </row>
    <row r="15" spans="2:8" s="381" customFormat="1" ht="15" customHeight="1">
      <c r="B15" s="386" t="s">
        <v>151</v>
      </c>
      <c r="C15" s="387" t="s">
        <v>152</v>
      </c>
      <c r="D15" s="388">
        <v>8285</v>
      </c>
      <c r="E15" s="389">
        <v>4766</v>
      </c>
      <c r="F15" s="389">
        <v>3519</v>
      </c>
      <c r="G15" s="390">
        <v>6.5</v>
      </c>
      <c r="H15" s="379"/>
    </row>
    <row r="16" spans="2:8" s="381" customFormat="1" ht="15" customHeight="1">
      <c r="B16" s="386" t="s">
        <v>153</v>
      </c>
      <c r="C16" s="387" t="s">
        <v>154</v>
      </c>
      <c r="D16" s="388">
        <v>39970</v>
      </c>
      <c r="E16" s="389">
        <v>7161</v>
      </c>
      <c r="F16" s="389">
        <v>32809</v>
      </c>
      <c r="G16" s="390">
        <v>31.3</v>
      </c>
      <c r="H16" s="379"/>
    </row>
    <row r="17" spans="2:8" s="381" customFormat="1" ht="15" customHeight="1">
      <c r="B17" s="403" t="s">
        <v>155</v>
      </c>
      <c r="C17" s="404" t="s">
        <v>156</v>
      </c>
      <c r="D17" s="405">
        <v>22945</v>
      </c>
      <c r="E17" s="406">
        <v>6914</v>
      </c>
      <c r="F17" s="406">
        <v>16031</v>
      </c>
      <c r="G17" s="407">
        <v>18</v>
      </c>
      <c r="H17" s="379"/>
    </row>
    <row r="18" spans="2:8" s="381" customFormat="1" ht="15" customHeight="1">
      <c r="B18" s="386" t="s">
        <v>157</v>
      </c>
      <c r="C18" s="387" t="s">
        <v>158</v>
      </c>
      <c r="D18" s="388">
        <v>6459</v>
      </c>
      <c r="E18" s="389">
        <v>2687</v>
      </c>
      <c r="F18" s="389">
        <v>3772</v>
      </c>
      <c r="G18" s="390">
        <v>5.1</v>
      </c>
      <c r="H18" s="379"/>
    </row>
    <row r="19" spans="2:8" s="381" customFormat="1" ht="15" customHeight="1">
      <c r="B19" s="386" t="s">
        <v>159</v>
      </c>
      <c r="C19" s="387" t="s">
        <v>160</v>
      </c>
      <c r="D19" s="388">
        <v>104721</v>
      </c>
      <c r="E19" s="389">
        <v>56108</v>
      </c>
      <c r="F19" s="389">
        <v>48613</v>
      </c>
      <c r="G19" s="390">
        <v>82</v>
      </c>
      <c r="H19" s="379"/>
    </row>
    <row r="20" spans="2:8" s="381" customFormat="1" ht="15" customHeight="1">
      <c r="B20" s="386" t="s">
        <v>161</v>
      </c>
      <c r="C20" s="387" t="s">
        <v>162</v>
      </c>
      <c r="D20" s="388">
        <v>5489</v>
      </c>
      <c r="E20" s="389">
        <v>506</v>
      </c>
      <c r="F20" s="389">
        <v>4983</v>
      </c>
      <c r="G20" s="390">
        <v>4.3</v>
      </c>
      <c r="H20" s="379"/>
    </row>
    <row r="21" spans="2:8" s="381" customFormat="1" ht="15" customHeight="1">
      <c r="B21" s="386" t="s">
        <v>163</v>
      </c>
      <c r="C21" s="387" t="s">
        <v>164</v>
      </c>
      <c r="D21" s="388">
        <v>7789</v>
      </c>
      <c r="E21" s="389">
        <v>6804</v>
      </c>
      <c r="F21" s="389">
        <v>985</v>
      </c>
      <c r="G21" s="390">
        <v>6.1</v>
      </c>
      <c r="H21" s="379"/>
    </row>
    <row r="22" spans="2:8" s="381" customFormat="1" ht="15" customHeight="1">
      <c r="B22" s="403" t="s">
        <v>165</v>
      </c>
      <c r="C22" s="404" t="s">
        <v>166</v>
      </c>
      <c r="D22" s="405">
        <v>4341</v>
      </c>
      <c r="E22" s="406">
        <v>1728</v>
      </c>
      <c r="F22" s="406">
        <v>2613</v>
      </c>
      <c r="G22" s="407">
        <v>3.4</v>
      </c>
      <c r="H22" s="379"/>
    </row>
    <row r="23" spans="2:8" s="381" customFormat="1" ht="15" customHeight="1">
      <c r="B23" s="386" t="s">
        <v>167</v>
      </c>
      <c r="C23" s="387" t="s">
        <v>168</v>
      </c>
      <c r="D23" s="388">
        <v>22239</v>
      </c>
      <c r="E23" s="389">
        <v>10809</v>
      </c>
      <c r="F23" s="389">
        <v>11430</v>
      </c>
      <c r="G23" s="390">
        <v>17.4</v>
      </c>
      <c r="H23" s="379"/>
    </row>
    <row r="24" spans="2:8" s="381" customFormat="1" ht="15" customHeight="1">
      <c r="B24" s="386" t="s">
        <v>169</v>
      </c>
      <c r="C24" s="387" t="s">
        <v>170</v>
      </c>
      <c r="D24" s="388">
        <v>29301</v>
      </c>
      <c r="E24" s="389">
        <v>20473</v>
      </c>
      <c r="F24" s="389">
        <v>8828</v>
      </c>
      <c r="G24" s="390">
        <v>22.9</v>
      </c>
      <c r="H24" s="379"/>
    </row>
    <row r="25" spans="2:8" s="381" customFormat="1" ht="15" customHeight="1">
      <c r="B25" s="386" t="s">
        <v>171</v>
      </c>
      <c r="C25" s="387" t="s">
        <v>172</v>
      </c>
      <c r="D25" s="388">
        <v>257</v>
      </c>
      <c r="E25" s="389">
        <v>139</v>
      </c>
      <c r="F25" s="389">
        <v>118</v>
      </c>
      <c r="G25" s="390">
        <v>0.2</v>
      </c>
      <c r="H25" s="379"/>
    </row>
    <row r="26" spans="2:8" s="381" customFormat="1" ht="15" customHeight="1">
      <c r="B26" s="386" t="s">
        <v>173</v>
      </c>
      <c r="C26" s="387" t="s">
        <v>174</v>
      </c>
      <c r="D26" s="388">
        <v>5905</v>
      </c>
      <c r="E26" s="389">
        <v>1674</v>
      </c>
      <c r="F26" s="389">
        <v>4231</v>
      </c>
      <c r="G26" s="390">
        <v>4.6</v>
      </c>
      <c r="H26" s="379"/>
    </row>
    <row r="27" spans="2:8" s="381" customFormat="1" ht="24" customHeight="1">
      <c r="B27" s="403" t="s">
        <v>175</v>
      </c>
      <c r="C27" s="408" t="s">
        <v>176</v>
      </c>
      <c r="D27" s="405">
        <v>98356</v>
      </c>
      <c r="E27" s="406">
        <v>40006</v>
      </c>
      <c r="F27" s="406">
        <v>58350</v>
      </c>
      <c r="G27" s="407">
        <v>77</v>
      </c>
      <c r="H27" s="379"/>
    </row>
    <row r="28" spans="2:8" s="381" customFormat="1" ht="15" customHeight="1">
      <c r="B28" s="386" t="s">
        <v>177</v>
      </c>
      <c r="C28" s="387" t="s">
        <v>178</v>
      </c>
      <c r="D28" s="388">
        <v>1323</v>
      </c>
      <c r="E28" s="389">
        <v>648</v>
      </c>
      <c r="F28" s="389">
        <v>675</v>
      </c>
      <c r="G28" s="390">
        <v>1</v>
      </c>
      <c r="H28" s="379"/>
    </row>
    <row r="29" spans="2:8" s="381" customFormat="1" ht="15" customHeight="1">
      <c r="B29" s="386" t="s">
        <v>179</v>
      </c>
      <c r="C29" s="387" t="s">
        <v>180</v>
      </c>
      <c r="D29" s="388">
        <v>27846</v>
      </c>
      <c r="E29" s="389">
        <v>18591</v>
      </c>
      <c r="F29" s="389">
        <v>9255</v>
      </c>
      <c r="G29" s="390">
        <v>21.8</v>
      </c>
      <c r="H29" s="379"/>
    </row>
    <row r="30" spans="2:8" s="381" customFormat="1" ht="15" customHeight="1">
      <c r="B30" s="386" t="s">
        <v>181</v>
      </c>
      <c r="C30" s="387" t="s">
        <v>182</v>
      </c>
      <c r="D30" s="388">
        <v>762</v>
      </c>
      <c r="E30" s="389">
        <v>332</v>
      </c>
      <c r="F30" s="389">
        <v>430</v>
      </c>
      <c r="G30" s="390">
        <v>0.6</v>
      </c>
      <c r="H30" s="379"/>
    </row>
    <row r="31" spans="2:8" s="381" customFormat="1" ht="15" customHeight="1">
      <c r="B31" s="386" t="s">
        <v>183</v>
      </c>
      <c r="C31" s="387" t="s">
        <v>184</v>
      </c>
      <c r="D31" s="388">
        <v>12241</v>
      </c>
      <c r="E31" s="389">
        <v>4091</v>
      </c>
      <c r="F31" s="389">
        <v>8150</v>
      </c>
      <c r="G31" s="390">
        <v>9.6</v>
      </c>
      <c r="H31" s="379"/>
    </row>
    <row r="32" spans="2:8" s="381" customFormat="1" ht="15" customHeight="1">
      <c r="B32" s="403" t="s">
        <v>185</v>
      </c>
      <c r="C32" s="404" t="s">
        <v>186</v>
      </c>
      <c r="D32" s="405">
        <v>1511</v>
      </c>
      <c r="E32" s="406">
        <v>727</v>
      </c>
      <c r="F32" s="406">
        <v>784</v>
      </c>
      <c r="G32" s="407">
        <v>1.2</v>
      </c>
      <c r="H32" s="379"/>
    </row>
    <row r="33" spans="2:8" s="381" customFormat="1" ht="15" customHeight="1">
      <c r="B33" s="386" t="s">
        <v>187</v>
      </c>
      <c r="C33" s="387" t="s">
        <v>188</v>
      </c>
      <c r="D33" s="388">
        <v>21027</v>
      </c>
      <c r="E33" s="389">
        <v>15685</v>
      </c>
      <c r="F33" s="389">
        <v>5342</v>
      </c>
      <c r="G33" s="390">
        <v>16.5</v>
      </c>
      <c r="H33" s="379"/>
    </row>
    <row r="34" spans="2:8" s="381" customFormat="1" ht="24" customHeight="1">
      <c r="B34" s="386" t="s">
        <v>189</v>
      </c>
      <c r="C34" s="409" t="s">
        <v>190</v>
      </c>
      <c r="D34" s="388">
        <v>10737</v>
      </c>
      <c r="E34" s="389">
        <v>5446</v>
      </c>
      <c r="F34" s="389">
        <v>5291</v>
      </c>
      <c r="G34" s="390">
        <v>8.4</v>
      </c>
      <c r="H34" s="379"/>
    </row>
    <row r="35" spans="2:8" s="381" customFormat="1" ht="15" customHeight="1">
      <c r="B35" s="386" t="s">
        <v>191</v>
      </c>
      <c r="C35" s="387" t="s">
        <v>192</v>
      </c>
      <c r="D35" s="388">
        <v>323</v>
      </c>
      <c r="E35" s="389">
        <v>134</v>
      </c>
      <c r="F35" s="389">
        <v>189</v>
      </c>
      <c r="G35" s="390">
        <v>0.3</v>
      </c>
      <c r="H35" s="379"/>
    </row>
    <row r="36" spans="2:8" s="381" customFormat="1" ht="15" customHeight="1">
      <c r="B36" s="386" t="s">
        <v>193</v>
      </c>
      <c r="C36" s="387" t="s">
        <v>194</v>
      </c>
      <c r="D36" s="388">
        <v>1599</v>
      </c>
      <c r="E36" s="389">
        <v>811</v>
      </c>
      <c r="F36" s="389">
        <v>788</v>
      </c>
      <c r="G36" s="390">
        <v>1.3</v>
      </c>
      <c r="H36" s="379"/>
    </row>
    <row r="37" spans="2:8" s="381" customFormat="1" ht="15" customHeight="1">
      <c r="B37" s="403" t="s">
        <v>195</v>
      </c>
      <c r="C37" s="404" t="s">
        <v>196</v>
      </c>
      <c r="D37" s="405">
        <v>3635</v>
      </c>
      <c r="E37" s="406">
        <v>2454</v>
      </c>
      <c r="F37" s="406">
        <v>1181</v>
      </c>
      <c r="G37" s="407">
        <v>2.8</v>
      </c>
      <c r="H37" s="379"/>
    </row>
    <row r="38" spans="2:8" s="381" customFormat="1" ht="15" customHeight="1">
      <c r="B38" s="386" t="s">
        <v>197</v>
      </c>
      <c r="C38" s="387" t="s">
        <v>198</v>
      </c>
      <c r="D38" s="388">
        <v>16112</v>
      </c>
      <c r="E38" s="389">
        <v>1975</v>
      </c>
      <c r="F38" s="389">
        <v>14137</v>
      </c>
      <c r="G38" s="390">
        <v>12.6</v>
      </c>
      <c r="H38" s="379"/>
    </row>
    <row r="39" spans="2:8" s="381" customFormat="1" ht="15" customHeight="1">
      <c r="B39" s="386" t="s">
        <v>199</v>
      </c>
      <c r="C39" s="387" t="s">
        <v>200</v>
      </c>
      <c r="D39" s="388">
        <v>1131</v>
      </c>
      <c r="E39" s="389">
        <v>759</v>
      </c>
      <c r="F39" s="389">
        <v>372</v>
      </c>
      <c r="G39" s="390">
        <v>0.9</v>
      </c>
      <c r="H39" s="379"/>
    </row>
    <row r="40" spans="2:8" s="381" customFormat="1" ht="15" customHeight="1">
      <c r="B40" s="386" t="s">
        <v>201</v>
      </c>
      <c r="C40" s="387" t="s">
        <v>202</v>
      </c>
      <c r="D40" s="388">
        <v>12802</v>
      </c>
      <c r="E40" s="389">
        <v>7412</v>
      </c>
      <c r="F40" s="389">
        <v>5390</v>
      </c>
      <c r="G40" s="390">
        <v>10</v>
      </c>
      <c r="H40" s="379"/>
    </row>
    <row r="41" spans="2:8" s="381" customFormat="1" ht="15" customHeight="1">
      <c r="B41" s="386" t="s">
        <v>203</v>
      </c>
      <c r="C41" s="387" t="s">
        <v>204</v>
      </c>
      <c r="D41" s="388">
        <v>8658</v>
      </c>
      <c r="E41" s="389">
        <v>667</v>
      </c>
      <c r="F41" s="389">
        <v>7991</v>
      </c>
      <c r="G41" s="390">
        <v>6.8</v>
      </c>
      <c r="H41" s="379"/>
    </row>
    <row r="42" spans="2:8" s="381" customFormat="1" ht="15" customHeight="1">
      <c r="B42" s="403" t="s">
        <v>205</v>
      </c>
      <c r="C42" s="404" t="s">
        <v>206</v>
      </c>
      <c r="D42" s="405">
        <v>1117</v>
      </c>
      <c r="E42" s="406">
        <v>727</v>
      </c>
      <c r="F42" s="406">
        <v>390</v>
      </c>
      <c r="G42" s="407">
        <v>0.9</v>
      </c>
      <c r="H42" s="379"/>
    </row>
    <row r="43" spans="2:8" s="381" customFormat="1" ht="15" customHeight="1">
      <c r="B43" s="386" t="s">
        <v>207</v>
      </c>
      <c r="C43" s="387" t="s">
        <v>208</v>
      </c>
      <c r="D43" s="388">
        <v>5020</v>
      </c>
      <c r="E43" s="389">
        <v>3228</v>
      </c>
      <c r="F43" s="389">
        <v>1792</v>
      </c>
      <c r="G43" s="390">
        <v>3.9</v>
      </c>
      <c r="H43" s="379"/>
    </row>
    <row r="44" spans="2:8" s="381" customFormat="1" ht="15" customHeight="1">
      <c r="B44" s="386" t="s">
        <v>209</v>
      </c>
      <c r="C44" s="387" t="s">
        <v>210</v>
      </c>
      <c r="D44" s="388">
        <v>25435</v>
      </c>
      <c r="E44" s="389">
        <v>10713</v>
      </c>
      <c r="F44" s="389">
        <v>14722</v>
      </c>
      <c r="G44" s="390">
        <v>19.9</v>
      </c>
      <c r="H44" s="379"/>
    </row>
    <row r="45" spans="2:8" s="381" customFormat="1" ht="15" customHeight="1">
      <c r="B45" s="386" t="s">
        <v>211</v>
      </c>
      <c r="C45" s="387" t="s">
        <v>212</v>
      </c>
      <c r="D45" s="388">
        <v>375</v>
      </c>
      <c r="E45" s="389">
        <v>138</v>
      </c>
      <c r="F45" s="389">
        <v>237</v>
      </c>
      <c r="G45" s="390">
        <v>0.3</v>
      </c>
      <c r="H45" s="379"/>
    </row>
    <row r="46" spans="2:8" s="381" customFormat="1" ht="15" customHeight="1">
      <c r="B46" s="386" t="s">
        <v>213</v>
      </c>
      <c r="C46" s="387" t="s">
        <v>214</v>
      </c>
      <c r="D46" s="388">
        <v>1140</v>
      </c>
      <c r="E46" s="389">
        <v>343</v>
      </c>
      <c r="F46" s="389">
        <v>797</v>
      </c>
      <c r="G46" s="390">
        <v>0.9</v>
      </c>
      <c r="H46" s="379"/>
    </row>
    <row r="47" spans="2:8" s="381" customFormat="1" ht="15" customHeight="1">
      <c r="B47" s="403" t="s">
        <v>215</v>
      </c>
      <c r="C47" s="404" t="s">
        <v>216</v>
      </c>
      <c r="D47" s="405">
        <v>2763</v>
      </c>
      <c r="E47" s="406">
        <v>1229</v>
      </c>
      <c r="F47" s="406">
        <v>1534</v>
      </c>
      <c r="G47" s="407">
        <v>2.2</v>
      </c>
      <c r="H47" s="379"/>
    </row>
    <row r="48" spans="2:8" s="381" customFormat="1" ht="15" customHeight="1">
      <c r="B48" s="386" t="s">
        <v>217</v>
      </c>
      <c r="C48" s="387" t="s">
        <v>218</v>
      </c>
      <c r="D48" s="388">
        <v>93</v>
      </c>
      <c r="E48" s="389">
        <v>54</v>
      </c>
      <c r="F48" s="389">
        <v>39</v>
      </c>
      <c r="G48" s="390">
        <v>0.1</v>
      </c>
      <c r="H48" s="379"/>
    </row>
    <row r="49" spans="2:8" s="381" customFormat="1" ht="15" customHeight="1">
      <c r="B49" s="386" t="s">
        <v>219</v>
      </c>
      <c r="C49" s="387" t="s">
        <v>220</v>
      </c>
      <c r="D49" s="388">
        <v>241</v>
      </c>
      <c r="E49" s="389">
        <v>118</v>
      </c>
      <c r="F49" s="389">
        <v>123</v>
      </c>
      <c r="G49" s="390">
        <v>0.2</v>
      </c>
      <c r="H49" s="379"/>
    </row>
    <row r="50" spans="2:8" s="381" customFormat="1" ht="15" customHeight="1">
      <c r="B50" s="386" t="s">
        <v>221</v>
      </c>
      <c r="C50" s="387" t="s">
        <v>222</v>
      </c>
      <c r="D50" s="388">
        <v>977</v>
      </c>
      <c r="E50" s="389">
        <v>249</v>
      </c>
      <c r="F50" s="389">
        <v>728</v>
      </c>
      <c r="G50" s="390">
        <v>0.8</v>
      </c>
      <c r="H50" s="379"/>
    </row>
    <row r="51" spans="2:8" s="381" customFormat="1" ht="15" customHeight="1">
      <c r="B51" s="386" t="s">
        <v>223</v>
      </c>
      <c r="C51" s="387" t="s">
        <v>224</v>
      </c>
      <c r="D51" s="388">
        <v>644</v>
      </c>
      <c r="E51" s="389">
        <v>381</v>
      </c>
      <c r="F51" s="389">
        <v>263</v>
      </c>
      <c r="G51" s="390">
        <v>0.5</v>
      </c>
      <c r="H51" s="379"/>
    </row>
    <row r="52" spans="2:8" s="381" customFormat="1" ht="15" customHeight="1" thickBot="1">
      <c r="B52" s="382" t="s">
        <v>225</v>
      </c>
      <c r="C52" s="383" t="s">
        <v>226</v>
      </c>
      <c r="D52" s="410">
        <v>167</v>
      </c>
      <c r="E52" s="411">
        <v>159</v>
      </c>
      <c r="F52" s="411">
        <v>8</v>
      </c>
      <c r="G52" s="412">
        <v>0.1</v>
      </c>
      <c r="H52" s="379"/>
    </row>
    <row r="53" spans="2:8" s="381" customFormat="1" ht="22.5" customHeight="1">
      <c r="B53" s="516"/>
      <c r="C53" s="516"/>
      <c r="D53" s="516"/>
      <c r="E53" s="516"/>
      <c r="F53" s="516"/>
      <c r="G53" s="516"/>
      <c r="H53" s="379"/>
    </row>
    <row r="54" spans="2:7" s="381" customFormat="1" ht="13.5">
      <c r="B54" s="14"/>
      <c r="C54" s="413"/>
      <c r="G54" s="414"/>
    </row>
    <row r="57" ht="13.5">
      <c r="B57" s="6"/>
    </row>
    <row r="58" ht="13.5">
      <c r="B58" s="6"/>
    </row>
    <row r="59" ht="13.5">
      <c r="B59" s="6"/>
    </row>
    <row r="60" ht="13.5">
      <c r="B60" s="6"/>
    </row>
  </sheetData>
  <sheetProtection/>
  <mergeCells count="3">
    <mergeCell ref="D3:F3"/>
    <mergeCell ref="G3:G4"/>
    <mergeCell ref="B53:G53"/>
  </mergeCells>
  <printOptions/>
  <pageMargins left="0.3937007874015748" right="0" top="0.1968503937007874" bottom="0" header="0" footer="0"/>
  <pageSetup horizontalDpi="600" verticalDpi="600" orientation="portrait" paperSize="9" scale="85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2" customWidth="1"/>
    <col min="2" max="2" width="4.50390625" style="20" customWidth="1"/>
    <col min="3" max="3" width="32.875" style="21" customWidth="1"/>
    <col min="4" max="6" width="13.00390625" style="22" customWidth="1"/>
    <col min="7" max="7" width="14.125" style="22" customWidth="1"/>
    <col min="8" max="8" width="0.6171875" style="22" customWidth="1"/>
    <col min="9" max="16384" width="9.00390625" style="22" customWidth="1"/>
  </cols>
  <sheetData>
    <row r="1" ht="22.5" customHeight="1">
      <c r="B1" s="84" t="s">
        <v>304</v>
      </c>
    </row>
    <row r="2" spans="2:8" s="12" customFormat="1" ht="15" customHeight="1" thickBot="1">
      <c r="B2" s="151"/>
      <c r="C2" s="375"/>
      <c r="D2" s="376"/>
      <c r="E2" s="376"/>
      <c r="F2" s="551" t="s">
        <v>303</v>
      </c>
      <c r="G2" s="552"/>
      <c r="H2" s="376"/>
    </row>
    <row r="3" spans="2:7" ht="28.5" customHeight="1">
      <c r="B3" s="415"/>
      <c r="C3" s="416"/>
      <c r="D3" s="546" t="s">
        <v>227</v>
      </c>
      <c r="E3" s="547"/>
      <c r="F3" s="547"/>
      <c r="G3" s="548" t="s">
        <v>228</v>
      </c>
    </row>
    <row r="4" spans="2:7" ht="25.5" customHeight="1" thickBot="1">
      <c r="B4" s="382"/>
      <c r="C4" s="417"/>
      <c r="D4" s="418" t="s">
        <v>133</v>
      </c>
      <c r="E4" s="419" t="s">
        <v>134</v>
      </c>
      <c r="F4" s="419" t="s">
        <v>135</v>
      </c>
      <c r="G4" s="549"/>
    </row>
    <row r="5" spans="2:7" ht="22.5" customHeight="1">
      <c r="B5" s="386"/>
      <c r="C5" s="420" t="s">
        <v>109</v>
      </c>
      <c r="D5" s="421">
        <v>48302</v>
      </c>
      <c r="E5" s="422">
        <v>19139</v>
      </c>
      <c r="F5" s="422">
        <v>29163</v>
      </c>
      <c r="G5" s="423">
        <v>37.8</v>
      </c>
    </row>
    <row r="6" spans="2:7" s="396" customFormat="1" ht="16.5" customHeight="1">
      <c r="B6" s="391"/>
      <c r="C6" s="424" t="s">
        <v>136</v>
      </c>
      <c r="D6" s="425" t="s">
        <v>229</v>
      </c>
      <c r="E6" s="426">
        <v>39.6</v>
      </c>
      <c r="F6" s="426">
        <v>60.4</v>
      </c>
      <c r="G6" s="427"/>
    </row>
    <row r="7" spans="2:7" s="379" customFormat="1" ht="9" customHeight="1">
      <c r="B7" s="386"/>
      <c r="C7" s="428"/>
      <c r="D7" s="429"/>
      <c r="E7" s="430"/>
      <c r="F7" s="430"/>
      <c r="G7" s="431"/>
    </row>
    <row r="8" spans="2:7" ht="19.5" customHeight="1">
      <c r="B8" s="386" t="s">
        <v>137</v>
      </c>
      <c r="C8" s="432" t="s">
        <v>138</v>
      </c>
      <c r="D8" s="433">
        <v>1571</v>
      </c>
      <c r="E8" s="434">
        <v>538</v>
      </c>
      <c r="F8" s="434">
        <v>1033</v>
      </c>
      <c r="G8" s="423">
        <v>1.2</v>
      </c>
    </row>
    <row r="9" spans="2:7" ht="19.5" customHeight="1">
      <c r="B9" s="386" t="s">
        <v>139</v>
      </c>
      <c r="C9" s="432" t="s">
        <v>142</v>
      </c>
      <c r="D9" s="433">
        <v>1172</v>
      </c>
      <c r="E9" s="434">
        <v>342</v>
      </c>
      <c r="F9" s="434">
        <v>830</v>
      </c>
      <c r="G9" s="423">
        <v>0.9</v>
      </c>
    </row>
    <row r="10" spans="2:7" ht="19.5" customHeight="1">
      <c r="B10" s="386" t="s">
        <v>141</v>
      </c>
      <c r="C10" s="432" t="s">
        <v>144</v>
      </c>
      <c r="D10" s="433">
        <v>2763</v>
      </c>
      <c r="E10" s="434">
        <v>333</v>
      </c>
      <c r="F10" s="434">
        <v>2430</v>
      </c>
      <c r="G10" s="423">
        <v>2.2</v>
      </c>
    </row>
    <row r="11" spans="2:7" ht="19.5" customHeight="1">
      <c r="B11" s="386" t="s">
        <v>143</v>
      </c>
      <c r="C11" s="432" t="s">
        <v>148</v>
      </c>
      <c r="D11" s="433">
        <v>2714</v>
      </c>
      <c r="E11" s="434">
        <v>1149</v>
      </c>
      <c r="F11" s="434">
        <v>1565</v>
      </c>
      <c r="G11" s="423">
        <v>2.1</v>
      </c>
    </row>
    <row r="12" spans="2:7" ht="19.5" customHeight="1">
      <c r="B12" s="403" t="s">
        <v>145</v>
      </c>
      <c r="C12" s="435" t="s">
        <v>230</v>
      </c>
      <c r="D12" s="436">
        <v>8112</v>
      </c>
      <c r="E12" s="437">
        <v>2730</v>
      </c>
      <c r="F12" s="437">
        <v>5382</v>
      </c>
      <c r="G12" s="438">
        <v>6.4</v>
      </c>
    </row>
    <row r="13" spans="2:7" ht="19.5" customHeight="1">
      <c r="B13" s="386" t="s">
        <v>147</v>
      </c>
      <c r="C13" s="432" t="s">
        <v>154</v>
      </c>
      <c r="D13" s="433">
        <v>1275</v>
      </c>
      <c r="E13" s="434">
        <v>310</v>
      </c>
      <c r="F13" s="434">
        <v>965</v>
      </c>
      <c r="G13" s="423">
        <v>1</v>
      </c>
    </row>
    <row r="14" spans="2:7" ht="19.5" customHeight="1">
      <c r="B14" s="386" t="s">
        <v>149</v>
      </c>
      <c r="C14" s="432" t="s">
        <v>231</v>
      </c>
      <c r="D14" s="433">
        <v>10212</v>
      </c>
      <c r="E14" s="434">
        <v>3177</v>
      </c>
      <c r="F14" s="434">
        <v>7035</v>
      </c>
      <c r="G14" s="423">
        <v>8</v>
      </c>
    </row>
    <row r="15" spans="2:7" ht="19.5" customHeight="1">
      <c r="B15" s="386" t="s">
        <v>151</v>
      </c>
      <c r="C15" s="432" t="s">
        <v>158</v>
      </c>
      <c r="D15" s="433">
        <v>217</v>
      </c>
      <c r="E15" s="434">
        <v>87</v>
      </c>
      <c r="F15" s="434">
        <v>130</v>
      </c>
      <c r="G15" s="423">
        <v>0.2</v>
      </c>
    </row>
    <row r="16" spans="2:7" ht="19.5" customHeight="1">
      <c r="B16" s="386" t="s">
        <v>153</v>
      </c>
      <c r="C16" s="432" t="s">
        <v>160</v>
      </c>
      <c r="D16" s="433">
        <v>7374</v>
      </c>
      <c r="E16" s="434">
        <v>3454</v>
      </c>
      <c r="F16" s="434">
        <v>3920</v>
      </c>
      <c r="G16" s="423">
        <v>5.8</v>
      </c>
    </row>
    <row r="17" spans="2:7" ht="19.5" customHeight="1">
      <c r="B17" s="403" t="s">
        <v>155</v>
      </c>
      <c r="C17" s="435" t="s">
        <v>162</v>
      </c>
      <c r="D17" s="436">
        <v>493</v>
      </c>
      <c r="E17" s="437">
        <v>87</v>
      </c>
      <c r="F17" s="437">
        <v>406</v>
      </c>
      <c r="G17" s="438">
        <v>0.4</v>
      </c>
    </row>
    <row r="18" spans="2:7" ht="19.5" customHeight="1">
      <c r="B18" s="386" t="s">
        <v>157</v>
      </c>
      <c r="C18" s="432" t="s">
        <v>164</v>
      </c>
      <c r="D18" s="433">
        <v>488</v>
      </c>
      <c r="E18" s="434">
        <v>425</v>
      </c>
      <c r="F18" s="434">
        <v>63</v>
      </c>
      <c r="G18" s="423">
        <v>0.4</v>
      </c>
    </row>
    <row r="19" spans="2:7" ht="19.5" customHeight="1">
      <c r="B19" s="386" t="s">
        <v>159</v>
      </c>
      <c r="C19" s="432" t="s">
        <v>166</v>
      </c>
      <c r="D19" s="433">
        <v>296</v>
      </c>
      <c r="E19" s="434">
        <v>105</v>
      </c>
      <c r="F19" s="434">
        <v>191</v>
      </c>
      <c r="G19" s="423">
        <v>0.2</v>
      </c>
    </row>
    <row r="20" spans="2:7" ht="19.5" customHeight="1">
      <c r="B20" s="386" t="s">
        <v>161</v>
      </c>
      <c r="C20" s="432" t="s">
        <v>170</v>
      </c>
      <c r="D20" s="433">
        <v>1262</v>
      </c>
      <c r="E20" s="434">
        <v>716</v>
      </c>
      <c r="F20" s="434">
        <v>546</v>
      </c>
      <c r="G20" s="423">
        <v>1</v>
      </c>
    </row>
    <row r="21" spans="2:7" ht="19.5" customHeight="1">
      <c r="B21" s="386" t="s">
        <v>163</v>
      </c>
      <c r="C21" s="432" t="s">
        <v>174</v>
      </c>
      <c r="D21" s="433">
        <v>63</v>
      </c>
      <c r="E21" s="434">
        <v>24</v>
      </c>
      <c r="F21" s="434">
        <v>39</v>
      </c>
      <c r="G21" s="423">
        <v>0</v>
      </c>
    </row>
    <row r="22" spans="2:7" ht="19.5" customHeight="1">
      <c r="B22" s="403" t="s">
        <v>165</v>
      </c>
      <c r="C22" s="435" t="s">
        <v>232</v>
      </c>
      <c r="D22" s="436">
        <v>3469</v>
      </c>
      <c r="E22" s="437">
        <v>2360</v>
      </c>
      <c r="F22" s="437">
        <v>1109</v>
      </c>
      <c r="G22" s="438">
        <v>2.7</v>
      </c>
    </row>
    <row r="23" spans="2:7" ht="19.5" customHeight="1">
      <c r="B23" s="386" t="s">
        <v>167</v>
      </c>
      <c r="C23" s="432" t="s">
        <v>233</v>
      </c>
      <c r="D23" s="433">
        <v>1823</v>
      </c>
      <c r="E23" s="434">
        <v>644</v>
      </c>
      <c r="F23" s="434">
        <v>1179</v>
      </c>
      <c r="G23" s="423">
        <v>1.4</v>
      </c>
    </row>
    <row r="24" spans="2:7" ht="19.5" customHeight="1">
      <c r="B24" s="386" t="s">
        <v>169</v>
      </c>
      <c r="C24" s="432" t="s">
        <v>186</v>
      </c>
      <c r="D24" s="433">
        <v>95</v>
      </c>
      <c r="E24" s="434">
        <v>44</v>
      </c>
      <c r="F24" s="434">
        <v>51</v>
      </c>
      <c r="G24" s="423">
        <v>0.1</v>
      </c>
    </row>
    <row r="25" spans="2:7" ht="19.5" customHeight="1">
      <c r="B25" s="386" t="s">
        <v>171</v>
      </c>
      <c r="C25" s="432" t="s">
        <v>234</v>
      </c>
      <c r="D25" s="433">
        <v>6</v>
      </c>
      <c r="E25" s="434">
        <v>3</v>
      </c>
      <c r="F25" s="434">
        <v>3</v>
      </c>
      <c r="G25" s="423">
        <v>0</v>
      </c>
    </row>
    <row r="26" spans="2:7" ht="19.5" customHeight="1">
      <c r="B26" s="386" t="s">
        <v>173</v>
      </c>
      <c r="C26" s="432" t="s">
        <v>194</v>
      </c>
      <c r="D26" s="433">
        <v>35</v>
      </c>
      <c r="E26" s="434">
        <v>11</v>
      </c>
      <c r="F26" s="434">
        <v>24</v>
      </c>
      <c r="G26" s="423">
        <v>0</v>
      </c>
    </row>
    <row r="27" spans="2:7" ht="19.5" customHeight="1">
      <c r="B27" s="403" t="s">
        <v>175</v>
      </c>
      <c r="C27" s="435" t="s">
        <v>235</v>
      </c>
      <c r="D27" s="436">
        <v>263</v>
      </c>
      <c r="E27" s="437">
        <v>190</v>
      </c>
      <c r="F27" s="437">
        <v>73</v>
      </c>
      <c r="G27" s="438">
        <v>0.2</v>
      </c>
    </row>
    <row r="28" spans="2:7" ht="19.5" customHeight="1">
      <c r="B28" s="386" t="s">
        <v>177</v>
      </c>
      <c r="C28" s="432" t="s">
        <v>202</v>
      </c>
      <c r="D28" s="433">
        <v>3737</v>
      </c>
      <c r="E28" s="434">
        <v>2051</v>
      </c>
      <c r="F28" s="434">
        <v>1686</v>
      </c>
      <c r="G28" s="423">
        <v>2.9</v>
      </c>
    </row>
    <row r="29" spans="2:7" ht="19.5" customHeight="1">
      <c r="B29" s="386" t="s">
        <v>179</v>
      </c>
      <c r="C29" s="432" t="s">
        <v>204</v>
      </c>
      <c r="D29" s="433">
        <v>381</v>
      </c>
      <c r="E29" s="434">
        <v>63</v>
      </c>
      <c r="F29" s="434">
        <v>318</v>
      </c>
      <c r="G29" s="423">
        <v>0.3</v>
      </c>
    </row>
    <row r="30" spans="2:7" ht="19.5" customHeight="1">
      <c r="B30" s="386" t="s">
        <v>181</v>
      </c>
      <c r="C30" s="432" t="s">
        <v>236</v>
      </c>
      <c r="D30" s="433">
        <v>447</v>
      </c>
      <c r="E30" s="434">
        <v>276</v>
      </c>
      <c r="F30" s="434">
        <v>171</v>
      </c>
      <c r="G30" s="423">
        <v>0.4</v>
      </c>
    </row>
    <row r="31" spans="2:7" ht="19.5" customHeight="1" thickBot="1">
      <c r="B31" s="386" t="s">
        <v>183</v>
      </c>
      <c r="C31" s="417" t="s">
        <v>220</v>
      </c>
      <c r="D31" s="433">
        <v>34</v>
      </c>
      <c r="E31" s="439">
        <v>20</v>
      </c>
      <c r="F31" s="439">
        <v>14</v>
      </c>
      <c r="G31" s="440">
        <v>0</v>
      </c>
    </row>
    <row r="32" spans="2:7" s="441" customFormat="1" ht="27.75" customHeight="1">
      <c r="B32" s="550"/>
      <c r="C32" s="516"/>
      <c r="D32" s="516"/>
      <c r="E32" s="516"/>
      <c r="F32" s="516"/>
      <c r="G32" s="516"/>
    </row>
    <row r="34" ht="13.5">
      <c r="B34" s="23"/>
    </row>
    <row r="35" ht="13.5">
      <c r="B35" s="23"/>
    </row>
    <row r="36" ht="13.5">
      <c r="B36" s="23"/>
    </row>
    <row r="37" ht="13.5">
      <c r="B37" s="23"/>
    </row>
  </sheetData>
  <sheetProtection/>
  <mergeCells count="4">
    <mergeCell ref="D3:F3"/>
    <mergeCell ref="G3:G4"/>
    <mergeCell ref="B32:G32"/>
    <mergeCell ref="F2:G2"/>
  </mergeCells>
  <printOptions/>
  <pageMargins left="0.7874015748031497" right="0.7874015748031497" top="0" bottom="0" header="0" footer="0"/>
  <pageSetup horizontalDpi="600" verticalDpi="600" orientation="landscape" paperSize="9" scale="95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4" customWidth="1"/>
    <col min="2" max="2" width="9.50390625" style="15" customWidth="1"/>
    <col min="3" max="6" width="9.125" style="4" customWidth="1"/>
    <col min="7" max="11" width="9.00390625" style="4" customWidth="1"/>
    <col min="14" max="14" width="10.625" style="0" customWidth="1"/>
    <col min="15" max="16384" width="9.00390625" style="4" customWidth="1"/>
  </cols>
  <sheetData>
    <row r="1" spans="2:14" ht="13.5">
      <c r="B1" s="4" t="s">
        <v>305</v>
      </c>
      <c r="I1" s="9"/>
      <c r="J1" s="443"/>
      <c r="M1" s="444"/>
      <c r="N1" s="16"/>
    </row>
    <row r="2" spans="2:14" ht="14.25" thickBot="1">
      <c r="B2" s="442"/>
      <c r="E2" s="555" t="s">
        <v>293</v>
      </c>
      <c r="F2" s="555"/>
      <c r="I2" s="9"/>
      <c r="J2" s="443"/>
      <c r="M2" s="444"/>
      <c r="N2" s="16"/>
    </row>
    <row r="3" spans="2:14" ht="13.5">
      <c r="B3" s="445"/>
      <c r="C3" s="446" t="s">
        <v>237</v>
      </c>
      <c r="D3" s="447" t="s">
        <v>238</v>
      </c>
      <c r="E3" s="553" t="s">
        <v>239</v>
      </c>
      <c r="F3" s="554"/>
      <c r="I3" s="9"/>
      <c r="J3" s="443"/>
      <c r="M3" s="444"/>
      <c r="N3" s="16"/>
    </row>
    <row r="4" spans="2:14" ht="24.75" thickBot="1">
      <c r="B4" s="448"/>
      <c r="C4" s="449" t="s">
        <v>240</v>
      </c>
      <c r="D4" s="450" t="s">
        <v>241</v>
      </c>
      <c r="E4" s="451" t="s">
        <v>32</v>
      </c>
      <c r="F4" s="452" t="s">
        <v>107</v>
      </c>
      <c r="I4" s="9"/>
      <c r="J4" s="443"/>
      <c r="M4" s="444"/>
      <c r="N4" s="16"/>
    </row>
    <row r="5" spans="2:14" ht="13.5">
      <c r="B5" s="453" t="s">
        <v>242</v>
      </c>
      <c r="C5" s="454">
        <v>53304</v>
      </c>
      <c r="D5" s="455">
        <v>52539</v>
      </c>
      <c r="E5" s="456">
        <v>765</v>
      </c>
      <c r="F5" s="457">
        <v>1.5</v>
      </c>
      <c r="J5" s="443"/>
      <c r="M5" s="444"/>
      <c r="N5" s="16"/>
    </row>
    <row r="6" spans="2:14" ht="13.5">
      <c r="B6" s="458" t="s">
        <v>243</v>
      </c>
      <c r="C6" s="459">
        <v>2232</v>
      </c>
      <c r="D6" s="460">
        <v>2230</v>
      </c>
      <c r="E6" s="461">
        <v>2</v>
      </c>
      <c r="F6" s="462">
        <v>0.1</v>
      </c>
      <c r="J6" s="443"/>
      <c r="M6" s="444"/>
      <c r="N6" s="16"/>
    </row>
    <row r="7" spans="2:14" ht="13.5">
      <c r="B7" s="458" t="s">
        <v>244</v>
      </c>
      <c r="C7" s="459">
        <v>564</v>
      </c>
      <c r="D7" s="460">
        <v>552</v>
      </c>
      <c r="E7" s="461">
        <v>12</v>
      </c>
      <c r="F7" s="462">
        <v>2.2</v>
      </c>
      <c r="J7" s="443"/>
      <c r="M7" s="444"/>
      <c r="N7" s="16"/>
    </row>
    <row r="8" spans="2:14" ht="13.5">
      <c r="B8" s="458" t="s">
        <v>245</v>
      </c>
      <c r="C8" s="459">
        <v>598</v>
      </c>
      <c r="D8" s="460">
        <v>582</v>
      </c>
      <c r="E8" s="461">
        <v>16</v>
      </c>
      <c r="F8" s="462">
        <v>2.7</v>
      </c>
      <c r="I8" s="9"/>
      <c r="J8" s="443"/>
      <c r="M8" s="444"/>
      <c r="N8" s="16"/>
    </row>
    <row r="9" spans="2:14" ht="13.5">
      <c r="B9" s="458" t="s">
        <v>246</v>
      </c>
      <c r="C9" s="459">
        <v>1101</v>
      </c>
      <c r="D9" s="460">
        <v>1098</v>
      </c>
      <c r="E9" s="461">
        <v>3</v>
      </c>
      <c r="F9" s="462">
        <v>0.3</v>
      </c>
      <c r="I9" s="9"/>
      <c r="J9" s="443"/>
      <c r="M9" s="444"/>
      <c r="N9" s="16"/>
    </row>
    <row r="10" spans="2:14" ht="13.5">
      <c r="B10" s="463" t="s">
        <v>247</v>
      </c>
      <c r="C10" s="464">
        <v>517</v>
      </c>
      <c r="D10" s="465">
        <v>511</v>
      </c>
      <c r="E10" s="466">
        <v>6</v>
      </c>
      <c r="F10" s="467">
        <v>1.2</v>
      </c>
      <c r="I10" s="9"/>
      <c r="J10" s="443"/>
      <c r="M10" s="444"/>
      <c r="N10" s="16"/>
    </row>
    <row r="11" spans="2:14" ht="13.5">
      <c r="B11" s="458" t="s">
        <v>248</v>
      </c>
      <c r="C11" s="459">
        <v>510</v>
      </c>
      <c r="D11" s="460">
        <v>494</v>
      </c>
      <c r="E11" s="461">
        <v>16</v>
      </c>
      <c r="F11" s="462">
        <v>3.2</v>
      </c>
      <c r="I11" s="9"/>
      <c r="J11" s="443"/>
      <c r="M11" s="444"/>
      <c r="N11" s="16"/>
    </row>
    <row r="12" spans="2:14" ht="13.5">
      <c r="B12" s="458" t="s">
        <v>249</v>
      </c>
      <c r="C12" s="459">
        <v>880</v>
      </c>
      <c r="D12" s="460">
        <v>855</v>
      </c>
      <c r="E12" s="461">
        <v>25</v>
      </c>
      <c r="F12" s="462">
        <v>2.9</v>
      </c>
      <c r="J12" s="443"/>
      <c r="M12" s="444"/>
      <c r="N12" s="16"/>
    </row>
    <row r="13" spans="2:14" ht="13.5">
      <c r="B13" s="458" t="s">
        <v>250</v>
      </c>
      <c r="C13" s="459">
        <v>1135</v>
      </c>
      <c r="D13" s="460">
        <v>1112</v>
      </c>
      <c r="E13" s="461">
        <v>23</v>
      </c>
      <c r="F13" s="462">
        <v>2.1</v>
      </c>
      <c r="J13" s="443"/>
      <c r="M13" s="444"/>
      <c r="N13" s="16"/>
    </row>
    <row r="14" spans="2:14" ht="13.5">
      <c r="B14" s="458" t="s">
        <v>251</v>
      </c>
      <c r="C14" s="459">
        <v>775</v>
      </c>
      <c r="D14" s="460">
        <v>758</v>
      </c>
      <c r="E14" s="461">
        <v>17</v>
      </c>
      <c r="F14" s="462">
        <v>2.2</v>
      </c>
      <c r="J14" s="443"/>
      <c r="M14" s="444"/>
      <c r="N14" s="16"/>
    </row>
    <row r="15" spans="2:14" ht="13.5">
      <c r="B15" s="463" t="s">
        <v>252</v>
      </c>
      <c r="C15" s="464">
        <v>738</v>
      </c>
      <c r="D15" s="465">
        <v>711</v>
      </c>
      <c r="E15" s="466">
        <v>27</v>
      </c>
      <c r="F15" s="467">
        <v>3.8</v>
      </c>
      <c r="I15" s="9"/>
      <c r="J15" s="443"/>
      <c r="M15" s="444"/>
      <c r="N15" s="16"/>
    </row>
    <row r="16" spans="2:14" ht="13.5">
      <c r="B16" s="458" t="s">
        <v>253</v>
      </c>
      <c r="C16" s="459">
        <v>2400</v>
      </c>
      <c r="D16" s="460">
        <v>2326</v>
      </c>
      <c r="E16" s="461">
        <v>74</v>
      </c>
      <c r="F16" s="462">
        <v>3.2</v>
      </c>
      <c r="I16" s="9"/>
      <c r="J16" s="443"/>
      <c r="M16" s="444"/>
      <c r="N16" s="16"/>
    </row>
    <row r="17" spans="2:14" ht="13.5">
      <c r="B17" s="458" t="s">
        <v>254</v>
      </c>
      <c r="C17" s="459">
        <v>2180</v>
      </c>
      <c r="D17" s="460">
        <v>2187</v>
      </c>
      <c r="E17" s="461">
        <v>-7</v>
      </c>
      <c r="F17" s="462">
        <v>-0.3</v>
      </c>
      <c r="I17" s="9"/>
      <c r="J17" s="443"/>
      <c r="M17" s="444"/>
      <c r="N17" s="16"/>
    </row>
    <row r="18" spans="2:14" ht="13.5">
      <c r="B18" s="458" t="s">
        <v>255</v>
      </c>
      <c r="C18" s="459">
        <v>5918</v>
      </c>
      <c r="D18" s="460">
        <v>5858</v>
      </c>
      <c r="E18" s="461">
        <v>60</v>
      </c>
      <c r="F18" s="462">
        <v>1</v>
      </c>
      <c r="I18" s="9"/>
      <c r="J18" s="443"/>
      <c r="M18" s="444"/>
      <c r="N18" s="16"/>
    </row>
    <row r="19" spans="2:14" ht="13.5">
      <c r="B19" s="458" t="s">
        <v>256</v>
      </c>
      <c r="C19" s="459">
        <v>3370</v>
      </c>
      <c r="D19" s="460">
        <v>3310</v>
      </c>
      <c r="E19" s="461">
        <v>60</v>
      </c>
      <c r="F19" s="462">
        <v>1.8</v>
      </c>
      <c r="J19" s="443"/>
      <c r="M19" s="444"/>
      <c r="N19" s="16"/>
    </row>
    <row r="20" spans="2:14" ht="13.5">
      <c r="B20" s="463" t="s">
        <v>257</v>
      </c>
      <c r="C20" s="464">
        <v>1068</v>
      </c>
      <c r="D20" s="465">
        <v>1051</v>
      </c>
      <c r="E20" s="466">
        <v>17</v>
      </c>
      <c r="F20" s="467">
        <v>1.6</v>
      </c>
      <c r="J20" s="443"/>
      <c r="M20" s="444"/>
      <c r="N20" s="16"/>
    </row>
    <row r="21" spans="2:14" ht="13.5">
      <c r="B21" s="458" t="s">
        <v>258</v>
      </c>
      <c r="C21" s="459">
        <v>360</v>
      </c>
      <c r="D21" s="460">
        <v>352</v>
      </c>
      <c r="E21" s="461">
        <v>8</v>
      </c>
      <c r="F21" s="462">
        <v>2.3</v>
      </c>
      <c r="J21" s="443"/>
      <c r="M21" s="444"/>
      <c r="N21" s="16"/>
    </row>
    <row r="22" spans="2:14" ht="13.5">
      <c r="B22" s="458" t="s">
        <v>259</v>
      </c>
      <c r="C22" s="459">
        <v>400</v>
      </c>
      <c r="D22" s="460">
        <v>388</v>
      </c>
      <c r="E22" s="461">
        <v>12</v>
      </c>
      <c r="F22" s="462">
        <v>3.1</v>
      </c>
      <c r="I22" s="9"/>
      <c r="J22" s="443"/>
      <c r="M22" s="444"/>
      <c r="N22" s="16"/>
    </row>
    <row r="23" spans="2:14" ht="13.5">
      <c r="B23" s="458" t="s">
        <v>260</v>
      </c>
      <c r="C23" s="459">
        <v>237</v>
      </c>
      <c r="D23" s="460">
        <v>234</v>
      </c>
      <c r="E23" s="461">
        <v>3</v>
      </c>
      <c r="F23" s="462">
        <v>1.3</v>
      </c>
      <c r="I23" s="9"/>
      <c r="J23" s="443"/>
      <c r="M23" s="444"/>
      <c r="N23" s="16"/>
    </row>
    <row r="24" spans="2:14" ht="13.5">
      <c r="B24" s="458" t="s">
        <v>261</v>
      </c>
      <c r="C24" s="459">
        <v>409</v>
      </c>
      <c r="D24" s="460">
        <v>397</v>
      </c>
      <c r="E24" s="461">
        <v>12</v>
      </c>
      <c r="F24" s="462">
        <v>3</v>
      </c>
      <c r="I24" s="9"/>
      <c r="J24" s="443"/>
      <c r="M24" s="444"/>
      <c r="N24" s="16"/>
    </row>
    <row r="25" spans="2:14" ht="13.5">
      <c r="B25" s="463" t="s">
        <v>262</v>
      </c>
      <c r="C25" s="464">
        <v>853</v>
      </c>
      <c r="D25" s="465">
        <v>848</v>
      </c>
      <c r="E25" s="466">
        <v>5</v>
      </c>
      <c r="F25" s="467">
        <v>0.6</v>
      </c>
      <c r="I25" s="9"/>
      <c r="J25" s="443"/>
      <c r="M25" s="444"/>
      <c r="N25" s="16"/>
    </row>
    <row r="26" spans="2:14" ht="13.5">
      <c r="B26" s="458" t="s">
        <v>263</v>
      </c>
      <c r="C26" s="459">
        <v>954</v>
      </c>
      <c r="D26" s="460">
        <v>945</v>
      </c>
      <c r="E26" s="461">
        <v>9</v>
      </c>
      <c r="F26" s="462">
        <v>1</v>
      </c>
      <c r="J26" s="443"/>
      <c r="M26" s="444"/>
      <c r="N26" s="16"/>
    </row>
    <row r="27" spans="2:14" ht="13.5">
      <c r="B27" s="458" t="s">
        <v>264</v>
      </c>
      <c r="C27" s="459">
        <v>1641</v>
      </c>
      <c r="D27" s="460">
        <v>1613</v>
      </c>
      <c r="E27" s="461">
        <v>28</v>
      </c>
      <c r="F27" s="462">
        <v>1.7</v>
      </c>
      <c r="J27" s="443"/>
      <c r="M27" s="444"/>
      <c r="N27" s="16"/>
    </row>
    <row r="28" spans="2:14" ht="13.5">
      <c r="B28" s="458" t="s">
        <v>265</v>
      </c>
      <c r="C28" s="459">
        <v>2900</v>
      </c>
      <c r="D28" s="460">
        <v>2862</v>
      </c>
      <c r="E28" s="461">
        <v>38</v>
      </c>
      <c r="F28" s="462">
        <v>1.3</v>
      </c>
      <c r="J28" s="443"/>
      <c r="M28" s="444"/>
      <c r="N28" s="16"/>
    </row>
    <row r="29" spans="2:14" ht="13.5">
      <c r="B29" s="458" t="s">
        <v>266</v>
      </c>
      <c r="C29" s="459">
        <v>713</v>
      </c>
      <c r="D29" s="460">
        <v>711</v>
      </c>
      <c r="E29" s="461">
        <v>2</v>
      </c>
      <c r="F29" s="462">
        <v>0.3</v>
      </c>
      <c r="I29" s="9"/>
      <c r="J29" s="443"/>
      <c r="M29" s="444"/>
      <c r="N29" s="16"/>
    </row>
    <row r="30" spans="2:14" ht="13.5">
      <c r="B30" s="463" t="s">
        <v>267</v>
      </c>
      <c r="C30" s="464">
        <v>490</v>
      </c>
      <c r="D30" s="465">
        <v>470</v>
      </c>
      <c r="E30" s="466">
        <v>20</v>
      </c>
      <c r="F30" s="467">
        <v>4.3</v>
      </c>
      <c r="I30" s="9"/>
      <c r="J30" s="443"/>
      <c r="M30" s="444"/>
      <c r="N30" s="16"/>
    </row>
    <row r="31" spans="2:14" ht="13.5">
      <c r="B31" s="458" t="s">
        <v>268</v>
      </c>
      <c r="C31" s="459">
        <v>891</v>
      </c>
      <c r="D31" s="460">
        <v>879</v>
      </c>
      <c r="E31" s="461">
        <v>12</v>
      </c>
      <c r="F31" s="462">
        <v>1.4</v>
      </c>
      <c r="I31" s="9"/>
      <c r="J31" s="443"/>
      <c r="M31" s="444"/>
      <c r="N31" s="16"/>
    </row>
    <row r="32" spans="2:14" ht="13.5">
      <c r="B32" s="458" t="s">
        <v>269</v>
      </c>
      <c r="C32" s="459">
        <v>3482</v>
      </c>
      <c r="D32" s="460">
        <v>3437</v>
      </c>
      <c r="E32" s="461">
        <v>45</v>
      </c>
      <c r="F32" s="462">
        <v>1.3</v>
      </c>
      <c r="I32" s="9"/>
      <c r="J32" s="443"/>
      <c r="M32" s="444"/>
      <c r="N32" s="16"/>
    </row>
    <row r="33" spans="2:14" ht="13.5">
      <c r="B33" s="458" t="s">
        <v>270</v>
      </c>
      <c r="C33" s="459">
        <v>2369</v>
      </c>
      <c r="D33" s="460">
        <v>2363</v>
      </c>
      <c r="E33" s="461">
        <v>6</v>
      </c>
      <c r="F33" s="462">
        <v>0.3</v>
      </c>
      <c r="J33" s="443"/>
      <c r="M33" s="444"/>
      <c r="N33" s="16"/>
    </row>
    <row r="34" spans="2:14" ht="13.5">
      <c r="B34" s="458" t="s">
        <v>271</v>
      </c>
      <c r="C34" s="459">
        <v>497</v>
      </c>
      <c r="D34" s="460">
        <v>492</v>
      </c>
      <c r="E34" s="461">
        <v>5</v>
      </c>
      <c r="F34" s="462">
        <v>1</v>
      </c>
      <c r="J34" s="443"/>
      <c r="M34" s="444"/>
      <c r="N34" s="16"/>
    </row>
    <row r="35" spans="2:14" ht="13.5">
      <c r="B35" s="463" t="s">
        <v>272</v>
      </c>
      <c r="C35" s="464">
        <v>441</v>
      </c>
      <c r="D35" s="465">
        <v>447</v>
      </c>
      <c r="E35" s="466">
        <v>-6</v>
      </c>
      <c r="F35" s="467">
        <v>-1.3</v>
      </c>
      <c r="J35" s="443"/>
      <c r="M35" s="444"/>
      <c r="N35" s="16"/>
    </row>
    <row r="36" spans="2:14" ht="13.5">
      <c r="B36" s="458" t="s">
        <v>273</v>
      </c>
      <c r="C36" s="459">
        <v>270</v>
      </c>
      <c r="D36" s="460">
        <v>266</v>
      </c>
      <c r="E36" s="461">
        <v>4</v>
      </c>
      <c r="F36" s="462">
        <v>1.5</v>
      </c>
      <c r="I36" s="9"/>
      <c r="J36" s="443"/>
      <c r="M36" s="444"/>
      <c r="N36" s="16"/>
    </row>
    <row r="37" spans="2:14" ht="13.5">
      <c r="B37" s="458" t="s">
        <v>274</v>
      </c>
      <c r="C37" s="459">
        <v>273</v>
      </c>
      <c r="D37" s="460">
        <v>265</v>
      </c>
      <c r="E37" s="461">
        <v>8</v>
      </c>
      <c r="F37" s="462">
        <v>3</v>
      </c>
      <c r="I37" s="9"/>
      <c r="J37" s="443"/>
      <c r="M37" s="444"/>
      <c r="N37" s="16"/>
    </row>
    <row r="38" spans="2:14" ht="13.5">
      <c r="B38" s="458" t="s">
        <v>275</v>
      </c>
      <c r="C38" s="459">
        <v>770</v>
      </c>
      <c r="D38" s="460">
        <v>761</v>
      </c>
      <c r="E38" s="461">
        <v>9</v>
      </c>
      <c r="F38" s="462">
        <v>1.2</v>
      </c>
      <c r="I38" s="9"/>
      <c r="J38" s="443"/>
      <c r="M38" s="444"/>
      <c r="N38" s="16"/>
    </row>
    <row r="39" spans="2:14" ht="13.5">
      <c r="B39" s="458" t="s">
        <v>276</v>
      </c>
      <c r="C39" s="459">
        <v>1621</v>
      </c>
      <c r="D39" s="460">
        <v>1588</v>
      </c>
      <c r="E39" s="461">
        <v>33</v>
      </c>
      <c r="F39" s="462">
        <v>2.1</v>
      </c>
      <c r="I39" s="9"/>
      <c r="J39" s="443"/>
      <c r="M39" s="444"/>
      <c r="N39" s="16"/>
    </row>
    <row r="40" spans="2:14" ht="13.5">
      <c r="B40" s="463" t="s">
        <v>277</v>
      </c>
      <c r="C40" s="464">
        <v>800</v>
      </c>
      <c r="D40" s="465">
        <v>781</v>
      </c>
      <c r="E40" s="466">
        <v>19</v>
      </c>
      <c r="F40" s="467">
        <v>2.4</v>
      </c>
      <c r="J40" s="443"/>
      <c r="M40" s="444"/>
      <c r="N40" s="16"/>
    </row>
    <row r="41" spans="2:14" ht="13.5">
      <c r="B41" s="458" t="s">
        <v>278</v>
      </c>
      <c r="C41" s="459">
        <v>395</v>
      </c>
      <c r="D41" s="460">
        <v>391</v>
      </c>
      <c r="E41" s="461">
        <v>4</v>
      </c>
      <c r="F41" s="462">
        <v>1</v>
      </c>
      <c r="J41" s="443"/>
      <c r="M41" s="444"/>
      <c r="N41" s="16"/>
    </row>
    <row r="42" spans="2:14" ht="13.5">
      <c r="B42" s="458" t="s">
        <v>279</v>
      </c>
      <c r="C42" s="459">
        <v>484</v>
      </c>
      <c r="D42" s="460">
        <v>477</v>
      </c>
      <c r="E42" s="461">
        <v>7</v>
      </c>
      <c r="F42" s="462">
        <v>1.5</v>
      </c>
      <c r="J42" s="443"/>
      <c r="M42" s="444"/>
      <c r="N42" s="16"/>
    </row>
    <row r="43" spans="2:14" ht="13.5">
      <c r="B43" s="458" t="s">
        <v>280</v>
      </c>
      <c r="C43" s="459">
        <v>517</v>
      </c>
      <c r="D43" s="460">
        <v>526</v>
      </c>
      <c r="E43" s="461">
        <v>-9</v>
      </c>
      <c r="F43" s="462">
        <v>-1.7</v>
      </c>
      <c r="I43" s="9"/>
      <c r="J43" s="443"/>
      <c r="M43" s="444"/>
      <c r="N43" s="16"/>
    </row>
    <row r="44" spans="2:14" ht="13.5">
      <c r="B44" s="458" t="s">
        <v>281</v>
      </c>
      <c r="C44" s="459">
        <v>389</v>
      </c>
      <c r="D44" s="460">
        <v>390</v>
      </c>
      <c r="E44" s="461">
        <v>-1</v>
      </c>
      <c r="F44" s="462">
        <v>-0.3</v>
      </c>
      <c r="I44" s="9"/>
      <c r="J44" s="443"/>
      <c r="M44" s="444"/>
      <c r="N44" s="16"/>
    </row>
    <row r="45" spans="2:14" ht="13.5">
      <c r="B45" s="463" t="s">
        <v>282</v>
      </c>
      <c r="C45" s="464">
        <v>2737</v>
      </c>
      <c r="D45" s="465">
        <v>2636</v>
      </c>
      <c r="E45" s="466">
        <v>101</v>
      </c>
      <c r="F45" s="467">
        <v>3.8</v>
      </c>
      <c r="I45" s="9"/>
      <c r="J45" s="443"/>
      <c r="M45" s="444"/>
      <c r="N45" s="16"/>
    </row>
    <row r="46" spans="2:14" ht="13.5">
      <c r="B46" s="458" t="s">
        <v>283</v>
      </c>
      <c r="C46" s="459">
        <v>527</v>
      </c>
      <c r="D46" s="460">
        <v>528</v>
      </c>
      <c r="E46" s="461">
        <v>-1</v>
      </c>
      <c r="F46" s="462">
        <v>-0.2</v>
      </c>
      <c r="I46" s="9"/>
      <c r="J46" s="443"/>
      <c r="M46" s="444"/>
      <c r="N46" s="16"/>
    </row>
    <row r="47" spans="2:14" ht="13.5">
      <c r="B47" s="458" t="s">
        <v>284</v>
      </c>
      <c r="C47" s="459">
        <v>696</v>
      </c>
      <c r="D47" s="460">
        <v>690</v>
      </c>
      <c r="E47" s="461">
        <v>6</v>
      </c>
      <c r="F47" s="462">
        <v>0.9</v>
      </c>
      <c r="J47" s="443"/>
      <c r="M47" s="444"/>
      <c r="N47" s="16"/>
    </row>
    <row r="48" spans="2:14" ht="13.5">
      <c r="B48" s="458" t="s">
        <v>285</v>
      </c>
      <c r="C48" s="459">
        <v>751</v>
      </c>
      <c r="D48" s="460">
        <v>739</v>
      </c>
      <c r="E48" s="461">
        <v>12</v>
      </c>
      <c r="F48" s="462">
        <v>1.6</v>
      </c>
      <c r="J48" s="443"/>
      <c r="M48" s="444"/>
      <c r="N48" s="16"/>
    </row>
    <row r="49" spans="2:14" ht="13.5">
      <c r="B49" s="458" t="s">
        <v>286</v>
      </c>
      <c r="C49" s="459">
        <v>535</v>
      </c>
      <c r="D49" s="460">
        <v>528</v>
      </c>
      <c r="E49" s="461">
        <v>7</v>
      </c>
      <c r="F49" s="462">
        <v>1.3</v>
      </c>
      <c r="J49" s="443"/>
      <c r="M49" s="444"/>
      <c r="N49" s="16"/>
    </row>
    <row r="50" spans="2:6" ht="13.5">
      <c r="B50" s="463" t="s">
        <v>287</v>
      </c>
      <c r="C50" s="464">
        <v>549</v>
      </c>
      <c r="D50" s="465">
        <v>540</v>
      </c>
      <c r="E50" s="466">
        <v>9</v>
      </c>
      <c r="F50" s="467">
        <v>1.7</v>
      </c>
    </row>
    <row r="51" spans="2:6" ht="13.5">
      <c r="B51" s="458" t="s">
        <v>288</v>
      </c>
      <c r="C51" s="459">
        <v>822</v>
      </c>
      <c r="D51" s="460">
        <v>809</v>
      </c>
      <c r="E51" s="461">
        <v>13</v>
      </c>
      <c r="F51" s="462">
        <v>1.6</v>
      </c>
    </row>
    <row r="52" spans="2:6" ht="14.25" thickBot="1">
      <c r="B52" s="468" t="s">
        <v>289</v>
      </c>
      <c r="C52" s="469">
        <v>545</v>
      </c>
      <c r="D52" s="470">
        <v>551</v>
      </c>
      <c r="E52" s="471">
        <v>-6</v>
      </c>
      <c r="F52" s="472">
        <v>-1.1</v>
      </c>
    </row>
  </sheetData>
  <sheetProtection/>
  <mergeCells count="2">
    <mergeCell ref="E3:F3"/>
    <mergeCell ref="E2:F2"/>
  </mergeCells>
  <printOptions/>
  <pageMargins left="1.0236220472440944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2009-10-23T04:07:32Z</cp:lastPrinted>
  <dcterms:created xsi:type="dcterms:W3CDTF">2004-06-14T02:09:14Z</dcterms:created>
  <dcterms:modified xsi:type="dcterms:W3CDTF">2010-01-15T07:10:46Z</dcterms:modified>
  <cp:category/>
  <cp:version/>
  <cp:contentType/>
  <cp:contentStatus/>
</cp:coreProperties>
</file>