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210"/>
  </bookViews>
  <sheets>
    <sheet name="労働特会" sheetId="1" r:id="rId1"/>
  </sheets>
  <definedNames>
    <definedName name="_xlnm.Print_Area" localSheetId="0">労働特会!$A$1:$N$60</definedName>
    <definedName name="_xlnm.Print_Titles" localSheetId="0">労働特会!$A:$C,労働特会!$5:$7</definedName>
  </definedNames>
  <calcPr calcId="162913"/>
</workbook>
</file>

<file path=xl/calcChain.xml><?xml version="1.0" encoding="utf-8"?>
<calcChain xmlns="http://schemas.openxmlformats.org/spreadsheetml/2006/main">
  <c r="M60" i="1" l="1"/>
  <c r="M59" i="1"/>
  <c r="I59" i="1"/>
  <c r="J59" i="1" s="1"/>
  <c r="I60" i="1" l="1"/>
  <c r="J60" i="1" s="1"/>
  <c r="M56" i="1" l="1"/>
  <c r="I56" i="1"/>
  <c r="J56" i="1" s="1"/>
  <c r="M55" i="1"/>
  <c r="I55" i="1"/>
  <c r="J55" i="1" s="1"/>
  <c r="M53" i="1"/>
  <c r="I53" i="1"/>
  <c r="J53" i="1" s="1"/>
  <c r="M52" i="1"/>
  <c r="I52" i="1"/>
  <c r="J52" i="1" s="1"/>
  <c r="M50" i="1"/>
  <c r="I50" i="1"/>
  <c r="J50" i="1" s="1"/>
  <c r="M49" i="1"/>
  <c r="I49" i="1"/>
  <c r="J49" i="1" s="1"/>
  <c r="M47" i="1"/>
  <c r="I47" i="1"/>
  <c r="M45" i="1"/>
  <c r="J45" i="1"/>
  <c r="I45" i="1"/>
  <c r="M44" i="1"/>
  <c r="I44" i="1"/>
  <c r="J44" i="1" s="1"/>
  <c r="M42" i="1"/>
  <c r="I42" i="1"/>
  <c r="J42" i="1" s="1"/>
  <c r="M41" i="1"/>
  <c r="I41" i="1"/>
  <c r="J41" i="1" s="1"/>
  <c r="M39" i="1"/>
  <c r="I39" i="1"/>
  <c r="J39" i="1" s="1"/>
  <c r="M38" i="1"/>
  <c r="I38" i="1"/>
  <c r="J38" i="1" s="1"/>
  <c r="M36" i="1"/>
  <c r="I36" i="1"/>
  <c r="J36" i="1" s="1"/>
  <c r="M35" i="1"/>
  <c r="I35" i="1"/>
  <c r="J35" i="1" s="1"/>
  <c r="M33" i="1"/>
  <c r="I33" i="1"/>
  <c r="J33" i="1" s="1"/>
  <c r="M32" i="1"/>
  <c r="I32" i="1"/>
  <c r="J32" i="1" s="1"/>
  <c r="M30" i="1"/>
  <c r="I30" i="1"/>
  <c r="J30" i="1" s="1"/>
  <c r="M29" i="1"/>
  <c r="I29" i="1"/>
  <c r="J29" i="1" s="1"/>
  <c r="M27" i="1"/>
  <c r="I27" i="1"/>
  <c r="J27" i="1" s="1"/>
  <c r="M26" i="1"/>
  <c r="I26" i="1"/>
  <c r="J26" i="1" s="1"/>
  <c r="M22" i="1" l="1"/>
  <c r="I22" i="1"/>
  <c r="J22" i="1" s="1"/>
  <c r="M20" i="1"/>
  <c r="I20" i="1"/>
  <c r="J20" i="1" s="1"/>
  <c r="M19" i="1"/>
  <c r="I19" i="1"/>
  <c r="J19" i="1" s="1"/>
  <c r="M16" i="1"/>
  <c r="I16" i="1"/>
  <c r="J16" i="1" s="1"/>
  <c r="M14" i="1"/>
  <c r="I14" i="1"/>
  <c r="J14" i="1" s="1"/>
  <c r="I11" i="1" l="1"/>
  <c r="I13" i="1"/>
  <c r="I17" i="1"/>
  <c r="I21" i="1"/>
  <c r="I23" i="1"/>
  <c r="I10" i="1"/>
  <c r="M23" i="1" l="1"/>
  <c r="J23" i="1"/>
  <c r="M17" i="1"/>
  <c r="J17" i="1"/>
  <c r="M13" i="1"/>
  <c r="J13" i="1"/>
  <c r="M11" i="1"/>
  <c r="J11" i="1"/>
  <c r="M10" i="1"/>
  <c r="J10" i="1"/>
</calcChain>
</file>

<file path=xl/sharedStrings.xml><?xml version="1.0" encoding="utf-8"?>
<sst xmlns="http://schemas.openxmlformats.org/spreadsheetml/2006/main" count="86" uniqueCount="53">
  <si>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</si>
  <si>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</si>
  <si>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</si>
  <si>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</si>
  <si>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</si>
  <si>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</si>
  <si>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</si>
  <si>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</si>
  <si>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</si>
  <si>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</si>
  <si>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</si>
  <si>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</si>
  <si>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職員旅費</t>
  </si>
  <si>
    <t>庁費</t>
  </si>
  <si>
    <t>（単位：円）</t>
    <phoneticPr fontId="2"/>
  </si>
  <si>
    <t>令和２年度</t>
    <rPh sb="0" eb="2">
      <t>レイワ</t>
    </rPh>
    <rPh sb="3" eb="5">
      <t>ネンド</t>
    </rPh>
    <phoneticPr fontId="4"/>
  </si>
  <si>
    <t>令和３年度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</si>
  <si>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令和３年度</t>
    <rPh sb="0" eb="2">
      <t>レイワ</t>
    </rPh>
    <rPh sb="3" eb="5">
      <t>ネンド</t>
    </rPh>
    <phoneticPr fontId="4"/>
  </si>
  <si>
    <t>【労働保険特別会計】</t>
    <rPh sb="1" eb="3">
      <t>ロウドウ</t>
    </rPh>
    <rPh sb="3" eb="5">
      <t>ホケン</t>
    </rPh>
    <rPh sb="5" eb="7">
      <t>トクベツ</t>
    </rPh>
    <rPh sb="7" eb="9">
      <t>カイケイ</t>
    </rPh>
    <phoneticPr fontId="4"/>
  </si>
  <si>
    <t>労災勘定</t>
    <rPh sb="0" eb="2">
      <t>ロウサイ</t>
    </rPh>
    <rPh sb="2" eb="4">
      <t>カンジョウ</t>
    </rPh>
    <phoneticPr fontId="4"/>
  </si>
  <si>
    <t>労働安全衛生対策費</t>
    <rPh sb="0" eb="2">
      <t>ロウドウ</t>
    </rPh>
    <rPh sb="2" eb="4">
      <t>アンゼン</t>
    </rPh>
    <rPh sb="4" eb="6">
      <t>エイセイ</t>
    </rPh>
    <rPh sb="6" eb="8">
      <t>タイサク</t>
    </rPh>
    <rPh sb="8" eb="9">
      <t>ヒ</t>
    </rPh>
    <phoneticPr fontId="4"/>
  </si>
  <si>
    <t>社会復帰促進等事業費</t>
    <rPh sb="0" eb="2">
      <t>シャカイ</t>
    </rPh>
    <rPh sb="2" eb="4">
      <t>フッキ</t>
    </rPh>
    <rPh sb="4" eb="6">
      <t>ソクシン</t>
    </rPh>
    <rPh sb="6" eb="7">
      <t>トウ</t>
    </rPh>
    <rPh sb="7" eb="10">
      <t>ジギョウヒ</t>
    </rPh>
    <phoneticPr fontId="2"/>
  </si>
  <si>
    <t>仕事生活調和推進費</t>
    <rPh sb="0" eb="2">
      <t>シゴト</t>
    </rPh>
    <rPh sb="2" eb="4">
      <t>セイカツ</t>
    </rPh>
    <rPh sb="4" eb="6">
      <t>チョウワ</t>
    </rPh>
    <rPh sb="6" eb="8">
      <t>スイシン</t>
    </rPh>
    <rPh sb="8" eb="9">
      <t>ヒ</t>
    </rPh>
    <phoneticPr fontId="4"/>
  </si>
  <si>
    <t>個別労働紛争対策費</t>
    <rPh sb="0" eb="2">
      <t>コベツ</t>
    </rPh>
    <rPh sb="2" eb="4">
      <t>ロウドウ</t>
    </rPh>
    <rPh sb="4" eb="6">
      <t>フンソウ</t>
    </rPh>
    <rPh sb="6" eb="9">
      <t>タイサクヒ</t>
    </rPh>
    <phoneticPr fontId="4"/>
  </si>
  <si>
    <t>業務取扱費</t>
    <rPh sb="0" eb="2">
      <t>ギョウム</t>
    </rPh>
    <rPh sb="2" eb="4">
      <t>トリアツカイ</t>
    </rPh>
    <rPh sb="4" eb="5">
      <t>ヒ</t>
    </rPh>
    <phoneticPr fontId="4"/>
  </si>
  <si>
    <t>障害者職業能力開発校施設整備費に係る経費が増加したこと等のため。</t>
    <rPh sb="0" eb="3">
      <t>ショウガイシャ</t>
    </rPh>
    <rPh sb="3" eb="5">
      <t>ショクギョウ</t>
    </rPh>
    <rPh sb="5" eb="7">
      <t>ノウリョク</t>
    </rPh>
    <rPh sb="7" eb="9">
      <t>カイハツ</t>
    </rPh>
    <rPh sb="9" eb="10">
      <t>コウ</t>
    </rPh>
    <rPh sb="10" eb="12">
      <t>シセツ</t>
    </rPh>
    <rPh sb="12" eb="14">
      <t>セイビ</t>
    </rPh>
    <rPh sb="14" eb="15">
      <t>ヒ</t>
    </rPh>
    <rPh sb="16" eb="17">
      <t>カカ</t>
    </rPh>
    <rPh sb="18" eb="20">
      <t>ケイヒ</t>
    </rPh>
    <rPh sb="21" eb="23">
      <t>ゾウカ</t>
    </rPh>
    <rPh sb="27" eb="28">
      <t>トウ</t>
    </rPh>
    <phoneticPr fontId="2"/>
  </si>
  <si>
    <t>雇用勘定</t>
    <rPh sb="0" eb="2">
      <t>コヨウ</t>
    </rPh>
    <rPh sb="2" eb="4">
      <t>カンジョウ</t>
    </rPh>
    <phoneticPr fontId="4"/>
  </si>
  <si>
    <t>職業紹介事業等実施費</t>
    <phoneticPr fontId="4"/>
  </si>
  <si>
    <t>地域雇用機会創出等対策費</t>
    <phoneticPr fontId="4"/>
  </si>
  <si>
    <t>新型コロナウイルスの感染状況縮小に伴い、例年行われていたがコロナ禍において中止していた各種出張を再開させたため。</t>
    <phoneticPr fontId="2"/>
  </si>
  <si>
    <t>高齢者等雇用安定・促進費</t>
    <phoneticPr fontId="4"/>
  </si>
  <si>
    <t>就職支援法事業費</t>
    <phoneticPr fontId="4"/>
  </si>
  <si>
    <t>求職者支援制度周知にかかる通信運搬費等が増加したため。</t>
    <phoneticPr fontId="2"/>
  </si>
  <si>
    <t>職業能力開発強化費</t>
    <phoneticPr fontId="4"/>
  </si>
  <si>
    <t>前年度にはなかった視察出張が生じたこと等のため。</t>
    <phoneticPr fontId="2"/>
  </si>
  <si>
    <t>前年度第３四半期に支出していた調達の支出が第４四半期となったこと等のため。</t>
    <phoneticPr fontId="2"/>
  </si>
  <si>
    <t>若年者等職業能力開発支援費</t>
    <phoneticPr fontId="4"/>
  </si>
  <si>
    <t>前年度に比べ、監査に係る出張が増加したこと等のため。</t>
    <phoneticPr fontId="2"/>
  </si>
  <si>
    <t>前年度に比べ、第４四半期における非常勤職員に係る経費が多かったこと等のため。</t>
    <phoneticPr fontId="2"/>
  </si>
  <si>
    <t>障害者職業能力開発支援費</t>
    <phoneticPr fontId="4"/>
  </si>
  <si>
    <t>-</t>
    <phoneticPr fontId="2"/>
  </si>
  <si>
    <t>男女均等雇用対策費</t>
    <phoneticPr fontId="4"/>
  </si>
  <si>
    <t>仕事と家庭の両立支援対策に係る経費が増加したこと等のため。</t>
    <rPh sb="0" eb="2">
      <t>シゴト</t>
    </rPh>
    <rPh sb="3" eb="5">
      <t>カテイ</t>
    </rPh>
    <rPh sb="6" eb="8">
      <t>リョウリツ</t>
    </rPh>
    <rPh sb="8" eb="10">
      <t>シエン</t>
    </rPh>
    <rPh sb="10" eb="12">
      <t>タイサク</t>
    </rPh>
    <phoneticPr fontId="2"/>
  </si>
  <si>
    <t>業務取扱費</t>
    <phoneticPr fontId="4"/>
  </si>
  <si>
    <t>前年度に比べ、上石神井庁舎における庁舎維持管理にかかる経費が増加したこと等のため。</t>
    <rPh sb="0" eb="3">
      <t>ゼンネンド</t>
    </rPh>
    <rPh sb="4" eb="5">
      <t>クラ</t>
    </rPh>
    <rPh sb="7" eb="11">
      <t>カミシャクジイ</t>
    </rPh>
    <rPh sb="11" eb="13">
      <t>チョウシャ</t>
    </rPh>
    <rPh sb="17" eb="19">
      <t>チョウシャ</t>
    </rPh>
    <rPh sb="19" eb="21">
      <t>イジ</t>
    </rPh>
    <rPh sb="21" eb="23">
      <t>カンリ</t>
    </rPh>
    <rPh sb="27" eb="29">
      <t>ケイヒ</t>
    </rPh>
    <rPh sb="30" eb="32">
      <t>ゾウカ</t>
    </rPh>
    <rPh sb="36" eb="37">
      <t>トウ</t>
    </rPh>
    <phoneticPr fontId="2"/>
  </si>
  <si>
    <t>徴収勘定</t>
    <rPh sb="0" eb="2">
      <t>チョウシュウ</t>
    </rPh>
    <rPh sb="2" eb="4">
      <t>カンジョウ</t>
    </rPh>
    <phoneticPr fontId="4"/>
  </si>
  <si>
    <t>業務取扱費</t>
    <rPh sb="0" eb="5">
      <t>ギョウムトリアツカイヒ</t>
    </rPh>
    <phoneticPr fontId="2"/>
  </si>
  <si>
    <r>
      <t>令和２年度は、令和３年１月８日～３月21日にかけて東京を中心に緊急事態宣言が発令されていたため、</t>
    </r>
    <r>
      <rPr>
        <sz val="10"/>
        <color theme="1"/>
        <rFont val="ＭＳ Ｐゴシック"/>
        <family val="3"/>
        <charset val="128"/>
      </rPr>
      <t>今年度の第４四半期よりも執行が</t>
    </r>
    <r>
      <rPr>
        <sz val="10"/>
        <rFont val="ＭＳ Ｐゴシック"/>
        <family val="3"/>
        <charset val="128"/>
      </rPr>
      <t>抑制されたため。</t>
    </r>
    <phoneticPr fontId="2"/>
  </si>
  <si>
    <t>技能継承・振興推進費</t>
    <rPh sb="0" eb="2">
      <t>ギノウ</t>
    </rPh>
    <rPh sb="2" eb="4">
      <t>ケイショウ</t>
    </rPh>
    <rPh sb="5" eb="7">
      <t>シンコウ</t>
    </rPh>
    <rPh sb="7" eb="9">
      <t>スイシン</t>
    </rPh>
    <rPh sb="9" eb="10">
      <t>ヒ</t>
    </rPh>
    <phoneticPr fontId="4"/>
  </si>
  <si>
    <t>前年度に比べ、都道府県労働局職員による出張が増加したこと等のため。</t>
    <rPh sb="0" eb="1">
      <t>ゼン</t>
    </rPh>
    <phoneticPr fontId="2"/>
  </si>
  <si>
    <t>前年度にはなかった医療従事者の勤務環境改善事業に係る出張が生じたこと等のため。</t>
    <rPh sb="0" eb="3">
      <t>ゼンネンド</t>
    </rPh>
    <rPh sb="24" eb="25">
      <t>カカ</t>
    </rPh>
    <rPh sb="26" eb="28">
      <t>シュッチョウ</t>
    </rPh>
    <rPh sb="29" eb="30">
      <t>ショウ</t>
    </rPh>
    <rPh sb="34" eb="35">
      <t>トウ</t>
    </rPh>
    <phoneticPr fontId="2"/>
  </si>
  <si>
    <t>令和２年度は、令和３年１月８日～３月21日にかけて東京を中心に緊急事態宣言が発令されていたため、今年度の第４四半期よりも執行が抑制されたこと等のため。</t>
    <rPh sb="0" eb="2">
      <t>レイワ</t>
    </rPh>
    <rPh sb="3" eb="5">
      <t>ネンド</t>
    </rPh>
    <rPh sb="7" eb="9">
      <t>レイワ</t>
    </rPh>
    <rPh sb="10" eb="11">
      <t>ネン</t>
    </rPh>
    <rPh sb="12" eb="13">
      <t>ガツ</t>
    </rPh>
    <rPh sb="14" eb="15">
      <t>ニチ</t>
    </rPh>
    <rPh sb="17" eb="18">
      <t>ガツ</t>
    </rPh>
    <rPh sb="20" eb="21">
      <t>ニチ</t>
    </rPh>
    <rPh sb="25" eb="27">
      <t>トウキョウ</t>
    </rPh>
    <rPh sb="28" eb="30">
      <t>チュウシン</t>
    </rPh>
    <rPh sb="31" eb="33">
      <t>キンキュウ</t>
    </rPh>
    <rPh sb="33" eb="35">
      <t>ジタイ</t>
    </rPh>
    <rPh sb="35" eb="37">
      <t>センゲン</t>
    </rPh>
    <rPh sb="38" eb="40">
      <t>ハツレイ</t>
    </rPh>
    <rPh sb="48" eb="51">
      <t>コンネンド</t>
    </rPh>
    <rPh sb="52" eb="53">
      <t>ダイ</t>
    </rPh>
    <rPh sb="54" eb="57">
      <t>シハンキ</t>
    </rPh>
    <rPh sb="60" eb="62">
      <t>シッコウ</t>
    </rPh>
    <rPh sb="63" eb="65">
      <t>ヨクセイ</t>
    </rPh>
    <rPh sb="70" eb="71">
      <t>トウ</t>
    </rPh>
    <phoneticPr fontId="2"/>
  </si>
  <si>
    <t>光熱水料が増加したこと等のため。</t>
    <rPh sb="0" eb="3">
      <t>コウネツスイ</t>
    </rPh>
    <rPh sb="3" eb="4">
      <t>リョウ</t>
    </rPh>
    <rPh sb="5" eb="7">
      <t>ゾウカ</t>
    </rPh>
    <rPh sb="11" eb="1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</si>
</sst>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_);[Red]\(0.0\)"/>
  </numFmts>
  <fonts count="15" x14ac:knownFonts="1">
    <font>
      <sz val="11"/>
      <name val="ＭＳ Ｐゴシック"/>
      <family val="3"/>
      <charset val="128"/>
    </font>
    <font>
      <sz val="11"/>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10"/>
      <color rgb="FFFF0000"/>
      <name val="ＭＳ Ｐゴシック"/>
      <family val="3"/>
      <charset val="128"/>
    </font>
    <font>
      <sz val="14"/>
      <color indexed="9"/>
      <name val="ＭＳ 明朝"/>
      <family val="1"/>
      <charset val="128"/>
    </font>
    <font>
      <sz val="9"/>
      <color indexed="9"/>
      <name val="ＭＳ 明朝"/>
      <family val="1"/>
      <charset val="128"/>
    </font>
    <font>
      <b/>
      <sz val="9"/>
      <color indexed="9"/>
      <name val="ＭＳ 明朝"/>
      <family val="1"/>
      <charset val="128"/>
    </font>
    <font>
      <b/>
      <sz val="1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94">
    <xf numFmtId="0" fontId="0" fillId="0" borderId="0" xfId="0">
      <alignment vertical="center"/>
    </xf>
    <xf numFmtId="176" fontId="3" fillId="0" borderId="0" xfId="2" applyNumberFormat="1" applyFont="1" applyBorder="1" applyAlignment="1">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6" fontId="6" fillId="0" borderId="6" xfId="1" applyNumberFormat="1" applyFont="1" applyFill="1" applyBorder="1">
      <alignment vertical="center"/>
    </xf>
    <xf numFmtId="176" fontId="6" fillId="0" borderId="2" xfId="0" applyNumberFormat="1" applyFont="1" applyFill="1" applyBorder="1" applyAlignment="1">
      <alignment horizontal="right" vertical="center" wrapText="1"/>
    </xf>
    <xf numFmtId="177" fontId="6" fillId="2" borderId="1" xfId="1" applyNumberFormat="1" applyFont="1" applyFill="1" applyBorder="1" applyAlignment="1">
      <alignment horizontal="right" vertical="center"/>
    </xf>
    <xf numFmtId="176" fontId="6" fillId="2" borderId="1" xfId="1" applyNumberFormat="1" applyFont="1" applyFill="1" applyBorder="1" applyAlignment="1">
      <alignment horizontal="right" vertical="center"/>
    </xf>
    <xf numFmtId="177" fontId="6" fillId="0" borderId="10" xfId="1" applyNumberFormat="1" applyFont="1" applyFill="1" applyBorder="1">
      <alignment vertical="center"/>
    </xf>
    <xf numFmtId="177" fontId="6" fillId="0" borderId="0" xfId="1" applyNumberFormat="1" applyFont="1" applyFill="1">
      <alignment vertical="center"/>
    </xf>
    <xf numFmtId="176" fontId="8" fillId="2" borderId="1" xfId="1" applyNumberFormat="1" applyFont="1" applyFill="1" applyBorder="1" applyAlignment="1">
      <alignment horizontal="right" vertical="center"/>
    </xf>
    <xf numFmtId="176" fontId="5" fillId="2" borderId="0" xfId="1" applyNumberFormat="1" applyFont="1" applyFill="1" applyBorder="1" applyAlignment="1">
      <alignment vertical="center"/>
    </xf>
    <xf numFmtId="176" fontId="6" fillId="2" borderId="0" xfId="1" applyNumberFormat="1" applyFont="1" applyFill="1" applyBorder="1">
      <alignment vertical="center"/>
    </xf>
    <xf numFmtId="176" fontId="6" fillId="2" borderId="0" xfId="1" applyNumberFormat="1" applyFont="1" applyFill="1" applyBorder="1" applyAlignment="1">
      <alignment vertical="center"/>
    </xf>
    <xf numFmtId="176" fontId="6" fillId="2" borderId="10" xfId="1" applyNumberFormat="1" applyFont="1" applyFill="1" applyBorder="1">
      <alignment vertical="center"/>
    </xf>
    <xf numFmtId="176" fontId="6" fillId="2" borderId="0" xfId="1" applyNumberFormat="1" applyFont="1" applyFill="1">
      <alignment vertical="center"/>
    </xf>
    <xf numFmtId="176" fontId="8" fillId="2" borderId="0" xfId="1" applyNumberFormat="1" applyFont="1" applyFill="1" applyBorder="1" applyAlignment="1">
      <alignment vertical="center" wrapText="1"/>
    </xf>
    <xf numFmtId="176" fontId="6" fillId="2" borderId="0" xfId="1" applyNumberFormat="1" applyFont="1" applyFill="1" applyBorder="1" applyAlignment="1">
      <alignment vertical="center" wrapText="1"/>
    </xf>
    <xf numFmtId="176" fontId="6" fillId="2" borderId="1" xfId="1" applyNumberFormat="1" applyFont="1" applyFill="1" applyBorder="1" applyAlignment="1">
      <alignment vertical="center" wrapText="1"/>
    </xf>
    <xf numFmtId="176" fontId="6" fillId="2" borderId="0" xfId="1" applyNumberFormat="1" applyFont="1" applyFill="1" applyAlignment="1">
      <alignment vertical="center" wrapText="1"/>
    </xf>
    <xf numFmtId="176" fontId="6" fillId="2" borderId="0" xfId="1" applyNumberFormat="1" applyFont="1" applyFill="1" applyBorder="1" applyAlignment="1">
      <alignment horizontal="right" vertical="center"/>
    </xf>
    <xf numFmtId="176" fontId="6" fillId="2" borderId="1" xfId="1" applyNumberFormat="1" applyFont="1" applyFill="1" applyBorder="1" applyAlignment="1">
      <alignment horizontal="left" vertical="center" wrapText="1"/>
    </xf>
    <xf numFmtId="176" fontId="8" fillId="2" borderId="1" xfId="1" applyNumberFormat="1" applyFont="1" applyFill="1" applyBorder="1" applyAlignment="1">
      <alignment horizontal="left" vertical="center"/>
    </xf>
    <xf numFmtId="176" fontId="6" fillId="0" borderId="10" xfId="1" applyNumberFormat="1" applyFont="1" applyFill="1" applyBorder="1">
      <alignment vertical="center"/>
    </xf>
    <xf numFmtId="176" fontId="6" fillId="2" borderId="10" xfId="1" applyNumberFormat="1" applyFont="1" applyFill="1" applyBorder="1" applyAlignment="1">
      <alignment vertical="center" wrapText="1"/>
    </xf>
    <xf numFmtId="176" fontId="6" fillId="0" borderId="10" xfId="1" applyNumberFormat="1" applyFont="1" applyFill="1" applyBorder="1" applyAlignment="1">
      <alignment horizontal="center" vertical="center"/>
    </xf>
    <xf numFmtId="176" fontId="6" fillId="0" borderId="8" xfId="1" applyNumberFormat="1" applyFont="1" applyFill="1" applyBorder="1">
      <alignment vertical="center"/>
    </xf>
    <xf numFmtId="176" fontId="6" fillId="0" borderId="1" xfId="0" applyNumberFormat="1" applyFont="1" applyFill="1" applyBorder="1" applyAlignment="1">
      <alignment horizontal="right" vertical="center" wrapText="1"/>
    </xf>
    <xf numFmtId="176" fontId="6" fillId="2" borderId="1" xfId="1" applyNumberFormat="1" applyFont="1" applyFill="1" applyBorder="1" applyAlignment="1">
      <alignment horizontal="right" vertical="center"/>
    </xf>
    <xf numFmtId="176" fontId="6" fillId="0" borderId="1" xfId="1" applyNumberFormat="1" applyFont="1" applyFill="1" applyBorder="1" applyAlignment="1">
      <alignment horizontal="left" vertical="center" wrapText="1"/>
    </xf>
    <xf numFmtId="176" fontId="6" fillId="0" borderId="6" xfId="1" applyNumberFormat="1" applyFont="1" applyFill="1" applyBorder="1" applyAlignment="1">
      <alignment horizontal="center" vertical="center"/>
    </xf>
    <xf numFmtId="176" fontId="8" fillId="0" borderId="1" xfId="1" applyNumberFormat="1" applyFont="1" applyFill="1" applyBorder="1" applyAlignment="1">
      <alignment horizontal="left" vertical="center"/>
    </xf>
    <xf numFmtId="176" fontId="9" fillId="0" borderId="6" xfId="1" applyNumberFormat="1" applyFont="1" applyFill="1" applyBorder="1" applyAlignment="1">
      <alignment horizontal="center" vertical="center"/>
    </xf>
    <xf numFmtId="176" fontId="6" fillId="0" borderId="1" xfId="1" applyNumberFormat="1" applyFont="1" applyFill="1" applyBorder="1" applyAlignment="1">
      <alignment vertical="center" wrapText="1"/>
    </xf>
    <xf numFmtId="176" fontId="6" fillId="0" borderId="1" xfId="1" applyNumberFormat="1" applyFont="1" applyFill="1" applyBorder="1" applyAlignment="1">
      <alignment horizontal="right" vertical="center"/>
    </xf>
    <xf numFmtId="176" fontId="9" fillId="0" borderId="6" xfId="1" applyNumberFormat="1" applyFont="1" applyFill="1" applyBorder="1" applyAlignment="1">
      <alignment horizontal="center" vertical="center" wrapText="1"/>
    </xf>
    <xf numFmtId="176" fontId="6" fillId="0" borderId="6" xfId="1" applyNumberFormat="1" applyFont="1" applyFill="1" applyBorder="1" applyAlignment="1">
      <alignment vertical="center" wrapText="1"/>
    </xf>
    <xf numFmtId="176" fontId="6" fillId="0" borderId="1" xfId="1"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wrapText="1"/>
    </xf>
    <xf numFmtId="176" fontId="6" fillId="0" borderId="0" xfId="1" applyNumberFormat="1" applyFont="1" applyFill="1" applyAlignment="1">
      <alignment vertical="center" wrapText="1"/>
    </xf>
    <xf numFmtId="176" fontId="9" fillId="0" borderId="8" xfId="1" applyNumberFormat="1" applyFont="1" applyFill="1" applyBorder="1" applyAlignment="1">
      <alignment horizontal="center" vertical="center"/>
    </xf>
    <xf numFmtId="176" fontId="10" fillId="0" borderId="11" xfId="0" applyNumberFormat="1" applyFont="1" applyFill="1" applyBorder="1" applyAlignment="1">
      <alignment vertical="center" shrinkToFit="1"/>
    </xf>
    <xf numFmtId="176" fontId="11" fillId="0" borderId="0" xfId="0" applyNumberFormat="1" applyFont="1" applyFill="1" applyBorder="1">
      <alignment vertical="center"/>
    </xf>
    <xf numFmtId="178" fontId="12" fillId="0" borderId="0" xfId="0" applyNumberFormat="1" applyFont="1" applyFill="1" applyBorder="1">
      <alignment vertical="center"/>
    </xf>
    <xf numFmtId="176" fontId="8" fillId="0" borderId="0" xfId="1" applyNumberFormat="1" applyFont="1" applyFill="1" applyBorder="1" applyAlignment="1">
      <alignment horizontal="left" vertical="center"/>
    </xf>
    <xf numFmtId="176" fontId="11" fillId="0" borderId="0" xfId="0" applyNumberFormat="1" applyFont="1" applyFill="1" applyBorder="1" applyAlignment="1">
      <alignment horizontal="center" vertical="center"/>
    </xf>
    <xf numFmtId="176" fontId="10" fillId="0" borderId="0" xfId="0" applyNumberFormat="1" applyFont="1" applyFill="1" applyBorder="1" applyAlignment="1">
      <alignment vertical="center" shrinkToFit="1"/>
    </xf>
    <xf numFmtId="178" fontId="11" fillId="0" borderId="0" xfId="0" applyNumberFormat="1" applyFont="1" applyFill="1" applyBorder="1">
      <alignment vertical="center"/>
    </xf>
    <xf numFmtId="176" fontId="0"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shrinkToFit="1"/>
    </xf>
    <xf numFmtId="176" fontId="0" fillId="0" borderId="0" xfId="0" applyNumberFormat="1" applyFont="1" applyFill="1" applyBorder="1">
      <alignment vertical="center"/>
    </xf>
    <xf numFmtId="178" fontId="0" fillId="0" borderId="0" xfId="0" applyNumberFormat="1" applyFont="1" applyFill="1" applyBorder="1">
      <alignment vertical="center"/>
    </xf>
    <xf numFmtId="176" fontId="0" fillId="0" borderId="11" xfId="0" applyNumberFormat="1" applyFont="1" applyFill="1" applyBorder="1" applyAlignment="1">
      <alignment vertical="center" shrinkToFit="1"/>
    </xf>
    <xf numFmtId="178" fontId="13" fillId="0" borderId="0" xfId="0" applyNumberFormat="1" applyFont="1" applyFill="1" applyBorder="1">
      <alignment vertical="center"/>
    </xf>
    <xf numFmtId="176" fontId="6" fillId="0" borderId="0" xfId="1" applyNumberFormat="1" applyFont="1" applyFill="1" applyBorder="1" applyAlignment="1">
      <alignment horizontal="left" vertical="center"/>
    </xf>
    <xf numFmtId="176" fontId="0" fillId="0" borderId="0" xfId="0" applyNumberFormat="1" applyFont="1" applyFill="1" applyBorder="1" applyAlignment="1">
      <alignment vertical="center" shrinkToFit="1"/>
    </xf>
    <xf numFmtId="176" fontId="6" fillId="0" borderId="1" xfId="1" applyNumberFormat="1" applyFont="1" applyFill="1" applyBorder="1" applyAlignment="1">
      <alignment horizontal="left" vertical="center"/>
    </xf>
    <xf numFmtId="176" fontId="6" fillId="0" borderId="2"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2"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14" fontId="6" fillId="2" borderId="2" xfId="1" applyNumberFormat="1" applyFont="1" applyFill="1" applyBorder="1" applyAlignment="1">
      <alignment horizontal="left" vertical="center" wrapText="1"/>
    </xf>
    <xf numFmtId="14" fontId="0" fillId="2" borderId="6" xfId="0" applyNumberFormat="1" applyFill="1" applyBorder="1" applyAlignment="1">
      <alignment vertical="center"/>
    </xf>
    <xf numFmtId="14" fontId="0" fillId="2" borderId="8" xfId="0" applyNumberFormat="1" applyFill="1" applyBorder="1" applyAlignment="1">
      <alignment vertical="center"/>
    </xf>
    <xf numFmtId="177" fontId="6" fillId="0" borderId="2" xfId="1" applyNumberFormat="1" applyFont="1" applyFill="1" applyBorder="1" applyAlignment="1">
      <alignment horizontal="center" vertical="center" wrapText="1"/>
    </xf>
    <xf numFmtId="177" fontId="6" fillId="0" borderId="6" xfId="1" applyNumberFormat="1" applyFont="1" applyFill="1" applyBorder="1" applyAlignment="1">
      <alignment horizontal="center" vertical="center" wrapText="1"/>
    </xf>
    <xf numFmtId="177" fontId="6" fillId="0" borderId="8" xfId="1" applyNumberFormat="1" applyFont="1" applyFill="1" applyBorder="1" applyAlignment="1">
      <alignment horizontal="center" vertical="center" wrapText="1"/>
    </xf>
    <xf numFmtId="176" fontId="6" fillId="0" borderId="7" xfId="1" applyNumberFormat="1" applyFont="1" applyFill="1" applyBorder="1" applyAlignment="1">
      <alignment horizontal="left" vertical="center" shrinkToFit="1"/>
    </xf>
    <xf numFmtId="176" fontId="6" fillId="0" borderId="9" xfId="1" applyNumberFormat="1" applyFont="1" applyFill="1" applyBorder="1" applyAlignment="1">
      <alignment horizontal="lef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3"/>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P10" sqref="P10"/>
    </sheetView>
  </sheetViews>
  <sheetFormatPr defaultRowHeight="12" x14ac:dyDescent="0.15"/>
  <cols>
    <col min="1" max="2" width="5" style="5" customWidth="1"/>
    <col min="3" max="3" width="27.75" style="32" customWidth="1"/>
    <col min="4" max="9" width="12.75" style="5" customWidth="1"/>
    <col min="10" max="10" width="11.625" style="28" customWidth="1"/>
    <col min="11" max="12" width="11.625" style="3" customWidth="1"/>
    <col min="13" max="13" width="11.625" style="22" customWidth="1"/>
    <col min="14" max="14" width="41.875" style="28" customWidth="1"/>
    <col min="15" max="16384" width="9" style="5"/>
  </cols>
  <sheetData>
    <row r="1" spans="1:18" ht="19.5" customHeight="1" x14ac:dyDescent="0.15">
      <c r="A1" s="1" t="s">
        <v>16</v>
      </c>
      <c r="B1" s="2"/>
      <c r="C1" s="24"/>
      <c r="D1" s="2"/>
      <c r="E1" s="2"/>
      <c r="F1" s="2"/>
      <c r="G1" s="2"/>
      <c r="H1" s="2"/>
      <c r="I1" s="2"/>
      <c r="J1" s="24"/>
      <c r="M1" s="4"/>
      <c r="P1" s="2"/>
      <c r="Q1" s="2"/>
      <c r="R1" s="2"/>
    </row>
    <row r="2" spans="1:18" ht="19.5" customHeight="1" x14ac:dyDescent="0.15">
      <c r="A2" s="6" t="s">
        <v>18</v>
      </c>
      <c r="B2" s="7"/>
      <c r="C2" s="29"/>
      <c r="D2" s="7"/>
      <c r="E2" s="7"/>
      <c r="F2" s="7"/>
      <c r="G2" s="7"/>
      <c r="H2" s="7"/>
      <c r="I2" s="7"/>
      <c r="J2" s="25"/>
      <c r="M2" s="8"/>
      <c r="P2" s="7"/>
      <c r="Q2" s="7"/>
      <c r="R2" s="7"/>
    </row>
    <row r="3" spans="1:18" ht="13.5" customHeight="1" x14ac:dyDescent="0.15">
      <c r="A3" s="7"/>
      <c r="B3" s="7"/>
      <c r="C3" s="30"/>
      <c r="D3" s="7"/>
      <c r="E3" s="7"/>
      <c r="F3" s="7"/>
      <c r="G3" s="7"/>
      <c r="H3" s="7"/>
      <c r="I3" s="9"/>
      <c r="J3" s="26"/>
      <c r="K3" s="10"/>
      <c r="L3" s="10"/>
      <c r="M3" s="11"/>
      <c r="N3" s="33" t="s">
        <v>14</v>
      </c>
      <c r="R3" s="12"/>
    </row>
    <row r="4" spans="1:18" ht="15.75" customHeight="1" x14ac:dyDescent="0.15">
      <c r="A4" s="77" t="s">
        <v>0</v>
      </c>
      <c r="B4" s="77"/>
      <c r="C4" s="77"/>
      <c r="D4" s="77" t="s">
        <v>17</v>
      </c>
      <c r="E4" s="77"/>
      <c r="F4" s="77"/>
      <c r="G4" s="77"/>
      <c r="H4" s="77"/>
      <c r="I4" s="77"/>
      <c r="J4" s="77"/>
      <c r="K4" s="77" t="s">
        <v>15</v>
      </c>
      <c r="L4" s="77"/>
      <c r="M4" s="77"/>
      <c r="N4" s="86" t="s">
        <v>1</v>
      </c>
      <c r="R4" s="12"/>
    </row>
    <row r="5" spans="1:18" ht="15.75" customHeight="1" x14ac:dyDescent="0.15">
      <c r="A5" s="77"/>
      <c r="B5" s="77"/>
      <c r="C5" s="77"/>
      <c r="D5" s="78" t="s">
        <v>2</v>
      </c>
      <c r="E5" s="80" t="s">
        <v>3</v>
      </c>
      <c r="F5" s="81"/>
      <c r="G5" s="81"/>
      <c r="H5" s="81"/>
      <c r="I5" s="82"/>
      <c r="J5" s="83" t="s">
        <v>4</v>
      </c>
      <c r="K5" s="78" t="s">
        <v>5</v>
      </c>
      <c r="L5" s="78" t="s">
        <v>6</v>
      </c>
      <c r="M5" s="89" t="s">
        <v>4</v>
      </c>
      <c r="N5" s="87"/>
      <c r="R5" s="13"/>
    </row>
    <row r="6" spans="1:18" ht="15" customHeight="1" x14ac:dyDescent="0.15">
      <c r="A6" s="77"/>
      <c r="B6" s="77"/>
      <c r="C6" s="77"/>
      <c r="D6" s="79"/>
      <c r="E6" s="72" t="s">
        <v>7</v>
      </c>
      <c r="F6" s="72" t="s">
        <v>8</v>
      </c>
      <c r="G6" s="72" t="s">
        <v>9</v>
      </c>
      <c r="H6" s="74" t="s">
        <v>10</v>
      </c>
      <c r="I6" s="75" t="s">
        <v>11</v>
      </c>
      <c r="J6" s="84"/>
      <c r="K6" s="78"/>
      <c r="L6" s="78"/>
      <c r="M6" s="90"/>
      <c r="N6" s="87"/>
    </row>
    <row r="7" spans="1:18" ht="13.5" customHeight="1" x14ac:dyDescent="0.15">
      <c r="A7" s="77"/>
      <c r="B7" s="77"/>
      <c r="C7" s="77"/>
      <c r="D7" s="79"/>
      <c r="E7" s="73"/>
      <c r="F7" s="73"/>
      <c r="G7" s="73"/>
      <c r="H7" s="73"/>
      <c r="I7" s="76"/>
      <c r="J7" s="85"/>
      <c r="K7" s="78"/>
      <c r="L7" s="78"/>
      <c r="M7" s="91"/>
      <c r="N7" s="88"/>
    </row>
    <row r="8" spans="1:18" ht="18" customHeight="1" x14ac:dyDescent="0.15">
      <c r="A8" s="70" t="s">
        <v>19</v>
      </c>
      <c r="B8" s="71"/>
      <c r="C8" s="71"/>
      <c r="D8" s="14"/>
      <c r="E8" s="14"/>
      <c r="F8" s="14"/>
      <c r="G8" s="14"/>
      <c r="H8" s="14"/>
      <c r="I8" s="14"/>
      <c r="J8" s="23"/>
      <c r="K8" s="15"/>
      <c r="L8" s="15"/>
      <c r="M8" s="16"/>
      <c r="N8" s="34"/>
    </row>
    <row r="9" spans="1:18" ht="18" customHeight="1" x14ac:dyDescent="0.15">
      <c r="A9" s="17"/>
      <c r="B9" s="70" t="s">
        <v>20</v>
      </c>
      <c r="C9" s="71"/>
      <c r="D9" s="14"/>
      <c r="E9" s="14"/>
      <c r="F9" s="14"/>
      <c r="G9" s="14"/>
      <c r="H9" s="14"/>
      <c r="I9" s="14"/>
      <c r="J9" s="23"/>
      <c r="K9" s="15"/>
      <c r="L9" s="15"/>
      <c r="M9" s="16"/>
      <c r="N9" s="35"/>
    </row>
    <row r="10" spans="1:18" ht="25.5" customHeight="1" x14ac:dyDescent="0.15">
      <c r="A10" s="17"/>
      <c r="B10" s="17"/>
      <c r="C10" s="31" t="s">
        <v>12</v>
      </c>
      <c r="D10" s="20">
        <v>91118000</v>
      </c>
      <c r="E10" s="20">
        <v>1840810</v>
      </c>
      <c r="F10" s="20">
        <v>3295658</v>
      </c>
      <c r="G10" s="47">
        <v>8241569</v>
      </c>
      <c r="H10" s="47">
        <v>5283796</v>
      </c>
      <c r="I10" s="47">
        <f>SUM(E10:H10)</f>
        <v>18661833</v>
      </c>
      <c r="J10" s="16">
        <f>ROUNDDOWN(H10/I10,4)</f>
        <v>0.28310000000000002</v>
      </c>
      <c r="K10" s="40">
        <v>5274958</v>
      </c>
      <c r="L10" s="40">
        <v>17187019</v>
      </c>
      <c r="M10" s="16">
        <f>ROUNDDOWN(K10/L10,4)</f>
        <v>0.30690000000000001</v>
      </c>
      <c r="N10" s="44"/>
    </row>
    <row r="11" spans="1:18" ht="25.5" customHeight="1" x14ac:dyDescent="0.15">
      <c r="A11" s="17"/>
      <c r="B11" s="17"/>
      <c r="C11" s="31" t="s">
        <v>13</v>
      </c>
      <c r="D11" s="20">
        <v>798479000</v>
      </c>
      <c r="E11" s="20">
        <v>82595030</v>
      </c>
      <c r="F11" s="20">
        <v>118377589</v>
      </c>
      <c r="G11" s="47">
        <v>177166005</v>
      </c>
      <c r="H11" s="47">
        <v>311542493</v>
      </c>
      <c r="I11" s="47">
        <f t="shared" ref="I11:I23" si="0">SUM(E11:H11)</f>
        <v>689681117</v>
      </c>
      <c r="J11" s="16">
        <f t="shared" ref="J11:J23" si="1">ROUNDDOWN(H11/I11,4)</f>
        <v>0.45169999999999999</v>
      </c>
      <c r="K11" s="40">
        <v>373640480</v>
      </c>
      <c r="L11" s="40">
        <v>725727433</v>
      </c>
      <c r="M11" s="16">
        <f t="shared" ref="M11:M23" si="2">ROUNDDOWN(K11/L11,4)</f>
        <v>0.51480000000000004</v>
      </c>
      <c r="N11" s="42"/>
    </row>
    <row r="12" spans="1:18" x14ac:dyDescent="0.15">
      <c r="A12" s="17"/>
      <c r="B12" s="92" t="s">
        <v>21</v>
      </c>
      <c r="C12" s="93"/>
      <c r="D12" s="23"/>
      <c r="E12" s="23"/>
      <c r="F12" s="23"/>
      <c r="G12" s="14"/>
      <c r="H12" s="47"/>
      <c r="I12" s="47"/>
      <c r="J12" s="16"/>
      <c r="K12" s="40"/>
      <c r="L12" s="40"/>
      <c r="M12" s="16"/>
      <c r="N12" s="42"/>
    </row>
    <row r="13" spans="1:18" ht="25.5" customHeight="1" x14ac:dyDescent="0.15">
      <c r="A13" s="17"/>
      <c r="B13" s="17"/>
      <c r="C13" s="31" t="s">
        <v>12</v>
      </c>
      <c r="D13" s="20">
        <v>16696000</v>
      </c>
      <c r="E13" s="20">
        <v>402803</v>
      </c>
      <c r="F13" s="20">
        <v>133912</v>
      </c>
      <c r="G13" s="47">
        <v>718233</v>
      </c>
      <c r="H13" s="47">
        <v>605611</v>
      </c>
      <c r="I13" s="47">
        <f t="shared" si="0"/>
        <v>1860559</v>
      </c>
      <c r="J13" s="16">
        <f t="shared" si="1"/>
        <v>0.32540000000000002</v>
      </c>
      <c r="K13" s="40">
        <v>521643</v>
      </c>
      <c r="L13" s="40">
        <v>1414402</v>
      </c>
      <c r="M13" s="16">
        <f t="shared" si="2"/>
        <v>0.36880000000000002</v>
      </c>
      <c r="N13" s="44"/>
    </row>
    <row r="14" spans="1:18" ht="25.5" customHeight="1" x14ac:dyDescent="0.15">
      <c r="A14" s="17"/>
      <c r="B14" s="17"/>
      <c r="C14" s="31" t="s">
        <v>13</v>
      </c>
      <c r="D14" s="20">
        <v>59046000</v>
      </c>
      <c r="E14" s="20">
        <v>536208</v>
      </c>
      <c r="F14" s="20">
        <v>6890315</v>
      </c>
      <c r="G14" s="47">
        <v>4060604</v>
      </c>
      <c r="H14" s="47">
        <v>29314126</v>
      </c>
      <c r="I14" s="47">
        <f t="shared" ref="I14" si="3">SUM(E14:H14)</f>
        <v>40801253</v>
      </c>
      <c r="J14" s="16">
        <f t="shared" ref="J14" si="4">ROUNDDOWN(H14/I14,4)</f>
        <v>0.71840000000000004</v>
      </c>
      <c r="K14" s="40">
        <v>28586609</v>
      </c>
      <c r="L14" s="40">
        <v>47226365</v>
      </c>
      <c r="M14" s="16">
        <f t="shared" ref="M14" si="5">ROUNDDOWN(K14/L14,4)</f>
        <v>0.60529999999999995</v>
      </c>
      <c r="N14" s="42" t="s">
        <v>25</v>
      </c>
    </row>
    <row r="15" spans="1:18" ht="18" customHeight="1" x14ac:dyDescent="0.15">
      <c r="A15" s="17"/>
      <c r="B15" s="70" t="s">
        <v>22</v>
      </c>
      <c r="C15" s="71"/>
      <c r="D15" s="23"/>
      <c r="E15" s="23"/>
      <c r="F15" s="23"/>
      <c r="G15" s="14"/>
      <c r="H15" s="47"/>
      <c r="I15" s="47"/>
      <c r="J15" s="16"/>
      <c r="K15" s="18"/>
      <c r="L15" s="18"/>
      <c r="M15" s="16"/>
      <c r="N15" s="69"/>
    </row>
    <row r="16" spans="1:18" ht="25.5" customHeight="1" x14ac:dyDescent="0.15">
      <c r="A16" s="17"/>
      <c r="B16" s="17"/>
      <c r="C16" s="31" t="s">
        <v>12</v>
      </c>
      <c r="D16" s="20">
        <v>18055000</v>
      </c>
      <c r="E16" s="20">
        <v>30880</v>
      </c>
      <c r="F16" s="20">
        <v>93224</v>
      </c>
      <c r="G16" s="47">
        <v>120742</v>
      </c>
      <c r="H16" s="47">
        <v>114344</v>
      </c>
      <c r="I16" s="47">
        <f t="shared" ref="I16" si="6">SUM(E16:H16)</f>
        <v>359190</v>
      </c>
      <c r="J16" s="16">
        <f t="shared" ref="J16" si="7">ROUNDDOWN(H16/I16,4)</f>
        <v>0.31830000000000003</v>
      </c>
      <c r="K16" s="40">
        <v>91350</v>
      </c>
      <c r="L16" s="40">
        <v>3086749</v>
      </c>
      <c r="M16" s="16">
        <f t="shared" ref="M16" si="8">ROUNDDOWN(K16/L16,4)</f>
        <v>2.9499999999999998E-2</v>
      </c>
      <c r="N16" s="42" t="s">
        <v>50</v>
      </c>
    </row>
    <row r="17" spans="1:14" ht="25.5" customHeight="1" x14ac:dyDescent="0.15">
      <c r="A17" s="17"/>
      <c r="B17" s="17"/>
      <c r="C17" s="31" t="s">
        <v>13</v>
      </c>
      <c r="D17" s="20">
        <v>74031000</v>
      </c>
      <c r="E17" s="20">
        <v>4923618</v>
      </c>
      <c r="F17" s="20">
        <v>10098931</v>
      </c>
      <c r="G17" s="47">
        <v>14734576</v>
      </c>
      <c r="H17" s="47">
        <v>28235093</v>
      </c>
      <c r="I17" s="47">
        <f t="shared" si="0"/>
        <v>57992218</v>
      </c>
      <c r="J17" s="16">
        <f t="shared" si="1"/>
        <v>0.48680000000000001</v>
      </c>
      <c r="K17" s="40">
        <v>43702989</v>
      </c>
      <c r="L17" s="40">
        <v>97340871</v>
      </c>
      <c r="M17" s="16">
        <f t="shared" si="2"/>
        <v>0.44890000000000002</v>
      </c>
      <c r="N17" s="42"/>
    </row>
    <row r="18" spans="1:14" ht="18" customHeight="1" x14ac:dyDescent="0.15">
      <c r="A18" s="17"/>
      <c r="B18" s="70" t="s">
        <v>23</v>
      </c>
      <c r="C18" s="71"/>
      <c r="D18" s="23"/>
      <c r="E18" s="23"/>
      <c r="F18" s="23"/>
      <c r="G18" s="14"/>
      <c r="H18" s="47"/>
      <c r="I18" s="47"/>
      <c r="J18" s="16"/>
      <c r="K18" s="18"/>
      <c r="L18" s="18"/>
      <c r="M18" s="16"/>
      <c r="N18" s="69"/>
    </row>
    <row r="19" spans="1:14" ht="25.5" customHeight="1" x14ac:dyDescent="0.15">
      <c r="A19" s="17"/>
      <c r="B19" s="17"/>
      <c r="C19" s="31" t="s">
        <v>12</v>
      </c>
      <c r="D19" s="20">
        <v>3453000</v>
      </c>
      <c r="E19" s="20">
        <v>32292</v>
      </c>
      <c r="F19" s="20">
        <v>16440</v>
      </c>
      <c r="G19" s="47">
        <v>341031</v>
      </c>
      <c r="H19" s="47">
        <v>46389</v>
      </c>
      <c r="I19" s="47">
        <f t="shared" ref="I19:I20" si="9">SUM(E19:H19)</f>
        <v>436152</v>
      </c>
      <c r="J19" s="16">
        <f t="shared" ref="J19:J20" si="10">ROUNDDOWN(H19/I19,4)</f>
        <v>0.10630000000000001</v>
      </c>
      <c r="K19" s="40">
        <v>64060</v>
      </c>
      <c r="L19" s="40">
        <v>432438</v>
      </c>
      <c r="M19" s="16">
        <f t="shared" ref="M19:M20" si="11">ROUNDDOWN(K19/L19,4)</f>
        <v>0.14810000000000001</v>
      </c>
      <c r="N19" s="44"/>
    </row>
    <row r="20" spans="1:14" ht="25.5" customHeight="1" x14ac:dyDescent="0.15">
      <c r="A20" s="17"/>
      <c r="B20" s="17"/>
      <c r="C20" s="31" t="s">
        <v>13</v>
      </c>
      <c r="D20" s="20">
        <v>28202000</v>
      </c>
      <c r="E20" s="20">
        <v>4096502</v>
      </c>
      <c r="F20" s="20">
        <v>4122290</v>
      </c>
      <c r="G20" s="47">
        <v>5261635</v>
      </c>
      <c r="H20" s="47">
        <v>8087512</v>
      </c>
      <c r="I20" s="47">
        <f t="shared" si="9"/>
        <v>21567939</v>
      </c>
      <c r="J20" s="16">
        <f t="shared" si="10"/>
        <v>0.37490000000000001</v>
      </c>
      <c r="K20" s="40">
        <v>8722088</v>
      </c>
      <c r="L20" s="40">
        <v>19626882</v>
      </c>
      <c r="M20" s="16">
        <f t="shared" si="11"/>
        <v>0.44429999999999997</v>
      </c>
      <c r="N20" s="42"/>
    </row>
    <row r="21" spans="1:14" ht="18" customHeight="1" x14ac:dyDescent="0.15">
      <c r="A21" s="17"/>
      <c r="B21" s="70" t="s">
        <v>24</v>
      </c>
      <c r="C21" s="71"/>
      <c r="D21" s="20"/>
      <c r="E21" s="20"/>
      <c r="F21" s="20"/>
      <c r="G21" s="47"/>
      <c r="H21" s="47"/>
      <c r="I21" s="47">
        <f t="shared" si="0"/>
        <v>0</v>
      </c>
      <c r="J21" s="16"/>
      <c r="K21" s="40"/>
      <c r="L21" s="40"/>
      <c r="M21" s="16"/>
      <c r="N21" s="44"/>
    </row>
    <row r="22" spans="1:14" ht="38.1" customHeight="1" x14ac:dyDescent="0.15">
      <c r="A22" s="17"/>
      <c r="B22" s="17"/>
      <c r="C22" s="31" t="s">
        <v>12</v>
      </c>
      <c r="D22" s="20">
        <v>268902000</v>
      </c>
      <c r="E22" s="20">
        <v>6436402</v>
      </c>
      <c r="F22" s="20">
        <v>10156257</v>
      </c>
      <c r="G22" s="47">
        <v>15583203</v>
      </c>
      <c r="H22" s="47">
        <v>12711877</v>
      </c>
      <c r="I22" s="47">
        <f t="shared" si="0"/>
        <v>44887739</v>
      </c>
      <c r="J22" s="16">
        <f t="shared" ref="J22" si="12">ROUNDDOWN(H22/I22,4)</f>
        <v>0.28310000000000002</v>
      </c>
      <c r="K22" s="40">
        <v>12109578</v>
      </c>
      <c r="L22" s="40">
        <v>44759148</v>
      </c>
      <c r="M22" s="16">
        <f t="shared" ref="M22" si="13">ROUNDDOWN(K22/L22,4)</f>
        <v>0.27050000000000002</v>
      </c>
      <c r="N22" s="42" t="s">
        <v>51</v>
      </c>
    </row>
    <row r="23" spans="1:14" ht="25.5" customHeight="1" x14ac:dyDescent="0.15">
      <c r="A23" s="39"/>
      <c r="B23" s="39"/>
      <c r="C23" s="31" t="s">
        <v>13</v>
      </c>
      <c r="D23" s="20">
        <v>5115228000</v>
      </c>
      <c r="E23" s="20">
        <v>686298908</v>
      </c>
      <c r="F23" s="20">
        <v>1145280545</v>
      </c>
      <c r="G23" s="47">
        <v>1131308211</v>
      </c>
      <c r="H23" s="47">
        <v>1752043628</v>
      </c>
      <c r="I23" s="47">
        <f t="shared" si="0"/>
        <v>4714931292</v>
      </c>
      <c r="J23" s="16">
        <f t="shared" si="1"/>
        <v>0.3715</v>
      </c>
      <c r="K23" s="40">
        <v>1711284255</v>
      </c>
      <c r="L23" s="40">
        <v>4691763746</v>
      </c>
      <c r="M23" s="16">
        <f t="shared" si="2"/>
        <v>0.36470000000000002</v>
      </c>
      <c r="N23" s="42" t="s">
        <v>52</v>
      </c>
    </row>
    <row r="24" spans="1:14" ht="18" customHeight="1" x14ac:dyDescent="0.15">
      <c r="A24" s="70" t="s">
        <v>26</v>
      </c>
      <c r="B24" s="71"/>
      <c r="C24" s="71"/>
      <c r="D24" s="14"/>
      <c r="E24" s="14"/>
      <c r="F24" s="14"/>
      <c r="G24" s="14"/>
      <c r="H24" s="14"/>
      <c r="I24" s="14"/>
      <c r="J24" s="14"/>
      <c r="K24" s="40"/>
      <c r="L24" s="40"/>
      <c r="M24" s="16"/>
      <c r="N24" s="42"/>
    </row>
    <row r="25" spans="1:14" ht="18" customHeight="1" x14ac:dyDescent="0.15">
      <c r="A25" s="43"/>
      <c r="B25" s="70" t="s">
        <v>23</v>
      </c>
      <c r="C25" s="71"/>
      <c r="D25" s="14"/>
      <c r="E25" s="14"/>
      <c r="F25" s="14"/>
      <c r="G25" s="14"/>
      <c r="H25" s="14"/>
      <c r="I25" s="14"/>
      <c r="J25" s="14"/>
      <c r="K25" s="40"/>
      <c r="L25" s="40"/>
      <c r="M25" s="16"/>
      <c r="N25" s="44"/>
    </row>
    <row r="26" spans="1:14" ht="25.5" customHeight="1" x14ac:dyDescent="0.15">
      <c r="A26" s="45"/>
      <c r="B26" s="17"/>
      <c r="C26" s="46" t="s">
        <v>12</v>
      </c>
      <c r="D26" s="47">
        <v>3453000</v>
      </c>
      <c r="E26" s="47">
        <v>15960</v>
      </c>
      <c r="F26" s="47">
        <v>81496</v>
      </c>
      <c r="G26" s="47">
        <v>346163</v>
      </c>
      <c r="H26" s="47">
        <v>144748</v>
      </c>
      <c r="I26" s="47">
        <f>SUM(E26:H26)</f>
        <v>588367</v>
      </c>
      <c r="J26" s="16">
        <f>ROUNDDOWN(H26/I26,4)</f>
        <v>0.246</v>
      </c>
      <c r="K26" s="47">
        <v>118320</v>
      </c>
      <c r="L26" s="47">
        <v>318426</v>
      </c>
      <c r="M26" s="16">
        <f>ROUNDDOWN(K26/L26,4)</f>
        <v>0.3715</v>
      </c>
      <c r="N26" s="44"/>
    </row>
    <row r="27" spans="1:14" ht="25.5" customHeight="1" x14ac:dyDescent="0.15">
      <c r="A27" s="45"/>
      <c r="B27" s="17"/>
      <c r="C27" s="46" t="s">
        <v>13</v>
      </c>
      <c r="D27" s="47">
        <v>28202000</v>
      </c>
      <c r="E27" s="47">
        <v>4275014</v>
      </c>
      <c r="F27" s="47">
        <v>2844721</v>
      </c>
      <c r="G27" s="47">
        <v>4490636</v>
      </c>
      <c r="H27" s="47">
        <v>9269828</v>
      </c>
      <c r="I27" s="47">
        <f>SUM(E27:H27)</f>
        <v>20880199</v>
      </c>
      <c r="J27" s="16">
        <f t="shared" ref="J27" si="14">ROUNDDOWN(H27/I27,4)</f>
        <v>0.44390000000000002</v>
      </c>
      <c r="K27" s="47">
        <v>9049864</v>
      </c>
      <c r="L27" s="47">
        <v>19520270</v>
      </c>
      <c r="M27" s="16">
        <f t="shared" ref="M27" si="15">ROUNDDOWN(K27/L27,4)</f>
        <v>0.46360000000000001</v>
      </c>
      <c r="N27" s="42"/>
    </row>
    <row r="28" spans="1:14" ht="18" customHeight="1" x14ac:dyDescent="0.15">
      <c r="A28" s="43"/>
      <c r="B28" s="70" t="s">
        <v>27</v>
      </c>
      <c r="C28" s="71"/>
      <c r="D28" s="14"/>
      <c r="E28" s="14"/>
      <c r="F28" s="14"/>
      <c r="G28" s="14"/>
      <c r="H28" s="14"/>
      <c r="I28" s="14"/>
      <c r="J28" s="14"/>
      <c r="K28" s="40"/>
      <c r="L28" s="40"/>
      <c r="M28" s="16"/>
      <c r="N28" s="44"/>
    </row>
    <row r="29" spans="1:14" ht="25.5" customHeight="1" x14ac:dyDescent="0.15">
      <c r="A29" s="43"/>
      <c r="B29" s="17"/>
      <c r="C29" s="46" t="s">
        <v>12</v>
      </c>
      <c r="D29" s="47">
        <v>41740000</v>
      </c>
      <c r="E29" s="47">
        <v>625671</v>
      </c>
      <c r="F29" s="47">
        <v>1260244</v>
      </c>
      <c r="G29" s="47">
        <v>2277685</v>
      </c>
      <c r="H29" s="47">
        <v>3071303</v>
      </c>
      <c r="I29" s="47">
        <f>SUM(E29:H29)</f>
        <v>7234903</v>
      </c>
      <c r="J29" s="16">
        <f>ROUNDDOWN(H29/I29,4)</f>
        <v>0.42449999999999999</v>
      </c>
      <c r="K29" s="47">
        <v>2503727</v>
      </c>
      <c r="L29" s="47">
        <v>5702614</v>
      </c>
      <c r="M29" s="16">
        <f>ROUNDDOWN(K29/L29,4)</f>
        <v>0.439</v>
      </c>
      <c r="N29" s="44"/>
    </row>
    <row r="30" spans="1:14" ht="25.5" customHeight="1" x14ac:dyDescent="0.15">
      <c r="A30" s="45"/>
      <c r="B30" s="17"/>
      <c r="C30" s="46" t="s">
        <v>13</v>
      </c>
      <c r="D30" s="47">
        <v>6346603000</v>
      </c>
      <c r="E30" s="47">
        <v>1012274269</v>
      </c>
      <c r="F30" s="47">
        <v>1141634985</v>
      </c>
      <c r="G30" s="47">
        <v>1351233663</v>
      </c>
      <c r="H30" s="47">
        <v>1984265653</v>
      </c>
      <c r="I30" s="47">
        <f t="shared" ref="I30" si="16">SUM(E30:H30)</f>
        <v>5489408570</v>
      </c>
      <c r="J30" s="16">
        <f t="shared" ref="J30" si="17">ROUNDDOWN(H30/I30,4)</f>
        <v>0.3614</v>
      </c>
      <c r="K30" s="47">
        <v>2477944604</v>
      </c>
      <c r="L30" s="47">
        <v>6050911265</v>
      </c>
      <c r="M30" s="16">
        <f t="shared" ref="M30" si="18">ROUNDDOWN(K30/L30,4)</f>
        <v>0.40949999999999998</v>
      </c>
      <c r="N30" s="42"/>
    </row>
    <row r="31" spans="1:14" ht="25.5" customHeight="1" x14ac:dyDescent="0.15">
      <c r="A31" s="43"/>
      <c r="B31" s="70" t="s">
        <v>28</v>
      </c>
      <c r="C31" s="71"/>
      <c r="D31" s="14"/>
      <c r="E31" s="14"/>
      <c r="F31" s="14"/>
      <c r="G31" s="14"/>
      <c r="H31" s="14"/>
      <c r="I31" s="14"/>
      <c r="J31" s="14"/>
      <c r="K31" s="40"/>
      <c r="L31" s="40"/>
      <c r="M31" s="16"/>
      <c r="N31" s="44"/>
    </row>
    <row r="32" spans="1:14" s="52" customFormat="1" ht="38.1" customHeight="1" x14ac:dyDescent="0.15">
      <c r="A32" s="48"/>
      <c r="B32" s="49"/>
      <c r="C32" s="46" t="s">
        <v>12</v>
      </c>
      <c r="D32" s="50">
        <v>76905000</v>
      </c>
      <c r="E32" s="50">
        <v>529422</v>
      </c>
      <c r="F32" s="50">
        <v>1109843</v>
      </c>
      <c r="G32" s="50">
        <v>2774119</v>
      </c>
      <c r="H32" s="50">
        <v>2018108</v>
      </c>
      <c r="I32" s="50">
        <f>SUM(E32:H32)</f>
        <v>6431492</v>
      </c>
      <c r="J32" s="51">
        <f>ROUNDDOWN(H32/I32,4)</f>
        <v>0.31369999999999998</v>
      </c>
      <c r="K32" s="50">
        <v>1900119</v>
      </c>
      <c r="L32" s="50">
        <v>9309530</v>
      </c>
      <c r="M32" s="51">
        <f>ROUNDDOWN(K32/L32,4)</f>
        <v>0.2041</v>
      </c>
      <c r="N32" s="42" t="s">
        <v>29</v>
      </c>
    </row>
    <row r="33" spans="1:14" ht="25.5" customHeight="1" x14ac:dyDescent="0.15">
      <c r="A33" s="45"/>
      <c r="B33" s="17"/>
      <c r="C33" s="46" t="s">
        <v>13</v>
      </c>
      <c r="D33" s="47">
        <v>696044000</v>
      </c>
      <c r="E33" s="47">
        <v>131312955</v>
      </c>
      <c r="F33" s="47">
        <v>80411649</v>
      </c>
      <c r="G33" s="47">
        <v>103492655</v>
      </c>
      <c r="H33" s="47">
        <v>130973686</v>
      </c>
      <c r="I33" s="47">
        <f>SUM(E33:H33)</f>
        <v>446190945</v>
      </c>
      <c r="J33" s="16">
        <f t="shared" ref="J33" si="19">ROUNDDOWN(H33/I33,4)</f>
        <v>0.29349999999999998</v>
      </c>
      <c r="K33" s="47">
        <v>2045141656</v>
      </c>
      <c r="L33" s="47">
        <v>5884277453</v>
      </c>
      <c r="M33" s="16">
        <f t="shared" ref="M33" si="20">ROUNDDOWN(K33/L33,4)</f>
        <v>0.34749999999999998</v>
      </c>
      <c r="N33" s="42"/>
    </row>
    <row r="34" spans="1:14" ht="25.5" customHeight="1" x14ac:dyDescent="0.15">
      <c r="A34" s="43"/>
      <c r="B34" s="70" t="s">
        <v>30</v>
      </c>
      <c r="C34" s="71"/>
      <c r="D34" s="14"/>
      <c r="E34" s="14"/>
      <c r="F34" s="14"/>
      <c r="G34" s="14"/>
      <c r="H34" s="14"/>
      <c r="I34" s="14"/>
      <c r="J34" s="14"/>
      <c r="K34" s="40"/>
      <c r="L34" s="40"/>
      <c r="M34" s="16"/>
      <c r="N34" s="44"/>
    </row>
    <row r="35" spans="1:14" ht="25.5" customHeight="1" x14ac:dyDescent="0.15">
      <c r="A35" s="45"/>
      <c r="B35" s="17"/>
      <c r="C35" s="46" t="s">
        <v>12</v>
      </c>
      <c r="D35" s="47">
        <v>137030000</v>
      </c>
      <c r="E35" s="47">
        <v>783807</v>
      </c>
      <c r="F35" s="47">
        <v>1176646</v>
      </c>
      <c r="G35" s="47">
        <v>2889043</v>
      </c>
      <c r="H35" s="47">
        <v>2383400</v>
      </c>
      <c r="I35" s="47">
        <f>SUM(E35:H35)</f>
        <v>7232896</v>
      </c>
      <c r="J35" s="16">
        <f>ROUNDDOWN(H35/I35,4)</f>
        <v>0.32950000000000002</v>
      </c>
      <c r="K35" s="47">
        <v>3176098</v>
      </c>
      <c r="L35" s="47">
        <v>8339262</v>
      </c>
      <c r="M35" s="16">
        <f>ROUNDDOWN(K35/L35,4)</f>
        <v>0.38080000000000003</v>
      </c>
      <c r="N35" s="44"/>
    </row>
    <row r="36" spans="1:14" ht="25.5" customHeight="1" x14ac:dyDescent="0.15">
      <c r="A36" s="43"/>
      <c r="B36" s="17"/>
      <c r="C36" s="46" t="s">
        <v>13</v>
      </c>
      <c r="D36" s="47">
        <v>2804880000</v>
      </c>
      <c r="E36" s="47">
        <v>384591102</v>
      </c>
      <c r="F36" s="47">
        <v>457977136</v>
      </c>
      <c r="G36" s="47">
        <v>545424784</v>
      </c>
      <c r="H36" s="47">
        <v>711620348</v>
      </c>
      <c r="I36" s="47">
        <f t="shared" ref="I36" si="21">SUM(E36:H36)</f>
        <v>2099613370</v>
      </c>
      <c r="J36" s="16">
        <f t="shared" ref="J36" si="22">ROUNDDOWN(H36/I36,4)</f>
        <v>0.33889999999999998</v>
      </c>
      <c r="K36" s="47">
        <v>721700238</v>
      </c>
      <c r="L36" s="47">
        <v>2142346140</v>
      </c>
      <c r="M36" s="16">
        <f t="shared" ref="M36" si="23">ROUNDDOWN(K36/L36,4)</f>
        <v>0.33679999999999999</v>
      </c>
      <c r="N36" s="42"/>
    </row>
    <row r="37" spans="1:14" ht="25.5" customHeight="1" x14ac:dyDescent="0.15">
      <c r="A37" s="43"/>
      <c r="B37" s="70" t="s">
        <v>31</v>
      </c>
      <c r="C37" s="71"/>
      <c r="D37" s="14"/>
      <c r="E37" s="14"/>
      <c r="F37" s="14"/>
      <c r="G37" s="14"/>
      <c r="H37" s="14"/>
      <c r="I37" s="14"/>
      <c r="J37" s="14"/>
      <c r="K37" s="40"/>
      <c r="L37" s="40"/>
      <c r="M37" s="16"/>
      <c r="N37" s="44"/>
    </row>
    <row r="38" spans="1:14" ht="25.5" customHeight="1" x14ac:dyDescent="0.15">
      <c r="A38" s="45"/>
      <c r="B38" s="17"/>
      <c r="C38" s="46" t="s">
        <v>12</v>
      </c>
      <c r="D38" s="47">
        <v>16531000</v>
      </c>
      <c r="E38" s="47">
        <v>59186</v>
      </c>
      <c r="F38" s="47">
        <v>258932</v>
      </c>
      <c r="G38" s="47">
        <v>195740</v>
      </c>
      <c r="H38" s="47">
        <v>67536</v>
      </c>
      <c r="I38" s="47">
        <f>SUM(E38:H38)</f>
        <v>581394</v>
      </c>
      <c r="J38" s="16">
        <f>ROUNDDOWN(H38/I38,4)</f>
        <v>0.11609999999999999</v>
      </c>
      <c r="K38" s="47">
        <v>258877</v>
      </c>
      <c r="L38" s="47">
        <v>645855</v>
      </c>
      <c r="M38" s="16">
        <f>ROUNDDOWN(K38/L38,4)</f>
        <v>0.40079999999999999</v>
      </c>
      <c r="N38" s="44"/>
    </row>
    <row r="39" spans="1:14" ht="25.5" customHeight="1" x14ac:dyDescent="0.15">
      <c r="A39" s="45"/>
      <c r="B39" s="17"/>
      <c r="C39" s="46" t="s">
        <v>13</v>
      </c>
      <c r="D39" s="47">
        <v>111992000</v>
      </c>
      <c r="E39" s="47">
        <v>5335241</v>
      </c>
      <c r="F39" s="47">
        <v>11512083</v>
      </c>
      <c r="G39" s="47">
        <v>12094410</v>
      </c>
      <c r="H39" s="47">
        <v>32389503</v>
      </c>
      <c r="I39" s="47">
        <f t="shared" ref="I39" si="24">SUM(E39:H39)</f>
        <v>61331237</v>
      </c>
      <c r="J39" s="16">
        <f t="shared" ref="J39" si="25">ROUNDDOWN(H39/I39,4)</f>
        <v>0.52810000000000001</v>
      </c>
      <c r="K39" s="47">
        <v>21266484</v>
      </c>
      <c r="L39" s="47">
        <v>50666786</v>
      </c>
      <c r="M39" s="16">
        <f t="shared" ref="M39" si="26">ROUNDDOWN(K39/L39,4)</f>
        <v>0.41970000000000002</v>
      </c>
      <c r="N39" s="42" t="s">
        <v>32</v>
      </c>
    </row>
    <row r="40" spans="1:14" ht="25.5" customHeight="1" x14ac:dyDescent="0.15">
      <c r="A40" s="43"/>
      <c r="B40" s="70" t="s">
        <v>33</v>
      </c>
      <c r="C40" s="71"/>
      <c r="D40" s="14"/>
      <c r="E40" s="14"/>
      <c r="F40" s="14"/>
      <c r="G40" s="14"/>
      <c r="H40" s="14"/>
      <c r="I40" s="14"/>
      <c r="J40" s="14"/>
      <c r="K40" s="40"/>
      <c r="L40" s="40"/>
      <c r="M40" s="16"/>
      <c r="N40" s="44"/>
    </row>
    <row r="41" spans="1:14" ht="25.5" customHeight="1" x14ac:dyDescent="0.15">
      <c r="A41" s="45"/>
      <c r="B41" s="17"/>
      <c r="C41" s="46" t="s">
        <v>12</v>
      </c>
      <c r="D41" s="47">
        <v>25071000</v>
      </c>
      <c r="E41" s="47">
        <v>33070</v>
      </c>
      <c r="F41" s="47">
        <v>12680</v>
      </c>
      <c r="G41" s="47">
        <v>186389</v>
      </c>
      <c r="H41" s="47">
        <v>454915</v>
      </c>
      <c r="I41" s="47">
        <f>SUM(E41:H41)</f>
        <v>687054</v>
      </c>
      <c r="J41" s="16">
        <f>ROUNDDOWN(H41/I41,4)</f>
        <v>0.66210000000000002</v>
      </c>
      <c r="K41" s="47">
        <v>160488</v>
      </c>
      <c r="L41" s="47">
        <v>1833428</v>
      </c>
      <c r="M41" s="16">
        <f>ROUNDDOWN(K41/L41,4)</f>
        <v>8.7499999999999994E-2</v>
      </c>
      <c r="N41" s="42" t="s">
        <v>34</v>
      </c>
    </row>
    <row r="42" spans="1:14" ht="25.5" customHeight="1" x14ac:dyDescent="0.15">
      <c r="A42" s="45"/>
      <c r="B42" s="17"/>
      <c r="C42" s="46" t="s">
        <v>13</v>
      </c>
      <c r="D42" s="47">
        <v>238862000</v>
      </c>
      <c r="E42" s="47">
        <v>36476893</v>
      </c>
      <c r="F42" s="47">
        <v>40346486</v>
      </c>
      <c r="G42" s="47">
        <v>52952021</v>
      </c>
      <c r="H42" s="47">
        <v>57020320</v>
      </c>
      <c r="I42" s="47">
        <f t="shared" ref="I42" si="27">SUM(E42:H42)</f>
        <v>186795720</v>
      </c>
      <c r="J42" s="16">
        <f t="shared" ref="J42" si="28">ROUNDDOWN(H42/I42,4)</f>
        <v>0.30520000000000003</v>
      </c>
      <c r="K42" s="47">
        <v>56434571</v>
      </c>
      <c r="L42" s="47">
        <v>188373263</v>
      </c>
      <c r="M42" s="16">
        <f t="shared" ref="M42" si="29">ROUNDDOWN(K42/L42,4)</f>
        <v>0.29949999999999999</v>
      </c>
      <c r="N42" s="42" t="s">
        <v>35</v>
      </c>
    </row>
    <row r="43" spans="1:14" ht="25.5" customHeight="1" x14ac:dyDescent="0.15">
      <c r="A43" s="43"/>
      <c r="B43" s="70" t="s">
        <v>36</v>
      </c>
      <c r="C43" s="71"/>
      <c r="D43" s="14"/>
      <c r="E43" s="14"/>
      <c r="F43" s="14"/>
      <c r="G43" s="14"/>
      <c r="H43" s="14"/>
      <c r="I43" s="14"/>
      <c r="J43" s="14"/>
      <c r="K43" s="40"/>
      <c r="L43" s="40"/>
      <c r="M43" s="16"/>
      <c r="N43" s="44"/>
    </row>
    <row r="44" spans="1:14" ht="25.5" customHeight="1" x14ac:dyDescent="0.15">
      <c r="A44" s="45"/>
      <c r="B44" s="17"/>
      <c r="C44" s="46" t="s">
        <v>12</v>
      </c>
      <c r="D44" s="47">
        <v>4073000</v>
      </c>
      <c r="E44" s="47">
        <v>25520</v>
      </c>
      <c r="F44" s="47">
        <v>7882</v>
      </c>
      <c r="G44" s="47">
        <v>245750</v>
      </c>
      <c r="H44" s="47">
        <v>29670</v>
      </c>
      <c r="I44" s="47">
        <f>SUM(E44:H44)</f>
        <v>308822</v>
      </c>
      <c r="J44" s="16">
        <f>ROUNDDOWN(H44/I44,4)</f>
        <v>9.6000000000000002E-2</v>
      </c>
      <c r="K44" s="47">
        <v>7071</v>
      </c>
      <c r="L44" s="47">
        <v>292331</v>
      </c>
      <c r="M44" s="16">
        <f>ROUNDDOWN(K44/L44,4)</f>
        <v>2.41E-2</v>
      </c>
      <c r="N44" s="42" t="s">
        <v>37</v>
      </c>
    </row>
    <row r="45" spans="1:14" ht="25.5" customHeight="1" x14ac:dyDescent="0.15">
      <c r="A45" s="45"/>
      <c r="B45" s="17"/>
      <c r="C45" s="46" t="s">
        <v>13</v>
      </c>
      <c r="D45" s="47">
        <v>2430000</v>
      </c>
      <c r="E45" s="47">
        <v>0</v>
      </c>
      <c r="F45" s="47">
        <v>0</v>
      </c>
      <c r="G45" s="47">
        <v>0</v>
      </c>
      <c r="H45" s="47">
        <v>953530</v>
      </c>
      <c r="I45" s="47">
        <f t="shared" ref="I45" si="30">SUM(E45:H45)</f>
        <v>953530</v>
      </c>
      <c r="J45" s="16">
        <f t="shared" ref="J45" si="31">ROUNDDOWN(H45/I45,4)</f>
        <v>1</v>
      </c>
      <c r="K45" s="47">
        <v>200</v>
      </c>
      <c r="L45" s="47">
        <v>2119986</v>
      </c>
      <c r="M45" s="16">
        <f t="shared" ref="M45" si="32">ROUNDDOWN(K45/L45,4)</f>
        <v>0</v>
      </c>
      <c r="N45" s="42" t="s">
        <v>38</v>
      </c>
    </row>
    <row r="46" spans="1:14" ht="25.5" customHeight="1" x14ac:dyDescent="0.15">
      <c r="A46" s="43"/>
      <c r="B46" s="70" t="s">
        <v>39</v>
      </c>
      <c r="C46" s="71"/>
      <c r="D46" s="14"/>
      <c r="E46" s="14"/>
      <c r="F46" s="14"/>
      <c r="G46" s="14"/>
      <c r="H46" s="14"/>
      <c r="I46" s="14"/>
      <c r="J46" s="14"/>
      <c r="K46" s="40"/>
      <c r="L46" s="40"/>
      <c r="M46" s="16"/>
      <c r="N46" s="44"/>
    </row>
    <row r="47" spans="1:14" ht="25.5" customHeight="1" x14ac:dyDescent="0.15">
      <c r="A47" s="45"/>
      <c r="B47" s="17"/>
      <c r="C47" s="46" t="s">
        <v>12</v>
      </c>
      <c r="D47" s="47">
        <v>440000</v>
      </c>
      <c r="E47" s="47">
        <v>0</v>
      </c>
      <c r="F47" s="47">
        <v>0</v>
      </c>
      <c r="G47" s="47">
        <v>0</v>
      </c>
      <c r="H47" s="47">
        <v>0</v>
      </c>
      <c r="I47" s="47">
        <f>SUM(E47:H47)</f>
        <v>0</v>
      </c>
      <c r="J47" s="16" t="s">
        <v>40</v>
      </c>
      <c r="K47" s="40">
        <v>2000</v>
      </c>
      <c r="L47" s="47">
        <v>62072</v>
      </c>
      <c r="M47" s="16">
        <f>ROUNDDOWN(K47/L47,4)</f>
        <v>3.2199999999999999E-2</v>
      </c>
      <c r="N47" s="44"/>
    </row>
    <row r="48" spans="1:14" ht="25.5" customHeight="1" x14ac:dyDescent="0.15">
      <c r="A48" s="45"/>
      <c r="B48" s="70" t="s">
        <v>48</v>
      </c>
      <c r="C48" s="71"/>
      <c r="D48" s="14"/>
      <c r="E48" s="14"/>
      <c r="F48" s="14"/>
      <c r="G48" s="14"/>
      <c r="H48" s="14"/>
      <c r="I48" s="14"/>
      <c r="J48" s="14"/>
      <c r="K48" s="40"/>
      <c r="L48" s="40"/>
      <c r="M48" s="16"/>
      <c r="N48" s="44"/>
    </row>
    <row r="49" spans="1:29" ht="25.5" customHeight="1" x14ac:dyDescent="0.15">
      <c r="A49" s="45"/>
      <c r="B49" s="17"/>
      <c r="C49" s="46" t="s">
        <v>12</v>
      </c>
      <c r="D49" s="47">
        <v>17516000</v>
      </c>
      <c r="E49" s="47">
        <v>0</v>
      </c>
      <c r="F49" s="47">
        <v>260547</v>
      </c>
      <c r="G49" s="47">
        <v>161343</v>
      </c>
      <c r="H49" s="47">
        <v>0</v>
      </c>
      <c r="I49" s="47">
        <f>SUM(E49:H49)</f>
        <v>421890</v>
      </c>
      <c r="J49" s="16">
        <f>ROUNDDOWN(H49/I49,4)</f>
        <v>0</v>
      </c>
      <c r="K49" s="47">
        <v>336869</v>
      </c>
      <c r="L49" s="47">
        <v>1022345</v>
      </c>
      <c r="M49" s="16">
        <f>ROUNDDOWN(K49/L49,4)</f>
        <v>0.32950000000000002</v>
      </c>
      <c r="N49" s="44"/>
    </row>
    <row r="50" spans="1:29" ht="25.5" customHeight="1" x14ac:dyDescent="0.15">
      <c r="A50" s="45"/>
      <c r="B50" s="17"/>
      <c r="C50" s="46" t="s">
        <v>13</v>
      </c>
      <c r="D50" s="47">
        <v>15732000</v>
      </c>
      <c r="E50" s="47">
        <v>375</v>
      </c>
      <c r="F50" s="47">
        <v>170240</v>
      </c>
      <c r="G50" s="47">
        <v>6940159</v>
      </c>
      <c r="H50" s="47">
        <v>938495</v>
      </c>
      <c r="I50" s="47">
        <f t="shared" ref="I50" si="33">SUM(E50:H50)</f>
        <v>8049269</v>
      </c>
      <c r="J50" s="16">
        <f t="shared" ref="J50" si="34">ROUNDDOWN(H50/I50,4)</f>
        <v>0.11650000000000001</v>
      </c>
      <c r="K50" s="47">
        <v>1204375</v>
      </c>
      <c r="L50" s="47">
        <v>8179372</v>
      </c>
      <c r="M50" s="16">
        <f t="shared" ref="M50" si="35">ROUNDDOWN(K50/L50,4)</f>
        <v>0.1472</v>
      </c>
      <c r="N50" s="42"/>
    </row>
    <row r="51" spans="1:29" ht="25.5" customHeight="1" x14ac:dyDescent="0.15">
      <c r="A51" s="45"/>
      <c r="B51" s="70" t="s">
        <v>41</v>
      </c>
      <c r="C51" s="71"/>
      <c r="D51" s="14"/>
      <c r="E51" s="14"/>
      <c r="F51" s="14"/>
      <c r="G51" s="14"/>
      <c r="H51" s="14"/>
      <c r="I51" s="14"/>
      <c r="J51" s="14"/>
      <c r="K51" s="40"/>
      <c r="L51" s="40"/>
      <c r="M51" s="16"/>
      <c r="N51" s="44"/>
    </row>
    <row r="52" spans="1:29" ht="25.5" customHeight="1" x14ac:dyDescent="0.15">
      <c r="A52" s="45"/>
      <c r="B52" s="17"/>
      <c r="C52" s="46" t="s">
        <v>12</v>
      </c>
      <c r="D52" s="47">
        <v>27050000</v>
      </c>
      <c r="E52" s="47">
        <v>180966</v>
      </c>
      <c r="F52" s="47">
        <v>181145</v>
      </c>
      <c r="G52" s="47">
        <v>546737</v>
      </c>
      <c r="H52" s="47">
        <v>519977</v>
      </c>
      <c r="I52" s="47">
        <f>SUM(E52:H52)</f>
        <v>1428825</v>
      </c>
      <c r="J52" s="16">
        <f>ROUNDDOWN(H52/I52,4)</f>
        <v>0.3639</v>
      </c>
      <c r="K52" s="47">
        <v>370430</v>
      </c>
      <c r="L52" s="47">
        <v>2180447</v>
      </c>
      <c r="M52" s="16">
        <f>ROUNDDOWN(K52/L52,4)</f>
        <v>0.16980000000000001</v>
      </c>
      <c r="N52" s="42" t="s">
        <v>49</v>
      </c>
    </row>
    <row r="53" spans="1:29" ht="25.5" customHeight="1" x14ac:dyDescent="0.15">
      <c r="A53" s="45"/>
      <c r="B53" s="17"/>
      <c r="C53" s="46" t="s">
        <v>13</v>
      </c>
      <c r="D53" s="47">
        <v>277631000</v>
      </c>
      <c r="E53" s="47">
        <v>28357604</v>
      </c>
      <c r="F53" s="47">
        <v>37704019</v>
      </c>
      <c r="G53" s="47">
        <v>62023566</v>
      </c>
      <c r="H53" s="47">
        <v>99115844</v>
      </c>
      <c r="I53" s="47">
        <f t="shared" ref="I53" si="36">SUM(E53:H53)</f>
        <v>227201033</v>
      </c>
      <c r="J53" s="16">
        <f t="shared" ref="J53" si="37">ROUNDDOWN(H53/I53,4)</f>
        <v>0.43619999999999998</v>
      </c>
      <c r="K53" s="47">
        <v>94462866</v>
      </c>
      <c r="L53" s="47">
        <v>239860044</v>
      </c>
      <c r="M53" s="16">
        <f t="shared" ref="M53" si="38">ROUNDDOWN(K53/L53,4)</f>
        <v>0.39379999999999998</v>
      </c>
      <c r="N53" s="42" t="s">
        <v>42</v>
      </c>
    </row>
    <row r="54" spans="1:29" ht="18" customHeight="1" x14ac:dyDescent="0.15">
      <c r="A54" s="43"/>
      <c r="B54" s="70" t="s">
        <v>43</v>
      </c>
      <c r="C54" s="71"/>
      <c r="D54" s="14"/>
      <c r="E54" s="14"/>
      <c r="F54" s="14"/>
      <c r="G54" s="14"/>
      <c r="H54" s="14"/>
      <c r="I54" s="14"/>
      <c r="J54" s="14"/>
      <c r="K54" s="40"/>
      <c r="L54" s="40"/>
      <c r="M54" s="16"/>
      <c r="N54" s="44"/>
    </row>
    <row r="55" spans="1:29" ht="39.75" customHeight="1" x14ac:dyDescent="0.15">
      <c r="A55" s="45"/>
      <c r="B55" s="17"/>
      <c r="C55" s="46" t="s">
        <v>12</v>
      </c>
      <c r="D55" s="47">
        <v>318053000</v>
      </c>
      <c r="E55" s="47">
        <v>5210141</v>
      </c>
      <c r="F55" s="47">
        <v>4212974</v>
      </c>
      <c r="G55" s="47">
        <v>11421129</v>
      </c>
      <c r="H55" s="47">
        <v>13558136</v>
      </c>
      <c r="I55" s="47">
        <f>SUM(E55:H55)</f>
        <v>34402380</v>
      </c>
      <c r="J55" s="16">
        <f>ROUNDDOWN(H55/I55,4)</f>
        <v>0.39410000000000001</v>
      </c>
      <c r="K55" s="47">
        <v>10889984</v>
      </c>
      <c r="L55" s="47">
        <v>34074565</v>
      </c>
      <c r="M55" s="16">
        <f>ROUNDDOWN(K55/L55,4)</f>
        <v>0.31950000000000001</v>
      </c>
      <c r="N55" s="42" t="s">
        <v>47</v>
      </c>
    </row>
    <row r="56" spans="1:29" ht="26.25" customHeight="1" x14ac:dyDescent="0.15">
      <c r="A56" s="53"/>
      <c r="B56" s="39"/>
      <c r="C56" s="46" t="s">
        <v>13</v>
      </c>
      <c r="D56" s="47">
        <v>9639321000</v>
      </c>
      <c r="E56" s="47">
        <v>1312347179</v>
      </c>
      <c r="F56" s="47">
        <v>2241623609</v>
      </c>
      <c r="G56" s="47">
        <v>2206057210</v>
      </c>
      <c r="H56" s="47">
        <v>3370682428</v>
      </c>
      <c r="I56" s="47">
        <f t="shared" ref="I56" si="39">SUM(E56:H56)</f>
        <v>9130710426</v>
      </c>
      <c r="J56" s="16">
        <f t="shared" ref="J56" si="40">ROUNDDOWN(H56/I56,4)</f>
        <v>0.36909999999999998</v>
      </c>
      <c r="K56" s="47">
        <v>3542026501</v>
      </c>
      <c r="L56" s="47">
        <v>9296197908</v>
      </c>
      <c r="M56" s="16">
        <f t="shared" ref="M56" si="41">ROUNDDOWN(K56/L56,4)</f>
        <v>0.38100000000000001</v>
      </c>
      <c r="N56" s="42"/>
    </row>
    <row r="57" spans="1:29" ht="18" customHeight="1" x14ac:dyDescent="0.15">
      <c r="A57" s="70" t="s">
        <v>45</v>
      </c>
      <c r="B57" s="71"/>
      <c r="C57" s="71"/>
      <c r="D57" s="14"/>
      <c r="E57" s="14"/>
      <c r="F57" s="14"/>
      <c r="G57" s="14"/>
      <c r="H57" s="14"/>
      <c r="I57" s="14"/>
      <c r="J57" s="23"/>
      <c r="K57" s="40"/>
      <c r="L57" s="40"/>
      <c r="M57" s="16"/>
      <c r="N57" s="34"/>
      <c r="O57" s="54"/>
      <c r="P57" s="55"/>
      <c r="Q57" s="55"/>
      <c r="R57" s="55"/>
      <c r="S57" s="56"/>
      <c r="T57" s="57"/>
      <c r="U57" s="58"/>
      <c r="V57" s="59"/>
      <c r="W57" s="55"/>
      <c r="X57" s="55"/>
      <c r="Y57" s="55"/>
      <c r="Z57" s="55"/>
      <c r="AA57" s="55"/>
      <c r="AB57" s="55"/>
      <c r="AC57" s="60"/>
    </row>
    <row r="58" spans="1:29" ht="18" customHeight="1" x14ac:dyDescent="0.15">
      <c r="A58" s="17"/>
      <c r="B58" s="70" t="s">
        <v>46</v>
      </c>
      <c r="C58" s="71"/>
      <c r="D58" s="14"/>
      <c r="E58" s="14"/>
      <c r="F58" s="14"/>
      <c r="G58" s="14"/>
      <c r="H58" s="14"/>
      <c r="I58" s="14"/>
      <c r="J58" s="23"/>
      <c r="K58" s="40"/>
      <c r="L58" s="40"/>
      <c r="M58" s="16"/>
      <c r="N58" s="35"/>
      <c r="O58" s="54"/>
      <c r="P58" s="55"/>
      <c r="Q58" s="55"/>
      <c r="R58" s="55"/>
      <c r="S58" s="56"/>
      <c r="T58" s="57"/>
      <c r="U58" s="61"/>
      <c r="V58" s="62"/>
      <c r="W58" s="63"/>
      <c r="X58" s="63"/>
      <c r="Y58" s="63"/>
      <c r="Z58" s="63"/>
      <c r="AA58" s="63"/>
      <c r="AB58" s="63"/>
      <c r="AC58" s="64"/>
    </row>
    <row r="59" spans="1:29" ht="25.5" customHeight="1" x14ac:dyDescent="0.15">
      <c r="A59" s="17"/>
      <c r="B59" s="17"/>
      <c r="C59" s="31" t="s">
        <v>12</v>
      </c>
      <c r="D59" s="41">
        <v>57209000</v>
      </c>
      <c r="E59" s="41">
        <v>439664</v>
      </c>
      <c r="F59" s="41">
        <v>2376360</v>
      </c>
      <c r="G59" s="41">
        <v>2861637</v>
      </c>
      <c r="H59" s="41">
        <v>2269582</v>
      </c>
      <c r="I59" s="41">
        <f>SUM(E59:H59)</f>
        <v>7947243</v>
      </c>
      <c r="J59" s="19">
        <f>ROUNDDOWN(H59/I59,4)</f>
        <v>0.28549999999999998</v>
      </c>
      <c r="K59" s="40">
        <v>2721839</v>
      </c>
      <c r="L59" s="40">
        <v>7399469</v>
      </c>
      <c r="M59" s="16">
        <f>ROUNDDOWN(K59/L59,4)</f>
        <v>0.36780000000000002</v>
      </c>
      <c r="N59" s="35"/>
      <c r="O59" s="65"/>
      <c r="P59" s="63"/>
      <c r="Q59" s="63"/>
      <c r="R59" s="63"/>
      <c r="S59" s="66"/>
      <c r="T59" s="67"/>
      <c r="U59" s="61"/>
      <c r="V59" s="68"/>
      <c r="W59" s="63"/>
      <c r="X59" s="63"/>
      <c r="Y59" s="63"/>
      <c r="Z59" s="63"/>
      <c r="AA59" s="63"/>
      <c r="AB59" s="63"/>
      <c r="AC59" s="64"/>
    </row>
    <row r="60" spans="1:29" ht="25.5" customHeight="1" x14ac:dyDescent="0.15">
      <c r="A60" s="39"/>
      <c r="B60" s="39"/>
      <c r="C60" s="31" t="s">
        <v>13</v>
      </c>
      <c r="D60" s="41">
        <v>4104844000</v>
      </c>
      <c r="E60" s="41">
        <v>863505056</v>
      </c>
      <c r="F60" s="41">
        <v>667030078</v>
      </c>
      <c r="G60" s="41">
        <v>721790715</v>
      </c>
      <c r="H60" s="41">
        <v>1452718801</v>
      </c>
      <c r="I60" s="41">
        <f>SUM(E60:H60)</f>
        <v>3705044650</v>
      </c>
      <c r="J60" s="19">
        <f t="shared" ref="J60" si="42">ROUNDDOWN(H60/I60,4)</f>
        <v>0.39200000000000002</v>
      </c>
      <c r="K60" s="40">
        <v>1425671083</v>
      </c>
      <c r="L60" s="40">
        <v>3656629226</v>
      </c>
      <c r="M60" s="16">
        <f t="shared" ref="M60" si="43">ROUNDDOWN(K60/L60,4)</f>
        <v>0.38979999999999998</v>
      </c>
      <c r="N60" s="34" t="s">
        <v>44</v>
      </c>
      <c r="O60" s="65"/>
      <c r="P60" s="63"/>
      <c r="Q60" s="63"/>
      <c r="R60" s="63"/>
      <c r="S60" s="66"/>
      <c r="T60" s="67"/>
      <c r="U60" s="61"/>
      <c r="V60" s="68"/>
      <c r="W60" s="63"/>
      <c r="X60" s="63"/>
      <c r="Y60" s="63"/>
      <c r="Z60" s="63"/>
      <c r="AA60" s="63"/>
      <c r="AB60" s="63"/>
      <c r="AC60" s="64"/>
    </row>
    <row r="61" spans="1:29" ht="26.25" customHeight="1" x14ac:dyDescent="0.15">
      <c r="A61" s="36"/>
      <c r="B61" s="36"/>
      <c r="C61" s="37"/>
      <c r="D61" s="36"/>
      <c r="E61" s="36"/>
      <c r="F61" s="36"/>
      <c r="G61" s="36"/>
      <c r="H61" s="36"/>
      <c r="I61" s="36"/>
      <c r="J61" s="27"/>
      <c r="K61" s="38"/>
      <c r="L61" s="38"/>
      <c r="M61" s="21"/>
      <c r="N61" s="27"/>
    </row>
    <row r="62" spans="1:29" ht="26.25" customHeight="1" x14ac:dyDescent="0.15">
      <c r="C62" s="28"/>
      <c r="K62" s="5"/>
      <c r="L62" s="5"/>
    </row>
    <row r="63" spans="1:29" ht="26.25" customHeight="1" x14ac:dyDescent="0.15">
      <c r="C63" s="28"/>
      <c r="K63" s="5"/>
      <c r="L63" s="5"/>
    </row>
    <row r="64" spans="1:29" ht="26.25" customHeight="1" x14ac:dyDescent="0.15">
      <c r="C64" s="28"/>
      <c r="K64" s="5"/>
      <c r="L64" s="5"/>
    </row>
    <row r="65" spans="3:12" ht="26.25" customHeight="1" x14ac:dyDescent="0.15">
      <c r="C65" s="28"/>
      <c r="K65" s="5"/>
      <c r="L65" s="5"/>
    </row>
    <row r="66" spans="3:12" ht="26.25" customHeight="1" x14ac:dyDescent="0.15">
      <c r="C66" s="28"/>
      <c r="K66" s="5"/>
      <c r="L66" s="5"/>
    </row>
    <row r="67" spans="3:12" ht="26.25" customHeight="1" x14ac:dyDescent="0.15">
      <c r="C67" s="28"/>
      <c r="K67" s="5"/>
      <c r="L67" s="5"/>
    </row>
    <row r="68" spans="3:12" ht="26.25" customHeight="1" x14ac:dyDescent="0.15">
      <c r="C68" s="28"/>
      <c r="K68" s="5"/>
      <c r="L68" s="5"/>
    </row>
    <row r="69" spans="3:12" ht="26.25" customHeight="1" x14ac:dyDescent="0.15">
      <c r="C69" s="28"/>
      <c r="K69" s="5"/>
      <c r="L69" s="5"/>
    </row>
    <row r="70" spans="3:12" ht="26.25" customHeight="1" x14ac:dyDescent="0.15">
      <c r="C70" s="28"/>
      <c r="K70" s="5"/>
      <c r="L70" s="5"/>
    </row>
    <row r="71" spans="3:12" ht="26.25" customHeight="1" x14ac:dyDescent="0.15">
      <c r="C71" s="28"/>
      <c r="K71" s="5"/>
      <c r="L71" s="5"/>
    </row>
    <row r="72" spans="3:12" ht="26.25" customHeight="1" x14ac:dyDescent="0.15">
      <c r="C72" s="28"/>
      <c r="K72" s="5"/>
      <c r="L72" s="5"/>
    </row>
    <row r="73" spans="3:12" ht="26.25" customHeight="1" x14ac:dyDescent="0.15">
      <c r="C73" s="28"/>
      <c r="K73" s="5"/>
      <c r="L73" s="5"/>
    </row>
    <row r="74" spans="3:12" ht="26.25" customHeight="1" x14ac:dyDescent="0.15">
      <c r="C74" s="28"/>
      <c r="K74" s="5"/>
      <c r="L74" s="5"/>
    </row>
    <row r="75" spans="3:12" ht="26.25" customHeight="1" x14ac:dyDescent="0.15">
      <c r="C75" s="28"/>
      <c r="K75" s="5"/>
      <c r="L75" s="5"/>
    </row>
    <row r="76" spans="3:12" ht="26.25" customHeight="1" x14ac:dyDescent="0.15">
      <c r="C76" s="28"/>
      <c r="K76" s="5"/>
      <c r="L76" s="5"/>
    </row>
    <row r="77" spans="3:12" ht="26.25" customHeight="1" x14ac:dyDescent="0.15">
      <c r="C77" s="28"/>
      <c r="K77" s="5"/>
      <c r="L77" s="5"/>
    </row>
    <row r="78" spans="3:12" ht="26.25" customHeight="1" x14ac:dyDescent="0.15">
      <c r="C78" s="28"/>
      <c r="K78" s="5"/>
      <c r="L78" s="5"/>
    </row>
    <row r="79" spans="3:12" ht="26.25" customHeight="1" x14ac:dyDescent="0.15">
      <c r="C79" s="28"/>
      <c r="K79" s="5"/>
      <c r="L79" s="5"/>
    </row>
    <row r="80" spans="3:12" ht="26.25" customHeight="1" x14ac:dyDescent="0.15">
      <c r="C80" s="28"/>
      <c r="K80" s="5"/>
      <c r="L80" s="5"/>
    </row>
    <row r="81" spans="3:12" x14ac:dyDescent="0.15">
      <c r="C81" s="28"/>
      <c r="K81" s="5"/>
      <c r="L81" s="5"/>
    </row>
    <row r="82" spans="3:12" x14ac:dyDescent="0.15">
      <c r="C82" s="28"/>
      <c r="K82" s="5"/>
      <c r="L82" s="5"/>
    </row>
    <row r="83" spans="3:12" x14ac:dyDescent="0.15">
      <c r="C83" s="28"/>
      <c r="K83" s="5"/>
      <c r="L83" s="5"/>
    </row>
    <row r="84" spans="3:12" x14ac:dyDescent="0.15">
      <c r="C84" s="28"/>
      <c r="K84" s="5"/>
      <c r="L84" s="5"/>
    </row>
    <row r="85" spans="3:12" x14ac:dyDescent="0.15">
      <c r="C85" s="28"/>
      <c r="K85" s="5"/>
      <c r="L85" s="5"/>
    </row>
    <row r="86" spans="3:12" x14ac:dyDescent="0.15">
      <c r="C86" s="28"/>
      <c r="K86" s="5"/>
      <c r="L86" s="5"/>
    </row>
    <row r="87" spans="3:12" x14ac:dyDescent="0.15">
      <c r="C87" s="28"/>
      <c r="K87" s="5"/>
      <c r="L87" s="5"/>
    </row>
    <row r="88" spans="3:12" x14ac:dyDescent="0.15">
      <c r="C88" s="28"/>
      <c r="K88" s="5"/>
      <c r="L88" s="5"/>
    </row>
    <row r="89" spans="3:12" x14ac:dyDescent="0.15">
      <c r="C89" s="28"/>
      <c r="K89" s="5"/>
      <c r="L89" s="5"/>
    </row>
    <row r="90" spans="3:12" x14ac:dyDescent="0.15">
      <c r="C90" s="28"/>
      <c r="K90" s="5"/>
      <c r="L90" s="5"/>
    </row>
    <row r="91" spans="3:12" x14ac:dyDescent="0.15">
      <c r="C91" s="28"/>
      <c r="K91" s="5"/>
      <c r="L91" s="5"/>
    </row>
    <row r="92" spans="3:12" x14ac:dyDescent="0.15">
      <c r="C92" s="28"/>
      <c r="K92" s="5"/>
      <c r="L92" s="5"/>
    </row>
    <row r="93" spans="3:12" x14ac:dyDescent="0.15">
      <c r="C93" s="28"/>
      <c r="K93" s="5"/>
      <c r="L93" s="5"/>
    </row>
    <row r="94" spans="3:12" x14ac:dyDescent="0.15">
      <c r="C94" s="28"/>
      <c r="K94" s="5"/>
      <c r="L94" s="5"/>
    </row>
    <row r="95" spans="3:12" x14ac:dyDescent="0.15">
      <c r="C95" s="28"/>
      <c r="K95" s="5"/>
      <c r="L95" s="5"/>
    </row>
    <row r="96" spans="3:12" x14ac:dyDescent="0.15">
      <c r="C96" s="28"/>
      <c r="K96" s="5"/>
      <c r="L96" s="5"/>
    </row>
    <row r="97" spans="3:12" x14ac:dyDescent="0.15">
      <c r="C97" s="28"/>
      <c r="K97" s="5"/>
      <c r="L97" s="5"/>
    </row>
    <row r="98" spans="3:12" x14ac:dyDescent="0.15">
      <c r="C98" s="28"/>
      <c r="K98" s="5"/>
      <c r="L98" s="5"/>
    </row>
    <row r="99" spans="3:12" x14ac:dyDescent="0.15">
      <c r="C99" s="28"/>
      <c r="K99" s="5"/>
      <c r="L99" s="5"/>
    </row>
    <row r="100" spans="3:12" x14ac:dyDescent="0.15">
      <c r="C100" s="28"/>
      <c r="K100" s="5"/>
      <c r="L100" s="5"/>
    </row>
    <row r="101" spans="3:12" x14ac:dyDescent="0.15">
      <c r="C101" s="28"/>
      <c r="K101" s="5"/>
      <c r="L101" s="5"/>
    </row>
    <row r="102" spans="3:12" x14ac:dyDescent="0.15">
      <c r="C102" s="28"/>
      <c r="K102" s="5"/>
      <c r="L102" s="5"/>
    </row>
    <row r="103" spans="3:12" x14ac:dyDescent="0.15">
      <c r="C103" s="28"/>
      <c r="K103" s="5"/>
      <c r="L103" s="5"/>
    </row>
    <row r="104" spans="3:12" x14ac:dyDescent="0.15">
      <c r="C104" s="28"/>
      <c r="K104" s="5"/>
      <c r="L104" s="5"/>
    </row>
    <row r="105" spans="3:12" x14ac:dyDescent="0.15">
      <c r="C105" s="28"/>
      <c r="K105" s="5"/>
      <c r="L105" s="5"/>
    </row>
    <row r="106" spans="3:12" x14ac:dyDescent="0.15">
      <c r="C106" s="28"/>
      <c r="K106" s="5"/>
      <c r="L106" s="5"/>
    </row>
    <row r="107" spans="3:12" x14ac:dyDescent="0.15">
      <c r="C107" s="28"/>
      <c r="K107" s="5"/>
      <c r="L107" s="5"/>
    </row>
    <row r="108" spans="3:12" x14ac:dyDescent="0.15">
      <c r="C108" s="28"/>
      <c r="K108" s="5"/>
      <c r="L108" s="5"/>
    </row>
    <row r="109" spans="3:12" x14ac:dyDescent="0.15">
      <c r="C109" s="28"/>
      <c r="K109" s="5"/>
      <c r="L109" s="5"/>
    </row>
    <row r="110" spans="3:12" x14ac:dyDescent="0.15">
      <c r="C110" s="28"/>
      <c r="K110" s="5"/>
      <c r="L110" s="5"/>
    </row>
    <row r="111" spans="3:12" x14ac:dyDescent="0.15">
      <c r="C111" s="28"/>
      <c r="K111" s="5"/>
      <c r="L111" s="5"/>
    </row>
    <row r="112" spans="3:12" x14ac:dyDescent="0.15">
      <c r="C112" s="28"/>
      <c r="K112" s="5"/>
      <c r="L112" s="5"/>
    </row>
    <row r="113" spans="3:12" x14ac:dyDescent="0.15">
      <c r="C113" s="28"/>
      <c r="K113" s="5"/>
      <c r="L113" s="5"/>
    </row>
    <row r="114" spans="3:12" x14ac:dyDescent="0.15">
      <c r="C114" s="28"/>
      <c r="K114" s="5"/>
      <c r="L114" s="5"/>
    </row>
    <row r="115" spans="3:12" x14ac:dyDescent="0.15">
      <c r="C115" s="28"/>
      <c r="K115" s="5"/>
      <c r="L115" s="5"/>
    </row>
    <row r="116" spans="3:12" x14ac:dyDescent="0.15">
      <c r="C116" s="28"/>
      <c r="K116" s="5"/>
      <c r="L116" s="5"/>
    </row>
    <row r="117" spans="3:12" x14ac:dyDescent="0.15">
      <c r="C117" s="28"/>
      <c r="K117" s="5"/>
      <c r="L117" s="5"/>
    </row>
    <row r="118" spans="3:12" x14ac:dyDescent="0.15">
      <c r="C118" s="28"/>
      <c r="K118" s="5"/>
      <c r="L118" s="5"/>
    </row>
    <row r="119" spans="3:12" x14ac:dyDescent="0.15">
      <c r="C119" s="28"/>
      <c r="K119" s="5"/>
      <c r="L119" s="5"/>
    </row>
    <row r="120" spans="3:12" x14ac:dyDescent="0.15">
      <c r="C120" s="28"/>
      <c r="K120" s="5"/>
      <c r="L120" s="5"/>
    </row>
    <row r="121" spans="3:12" x14ac:dyDescent="0.15">
      <c r="C121" s="28"/>
      <c r="K121" s="5"/>
      <c r="L121" s="5"/>
    </row>
    <row r="122" spans="3:12" x14ac:dyDescent="0.15">
      <c r="C122" s="28"/>
      <c r="K122" s="5"/>
      <c r="L122" s="5"/>
    </row>
    <row r="123" spans="3:12" x14ac:dyDescent="0.15">
      <c r="C123" s="28"/>
      <c r="K123" s="5"/>
      <c r="L123" s="5"/>
    </row>
    <row r="124" spans="3:12" x14ac:dyDescent="0.15">
      <c r="C124" s="28"/>
      <c r="K124" s="5"/>
      <c r="L124" s="5"/>
    </row>
    <row r="125" spans="3:12" x14ac:dyDescent="0.15">
      <c r="C125" s="28"/>
      <c r="K125" s="5"/>
      <c r="L125" s="5"/>
    </row>
    <row r="126" spans="3:12" x14ac:dyDescent="0.15">
      <c r="C126" s="28"/>
      <c r="K126" s="5"/>
      <c r="L126" s="5"/>
    </row>
    <row r="127" spans="3:12" x14ac:dyDescent="0.15">
      <c r="C127" s="28"/>
      <c r="K127" s="5"/>
      <c r="L127" s="5"/>
    </row>
    <row r="128" spans="3:12" x14ac:dyDescent="0.15">
      <c r="C128" s="28"/>
      <c r="K128" s="5"/>
      <c r="L128" s="5"/>
    </row>
    <row r="129" spans="3:12" x14ac:dyDescent="0.15">
      <c r="C129" s="28"/>
      <c r="K129" s="5"/>
      <c r="L129" s="5"/>
    </row>
    <row r="130" spans="3:12" x14ac:dyDescent="0.15">
      <c r="C130" s="28"/>
      <c r="K130" s="5"/>
      <c r="L130" s="5"/>
    </row>
    <row r="131" spans="3:12" x14ac:dyDescent="0.15">
      <c r="C131" s="28"/>
      <c r="K131" s="5"/>
      <c r="L131" s="5"/>
    </row>
    <row r="132" spans="3:12" x14ac:dyDescent="0.15">
      <c r="C132" s="28"/>
      <c r="K132" s="5"/>
      <c r="L132" s="5"/>
    </row>
    <row r="133" spans="3:12" x14ac:dyDescent="0.15">
      <c r="C133" s="28"/>
      <c r="K133" s="5"/>
      <c r="L133" s="5"/>
    </row>
    <row r="134" spans="3:12" x14ac:dyDescent="0.15">
      <c r="C134" s="28"/>
      <c r="K134" s="5"/>
      <c r="L134" s="5"/>
    </row>
    <row r="135" spans="3:12" x14ac:dyDescent="0.15">
      <c r="C135" s="28"/>
      <c r="K135" s="5"/>
      <c r="L135" s="5"/>
    </row>
    <row r="136" spans="3:12" x14ac:dyDescent="0.15">
      <c r="C136" s="28"/>
      <c r="K136" s="5"/>
      <c r="L136" s="5"/>
    </row>
    <row r="137" spans="3:12" x14ac:dyDescent="0.15">
      <c r="C137" s="28"/>
      <c r="K137" s="5"/>
      <c r="L137" s="5"/>
    </row>
    <row r="138" spans="3:12" x14ac:dyDescent="0.15">
      <c r="C138" s="28"/>
      <c r="K138" s="5"/>
      <c r="L138" s="5"/>
    </row>
    <row r="139" spans="3:12" x14ac:dyDescent="0.15">
      <c r="C139" s="28"/>
      <c r="K139" s="5"/>
      <c r="L139" s="5"/>
    </row>
    <row r="140" spans="3:12" x14ac:dyDescent="0.15">
      <c r="C140" s="28"/>
      <c r="K140" s="5"/>
      <c r="L140" s="5"/>
    </row>
    <row r="141" spans="3:12" x14ac:dyDescent="0.15">
      <c r="C141" s="28"/>
      <c r="K141" s="5"/>
      <c r="L141" s="5"/>
    </row>
    <row r="142" spans="3:12" x14ac:dyDescent="0.15">
      <c r="C142" s="28"/>
      <c r="K142" s="5"/>
      <c r="L142" s="5"/>
    </row>
    <row r="143" spans="3:12" x14ac:dyDescent="0.15">
      <c r="C143" s="28"/>
      <c r="K143" s="5"/>
      <c r="L143" s="5"/>
    </row>
    <row r="144" spans="3:12" x14ac:dyDescent="0.15">
      <c r="C144" s="28"/>
      <c r="K144" s="5"/>
      <c r="L144" s="5"/>
    </row>
    <row r="145" spans="3:12" x14ac:dyDescent="0.15">
      <c r="C145" s="28"/>
      <c r="K145" s="5"/>
      <c r="L145" s="5"/>
    </row>
    <row r="146" spans="3:12" x14ac:dyDescent="0.15">
      <c r="C146" s="28"/>
      <c r="K146" s="5"/>
      <c r="L146" s="5"/>
    </row>
    <row r="147" spans="3:12" x14ac:dyDescent="0.15">
      <c r="C147" s="28"/>
      <c r="K147" s="5"/>
      <c r="L147" s="5"/>
    </row>
    <row r="148" spans="3:12" x14ac:dyDescent="0.15">
      <c r="C148" s="28"/>
      <c r="K148" s="5"/>
      <c r="L148" s="5"/>
    </row>
    <row r="149" spans="3:12" x14ac:dyDescent="0.15">
      <c r="C149" s="28"/>
      <c r="K149" s="5"/>
      <c r="L149" s="5"/>
    </row>
    <row r="150" spans="3:12" x14ac:dyDescent="0.15">
      <c r="C150" s="28"/>
      <c r="K150" s="5"/>
      <c r="L150" s="5"/>
    </row>
    <row r="151" spans="3:12" x14ac:dyDescent="0.15">
      <c r="C151" s="28"/>
      <c r="K151" s="5"/>
      <c r="L151" s="5"/>
    </row>
    <row r="152" spans="3:12" x14ac:dyDescent="0.15">
      <c r="C152" s="28"/>
      <c r="K152" s="5"/>
      <c r="L152" s="5"/>
    </row>
    <row r="153" spans="3:12" x14ac:dyDescent="0.15">
      <c r="C153" s="28"/>
      <c r="K153" s="5"/>
      <c r="L153" s="5"/>
    </row>
    <row r="154" spans="3:12" x14ac:dyDescent="0.15">
      <c r="C154" s="28"/>
      <c r="K154" s="5"/>
      <c r="L154" s="5"/>
    </row>
    <row r="155" spans="3:12" x14ac:dyDescent="0.15">
      <c r="C155" s="28"/>
      <c r="K155" s="5"/>
      <c r="L155" s="5"/>
    </row>
    <row r="156" spans="3:12" x14ac:dyDescent="0.15">
      <c r="C156" s="28"/>
      <c r="K156" s="5"/>
      <c r="L156" s="5"/>
    </row>
    <row r="157" spans="3:12" x14ac:dyDescent="0.15">
      <c r="C157" s="28"/>
      <c r="K157" s="5"/>
      <c r="L157" s="5"/>
    </row>
    <row r="158" spans="3:12" x14ac:dyDescent="0.15">
      <c r="C158" s="28"/>
      <c r="K158" s="5"/>
      <c r="L158" s="5"/>
    </row>
    <row r="159" spans="3:12" x14ac:dyDescent="0.15">
      <c r="C159" s="28"/>
      <c r="K159" s="5"/>
      <c r="L159" s="5"/>
    </row>
    <row r="160" spans="3:12" x14ac:dyDescent="0.15">
      <c r="C160" s="28"/>
      <c r="K160" s="5"/>
      <c r="L160" s="5"/>
    </row>
    <row r="161" spans="3:12" x14ac:dyDescent="0.15">
      <c r="C161" s="28"/>
      <c r="K161" s="5"/>
      <c r="L161" s="5"/>
    </row>
    <row r="162" spans="3:12" x14ac:dyDescent="0.15">
      <c r="C162" s="28"/>
      <c r="K162" s="5"/>
      <c r="L162" s="5"/>
    </row>
    <row r="163" spans="3:12" x14ac:dyDescent="0.15">
      <c r="C163" s="28"/>
      <c r="K163" s="5"/>
      <c r="L163" s="5"/>
    </row>
    <row r="164" spans="3:12" x14ac:dyDescent="0.15">
      <c r="C164" s="28"/>
      <c r="K164" s="5"/>
      <c r="L164" s="5"/>
    </row>
    <row r="165" spans="3:12" x14ac:dyDescent="0.15">
      <c r="C165" s="28"/>
      <c r="K165" s="5"/>
      <c r="L165" s="5"/>
    </row>
    <row r="166" spans="3:12" x14ac:dyDescent="0.15">
      <c r="C166" s="28"/>
      <c r="K166" s="5"/>
      <c r="L166" s="5"/>
    </row>
    <row r="167" spans="3:12" x14ac:dyDescent="0.15">
      <c r="C167" s="28"/>
      <c r="K167" s="5"/>
      <c r="L167" s="5"/>
    </row>
    <row r="168" spans="3:12" x14ac:dyDescent="0.15">
      <c r="C168" s="28"/>
      <c r="K168" s="5"/>
      <c r="L168" s="5"/>
    </row>
    <row r="169" spans="3:12" x14ac:dyDescent="0.15">
      <c r="C169" s="28"/>
      <c r="K169" s="5"/>
      <c r="L169" s="5"/>
    </row>
    <row r="170" spans="3:12" x14ac:dyDescent="0.15">
      <c r="C170" s="28"/>
      <c r="K170" s="5"/>
      <c r="L170" s="5"/>
    </row>
    <row r="171" spans="3:12" x14ac:dyDescent="0.15">
      <c r="C171" s="28"/>
      <c r="K171" s="5"/>
      <c r="L171" s="5"/>
    </row>
    <row r="172" spans="3:12" x14ac:dyDescent="0.15">
      <c r="C172" s="28"/>
      <c r="K172" s="5"/>
      <c r="L172" s="5"/>
    </row>
    <row r="173" spans="3:12" x14ac:dyDescent="0.15">
      <c r="C173" s="28"/>
      <c r="K173" s="5"/>
      <c r="L173" s="5"/>
    </row>
  </sheetData>
  <mergeCells count="35">
    <mergeCell ref="B31:C31"/>
    <mergeCell ref="B34:C34"/>
    <mergeCell ref="B51:C51"/>
    <mergeCell ref="B54:C54"/>
    <mergeCell ref="B37:C37"/>
    <mergeCell ref="B40:C40"/>
    <mergeCell ref="B43:C43"/>
    <mergeCell ref="B46:C46"/>
    <mergeCell ref="B48:C48"/>
    <mergeCell ref="B12:C12"/>
    <mergeCell ref="B18:C18"/>
    <mergeCell ref="A24:C24"/>
    <mergeCell ref="B25:C25"/>
    <mergeCell ref="B28:C28"/>
    <mergeCell ref="K4:M4"/>
    <mergeCell ref="N4:N7"/>
    <mergeCell ref="K5:K7"/>
    <mergeCell ref="L5:L7"/>
    <mergeCell ref="M5:M7"/>
    <mergeCell ref="A57:C57"/>
    <mergeCell ref="B58:C58"/>
    <mergeCell ref="G6:G7"/>
    <mergeCell ref="H6:H7"/>
    <mergeCell ref="I6:I7"/>
    <mergeCell ref="A4:C7"/>
    <mergeCell ref="D4:J4"/>
    <mergeCell ref="D5:D7"/>
    <mergeCell ref="E5:I5"/>
    <mergeCell ref="J5:J7"/>
    <mergeCell ref="E6:E7"/>
    <mergeCell ref="F6:F7"/>
    <mergeCell ref="B21:C21"/>
    <mergeCell ref="B15:C15"/>
    <mergeCell ref="A8:C8"/>
    <mergeCell ref="B9:C9"/>
  </mergeCells>
  <phoneticPr fontId="2"/>
  <printOptions horizontalCentered="1"/>
  <pageMargins left="0.31496062992125984" right="0.27559055118110237" top="0.39370078740157483" bottom="0.39370078740157483" header="0.51181102362204722" footer="0.51181102362204722"/>
  <pageSetup paperSize="9" scale="6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労働特会</vt:lpstr>
      <vt:lpstr>労働特会!Print_Area</vt:lpstr>
      <vt:lpstr>労働特会!Print_Titles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2022-06-09T01:21:59Z</dcterms:created>
  <dcterms:modified xsi:type="dcterms:W3CDTF">2022-06-09T01:22:05Z</dcterms:modified>
</cp:coreProperties>
</file>