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4分\"/>
    </mc:Choice>
  </mc:AlternateContent>
  <bookViews>
    <workbookView xWindow="0" yWindow="0" windowWidth="28800" windowHeight="12210" tabRatio="937" activeTab="4"/>
  </bookViews>
  <sheets>
    <sheet name="水道施設災害復旧事業費（簡易水道）" sheetId="53" r:id="rId1"/>
    <sheet name="水道施設災害復旧事業費（水道水源）" sheetId="54" r:id="rId2"/>
    <sheet name="東日本大震災災害復旧等事業費（簡易水道）" sheetId="56" r:id="rId3"/>
    <sheet name="東日本大震災災害復旧等事業費（水道水源）" sheetId="55" r:id="rId4"/>
    <sheet name="水道施設整備費（簡易水道）" sheetId="57" r:id="rId5"/>
  </sheets>
  <definedNames>
    <definedName name="_xlnm._FilterDatabase" localSheetId="0" hidden="1">'水道施設災害復旧事業費（簡易水道）'!$A$7:$K$8</definedName>
    <definedName name="_xlnm._FilterDatabase" localSheetId="1" hidden="1">'水道施設災害復旧事業費（水道水源）'!$A$7:$K$8</definedName>
    <definedName name="_xlnm._FilterDatabase" localSheetId="4" hidden="1">'水道施設整備費（簡易水道）'!$A$7:$K$8</definedName>
    <definedName name="_xlnm._FilterDatabase" localSheetId="2" hidden="1">'東日本大震災災害復旧等事業費（簡易水道）'!$A$7:$K$9</definedName>
    <definedName name="_xlnm._FilterDatabase" localSheetId="3" hidden="1">'東日本大震災災害復旧等事業費（水道水源）'!$A$7:$K$9</definedName>
    <definedName name="_xlnm.Print_Area" localSheetId="0">'水道施設災害復旧事業費（簡易水道）'!$A$1:$K$20</definedName>
    <definedName name="_xlnm.Print_Area" localSheetId="1">'水道施設災害復旧事業費（水道水源）'!$A$1:$K$23</definedName>
    <definedName name="_xlnm.Print_Area" localSheetId="4">'水道施設整備費（簡易水道）'!$A$1:$K$9</definedName>
    <definedName name="_xlnm.Print_Area" localSheetId="2">'東日本大震災災害復旧等事業費（簡易水道）'!$A$1:$K$10</definedName>
    <definedName name="_xlnm.Print_Area" localSheetId="3">'東日本大震災災害復旧等事業費（水道水源）'!$A$1:$K$10</definedName>
    <definedName name="_xlnm.Print_Titles" localSheetId="0">'水道施設災害復旧事業費（簡易水道）'!$4:$7</definedName>
    <definedName name="_xlnm.Print_Titles" localSheetId="1">'水道施設災害復旧事業費（水道水源）'!$4:$7</definedName>
    <definedName name="_xlnm.Print_Titles" localSheetId="4">'水道施設整備費（簡易水道）'!$4:$7</definedName>
    <definedName name="_xlnm.Print_Titles" localSheetId="2">'東日本大震災災害復旧等事業費（簡易水道）'!$4:$7</definedName>
    <definedName name="_xlnm.Print_Titles" localSheetId="3">'東日本大震災災害復旧等事業費（水道水源）'!$4:$7</definedName>
    <definedName name="元号" localSheetId="0">#REF!</definedName>
    <definedName name="元号" localSheetId="1">#REF!</definedName>
    <definedName name="元号" localSheetId="4">#REF!</definedName>
    <definedName name="元号" localSheetId="2">#REF!</definedName>
    <definedName name="元号" localSheetId="3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J9" i="57" l="1"/>
  <c r="I9" i="57"/>
  <c r="H9" i="57"/>
  <c r="B9" i="57"/>
  <c r="I10" i="55" l="1"/>
  <c r="H10" i="55"/>
  <c r="B10" i="55"/>
  <c r="J10" i="56"/>
  <c r="I10" i="56"/>
  <c r="H10" i="56"/>
  <c r="B10" i="56"/>
  <c r="I23" i="54" l="1"/>
  <c r="J23" i="54"/>
  <c r="H23" i="54"/>
  <c r="B23" i="54"/>
  <c r="B20" i="53"/>
  <c r="J10" i="55" l="1"/>
  <c r="J20" i="53" l="1"/>
  <c r="I20" i="53"/>
  <c r="H20" i="53"/>
</calcChain>
</file>

<file path=xl/sharedStrings.xml><?xml version="1.0" encoding="utf-8"?>
<sst xmlns="http://schemas.openxmlformats.org/spreadsheetml/2006/main" count="131" uniqueCount="58">
  <si>
    <t>（単位：千円）</t>
    <rPh sb="1" eb="3">
      <t>タンイ</t>
    </rPh>
    <rPh sb="4" eb="6">
      <t>センエン</t>
    </rPh>
    <phoneticPr fontId="5"/>
  </si>
  <si>
    <t>都道府県名</t>
  </si>
  <si>
    <t>補助率</t>
    <rPh sb="0" eb="3">
      <t>ホジョリツ</t>
    </rPh>
    <phoneticPr fontId="9"/>
  </si>
  <si>
    <t>始</t>
  </si>
  <si>
    <t>終</t>
  </si>
  <si>
    <t>事業名</t>
    <rPh sb="0" eb="2">
      <t>ジギョウ</t>
    </rPh>
    <rPh sb="2" eb="3">
      <t>メイ</t>
    </rPh>
    <phoneticPr fontId="9"/>
  </si>
  <si>
    <t>備考</t>
    <rPh sb="0" eb="2">
      <t>ビコウ</t>
    </rPh>
    <phoneticPr fontId="2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</si>
  <si>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9"/>
  </si>
  <si>
    <t>事業費
（国庫補助
基本額）</t>
    <rPh sb="0" eb="3">
      <t>ジギョウヒ</t>
    </rPh>
    <rPh sb="10" eb="13">
      <t>キホンガク</t>
    </rPh>
    <phoneticPr fontId="9"/>
  </si>
  <si>
    <t>補助事業者名</t>
    <phoneticPr fontId="2"/>
  </si>
  <si>
    <t>工期</t>
    <phoneticPr fontId="2"/>
  </si>
  <si>
    <t>Ｂ／Ｃ</t>
    <phoneticPr fontId="2"/>
  </si>
  <si>
    <t>【経費名】（項）東日本大震災災害復旧等事業費　（目）水道施設災害復旧事業費補助　（目細）水道水源開発等施設災害復旧費補助</t>
    <phoneticPr fontId="2"/>
  </si>
  <si>
    <t>【経費名】（項）水道施設災害復旧事業費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カンイ</t>
    </rPh>
    <rPh sb="43" eb="45">
      <t>スイドウ</t>
    </rPh>
    <rPh sb="45" eb="46">
      <t>トウ</t>
    </rPh>
    <rPh sb="46" eb="48">
      <t>シセツ</t>
    </rPh>
    <rPh sb="48" eb="50">
      <t>サイガイ</t>
    </rPh>
    <rPh sb="50" eb="52">
      <t>フッキュウ</t>
    </rPh>
    <rPh sb="52" eb="53">
      <t>ヒ</t>
    </rPh>
    <rPh sb="53" eb="55">
      <t>ホジョ</t>
    </rPh>
    <phoneticPr fontId="1"/>
  </si>
  <si>
    <t>補助事業者名</t>
    <phoneticPr fontId="2"/>
  </si>
  <si>
    <t>Ｂ／Ｃ</t>
    <phoneticPr fontId="2"/>
  </si>
  <si>
    <t>【経費名】（項）水道施設災害復旧事業費　（目）水道施設災害復旧事業費補助　（目細）水道水源開発等施設災害復旧費補助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スイドウ</t>
    </rPh>
    <rPh sb="43" eb="45">
      <t>スイゲン</t>
    </rPh>
    <rPh sb="45" eb="47">
      <t>カイハツ</t>
    </rPh>
    <rPh sb="47" eb="48">
      <t>トウ</t>
    </rPh>
    <rPh sb="48" eb="50">
      <t>シセツ</t>
    </rPh>
    <rPh sb="50" eb="52">
      <t>サイガイ</t>
    </rPh>
    <rPh sb="52" eb="54">
      <t>フッキュウ</t>
    </rPh>
    <rPh sb="54" eb="55">
      <t>ヒ</t>
    </rPh>
    <rPh sb="55" eb="57">
      <t>ホジョ</t>
    </rPh>
    <phoneticPr fontId="1"/>
  </si>
  <si>
    <t>工期</t>
    <phoneticPr fontId="2"/>
  </si>
  <si>
    <t>国庫補助額</t>
    <phoneticPr fontId="9"/>
  </si>
  <si>
    <t>公共事業等に関する情報（令和３年度第４四半期分水道施設整備事業）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2"/>
  </si>
  <si>
    <t>令和３年度</t>
    <rPh sb="0" eb="2">
      <t>レイワ</t>
    </rPh>
    <phoneticPr fontId="2"/>
  </si>
  <si>
    <t>【経費名】（項）東日本大震災災害復旧等事業費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9">
      <t>ヒガシ</t>
    </rPh>
    <rPh sb="9" eb="11">
      <t>ニホン</t>
    </rPh>
    <rPh sb="11" eb="14">
      <t>ダイシンサイ</t>
    </rPh>
    <rPh sb="14" eb="16">
      <t>サイガイ</t>
    </rPh>
    <rPh sb="16" eb="18">
      <t>フッキュウ</t>
    </rPh>
    <rPh sb="18" eb="19">
      <t>トウ</t>
    </rPh>
    <rPh sb="19" eb="21">
      <t>ジギョウ</t>
    </rPh>
    <rPh sb="24" eb="25">
      <t>モク</t>
    </rPh>
    <rPh sb="26" eb="28">
      <t>スイドウ</t>
    </rPh>
    <rPh sb="28" eb="30">
      <t>シセツ</t>
    </rPh>
    <rPh sb="30" eb="32">
      <t>サイガイ</t>
    </rPh>
    <rPh sb="32" eb="34">
      <t>フッキュウ</t>
    </rPh>
    <rPh sb="34" eb="37">
      <t>ジギョウヒ</t>
    </rPh>
    <rPh sb="37" eb="39">
      <t>ホジョ</t>
    </rPh>
    <rPh sb="41" eb="42">
      <t>モク</t>
    </rPh>
    <rPh sb="42" eb="43">
      <t>ホソ</t>
    </rPh>
    <rPh sb="44" eb="46">
      <t>カンイ</t>
    </rPh>
    <rPh sb="46" eb="48">
      <t>スイドウ</t>
    </rPh>
    <rPh sb="48" eb="49">
      <t>トウ</t>
    </rPh>
    <rPh sb="49" eb="51">
      <t>シセツ</t>
    </rPh>
    <rPh sb="51" eb="53">
      <t>サイガイ</t>
    </rPh>
    <rPh sb="53" eb="55">
      <t>フッキュウ</t>
    </rPh>
    <rPh sb="55" eb="56">
      <t>ヒ</t>
    </rPh>
    <rPh sb="56" eb="58">
      <t>ホジョ</t>
    </rPh>
    <phoneticPr fontId="1"/>
  </si>
  <si>
    <t>【経費名】（項）水道施設整備費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カンイ</t>
    </rPh>
    <rPh sb="35" eb="37">
      <t>スイドウ</t>
    </rPh>
    <rPh sb="37" eb="38">
      <t>トウ</t>
    </rPh>
    <rPh sb="38" eb="40">
      <t>シセツ</t>
    </rPh>
    <rPh sb="40" eb="43">
      <t>セイビヒ</t>
    </rPh>
    <rPh sb="43" eb="45">
      <t>ホジョ</t>
    </rPh>
    <phoneticPr fontId="2"/>
  </si>
  <si>
    <t>工期</t>
  </si>
  <si>
    <t>令和４年度</t>
    <rPh sb="0" eb="2">
      <t>レイワ</t>
    </rPh>
    <phoneticPr fontId="2"/>
  </si>
  <si>
    <t>公共事業等に関する情報（令和３年度第４四半期分水道施設整備事業）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2"/>
  </si>
  <si>
    <t>鳥取県</t>
    <rPh sb="0" eb="3">
      <t>トットリケン</t>
    </rPh>
    <phoneticPr fontId="2"/>
  </si>
  <si>
    <t>若桜町</t>
    <rPh sb="0" eb="1">
      <t>ワカ</t>
    </rPh>
    <rPh sb="1" eb="2">
      <t>サクラ</t>
    </rPh>
    <rPh sb="2" eb="3">
      <t>チョウ</t>
    </rPh>
    <phoneticPr fontId="2"/>
  </si>
  <si>
    <t>統合簡易水道</t>
    <rPh sb="0" eb="2">
      <t>トウゴウ</t>
    </rPh>
    <rPh sb="2" eb="4">
      <t>カンイ</t>
    </rPh>
    <rPh sb="4" eb="6">
      <t>スイドウ</t>
    </rPh>
    <phoneticPr fontId="2"/>
  </si>
  <si>
    <t>H27</t>
  </si>
  <si>
    <t>R7</t>
  </si>
  <si>
    <t>4/10</t>
    <phoneticPr fontId="2"/>
  </si>
  <si>
    <t>宮城県</t>
    <rPh sb="0" eb="3">
      <t>ミヤギケン</t>
    </rPh>
    <phoneticPr fontId="1"/>
  </si>
  <si>
    <t>石巻地方広域水道企業団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キギョウ</t>
    </rPh>
    <rPh sb="10" eb="11">
      <t>ダン</t>
    </rPh>
    <phoneticPr fontId="1"/>
  </si>
  <si>
    <t>石巻地方広域水道事業（8回目）その68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1"/>
  </si>
  <si>
    <t>R3</t>
    <phoneticPr fontId="2"/>
  </si>
  <si>
    <t>福井県</t>
    <rPh sb="0" eb="3">
      <t>フクイケン</t>
    </rPh>
    <phoneticPr fontId="2"/>
  </si>
  <si>
    <t>越前町</t>
    <rPh sb="0" eb="3">
      <t>エチゼンチョウ</t>
    </rPh>
    <phoneticPr fontId="2"/>
  </si>
  <si>
    <t>越前町上水道事業</t>
    <rPh sb="0" eb="3">
      <t>エチゼンチョウ</t>
    </rPh>
    <rPh sb="3" eb="6">
      <t>ジョウスイドウ</t>
    </rPh>
    <rPh sb="6" eb="8">
      <t>ジギョウ</t>
    </rPh>
    <phoneticPr fontId="2"/>
  </si>
  <si>
    <t>静岡県</t>
    <rPh sb="0" eb="3">
      <t>シズオカケン</t>
    </rPh>
    <phoneticPr fontId="11"/>
  </si>
  <si>
    <t>熱海市</t>
    <rPh sb="0" eb="3">
      <t>アタミシ</t>
    </rPh>
    <phoneticPr fontId="11"/>
  </si>
  <si>
    <t>熱海市水道事業</t>
    <rPh sb="0" eb="3">
      <t>アタミシ</t>
    </rPh>
    <rPh sb="3" eb="5">
      <t>スイドウ</t>
    </rPh>
    <rPh sb="5" eb="7">
      <t>ジギョウ</t>
    </rPh>
    <phoneticPr fontId="11"/>
  </si>
  <si>
    <t>奈良県</t>
    <rPh sb="0" eb="3">
      <t>ナラケン</t>
    </rPh>
    <phoneticPr fontId="2"/>
  </si>
  <si>
    <t>奈良県水道用水供給事業</t>
    <rPh sb="0" eb="3">
      <t>ナラケン</t>
    </rPh>
    <rPh sb="3" eb="5">
      <t>スイドウ</t>
    </rPh>
    <rPh sb="5" eb="7">
      <t>ヨウスイ</t>
    </rPh>
    <rPh sb="7" eb="9">
      <t>キョウキュウ</t>
    </rPh>
    <rPh sb="9" eb="11">
      <t>ジギョウ</t>
    </rPh>
    <phoneticPr fontId="2"/>
  </si>
  <si>
    <t>福岡県</t>
    <rPh sb="0" eb="3">
      <t>フクオカケン</t>
    </rPh>
    <phoneticPr fontId="2"/>
  </si>
  <si>
    <t>福岡県南広域水道企業団</t>
    <rPh sb="0" eb="3">
      <t>フクオカケン</t>
    </rPh>
    <rPh sb="3" eb="4">
      <t>ミナミ</t>
    </rPh>
    <rPh sb="4" eb="6">
      <t>コウイキ</t>
    </rPh>
    <rPh sb="6" eb="8">
      <t>スイドウ</t>
    </rPh>
    <rPh sb="8" eb="10">
      <t>キギョウ</t>
    </rPh>
    <rPh sb="10" eb="11">
      <t>ダン</t>
    </rPh>
    <phoneticPr fontId="2"/>
  </si>
  <si>
    <t>福岡県南広域水道企業団水道用水供給事業</t>
    <rPh sb="0" eb="3">
      <t>フクオカケン</t>
    </rPh>
    <rPh sb="3" eb="4">
      <t>ミナミ</t>
    </rPh>
    <rPh sb="4" eb="6">
      <t>コウイキ</t>
    </rPh>
    <rPh sb="6" eb="8">
      <t>スイドウ</t>
    </rPh>
    <rPh sb="8" eb="10">
      <t>キギョウ</t>
    </rPh>
    <rPh sb="10" eb="11">
      <t>ダン</t>
    </rPh>
    <rPh sb="11" eb="13">
      <t>スイドウ</t>
    </rPh>
    <rPh sb="13" eb="15">
      <t>ヨウスイ</t>
    </rPh>
    <rPh sb="15" eb="17">
      <t>キョウキュウ</t>
    </rPh>
    <rPh sb="17" eb="19">
      <t>ジギョウ</t>
    </rPh>
    <phoneticPr fontId="2"/>
  </si>
  <si>
    <t>福岡県</t>
    <rPh sb="0" eb="3">
      <t>フクオカケン</t>
    </rPh>
    <phoneticPr fontId="11"/>
  </si>
  <si>
    <t>福岡地区水道企業団</t>
    <rPh sb="0" eb="9">
      <t>フクオカチクスイドウキギョウダン</t>
    </rPh>
    <phoneticPr fontId="2"/>
  </si>
  <si>
    <t>福岡地区水道企業団用水供給事業</t>
    <rPh sb="0" eb="9">
      <t>フクオカチクスイドウキギョウダン</t>
    </rPh>
    <rPh sb="9" eb="15">
      <t>ヨウスイキョウキュウジギョウ</t>
    </rPh>
    <phoneticPr fontId="2"/>
  </si>
  <si>
    <t>北海道</t>
    <rPh sb="0" eb="3">
      <t>ホッカイドウ</t>
    </rPh>
    <phoneticPr fontId="2"/>
  </si>
  <si>
    <t>むかわ町</t>
    <rPh sb="3" eb="4">
      <t>チョウ</t>
    </rPh>
    <phoneticPr fontId="2"/>
  </si>
  <si>
    <t>むかわ町穂別地区簡易水道事業</t>
    <rPh sb="3" eb="4">
      <t>チョウ</t>
    </rPh>
    <rPh sb="4" eb="6">
      <t>ホベツ</t>
    </rPh>
    <rPh sb="6" eb="8">
      <t>チク</t>
    </rPh>
    <rPh sb="8" eb="10">
      <t>カンイ</t>
    </rPh>
    <rPh sb="10" eb="12">
      <t>スイドウ</t>
    </rPh>
    <rPh sb="12" eb="14">
      <t>ジギョウ</t>
    </rPh>
    <phoneticPr fontId="2"/>
  </si>
  <si>
    <t>長野県</t>
    <rPh sb="0" eb="3">
      <t>ナガノケン</t>
    </rPh>
    <phoneticPr fontId="2"/>
  </si>
  <si>
    <t>朝日村</t>
    <rPh sb="0" eb="3">
      <t>アサヒムラ</t>
    </rPh>
    <phoneticPr fontId="2"/>
  </si>
  <si>
    <t>朝日村簡易水道事業</t>
    <rPh sb="0" eb="3">
      <t>アサヒムラ</t>
    </rPh>
    <rPh sb="3" eb="5">
      <t>カンイ</t>
    </rPh>
    <rPh sb="5" eb="7">
      <t>スイドウ</t>
    </rPh>
    <rPh sb="7" eb="9">
      <t>ジギョウ</t>
    </rPh>
    <phoneticPr fontId="2"/>
  </si>
  <si>
    <t>うきは市</t>
    <rPh sb="3" eb="4">
      <t>シ</t>
    </rPh>
    <phoneticPr fontId="11"/>
  </si>
  <si>
    <t>うきは市簡易水道事業</t>
    <rPh sb="3" eb="4">
      <t>シ</t>
    </rPh>
    <rPh sb="4" eb="8">
      <t>カンイスイドウ</t>
    </rPh>
    <rPh sb="8" eb="10">
      <t>ジギョウ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</si>
</sst>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;&quot;△ &quot;#,##0"/>
    <numFmt numFmtId="180" formatCode="0.000_);[Red]\(0.000\)"/>
    <numFmt numFmtId="181" formatCode="#,##0,"/>
    <numFmt numFmtId="182" formatCode="#,##0_);\(#,##0\)"/>
  </numFmts>
  <fonts count="22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MS UI Gothic"/>
      <family val="3"/>
      <charset val="128"/>
    </font>
    <font>
      <sz val="11"/>
      <name val="明朝"/>
      <family val="1"/>
      <charset val="128"/>
    </font>
    <font>
      <sz val="10"/>
      <name val="MS UI Gothic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177" fontId="4" fillId="2" borderId="1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/>
    <xf numFmtId="37" fontId="7" fillId="0" borderId="0"/>
    <xf numFmtId="0" fontId="11" fillId="0" borderId="0">
      <alignment vertical="center"/>
    </xf>
    <xf numFmtId="0" fontId="11" fillId="0" borderId="0">
      <alignment vertical="center"/>
    </xf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0" borderId="0"/>
    <xf numFmtId="38" fontId="17" fillId="0" borderId="0" applyFont="0" applyFill="0" applyBorder="0" applyAlignment="0" applyProtection="0">
      <alignment vertical="center"/>
    </xf>
    <xf numFmtId="0" fontId="8" fillId="0" borderId="0"/>
    <xf numFmtId="38" fontId="19" fillId="0" borderId="0" applyFont="0" applyFill="0" applyBorder="0" applyAlignment="0" applyProtection="0"/>
  </cellStyleXfs>
  <cellXfs count="95">
    <xf numFmtId="0" fontId="0" fillId="0" borderId="0" xfId="0"/>
    <xf numFmtId="0" fontId="6" fillId="0" borderId="0" xfId="28" applyFont="1" applyFill="1" applyBorder="1" applyAlignment="1" applyProtection="1">
      <alignment horizontal="center" vertical="center"/>
      <protection locked="0"/>
    </xf>
    <xf numFmtId="0" fontId="6" fillId="0" borderId="0" xfId="28" applyFont="1" applyFill="1" applyBorder="1" applyAlignment="1" applyProtection="1">
      <protection locked="0"/>
    </xf>
    <xf numFmtId="0" fontId="6" fillId="0" borderId="0" xfId="28" applyFont="1" applyFill="1" applyProtection="1">
      <protection locked="0"/>
    </xf>
    <xf numFmtId="0" fontId="6" fillId="0" borderId="0" xfId="28" applyFont="1" applyFill="1" applyAlignment="1" applyProtection="1">
      <alignment horizontal="right"/>
      <protection locked="0"/>
    </xf>
    <xf numFmtId="0" fontId="6" fillId="0" borderId="0" xfId="28" applyFont="1" applyFill="1" applyAlignment="1" applyProtection="1">
      <alignment horizontal="center"/>
      <protection locked="0"/>
    </xf>
    <xf numFmtId="0" fontId="3" fillId="0" borderId="0" xfId="28" applyFill="1" applyProtection="1">
      <protection locked="0"/>
    </xf>
    <xf numFmtId="0" fontId="6" fillId="0" borderId="3" xfId="28" applyFont="1" applyFill="1" applyBorder="1" applyAlignment="1" applyProtection="1">
      <alignment horizontal="right" vertical="center"/>
      <protection locked="0"/>
    </xf>
    <xf numFmtId="0" fontId="6" fillId="0" borderId="3" xfId="28" applyFont="1" applyFill="1" applyBorder="1" applyAlignment="1" applyProtection="1">
      <alignment horizontal="center" vertical="center"/>
      <protection locked="0"/>
    </xf>
    <xf numFmtId="0" fontId="6" fillId="0" borderId="3" xfId="28" applyFont="1" applyFill="1" applyBorder="1" applyAlignment="1" applyProtection="1">
      <alignment horizontal="center" vertical="center" wrapText="1"/>
      <protection locked="0"/>
    </xf>
    <xf numFmtId="38" fontId="6" fillId="0" borderId="3" xfId="7" applyFont="1" applyFill="1" applyBorder="1" applyAlignment="1" applyProtection="1">
      <alignment horizontal="center" vertical="center" wrapText="1"/>
      <protection locked="0"/>
    </xf>
    <xf numFmtId="0" fontId="3" fillId="0" borderId="0" xfId="28" applyFill="1" applyAlignment="1" applyProtection="1">
      <protection locked="0"/>
    </xf>
    <xf numFmtId="0" fontId="6" fillId="0" borderId="0" xfId="28" applyFont="1" applyFill="1" applyAlignment="1" applyProtection="1">
      <protection locked="0"/>
    </xf>
    <xf numFmtId="0" fontId="3" fillId="0" borderId="0" xfId="28" applyFill="1" applyAlignment="1" applyProtection="1">
      <alignment horizontal="center"/>
      <protection locked="0"/>
    </xf>
    <xf numFmtId="0" fontId="3" fillId="0" borderId="0" xfId="28" applyFill="1" applyAlignment="1" applyProtection="1">
      <alignment horizontal="right"/>
      <protection locked="0"/>
    </xf>
    <xf numFmtId="0" fontId="4" fillId="0" borderId="0" xfId="28" applyFont="1" applyFill="1" applyProtection="1">
      <protection locked="0"/>
    </xf>
    <xf numFmtId="0" fontId="12" fillId="0" borderId="3" xfId="28" applyFont="1" applyFill="1" applyBorder="1" applyProtection="1">
      <protection locked="0"/>
    </xf>
    <xf numFmtId="179" fontId="13" fillId="0" borderId="2" xfId="28" applyNumberFormat="1" applyFont="1" applyFill="1" applyBorder="1" applyAlignment="1" applyProtection="1">
      <alignment vertical="center"/>
      <protection locked="0"/>
    </xf>
    <xf numFmtId="0" fontId="14" fillId="0" borderId="2" xfId="28" applyFont="1" applyFill="1" applyBorder="1" applyAlignment="1" applyProtection="1">
      <alignment horizontal="center" vertical="center"/>
      <protection locked="0"/>
    </xf>
    <xf numFmtId="0" fontId="14" fillId="0" borderId="2" xfId="28" applyFont="1" applyFill="1" applyBorder="1" applyAlignment="1" applyProtection="1">
      <alignment vertical="center"/>
      <protection locked="0"/>
    </xf>
    <xf numFmtId="0" fontId="14" fillId="0" borderId="2" xfId="28" applyFont="1" applyFill="1" applyBorder="1" applyAlignment="1" applyProtection="1">
      <alignment horizontal="right" vertical="center"/>
      <protection locked="0"/>
    </xf>
    <xf numFmtId="176" fontId="14" fillId="0" borderId="2" xfId="7" applyNumberFormat="1" applyFont="1" applyFill="1" applyBorder="1" applyAlignment="1" applyProtection="1">
      <alignment horizontal="center" vertical="center"/>
      <protection locked="0"/>
    </xf>
    <xf numFmtId="38" fontId="14" fillId="0" borderId="2" xfId="0" applyNumberFormat="1" applyFont="1" applyFill="1" applyBorder="1" applyAlignment="1">
      <alignment vertical="center"/>
    </xf>
    <xf numFmtId="38" fontId="14" fillId="0" borderId="3" xfId="0" applyNumberFormat="1" applyFont="1" applyFill="1" applyBorder="1" applyAlignment="1">
      <alignment vertical="center"/>
    </xf>
    <xf numFmtId="178" fontId="14" fillId="0" borderId="4" xfId="28" applyNumberFormat="1" applyFont="1" applyFill="1" applyBorder="1" applyAlignment="1" applyProtection="1">
      <alignment horizontal="center" vertical="center"/>
      <protection locked="0"/>
    </xf>
    <xf numFmtId="180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28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28" applyFont="1" applyFill="1" applyBorder="1" applyAlignment="1" applyProtection="1">
      <alignment vertical="center"/>
      <protection locked="0"/>
    </xf>
    <xf numFmtId="0" fontId="3" fillId="0" borderId="3" xfId="28" applyFill="1" applyBorder="1" applyProtection="1">
      <protection locked="0"/>
    </xf>
    <xf numFmtId="38" fontId="6" fillId="0" borderId="3" xfId="7" applyFont="1" applyFill="1" applyBorder="1" applyAlignment="1" applyProtection="1">
      <alignment horizontal="center" vertical="center"/>
      <protection locked="0"/>
    </xf>
    <xf numFmtId="0" fontId="6" fillId="0" borderId="3" xfId="29" applyFont="1" applyFill="1" applyBorder="1" applyAlignment="1" applyProtection="1">
      <alignment horizontal="center" vertical="center" wrapText="1"/>
      <protection locked="0"/>
    </xf>
    <xf numFmtId="178" fontId="14" fillId="0" borderId="4" xfId="28" quotePrefix="1" applyNumberFormat="1" applyFont="1" applyFill="1" applyBorder="1" applyAlignment="1" applyProtection="1">
      <alignment horizontal="center" vertical="center"/>
      <protection locked="0"/>
    </xf>
    <xf numFmtId="12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29" applyFont="1" applyFill="1" applyBorder="1" applyAlignment="1" applyProtection="1">
      <alignment horizontal="center" vertical="center" wrapText="1"/>
      <protection locked="0"/>
    </xf>
    <xf numFmtId="0" fontId="6" fillId="0" borderId="3" xfId="28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wrapText="1"/>
    </xf>
    <xf numFmtId="0" fontId="6" fillId="0" borderId="3" xfId="29" applyFont="1" applyFill="1" applyBorder="1" applyAlignment="1" applyProtection="1">
      <alignment horizontal="center" vertical="center" wrapText="1"/>
      <protection locked="0"/>
    </xf>
    <xf numFmtId="0" fontId="6" fillId="0" borderId="3" xfId="28" applyFont="1" applyFill="1" applyBorder="1" applyAlignment="1" applyProtection="1">
      <alignment horizontal="center" vertical="center"/>
      <protection locked="0"/>
    </xf>
    <xf numFmtId="0" fontId="6" fillId="0" borderId="3" xfId="29" applyFont="1" applyFill="1" applyBorder="1" applyAlignment="1" applyProtection="1">
      <alignment horizontal="center" vertical="center" wrapText="1"/>
      <protection locked="0"/>
    </xf>
    <xf numFmtId="0" fontId="6" fillId="0" borderId="3" xfId="28" applyFont="1" applyFill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0" xfId="28" applyNumberFormat="1" applyFont="1" applyFill="1" applyAlignment="1" applyProtection="1">
      <alignment horizontal="center"/>
      <protection locked="0"/>
    </xf>
    <xf numFmtId="181" fontId="6" fillId="0" borderId="0" xfId="28" applyNumberFormat="1" applyFont="1" applyFill="1" applyAlignment="1" applyProtection="1">
      <protection locked="0"/>
    </xf>
    <xf numFmtId="181" fontId="6" fillId="0" borderId="0" xfId="28" applyNumberFormat="1" applyFont="1" applyFill="1" applyProtection="1">
      <protection locked="0"/>
    </xf>
    <xf numFmtId="0" fontId="6" fillId="0" borderId="3" xfId="28" applyNumberFormat="1" applyFont="1" applyFill="1" applyBorder="1" applyAlignment="1" applyProtection="1">
      <alignment horizontal="center" vertical="center" wrapText="1"/>
      <protection locked="0"/>
    </xf>
    <xf numFmtId="181" fontId="6" fillId="0" borderId="3" xfId="7" applyNumberFormat="1" applyFont="1" applyFill="1" applyBorder="1" applyAlignment="1" applyProtection="1">
      <alignment horizontal="center" vertical="center"/>
      <protection locked="0"/>
    </xf>
    <xf numFmtId="0" fontId="3" fillId="0" borderId="3" xfId="28" applyFill="1" applyBorder="1" applyAlignment="1" applyProtection="1">
      <alignment horizontal="left"/>
      <protection locked="0"/>
    </xf>
    <xf numFmtId="37" fontId="6" fillId="0" borderId="3" xfId="17" applyFont="1" applyFill="1" applyBorder="1" applyAlignment="1">
      <alignment horizontal="left" vertical="center"/>
    </xf>
    <xf numFmtId="37" fontId="6" fillId="0" borderId="3" xfId="17" applyFont="1" applyFill="1" applyBorder="1" applyAlignment="1">
      <alignment horizontal="left" vertical="center" wrapText="1"/>
    </xf>
    <xf numFmtId="0" fontId="6" fillId="0" borderId="3" xfId="32" applyFont="1" applyFill="1" applyBorder="1" applyAlignment="1">
      <alignment horizontal="left" vertical="center" shrinkToFit="1"/>
    </xf>
    <xf numFmtId="49" fontId="6" fillId="0" borderId="3" xfId="17" applyNumberFormat="1" applyFont="1" applyFill="1" applyBorder="1" applyAlignment="1">
      <alignment horizontal="center" vertical="center" wrapText="1"/>
    </xf>
    <xf numFmtId="38" fontId="6" fillId="0" borderId="3" xfId="33" applyNumberFormat="1" applyFont="1" applyFill="1" applyBorder="1" applyAlignment="1" applyProtection="1">
      <alignment horizontal="right" vertical="center"/>
      <protection locked="0"/>
    </xf>
    <xf numFmtId="38" fontId="6" fillId="0" borderId="3" xfId="31" applyFont="1" applyFill="1" applyBorder="1" applyAlignment="1">
      <alignment horizontal="right" vertical="center" wrapText="1"/>
    </xf>
    <xf numFmtId="178" fontId="6" fillId="0" borderId="3" xfId="28" applyNumberFormat="1" applyFont="1" applyFill="1" applyBorder="1" applyAlignment="1" applyProtection="1">
      <alignment horizontal="left" vertical="center"/>
      <protection locked="0"/>
    </xf>
    <xf numFmtId="0" fontId="3" fillId="0" borderId="3" xfId="28" applyFont="1" applyFill="1" applyBorder="1" applyProtection="1">
      <protection locked="0"/>
    </xf>
    <xf numFmtId="176" fontId="6" fillId="0" borderId="2" xfId="7" applyNumberFormat="1" applyFont="1" applyFill="1" applyBorder="1" applyAlignment="1" applyProtection="1">
      <alignment horizontal="center" vertical="center"/>
      <protection locked="0"/>
    </xf>
    <xf numFmtId="0" fontId="6" fillId="0" borderId="3" xfId="28" applyFont="1" applyFill="1" applyBorder="1" applyProtection="1">
      <protection locked="0"/>
    </xf>
    <xf numFmtId="0" fontId="6" fillId="0" borderId="3" xfId="28" applyFont="1" applyFill="1" applyBorder="1" applyAlignment="1" applyProtection="1">
      <alignment horizontal="center"/>
      <protection locked="0"/>
    </xf>
    <xf numFmtId="0" fontId="6" fillId="0" borderId="3" xfId="28" applyNumberFormat="1" applyFont="1" applyFill="1" applyBorder="1" applyAlignment="1" applyProtection="1">
      <alignment horizontal="center"/>
      <protection locked="0"/>
    </xf>
    <xf numFmtId="182" fontId="6" fillId="0" borderId="3" xfId="28" applyNumberFormat="1" applyFont="1" applyFill="1" applyBorder="1" applyProtection="1">
      <protection locked="0"/>
    </xf>
    <xf numFmtId="178" fontId="3" fillId="0" borderId="3" xfId="28" applyNumberFormat="1" applyFont="1" applyFill="1" applyBorder="1" applyAlignment="1" applyProtection="1">
      <alignment horizontal="left" vertical="center"/>
      <protection locked="0"/>
    </xf>
    <xf numFmtId="0" fontId="3" fillId="0" borderId="0" xfId="28" applyNumberFormat="1" applyFill="1" applyAlignment="1" applyProtection="1">
      <alignment horizontal="center"/>
      <protection locked="0"/>
    </xf>
    <xf numFmtId="181" fontId="3" fillId="0" borderId="0" xfId="28" applyNumberFormat="1" applyFill="1" applyProtection="1">
      <protection locked="0"/>
    </xf>
    <xf numFmtId="37" fontId="20" fillId="0" borderId="3" xfId="17" applyFont="1" applyFill="1" applyBorder="1" applyAlignment="1">
      <alignment horizontal="center" vertical="center" wrapText="1"/>
    </xf>
    <xf numFmtId="39" fontId="18" fillId="0" borderId="3" xfId="17" applyNumberFormat="1" applyFont="1" applyFill="1" applyBorder="1" applyAlignment="1">
      <alignment horizontal="center" vertical="center" wrapText="1"/>
    </xf>
    <xf numFmtId="12" fontId="21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center" shrinkToFit="1"/>
      <protection locked="0"/>
    </xf>
    <xf numFmtId="0" fontId="6" fillId="0" borderId="3" xfId="29" applyFont="1" applyFill="1" applyBorder="1" applyAlignment="1" applyProtection="1">
      <alignment horizontal="center" vertical="center" wrapText="1"/>
      <protection locked="0"/>
    </xf>
    <xf numFmtId="0" fontId="6" fillId="0" borderId="7" xfId="29" applyFont="1" applyFill="1" applyBorder="1" applyAlignment="1" applyProtection="1">
      <alignment vertical="center" wrapText="1"/>
      <protection locked="0"/>
    </xf>
    <xf numFmtId="0" fontId="6" fillId="0" borderId="2" xfId="29" applyFont="1" applyFill="1" applyBorder="1" applyAlignment="1" applyProtection="1">
      <alignment vertical="center" wrapText="1"/>
      <protection locked="0"/>
    </xf>
    <xf numFmtId="0" fontId="6" fillId="0" borderId="3" xfId="28" applyFont="1" applyFill="1" applyBorder="1" applyAlignment="1" applyProtection="1">
      <alignment horizontal="center" vertical="center"/>
      <protection locked="0"/>
    </xf>
    <xf numFmtId="0" fontId="6" fillId="0" borderId="9" xfId="28" applyFont="1" applyFill="1" applyBorder="1" applyAlignment="1" applyProtection="1">
      <alignment vertical="center"/>
      <protection locked="0"/>
    </xf>
    <xf numFmtId="0" fontId="6" fillId="0" borderId="10" xfId="28" applyFont="1" applyFill="1" applyBorder="1" applyAlignment="1" applyProtection="1">
      <alignment vertical="center"/>
      <protection locked="0"/>
    </xf>
    <xf numFmtId="12" fontId="6" fillId="0" borderId="6" xfId="28" applyNumberFormat="1" applyFont="1" applyFill="1" applyBorder="1" applyAlignment="1" applyProtection="1">
      <alignment horizontal="center" vertical="center" textRotation="255" wrapText="1"/>
      <protection locked="0"/>
    </xf>
    <xf numFmtId="12" fontId="6" fillId="0" borderId="7" xfId="28" applyNumberFormat="1" applyFont="1" applyFill="1" applyBorder="1" applyAlignment="1" applyProtection="1">
      <alignment vertical="center" textRotation="255" wrapText="1"/>
      <protection locked="0"/>
    </xf>
    <xf numFmtId="12" fontId="6" fillId="0" borderId="2" xfId="28" applyNumberFormat="1" applyFont="1" applyFill="1" applyBorder="1" applyAlignment="1" applyProtection="1">
      <alignment vertical="center" textRotation="255" wrapText="1"/>
      <protection locked="0"/>
    </xf>
    <xf numFmtId="38" fontId="6" fillId="0" borderId="6" xfId="7" applyFont="1" applyFill="1" applyBorder="1" applyAlignment="1" applyProtection="1">
      <alignment horizontal="center" vertical="center" wrapText="1"/>
      <protection locked="0"/>
    </xf>
    <xf numFmtId="38" fontId="6" fillId="0" borderId="7" xfId="7" applyFont="1" applyFill="1" applyBorder="1" applyAlignment="1" applyProtection="1">
      <alignment vertical="center" wrapText="1"/>
      <protection locked="0"/>
    </xf>
    <xf numFmtId="38" fontId="6" fillId="0" borderId="2" xfId="7" applyFont="1" applyFill="1" applyBorder="1" applyAlignment="1" applyProtection="1">
      <alignment vertical="center" wrapText="1"/>
      <protection locked="0"/>
    </xf>
    <xf numFmtId="38" fontId="6" fillId="0" borderId="8" xfId="7" applyFont="1" applyFill="1" applyBorder="1" applyAlignment="1" applyProtection="1">
      <alignment horizontal="center" vertical="center"/>
      <protection locked="0"/>
    </xf>
    <xf numFmtId="38" fontId="6" fillId="0" borderId="5" xfId="7" applyFont="1" applyFill="1" applyBorder="1" applyAlignment="1" applyProtection="1">
      <alignment horizontal="center" vertical="center"/>
      <protection locked="0"/>
    </xf>
    <xf numFmtId="38" fontId="6" fillId="0" borderId="2" xfId="7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6" fillId="0" borderId="6" xfId="28" applyNumberFormat="1" applyFont="1" applyFill="1" applyBorder="1" applyAlignment="1" applyProtection="1">
      <alignment horizontal="center" vertical="center" textRotation="255" wrapText="1"/>
      <protection locked="0"/>
    </xf>
    <xf numFmtId="0" fontId="6" fillId="0" borderId="7" xfId="28" applyNumberFormat="1" applyFont="1" applyFill="1" applyBorder="1" applyAlignment="1" applyProtection="1">
      <alignment vertical="center" textRotation="255" wrapText="1"/>
      <protection locked="0"/>
    </xf>
    <xf numFmtId="0" fontId="6" fillId="0" borderId="2" xfId="28" applyNumberFormat="1" applyFont="1" applyFill="1" applyBorder="1" applyAlignment="1" applyProtection="1">
      <alignment vertical="center" textRotation="255" wrapText="1"/>
      <protection locked="0"/>
    </xf>
    <xf numFmtId="181" fontId="6" fillId="0" borderId="6" xfId="7" applyNumberFormat="1" applyFont="1" applyFill="1" applyBorder="1" applyAlignment="1" applyProtection="1">
      <alignment horizontal="center" vertical="center" wrapText="1"/>
      <protection locked="0"/>
    </xf>
    <xf numFmtId="181" fontId="6" fillId="0" borderId="7" xfId="7" applyNumberFormat="1" applyFont="1" applyFill="1" applyBorder="1" applyAlignment="1" applyProtection="1">
      <alignment vertical="center" wrapText="1"/>
      <protection locked="0"/>
    </xf>
    <xf numFmtId="181" fontId="6" fillId="0" borderId="2" xfId="7" applyNumberFormat="1" applyFont="1" applyFill="1" applyBorder="1" applyAlignment="1" applyProtection="1">
      <alignment vertical="center" wrapText="1"/>
      <protection locked="0"/>
    </xf>
  </cellXfs>
  <cellStyles count="34">
    <cellStyle name="金額" xfId="1"/>
    <cellStyle name="桁区切り" xfId="31" builtinId="6"/>
    <cellStyle name="桁区切り 2" xfId="2"/>
    <cellStyle name="桁区切り 2 2" xfId="3"/>
    <cellStyle name="桁区切り 3" xfId="4"/>
    <cellStyle name="桁区切り 3 2" xfId="5"/>
    <cellStyle name="桁区切り 3 2 2 2" xfId="6"/>
    <cellStyle name="桁区切り 3 3" xfId="33"/>
    <cellStyle name="桁区切り 4" xfId="7"/>
    <cellStyle name="標準" xfId="0" builtinId="0"/>
    <cellStyle name="標準 10" xfId="8"/>
    <cellStyle name="標準 11" xfId="9"/>
    <cellStyle name="標準 12" xfId="10"/>
    <cellStyle name="標準 13" xfId="11"/>
    <cellStyle name="標準 14" xfId="12"/>
    <cellStyle name="標準 15" xfId="13"/>
    <cellStyle name="標準 16" xfId="14"/>
    <cellStyle name="標準 17" xfId="15"/>
    <cellStyle name="標準 2" xfId="16"/>
    <cellStyle name="標準 3" xfId="17"/>
    <cellStyle name="標準 3 2" xfId="18"/>
    <cellStyle name="標準 3 2 2 2" xfId="19"/>
    <cellStyle name="標準 3 3" xfId="20"/>
    <cellStyle name="標準 4" xfId="21"/>
    <cellStyle name="標準 4 2" xfId="22"/>
    <cellStyle name="標準 5" xfId="23"/>
    <cellStyle name="標準 6" xfId="24"/>
    <cellStyle name="標準 7" xfId="25"/>
    <cellStyle name="標準 8" xfId="26"/>
    <cellStyle name="標準 9" xfId="27"/>
    <cellStyle name="標準_３次まで 2" xfId="32"/>
    <cellStyle name="標準_H20基礎表（上水）" xfId="28"/>
    <cellStyle name="標準_Sheet1 2 2" xfId="29"/>
    <cellStyle name="未定義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view="pageBreakPreview" zoomScaleNormal="100" zoomScaleSheetLayoutView="100" workbookViewId="0">
      <selection activeCell="C16" sqref="C16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14" customWidth="1"/>
    <col min="5" max="5" width="4.625" style="6" customWidth="1"/>
    <col min="6" max="6" width="4.625" style="13" customWidth="1"/>
    <col min="7" max="7" width="6.25" style="13" bestFit="1" customWidth="1"/>
    <col min="8" max="10" width="9.75" style="6" customWidth="1"/>
    <col min="11" max="11" width="16.875" style="6" bestFit="1" customWidth="1"/>
    <col min="12" max="16384" width="9" style="6"/>
  </cols>
  <sheetData>
    <row r="1" spans="1:11" s="11" customFormat="1" ht="46.5" customHeight="1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s="11" customFormat="1" ht="24.75" customHeight="1">
      <c r="A2" s="12"/>
      <c r="B2" s="1"/>
      <c r="C2" s="2"/>
      <c r="D2" s="4"/>
      <c r="E2" s="12"/>
      <c r="F2" s="5"/>
      <c r="G2" s="5"/>
      <c r="H2" s="12"/>
      <c r="I2" s="12"/>
      <c r="J2" s="12"/>
    </row>
    <row r="3" spans="1:11" ht="18" customHeight="1">
      <c r="A3" s="3" t="s">
        <v>13</v>
      </c>
      <c r="B3" s="3"/>
      <c r="C3" s="3"/>
      <c r="D3" s="4"/>
      <c r="E3" s="3"/>
      <c r="F3" s="5"/>
      <c r="G3" s="5"/>
      <c r="H3" s="3"/>
      <c r="I3" s="3"/>
      <c r="J3" s="4"/>
      <c r="K3" s="4" t="s">
        <v>0</v>
      </c>
    </row>
    <row r="4" spans="1:11" ht="11.25" customHeight="1">
      <c r="A4" s="73" t="s">
        <v>1</v>
      </c>
      <c r="B4" s="73" t="s">
        <v>14</v>
      </c>
      <c r="C4" s="73" t="s">
        <v>5</v>
      </c>
      <c r="D4" s="76" t="s">
        <v>10</v>
      </c>
      <c r="E4" s="76"/>
      <c r="F4" s="79" t="s">
        <v>2</v>
      </c>
      <c r="G4" s="79" t="s">
        <v>15</v>
      </c>
      <c r="H4" s="82" t="s">
        <v>7</v>
      </c>
      <c r="I4" s="85" t="s">
        <v>20</v>
      </c>
      <c r="J4" s="86"/>
      <c r="K4" s="73" t="s">
        <v>6</v>
      </c>
    </row>
    <row r="5" spans="1:11" ht="11.25" customHeight="1">
      <c r="A5" s="74"/>
      <c r="B5" s="74"/>
      <c r="C5" s="74"/>
      <c r="D5" s="77"/>
      <c r="E5" s="78"/>
      <c r="F5" s="80"/>
      <c r="G5" s="80"/>
      <c r="H5" s="83"/>
      <c r="I5" s="82" t="s">
        <v>8</v>
      </c>
      <c r="J5" s="82" t="s">
        <v>18</v>
      </c>
      <c r="K5" s="74"/>
    </row>
    <row r="6" spans="1:11" ht="22.5" customHeight="1">
      <c r="A6" s="75"/>
      <c r="B6" s="75"/>
      <c r="C6" s="75"/>
      <c r="D6" s="8" t="s">
        <v>3</v>
      </c>
      <c r="E6" s="8" t="s">
        <v>4</v>
      </c>
      <c r="F6" s="81"/>
      <c r="G6" s="81"/>
      <c r="H6" s="84"/>
      <c r="I6" s="87"/>
      <c r="J6" s="87"/>
      <c r="K6" s="75"/>
    </row>
    <row r="7" spans="1:11">
      <c r="A7" s="33"/>
      <c r="B7" s="33"/>
      <c r="C7" s="33"/>
      <c r="D7" s="7"/>
      <c r="E7" s="8"/>
      <c r="F7" s="9"/>
      <c r="G7" s="9"/>
      <c r="H7" s="32"/>
      <c r="I7" s="10"/>
      <c r="J7" s="10"/>
      <c r="K7" s="31"/>
    </row>
    <row r="8" spans="1:11" ht="21" customHeight="1">
      <c r="A8" s="29" t="s">
        <v>50</v>
      </c>
      <c r="B8" s="28" t="s">
        <v>51</v>
      </c>
      <c r="C8" s="27" t="s">
        <v>52</v>
      </c>
      <c r="D8" s="26" t="s">
        <v>35</v>
      </c>
      <c r="E8" s="26" t="s">
        <v>35</v>
      </c>
      <c r="F8" s="71">
        <v>0.5</v>
      </c>
      <c r="G8" s="34"/>
      <c r="H8" s="23">
        <v>7271000</v>
      </c>
      <c r="I8" s="23">
        <v>7271000</v>
      </c>
      <c r="J8" s="22">
        <v>3635000</v>
      </c>
      <c r="K8" s="30"/>
    </row>
    <row r="9" spans="1:11" ht="21" customHeight="1">
      <c r="A9" s="29" t="s">
        <v>53</v>
      </c>
      <c r="B9" s="28" t="s">
        <v>54</v>
      </c>
      <c r="C9" s="27" t="s">
        <v>55</v>
      </c>
      <c r="D9" s="26" t="s">
        <v>35</v>
      </c>
      <c r="E9" s="26" t="s">
        <v>35</v>
      </c>
      <c r="F9" s="71">
        <v>0.5</v>
      </c>
      <c r="G9" s="34"/>
      <c r="H9" s="23">
        <v>4983000</v>
      </c>
      <c r="I9" s="23">
        <v>4983000</v>
      </c>
      <c r="J9" s="22">
        <v>2491000</v>
      </c>
      <c r="K9" s="30"/>
    </row>
    <row r="10" spans="1:11" ht="21" customHeight="1">
      <c r="A10" s="29" t="s">
        <v>47</v>
      </c>
      <c r="B10" s="28" t="s">
        <v>56</v>
      </c>
      <c r="C10" s="27" t="s">
        <v>57</v>
      </c>
      <c r="D10" s="26" t="s">
        <v>35</v>
      </c>
      <c r="E10" s="26" t="s">
        <v>35</v>
      </c>
      <c r="F10" s="71">
        <v>0.5</v>
      </c>
      <c r="G10" s="34"/>
      <c r="H10" s="23">
        <v>2330979</v>
      </c>
      <c r="I10" s="23">
        <v>2330979</v>
      </c>
      <c r="J10" s="22">
        <v>1165000</v>
      </c>
      <c r="K10" s="30"/>
    </row>
    <row r="11" spans="1:11" ht="21" customHeight="1">
      <c r="A11" s="29"/>
      <c r="B11" s="28"/>
      <c r="C11" s="27"/>
      <c r="D11" s="26"/>
      <c r="E11" s="26"/>
      <c r="F11" s="71"/>
      <c r="G11" s="34"/>
      <c r="H11" s="23"/>
      <c r="I11" s="23"/>
      <c r="J11" s="22"/>
      <c r="K11" s="30"/>
    </row>
    <row r="12" spans="1:11" ht="21" customHeight="1">
      <c r="A12" s="29"/>
      <c r="B12" s="28"/>
      <c r="C12" s="27"/>
      <c r="D12" s="26"/>
      <c r="E12" s="26"/>
      <c r="F12" s="71"/>
      <c r="G12" s="34"/>
      <c r="H12" s="23"/>
      <c r="I12" s="23"/>
      <c r="J12" s="22"/>
      <c r="K12" s="30"/>
    </row>
    <row r="13" spans="1:11" ht="21" customHeight="1">
      <c r="A13" s="29"/>
      <c r="B13" s="28"/>
      <c r="C13" s="27"/>
      <c r="D13" s="26"/>
      <c r="E13" s="26"/>
      <c r="F13" s="35"/>
      <c r="G13" s="34"/>
      <c r="H13" s="23"/>
      <c r="I13" s="23"/>
      <c r="J13" s="22"/>
      <c r="K13" s="30"/>
    </row>
    <row r="14" spans="1:11" ht="21" customHeight="1">
      <c r="A14" s="29"/>
      <c r="B14" s="28"/>
      <c r="C14" s="27"/>
      <c r="D14" s="26"/>
      <c r="E14" s="26"/>
      <c r="F14" s="35"/>
      <c r="G14" s="34"/>
      <c r="H14" s="23"/>
      <c r="I14" s="23"/>
      <c r="J14" s="22"/>
      <c r="K14" s="30"/>
    </row>
    <row r="15" spans="1:11" ht="21" customHeight="1">
      <c r="A15" s="29"/>
      <c r="B15" s="28"/>
      <c r="C15" s="27"/>
      <c r="D15" s="26"/>
      <c r="E15" s="26"/>
      <c r="F15" s="26"/>
      <c r="G15" s="34"/>
      <c r="H15" s="23"/>
      <c r="I15" s="23"/>
      <c r="J15" s="22"/>
      <c r="K15" s="30"/>
    </row>
    <row r="16" spans="1:11" ht="21" customHeight="1">
      <c r="A16" s="29"/>
      <c r="B16" s="28"/>
      <c r="C16" s="27"/>
      <c r="D16" s="26"/>
      <c r="E16" s="26"/>
      <c r="F16" s="35"/>
      <c r="G16" s="34"/>
      <c r="H16" s="23"/>
      <c r="I16" s="23"/>
      <c r="J16" s="22"/>
      <c r="K16" s="30"/>
    </row>
    <row r="17" spans="1:11" ht="21" customHeight="1">
      <c r="A17" s="29"/>
      <c r="B17" s="28"/>
      <c r="C17" s="27"/>
      <c r="D17" s="26"/>
      <c r="E17" s="26"/>
      <c r="F17" s="35"/>
      <c r="G17" s="34"/>
      <c r="H17" s="23"/>
      <c r="I17" s="23"/>
      <c r="J17" s="22"/>
      <c r="K17" s="30"/>
    </row>
    <row r="18" spans="1:11" ht="21" customHeight="1">
      <c r="A18" s="29"/>
      <c r="B18" s="28"/>
      <c r="C18" s="27"/>
      <c r="D18" s="26"/>
      <c r="E18" s="26"/>
      <c r="F18" s="35"/>
      <c r="G18" s="34"/>
      <c r="H18" s="23"/>
      <c r="I18" s="23"/>
      <c r="J18" s="22"/>
      <c r="K18" s="30"/>
    </row>
    <row r="19" spans="1:11" ht="21" customHeight="1">
      <c r="A19" s="29"/>
      <c r="B19" s="28"/>
      <c r="C19" s="27"/>
      <c r="D19" s="26"/>
      <c r="E19" s="26"/>
      <c r="F19" s="35"/>
      <c r="G19" s="34"/>
      <c r="H19" s="23"/>
      <c r="I19" s="23"/>
      <c r="J19" s="22"/>
      <c r="K19" s="30"/>
    </row>
    <row r="20" spans="1:11" ht="21.75" customHeight="1">
      <c r="A20" s="19"/>
      <c r="B20" s="21">
        <f>SUBTOTAL(3,B8:B19)</f>
        <v>3</v>
      </c>
      <c r="C20" s="19"/>
      <c r="D20" s="20"/>
      <c r="E20" s="19"/>
      <c r="F20" s="18"/>
      <c r="G20" s="18"/>
      <c r="H20" s="17">
        <f>SUBTOTAL(9,H7:H19)</f>
        <v>14584979</v>
      </c>
      <c r="I20" s="17">
        <f>SUBTOTAL(9,I7:I19)</f>
        <v>14584979</v>
      </c>
      <c r="J20" s="17">
        <f>SUBTOTAL(9,J7:J19)</f>
        <v>7291000</v>
      </c>
      <c r="K20" s="16"/>
    </row>
    <row r="21" spans="1:11" ht="21.75" customHeight="1">
      <c r="A21" s="15"/>
    </row>
    <row r="22" spans="1:11">
      <c r="A22" s="15"/>
    </row>
    <row r="23" spans="1:11">
      <c r="A23" s="15"/>
    </row>
    <row r="24" spans="1:11">
      <c r="A24" s="15"/>
    </row>
  </sheetData>
  <autoFilter ref="A7:K8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2"/>
  <printOptions horizontalCentered="1"/>
  <pageMargins left="0.15748031496062992" right="0.15748031496062992" top="0.59055118110236227" bottom="0.15748031496062992" header="0.39" footer="0.23622047244094491"/>
  <pageSetup paperSize="9" scale="81" orientation="portrait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view="pageBreakPreview" zoomScaleNormal="100" zoomScaleSheetLayoutView="100" workbookViewId="0">
      <selection activeCell="B15" sqref="B15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14" customWidth="1"/>
    <col min="5" max="5" width="4.625" style="6" customWidth="1"/>
    <col min="6" max="6" width="4.625" style="13" customWidth="1"/>
    <col min="7" max="7" width="6.25" style="13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11" customFormat="1" ht="46.5" customHeight="1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s="11" customFormat="1" ht="24.75" customHeight="1">
      <c r="A2" s="12"/>
      <c r="B2" s="1"/>
      <c r="C2" s="2"/>
      <c r="D2" s="4"/>
      <c r="E2" s="12"/>
      <c r="F2" s="5"/>
      <c r="G2" s="5"/>
      <c r="H2" s="12"/>
      <c r="I2" s="12"/>
      <c r="J2" s="12"/>
    </row>
    <row r="3" spans="1:11" ht="18" customHeight="1">
      <c r="A3" s="3" t="s">
        <v>16</v>
      </c>
      <c r="B3" s="3"/>
      <c r="C3" s="3"/>
      <c r="D3" s="4"/>
      <c r="E3" s="3"/>
      <c r="F3" s="5"/>
      <c r="G3" s="5"/>
      <c r="H3" s="3"/>
      <c r="I3" s="3"/>
      <c r="J3" s="4"/>
      <c r="K3" s="4" t="s">
        <v>0</v>
      </c>
    </row>
    <row r="4" spans="1:11" ht="11.25" customHeight="1">
      <c r="A4" s="73" t="s">
        <v>1</v>
      </c>
      <c r="B4" s="73" t="s">
        <v>14</v>
      </c>
      <c r="C4" s="73" t="s">
        <v>5</v>
      </c>
      <c r="D4" s="76" t="s">
        <v>17</v>
      </c>
      <c r="E4" s="76"/>
      <c r="F4" s="79" t="s">
        <v>2</v>
      </c>
      <c r="G4" s="79" t="s">
        <v>15</v>
      </c>
      <c r="H4" s="82" t="s">
        <v>7</v>
      </c>
      <c r="I4" s="85" t="s">
        <v>20</v>
      </c>
      <c r="J4" s="86"/>
      <c r="K4" s="73" t="s">
        <v>6</v>
      </c>
    </row>
    <row r="5" spans="1:11" ht="11.25" customHeight="1">
      <c r="A5" s="74"/>
      <c r="B5" s="74"/>
      <c r="C5" s="74"/>
      <c r="D5" s="77"/>
      <c r="E5" s="78"/>
      <c r="F5" s="80"/>
      <c r="G5" s="80"/>
      <c r="H5" s="83"/>
      <c r="I5" s="82" t="s">
        <v>8</v>
      </c>
      <c r="J5" s="82" t="s">
        <v>18</v>
      </c>
      <c r="K5" s="74"/>
    </row>
    <row r="6" spans="1:11" ht="22.5" customHeight="1">
      <c r="A6" s="75"/>
      <c r="B6" s="75"/>
      <c r="C6" s="75"/>
      <c r="D6" s="8" t="s">
        <v>3</v>
      </c>
      <c r="E6" s="8" t="s">
        <v>4</v>
      </c>
      <c r="F6" s="81"/>
      <c r="G6" s="81"/>
      <c r="H6" s="84"/>
      <c r="I6" s="87"/>
      <c r="J6" s="87"/>
      <c r="K6" s="75"/>
    </row>
    <row r="7" spans="1:11">
      <c r="A7" s="33"/>
      <c r="B7" s="33"/>
      <c r="C7" s="33"/>
      <c r="D7" s="7"/>
      <c r="E7" s="8"/>
      <c r="F7" s="9"/>
      <c r="G7" s="9"/>
      <c r="H7" s="32"/>
      <c r="I7" s="10"/>
      <c r="J7" s="10"/>
      <c r="K7" s="31"/>
    </row>
    <row r="8" spans="1:11" ht="21" customHeight="1">
      <c r="A8" s="29" t="s">
        <v>36</v>
      </c>
      <c r="B8" s="28" t="s">
        <v>37</v>
      </c>
      <c r="C8" s="27" t="s">
        <v>38</v>
      </c>
      <c r="D8" s="26" t="s">
        <v>35</v>
      </c>
      <c r="E8" s="26" t="s">
        <v>35</v>
      </c>
      <c r="F8" s="71">
        <v>0.5</v>
      </c>
      <c r="G8" s="34"/>
      <c r="H8" s="23">
        <v>9295000</v>
      </c>
      <c r="I8" s="23">
        <v>9295000</v>
      </c>
      <c r="J8" s="22">
        <v>4647000</v>
      </c>
      <c r="K8" s="30"/>
    </row>
    <row r="9" spans="1:11" ht="21" customHeight="1">
      <c r="A9" s="29" t="s">
        <v>39</v>
      </c>
      <c r="B9" s="28" t="s">
        <v>40</v>
      </c>
      <c r="C9" s="27" t="s">
        <v>41</v>
      </c>
      <c r="D9" s="26" t="s">
        <v>35</v>
      </c>
      <c r="E9" s="26" t="s">
        <v>35</v>
      </c>
      <c r="F9" s="71">
        <v>0.5</v>
      </c>
      <c r="G9" s="34"/>
      <c r="H9" s="23">
        <v>266750000</v>
      </c>
      <c r="I9" s="23">
        <v>266750000</v>
      </c>
      <c r="J9" s="22">
        <v>133375000</v>
      </c>
      <c r="K9" s="30"/>
    </row>
    <row r="10" spans="1:11" ht="21" customHeight="1">
      <c r="A10" s="29" t="s">
        <v>42</v>
      </c>
      <c r="B10" s="28" t="s">
        <v>42</v>
      </c>
      <c r="C10" s="27" t="s">
        <v>43</v>
      </c>
      <c r="D10" s="26" t="s">
        <v>35</v>
      </c>
      <c r="E10" s="26" t="s">
        <v>35</v>
      </c>
      <c r="F10" s="71">
        <v>0.5</v>
      </c>
      <c r="G10" s="34"/>
      <c r="H10" s="23">
        <v>10106376</v>
      </c>
      <c r="I10" s="23">
        <v>10106376</v>
      </c>
      <c r="J10" s="22">
        <v>5053000</v>
      </c>
      <c r="K10" s="30"/>
    </row>
    <row r="11" spans="1:11" ht="21" customHeight="1">
      <c r="A11" s="29" t="s">
        <v>44</v>
      </c>
      <c r="B11" s="28" t="s">
        <v>45</v>
      </c>
      <c r="C11" s="27" t="s">
        <v>46</v>
      </c>
      <c r="D11" s="26" t="s">
        <v>35</v>
      </c>
      <c r="E11" s="26" t="s">
        <v>35</v>
      </c>
      <c r="F11" s="71">
        <v>0.5</v>
      </c>
      <c r="G11" s="34"/>
      <c r="H11" s="23">
        <v>20477036</v>
      </c>
      <c r="I11" s="23">
        <v>20477036</v>
      </c>
      <c r="J11" s="22">
        <v>10238000</v>
      </c>
      <c r="K11" s="30"/>
    </row>
    <row r="12" spans="1:11" ht="21" customHeight="1">
      <c r="A12" s="29" t="s">
        <v>47</v>
      </c>
      <c r="B12" s="28" t="s">
        <v>48</v>
      </c>
      <c r="C12" s="27" t="s">
        <v>49</v>
      </c>
      <c r="D12" s="26" t="s">
        <v>35</v>
      </c>
      <c r="E12" s="26" t="s">
        <v>35</v>
      </c>
      <c r="F12" s="71">
        <v>0.5</v>
      </c>
      <c r="G12" s="34"/>
      <c r="H12" s="23">
        <v>14058000</v>
      </c>
      <c r="I12" s="23">
        <v>14058000</v>
      </c>
      <c r="J12" s="22">
        <v>7029000</v>
      </c>
      <c r="K12" s="30"/>
    </row>
    <row r="13" spans="1:11" ht="21" customHeight="1">
      <c r="A13" s="29"/>
      <c r="B13" s="28"/>
      <c r="C13" s="27"/>
      <c r="D13" s="26"/>
      <c r="E13" s="26"/>
      <c r="F13" s="35"/>
      <c r="G13" s="34"/>
      <c r="H13" s="23"/>
      <c r="I13" s="23"/>
      <c r="J13" s="22"/>
      <c r="K13" s="30"/>
    </row>
    <row r="14" spans="1:11" ht="21" customHeight="1">
      <c r="A14" s="29"/>
      <c r="B14" s="28"/>
      <c r="C14" s="27"/>
      <c r="D14" s="26"/>
      <c r="E14" s="26"/>
      <c r="F14" s="35"/>
      <c r="G14" s="34"/>
      <c r="H14" s="23"/>
      <c r="I14" s="23"/>
      <c r="J14" s="22"/>
      <c r="K14" s="30"/>
    </row>
    <row r="15" spans="1:11" ht="21" customHeight="1">
      <c r="A15" s="29"/>
      <c r="B15" s="28"/>
      <c r="C15" s="27"/>
      <c r="D15" s="26"/>
      <c r="E15" s="26"/>
      <c r="F15" s="35"/>
      <c r="G15" s="34"/>
      <c r="H15" s="23"/>
      <c r="I15" s="23"/>
      <c r="J15" s="22"/>
      <c r="K15" s="30"/>
    </row>
    <row r="16" spans="1:11" ht="21" customHeight="1">
      <c r="A16" s="29"/>
      <c r="B16" s="28"/>
      <c r="C16" s="27"/>
      <c r="D16" s="26"/>
      <c r="E16" s="26"/>
      <c r="F16" s="35"/>
      <c r="G16" s="34"/>
      <c r="H16" s="23"/>
      <c r="I16" s="23"/>
      <c r="J16" s="22"/>
      <c r="K16" s="30"/>
    </row>
    <row r="17" spans="1:11" ht="21" customHeight="1">
      <c r="A17" s="29"/>
      <c r="B17" s="28"/>
      <c r="C17" s="27"/>
      <c r="D17" s="26"/>
      <c r="E17" s="26"/>
      <c r="F17" s="35"/>
      <c r="G17" s="34"/>
      <c r="H17" s="23"/>
      <c r="I17" s="23"/>
      <c r="J17" s="22"/>
      <c r="K17" s="30"/>
    </row>
    <row r="18" spans="1:11" ht="21" customHeight="1">
      <c r="A18" s="29"/>
      <c r="B18" s="28"/>
      <c r="C18" s="27"/>
      <c r="D18" s="26"/>
      <c r="E18" s="26"/>
      <c r="F18" s="35"/>
      <c r="G18" s="34"/>
      <c r="H18" s="23"/>
      <c r="I18" s="23"/>
      <c r="J18" s="22"/>
      <c r="K18" s="30"/>
    </row>
    <row r="19" spans="1:11" ht="21" customHeight="1">
      <c r="A19" s="29"/>
      <c r="B19" s="28"/>
      <c r="C19" s="27"/>
      <c r="D19" s="26"/>
      <c r="E19" s="26"/>
      <c r="F19" s="35"/>
      <c r="G19" s="34"/>
      <c r="H19" s="23"/>
      <c r="I19" s="23"/>
      <c r="J19" s="22"/>
      <c r="K19" s="30"/>
    </row>
    <row r="20" spans="1:11" ht="21" customHeight="1">
      <c r="A20" s="29"/>
      <c r="B20" s="28"/>
      <c r="C20" s="27"/>
      <c r="D20" s="26"/>
      <c r="E20" s="26"/>
      <c r="F20" s="35"/>
      <c r="G20" s="34"/>
      <c r="H20" s="23"/>
      <c r="I20" s="23"/>
      <c r="J20" s="22"/>
      <c r="K20" s="30"/>
    </row>
    <row r="21" spans="1:11" ht="21" customHeight="1">
      <c r="A21" s="29"/>
      <c r="B21" s="28"/>
      <c r="C21" s="27"/>
      <c r="D21" s="26"/>
      <c r="E21" s="26"/>
      <c r="F21" s="35"/>
      <c r="G21" s="34"/>
      <c r="H21" s="23"/>
      <c r="I21" s="23"/>
      <c r="J21" s="22"/>
      <c r="K21" s="30"/>
    </row>
    <row r="22" spans="1:11" ht="21" customHeight="1">
      <c r="A22" s="29"/>
      <c r="B22" s="28"/>
      <c r="C22" s="27"/>
      <c r="D22" s="26"/>
      <c r="E22" s="26"/>
      <c r="F22" s="35"/>
      <c r="G22" s="34"/>
      <c r="H22" s="23"/>
      <c r="I22" s="23"/>
      <c r="J22" s="22"/>
      <c r="K22" s="30"/>
    </row>
    <row r="23" spans="1:11" ht="21.75" customHeight="1">
      <c r="A23" s="19"/>
      <c r="B23" s="21">
        <f>SUBTOTAL(3,B8:B22)</f>
        <v>5</v>
      </c>
      <c r="C23" s="19"/>
      <c r="D23" s="20"/>
      <c r="E23" s="19"/>
      <c r="F23" s="18"/>
      <c r="G23" s="34"/>
      <c r="H23" s="17">
        <f>SUBTOTAL(9,H7:H22)</f>
        <v>320686412</v>
      </c>
      <c r="I23" s="17">
        <f t="shared" ref="I23:J23" si="0">SUBTOTAL(9,I7:I22)</f>
        <v>320686412</v>
      </c>
      <c r="J23" s="17">
        <f t="shared" si="0"/>
        <v>160342000</v>
      </c>
      <c r="K23" s="16"/>
    </row>
    <row r="24" spans="1:11" ht="21.75" customHeight="1">
      <c r="A24" s="15"/>
    </row>
    <row r="25" spans="1:11">
      <c r="A25" s="15"/>
    </row>
    <row r="26" spans="1:11">
      <c r="A26" s="15"/>
    </row>
    <row r="27" spans="1:11">
      <c r="A27" s="15"/>
    </row>
  </sheetData>
  <autoFilter ref="A7:K8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2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zoomScaleNormal="100" zoomScaleSheetLayoutView="100" workbookViewId="0">
      <selection activeCell="H29" sqref="H29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14" customWidth="1"/>
    <col min="5" max="5" width="4.625" style="6" customWidth="1"/>
    <col min="6" max="6" width="4.625" style="13" customWidth="1"/>
    <col min="7" max="7" width="6.25" style="13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11" customFormat="1" ht="46.5" customHeight="1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s="11" customFormat="1" ht="24.75" customHeight="1">
      <c r="A2" s="12"/>
      <c r="B2" s="1"/>
      <c r="C2" s="2"/>
      <c r="D2" s="4"/>
      <c r="E2" s="12"/>
      <c r="F2" s="5"/>
      <c r="G2" s="5"/>
      <c r="H2" s="12"/>
      <c r="I2" s="12"/>
      <c r="J2" s="12"/>
    </row>
    <row r="3" spans="1:11" ht="18" customHeight="1">
      <c r="A3" s="3" t="s">
        <v>21</v>
      </c>
      <c r="B3" s="3"/>
      <c r="C3" s="3"/>
      <c r="D3" s="4"/>
      <c r="E3" s="3"/>
      <c r="F3" s="5"/>
      <c r="G3" s="5"/>
      <c r="H3" s="3"/>
      <c r="I3" s="3"/>
      <c r="J3" s="4"/>
      <c r="K3" s="4" t="s">
        <v>0</v>
      </c>
    </row>
    <row r="4" spans="1:11" ht="11.25" customHeight="1">
      <c r="A4" s="73" t="s">
        <v>1</v>
      </c>
      <c r="B4" s="73" t="s">
        <v>9</v>
      </c>
      <c r="C4" s="73" t="s">
        <v>5</v>
      </c>
      <c r="D4" s="76" t="s">
        <v>10</v>
      </c>
      <c r="E4" s="76"/>
      <c r="F4" s="79" t="s">
        <v>2</v>
      </c>
      <c r="G4" s="79" t="s">
        <v>11</v>
      </c>
      <c r="H4" s="82" t="s">
        <v>7</v>
      </c>
      <c r="I4" s="85" t="s">
        <v>20</v>
      </c>
      <c r="J4" s="86"/>
      <c r="K4" s="73" t="s">
        <v>6</v>
      </c>
    </row>
    <row r="5" spans="1:11" ht="11.25" customHeight="1">
      <c r="A5" s="74"/>
      <c r="B5" s="74"/>
      <c r="C5" s="74"/>
      <c r="D5" s="77"/>
      <c r="E5" s="78"/>
      <c r="F5" s="80"/>
      <c r="G5" s="80"/>
      <c r="H5" s="83"/>
      <c r="I5" s="82" t="s">
        <v>8</v>
      </c>
      <c r="J5" s="82" t="s">
        <v>18</v>
      </c>
      <c r="K5" s="74"/>
    </row>
    <row r="6" spans="1:11" ht="22.5" customHeight="1">
      <c r="A6" s="75"/>
      <c r="B6" s="75"/>
      <c r="C6" s="75"/>
      <c r="D6" s="42" t="s">
        <v>3</v>
      </c>
      <c r="E6" s="42" t="s">
        <v>4</v>
      </c>
      <c r="F6" s="81"/>
      <c r="G6" s="81"/>
      <c r="H6" s="84"/>
      <c r="I6" s="87"/>
      <c r="J6" s="87"/>
      <c r="K6" s="75"/>
    </row>
    <row r="7" spans="1:11">
      <c r="A7" s="41"/>
      <c r="B7" s="41"/>
      <c r="C7" s="41"/>
      <c r="D7" s="7"/>
      <c r="E7" s="42"/>
      <c r="F7" s="9"/>
      <c r="G7" s="9"/>
      <c r="H7" s="32"/>
      <c r="I7" s="10"/>
      <c r="J7" s="10"/>
      <c r="K7" s="31"/>
    </row>
    <row r="8" spans="1:11" ht="21" customHeight="1">
      <c r="A8" s="45"/>
      <c r="B8" s="45"/>
      <c r="C8" s="46"/>
      <c r="D8" s="26"/>
      <c r="E8" s="26"/>
      <c r="F8" s="25"/>
      <c r="G8" s="24"/>
      <c r="H8" s="23"/>
      <c r="I8" s="23"/>
      <c r="J8" s="22"/>
      <c r="K8" s="30"/>
    </row>
    <row r="9" spans="1:11" ht="21" customHeight="1">
      <c r="A9" s="45"/>
      <c r="B9" s="45"/>
      <c r="C9" s="45"/>
      <c r="D9" s="26"/>
      <c r="E9" s="26"/>
      <c r="F9" s="25"/>
      <c r="G9" s="24"/>
      <c r="H9" s="23"/>
      <c r="I9" s="23"/>
      <c r="J9" s="22"/>
      <c r="K9" s="30"/>
    </row>
    <row r="10" spans="1:11" ht="21.75" customHeight="1">
      <c r="A10" s="19"/>
      <c r="B10" s="21">
        <f>SUBTOTAL(3,B8:B9)</f>
        <v>0</v>
      </c>
      <c r="C10" s="19"/>
      <c r="D10" s="20"/>
      <c r="E10" s="19"/>
      <c r="F10" s="18"/>
      <c r="G10" s="18"/>
      <c r="H10" s="17">
        <f>SUBTOTAL(9,H7:H9)</f>
        <v>0</v>
      </c>
      <c r="I10" s="17">
        <f>SUBTOTAL(9,I7:I9)</f>
        <v>0</v>
      </c>
      <c r="J10" s="17">
        <f>SUBTOTAL(9,J7:J9)</f>
        <v>0</v>
      </c>
      <c r="K10" s="16"/>
    </row>
    <row r="11" spans="1:11" ht="21.75" customHeight="1">
      <c r="A11" s="15"/>
    </row>
    <row r="12" spans="1:11">
      <c r="A12" s="15"/>
    </row>
    <row r="13" spans="1:11">
      <c r="A13" s="15"/>
    </row>
    <row r="14" spans="1:11">
      <c r="A14" s="15"/>
    </row>
  </sheetData>
  <autoFilter ref="A7:K9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2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zoomScaleNormal="100" zoomScaleSheetLayoutView="100" workbookViewId="0">
      <selection activeCell="K22" sqref="K22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14" customWidth="1"/>
    <col min="5" max="5" width="4.625" style="6" customWidth="1"/>
    <col min="6" max="6" width="4.625" style="13" customWidth="1"/>
    <col min="7" max="7" width="6.25" style="13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11" customFormat="1" ht="46.5" customHeight="1">
      <c r="A1" s="72" t="s">
        <v>19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s="11" customFormat="1" ht="24.75" customHeight="1">
      <c r="A2" s="12"/>
      <c r="B2" s="1"/>
      <c r="C2" s="2"/>
      <c r="D2" s="4"/>
      <c r="E2" s="12"/>
      <c r="F2" s="5"/>
      <c r="G2" s="5"/>
      <c r="H2" s="12"/>
      <c r="I2" s="12"/>
      <c r="J2" s="12"/>
    </row>
    <row r="3" spans="1:11" ht="18" customHeight="1">
      <c r="A3" s="3" t="s">
        <v>12</v>
      </c>
      <c r="B3" s="3"/>
      <c r="C3" s="3"/>
      <c r="D3" s="4"/>
      <c r="E3" s="3"/>
      <c r="F3" s="5"/>
      <c r="G3" s="5"/>
      <c r="H3" s="3"/>
      <c r="I3" s="3"/>
      <c r="J3" s="4"/>
      <c r="K3" s="4" t="s">
        <v>0</v>
      </c>
    </row>
    <row r="4" spans="1:11" ht="11.25" customHeight="1">
      <c r="A4" s="73" t="s">
        <v>1</v>
      </c>
      <c r="B4" s="73" t="s">
        <v>9</v>
      </c>
      <c r="C4" s="73" t="s">
        <v>5</v>
      </c>
      <c r="D4" s="76" t="s">
        <v>10</v>
      </c>
      <c r="E4" s="76"/>
      <c r="F4" s="79" t="s">
        <v>2</v>
      </c>
      <c r="G4" s="79" t="s">
        <v>11</v>
      </c>
      <c r="H4" s="82" t="s">
        <v>7</v>
      </c>
      <c r="I4" s="85" t="s">
        <v>20</v>
      </c>
      <c r="J4" s="86"/>
      <c r="K4" s="73" t="s">
        <v>6</v>
      </c>
    </row>
    <row r="5" spans="1:11" ht="11.25" customHeight="1">
      <c r="A5" s="74"/>
      <c r="B5" s="74"/>
      <c r="C5" s="74"/>
      <c r="D5" s="77"/>
      <c r="E5" s="78"/>
      <c r="F5" s="80"/>
      <c r="G5" s="80"/>
      <c r="H5" s="83"/>
      <c r="I5" s="82" t="s">
        <v>8</v>
      </c>
      <c r="J5" s="82" t="s">
        <v>18</v>
      </c>
      <c r="K5" s="74"/>
    </row>
    <row r="6" spans="1:11" ht="22.5" customHeight="1">
      <c r="A6" s="75"/>
      <c r="B6" s="75"/>
      <c r="C6" s="75"/>
      <c r="D6" s="37" t="s">
        <v>3</v>
      </c>
      <c r="E6" s="37" t="s">
        <v>4</v>
      </c>
      <c r="F6" s="81"/>
      <c r="G6" s="81"/>
      <c r="H6" s="84"/>
      <c r="I6" s="87"/>
      <c r="J6" s="87"/>
      <c r="K6" s="75"/>
    </row>
    <row r="7" spans="1:11">
      <c r="A7" s="36"/>
      <c r="B7" s="36"/>
      <c r="C7" s="36"/>
      <c r="D7" s="7"/>
      <c r="E7" s="37"/>
      <c r="F7" s="9"/>
      <c r="G7" s="9"/>
      <c r="H7" s="32"/>
      <c r="I7" s="10"/>
      <c r="J7" s="10"/>
      <c r="K7" s="31"/>
    </row>
    <row r="8" spans="1:11" ht="21" customHeight="1">
      <c r="A8" s="38" t="s">
        <v>32</v>
      </c>
      <c r="B8" s="39" t="s">
        <v>33</v>
      </c>
      <c r="C8" s="40" t="s">
        <v>34</v>
      </c>
      <c r="D8" s="26" t="s">
        <v>35</v>
      </c>
      <c r="E8" s="26" t="s">
        <v>35</v>
      </c>
      <c r="F8" s="25">
        <v>0.89</v>
      </c>
      <c r="G8" s="24"/>
      <c r="H8" s="23">
        <v>190220410</v>
      </c>
      <c r="I8" s="23">
        <v>190220410</v>
      </c>
      <c r="J8" s="22">
        <v>167892000</v>
      </c>
      <c r="K8" s="30"/>
    </row>
    <row r="9" spans="1:11" ht="21" customHeight="1">
      <c r="A9" s="38"/>
      <c r="B9" s="39"/>
      <c r="C9" s="40"/>
      <c r="D9" s="26"/>
      <c r="E9" s="26"/>
      <c r="F9" s="25"/>
      <c r="G9" s="24"/>
      <c r="H9" s="23"/>
      <c r="I9" s="23"/>
      <c r="J9" s="22"/>
      <c r="K9" s="30"/>
    </row>
    <row r="10" spans="1:11" ht="21.75" customHeight="1">
      <c r="A10" s="19"/>
      <c r="B10" s="21">
        <f>SUBTOTAL(3,B7:B9)</f>
        <v>1</v>
      </c>
      <c r="C10" s="19"/>
      <c r="D10" s="20"/>
      <c r="E10" s="19"/>
      <c r="F10" s="18"/>
      <c r="G10" s="18"/>
      <c r="H10" s="17">
        <f>SUBTOTAL(9,H7:H9)</f>
        <v>190220410</v>
      </c>
      <c r="I10" s="17">
        <f>SUBTOTAL(9,I7:I9)</f>
        <v>190220410</v>
      </c>
      <c r="J10" s="17">
        <f>SUBTOTAL(9,J7:J9)</f>
        <v>167892000</v>
      </c>
      <c r="K10" s="16"/>
    </row>
    <row r="11" spans="1:11" ht="21.75" customHeight="1">
      <c r="A11" s="15"/>
    </row>
    <row r="12" spans="1:11">
      <c r="A12" s="15"/>
    </row>
    <row r="13" spans="1:11">
      <c r="A13" s="15"/>
    </row>
    <row r="14" spans="1:11">
      <c r="A14" s="15"/>
    </row>
  </sheetData>
  <autoFilter ref="A7:K9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2"/>
  <printOptions horizontalCentered="1"/>
  <pageMargins left="0.15748031496062992" right="0.15748031496062992" top="0.59055118110236227" bottom="0.15748031496062992" header="0.39" footer="0.23622047244094491"/>
  <pageSetup paperSize="9" scale="87" orientation="portrait" horizontalDpi="300" verticalDpi="300" r:id="rId1"/>
  <headerFooter alignWithMargins="0">
    <oddHeader>&amp;R（様式１）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view="pageBreakPreview" topLeftCell="B1" zoomScale="145" zoomScaleNormal="100" zoomScaleSheetLayoutView="145" workbookViewId="0">
      <selection activeCell="L14" sqref="L14"/>
    </sheetView>
  </sheetViews>
  <sheetFormatPr defaultRowHeight="13.5"/>
  <cols>
    <col min="1" max="1" width="14.75" style="6" customWidth="1"/>
    <col min="2" max="2" width="16" style="6" customWidth="1"/>
    <col min="3" max="3" width="25.125" style="6" customWidth="1"/>
    <col min="4" max="4" width="4.625" style="14" customWidth="1"/>
    <col min="5" max="5" width="4.625" style="6" customWidth="1"/>
    <col min="6" max="6" width="4.625" style="13" customWidth="1"/>
    <col min="7" max="7" width="6.25" style="67" bestFit="1" customWidth="1"/>
    <col min="8" max="8" width="11.75" style="68" customWidth="1"/>
    <col min="9" max="9" width="11.875" style="6" customWidth="1"/>
    <col min="10" max="10" width="9.75" style="6" customWidth="1"/>
    <col min="11" max="11" width="18.875" style="6" bestFit="1" customWidth="1"/>
    <col min="12" max="16384" width="9" style="6"/>
  </cols>
  <sheetData>
    <row r="1" spans="1:11" s="11" customFormat="1" ht="46.5" customHeight="1">
      <c r="A1" s="88" t="s">
        <v>25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s="11" customFormat="1" ht="24.75" customHeight="1">
      <c r="A2" s="12"/>
      <c r="B2" s="1"/>
      <c r="C2" s="2"/>
      <c r="D2" s="4"/>
      <c r="E2" s="12"/>
      <c r="F2" s="5"/>
      <c r="G2" s="47"/>
      <c r="H2" s="48"/>
      <c r="I2" s="12"/>
      <c r="J2" s="12"/>
    </row>
    <row r="3" spans="1:11" ht="18" customHeight="1">
      <c r="A3" s="3" t="s">
        <v>22</v>
      </c>
      <c r="B3" s="3"/>
      <c r="C3" s="3"/>
      <c r="D3" s="4"/>
      <c r="E3" s="3"/>
      <c r="F3" s="5"/>
      <c r="G3" s="47"/>
      <c r="H3" s="49"/>
      <c r="I3" s="3"/>
      <c r="J3" s="4"/>
      <c r="K3" s="4" t="s">
        <v>0</v>
      </c>
    </row>
    <row r="4" spans="1:11" ht="11.25" customHeight="1">
      <c r="A4" s="73" t="s">
        <v>1</v>
      </c>
      <c r="B4" s="73" t="s">
        <v>9</v>
      </c>
      <c r="C4" s="73" t="s">
        <v>5</v>
      </c>
      <c r="D4" s="76" t="s">
        <v>23</v>
      </c>
      <c r="E4" s="76"/>
      <c r="F4" s="79" t="s">
        <v>2</v>
      </c>
      <c r="G4" s="89" t="s">
        <v>11</v>
      </c>
      <c r="H4" s="92" t="s">
        <v>7</v>
      </c>
      <c r="I4" s="85" t="s">
        <v>24</v>
      </c>
      <c r="J4" s="86"/>
      <c r="K4" s="73" t="s">
        <v>6</v>
      </c>
    </row>
    <row r="5" spans="1:11" ht="11.25" customHeight="1">
      <c r="A5" s="74"/>
      <c r="B5" s="74"/>
      <c r="C5" s="74"/>
      <c r="D5" s="77"/>
      <c r="E5" s="78"/>
      <c r="F5" s="80"/>
      <c r="G5" s="90"/>
      <c r="H5" s="93"/>
      <c r="I5" s="82" t="s">
        <v>8</v>
      </c>
      <c r="J5" s="82" t="s">
        <v>18</v>
      </c>
      <c r="K5" s="74"/>
    </row>
    <row r="6" spans="1:11" ht="22.5" customHeight="1">
      <c r="A6" s="75"/>
      <c r="B6" s="75"/>
      <c r="C6" s="75"/>
      <c r="D6" s="44" t="s">
        <v>3</v>
      </c>
      <c r="E6" s="44" t="s">
        <v>4</v>
      </c>
      <c r="F6" s="81"/>
      <c r="G6" s="91"/>
      <c r="H6" s="94"/>
      <c r="I6" s="87"/>
      <c r="J6" s="87"/>
      <c r="K6" s="75"/>
    </row>
    <row r="7" spans="1:11">
      <c r="A7" s="43"/>
      <c r="B7" s="43"/>
      <c r="C7" s="43"/>
      <c r="D7" s="7"/>
      <c r="E7" s="44"/>
      <c r="F7" s="9"/>
      <c r="G7" s="50"/>
      <c r="H7" s="51"/>
      <c r="I7" s="10"/>
      <c r="J7" s="10"/>
      <c r="K7" s="52"/>
    </row>
    <row r="8" spans="1:11" ht="21" customHeight="1">
      <c r="A8" s="53" t="s">
        <v>26</v>
      </c>
      <c r="B8" s="54" t="s">
        <v>27</v>
      </c>
      <c r="C8" s="55" t="s">
        <v>28</v>
      </c>
      <c r="D8" s="69" t="s">
        <v>29</v>
      </c>
      <c r="E8" s="69" t="s">
        <v>30</v>
      </c>
      <c r="F8" s="56" t="s">
        <v>31</v>
      </c>
      <c r="G8" s="70">
        <v>1.23</v>
      </c>
      <c r="H8" s="57">
        <v>10769</v>
      </c>
      <c r="I8" s="58">
        <v>5775</v>
      </c>
      <c r="J8" s="58">
        <v>2310</v>
      </c>
      <c r="K8" s="59"/>
    </row>
    <row r="9" spans="1:11" ht="21" customHeight="1">
      <c r="A9" s="60"/>
      <c r="B9" s="61">
        <f>SUBTOTAL(3,B8:B8)</f>
        <v>1</v>
      </c>
      <c r="C9" s="62"/>
      <c r="D9" s="63"/>
      <c r="E9" s="63"/>
      <c r="F9" s="63"/>
      <c r="G9" s="64"/>
      <c r="H9" s="65">
        <f>SUM(H8:H8)</f>
        <v>10769</v>
      </c>
      <c r="I9" s="65">
        <f>SUM(I8:I8)</f>
        <v>5775</v>
      </c>
      <c r="J9" s="65">
        <f>SUM(J8:J8)</f>
        <v>2310</v>
      </c>
      <c r="K9" s="66"/>
    </row>
    <row r="10" spans="1:11" ht="21" customHeight="1"/>
    <row r="11" spans="1:11" ht="21" customHeight="1"/>
    <row r="12" spans="1:11" ht="21" customHeight="1"/>
    <row r="13" spans="1:11" ht="21" customHeight="1"/>
    <row r="14" spans="1:11" ht="21" customHeight="1"/>
    <row r="15" spans="1:11" ht="21" customHeight="1"/>
    <row r="16" spans="1:11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</sheetData>
  <autoFilter ref="A7:K8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2"/>
  <printOptions horizontalCentered="1"/>
  <pageMargins left="0.15748031496062992" right="0.15748031496062992" top="0.59055118110236227" bottom="0.15748031496062992" header="0.39" footer="0.23622047244094491"/>
  <pageSetup paperSize="9" scale="79" orientation="portrait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1B59CE4-D780-4E69-8587-875DC78F2105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水道施設災害復旧事業費（簡易水道）</vt:lpstr>
      <vt:lpstr>水道施設災害復旧事業費（水道水源）</vt:lpstr>
      <vt:lpstr>東日本大震災災害復旧等事業費（簡易水道）</vt:lpstr>
      <vt:lpstr>東日本大震災災害復旧等事業費（水道水源）</vt:lpstr>
      <vt:lpstr>水道施設整備費（簡易水道）</vt:lpstr>
      <vt:lpstr>'水道施設災害復旧事業費（簡易水道）'!Print_Area</vt:lpstr>
      <vt:lpstr>'水道施設災害復旧事業費（水道水源）'!Print_Area</vt:lpstr>
      <vt:lpstr>'水道施設整備費（簡易水道）'!Print_Area</vt:lpstr>
      <vt:lpstr>'東日本大震災災害復旧等事業費（簡易水道）'!Print_Area</vt:lpstr>
      <vt:lpstr>'東日本大震災災害復旧等事業費（水道水源）'!Print_Area</vt:lpstr>
      <vt:lpstr>'水道施設災害復旧事業費（簡易水道）'!Print_Titles</vt:lpstr>
      <vt:lpstr>'水道施設災害復旧事業費（水道水源）'!Print_Titles</vt:lpstr>
      <vt:lpstr>'水道施設整備費（簡易水道）'!Print_Titles</vt:lpstr>
      <vt:lpstr>'東日本大震災災害復旧等事業費（簡易水道）'!Print_Titles</vt:lpstr>
      <vt:lpstr>'東日本大震災災害復旧等事業費（水道水源）'!Print_Titles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辺見 拓(hemmi-taku.ob2)</cp:lastModifiedBy>
  <cp:lastPrinted>2021-07-30T06:25:02Z</cp:lastPrinted>
  <dcterms:created xsi:type="dcterms:W3CDTF">2000-02-16T06:55:14Z</dcterms:created>
  <dcterms:modified xsi:type="dcterms:W3CDTF">2022-08-26T09:33:24Z</dcterms:modified>
</cp:coreProperties>
</file>