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3分\作業用\"/>
    </mc:Choice>
  </mc:AlternateContent>
  <bookViews>
    <workbookView xWindow="0" yWindow="0" windowWidth="28800" windowHeight="11835" tabRatio="937"/>
  </bookViews>
  <sheets>
    <sheet name="水道施設整備費（水道水源）" sheetId="56" r:id="rId1"/>
    <sheet name="水道施設災害復旧事業費（簡易水道）" sheetId="53" r:id="rId2"/>
    <sheet name="水道施設災害復旧事業費（水道水源）" sheetId="54" r:id="rId3"/>
    <sheet name="東日本大震災災害復旧等事業費（簡易水道）" sheetId="57" r:id="rId4"/>
    <sheet name="東日本大震災災害復旧等事業費（水道水源）" sheetId="58" r:id="rId5"/>
  </sheets>
  <definedNames>
    <definedName name="_xlnm._FilterDatabase" localSheetId="1" hidden="1">'水道施設災害復旧事業費（簡易水道）'!$A$7:$K$10</definedName>
    <definedName name="_xlnm._FilterDatabase" localSheetId="2" hidden="1">'水道施設災害復旧事業費（水道水源）'!$A$7:$K$18</definedName>
    <definedName name="_xlnm._FilterDatabase" localSheetId="0" hidden="1">'水道施設整備費（水道水源）'!$A$7:$K$8</definedName>
    <definedName name="_xlnm._FilterDatabase" localSheetId="3" hidden="1">'東日本大震災災害復旧等事業費（簡易水道）'!$A$7:$K$9</definedName>
    <definedName name="_xlnm._FilterDatabase" localSheetId="4" hidden="1">'東日本大震災災害復旧等事業費（水道水源）'!$A$7:$K$19</definedName>
    <definedName name="_xlnm.Print_Area" localSheetId="1">'水道施設災害復旧事業費（簡易水道）'!$A$1:$K$11</definedName>
    <definedName name="_xlnm.Print_Area" localSheetId="2">'水道施設災害復旧事業費（水道水源）'!$A$1:$K$19</definedName>
    <definedName name="_xlnm.Print_Area" localSheetId="0">'水道施設整備費（水道水源）'!$A$1:$K$9</definedName>
    <definedName name="_xlnm.Print_Area" localSheetId="3">'東日本大震災災害復旧等事業費（簡易水道）'!$A$1:$K$10</definedName>
    <definedName name="_xlnm.Print_Area" localSheetId="4">'東日本大震災災害復旧等事業費（水道水源）'!$A$1:$K$20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0">'水道施設整備費（水道水源）'!$4:$7</definedName>
    <definedName name="_xlnm.Print_Titles" localSheetId="3">'東日本大震災災害復旧等事業費（簡易水道）'!$4:$7</definedName>
    <definedName name="_xlnm.Print_Titles" localSheetId="4">'東日本大震災災害復旧等事業費（水道水源）'!$4:$7</definedName>
    <definedName name="元号" localSheetId="1">#REF!</definedName>
    <definedName name="元号" localSheetId="2">#REF!</definedName>
    <definedName name="元号" localSheetId="0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J20" i="58" l="1"/>
  <c r="I20" i="58"/>
  <c r="H20" i="58"/>
  <c r="B20" i="58"/>
  <c r="J10" i="57"/>
  <c r="I10" i="57"/>
  <c r="H10" i="57"/>
  <c r="B10" i="57"/>
  <c r="J19" i="54" l="1"/>
  <c r="I19" i="54"/>
  <c r="H19" i="54"/>
  <c r="B19" i="54" l="1"/>
  <c r="J11" i="53"/>
  <c r="J9" i="56" l="1"/>
  <c r="I9" i="56"/>
  <c r="H9" i="56"/>
  <c r="B9" i="56"/>
  <c r="I11" i="53" l="1"/>
  <c r="H11" i="53"/>
  <c r="B11" i="53"/>
</calcChain>
</file>

<file path=xl/sharedStrings.xml><?xml version="1.0" encoding="utf-8"?>
<sst xmlns="http://schemas.openxmlformats.org/spreadsheetml/2006/main" count="262" uniqueCount="96">
  <si>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</si>
  <si>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</si>
  <si>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</si>
  <si>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0"/>
  </si>
  <si>
    <t>始</t>
  </si>
  <si>
    <t>終</t>
  </si>
  <si>
    <t>事業名</t>
    <rPh sb="0" eb="2">
      <t>ジギョウ</t>
    </rPh>
    <rPh sb="2" eb="3">
      <t>メイ</t>
    </rPh>
    <phoneticPr fontId="10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</si>
  <si>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</si>
  <si>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0"/>
  </si>
  <si>
    <t>事業費
（国庫補助
基本額）</t>
    <rPh sb="0" eb="3">
      <t>ジギョウヒ</t>
    </rPh>
    <rPh sb="10" eb="13">
      <t>キホンガク</t>
    </rPh>
    <phoneticPr fontId="10"/>
  </si>
  <si>
    <t>補助事業者名</t>
    <phoneticPr fontId="3"/>
  </si>
  <si>
    <t>Ｂ／Ｃ</t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</si>
  <si>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</si>
  <si>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</si>
  <si>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</si>
  <si>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</si>
  <si>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</si>
  <si>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</si>
  <si>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</si>
  <si>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Ｂ／Ｃ</t>
    <phoneticPr fontId="3"/>
  </si>
  <si>
    <t>国庫補助額</t>
    <phoneticPr fontId="10"/>
  </si>
  <si>
    <t>公共事業等に関する情報（令和２年度第３四半期分水道施設整備事業）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</si>
  <si>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令和２年度</t>
    <rPh sb="0" eb="2">
      <t>レイワ</t>
    </rPh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</si>
  <si>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</si>
  <si>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福島県</t>
    <rPh sb="0" eb="3">
      <t>フクシマケン</t>
    </rPh>
    <phoneticPr fontId="2"/>
  </si>
  <si>
    <t>二本松市</t>
    <rPh sb="0" eb="4">
      <t>ニホンマツシ</t>
    </rPh>
    <phoneticPr fontId="1"/>
  </si>
  <si>
    <t>岩代小浜地区簡易水道事業</t>
    <rPh sb="0" eb="2">
      <t>イワシロ</t>
    </rPh>
    <rPh sb="2" eb="4">
      <t>オバマ</t>
    </rPh>
    <rPh sb="4" eb="6">
      <t>チク</t>
    </rPh>
    <rPh sb="6" eb="8">
      <t>カンイ</t>
    </rPh>
    <rPh sb="8" eb="10">
      <t>スイドウ</t>
    </rPh>
    <rPh sb="10" eb="12">
      <t>ジギョウ</t>
    </rPh>
    <phoneticPr fontId="1"/>
  </si>
  <si>
    <t>東和簡易水道事業</t>
    <rPh sb="0" eb="2">
      <t>トウワ</t>
    </rPh>
    <rPh sb="2" eb="4">
      <t>カンイ</t>
    </rPh>
    <rPh sb="4" eb="6">
      <t>スイドウ</t>
    </rPh>
    <rPh sb="6" eb="8">
      <t>ジギョウ</t>
    </rPh>
    <phoneticPr fontId="1"/>
  </si>
  <si>
    <t>神奈川県</t>
    <rPh sb="0" eb="3">
      <t>カナガワ</t>
    </rPh>
    <rPh sb="3" eb="4">
      <t>ケン</t>
    </rPh>
    <phoneticPr fontId="2"/>
  </si>
  <si>
    <t>清川村</t>
    <rPh sb="0" eb="3">
      <t>キヨカワムラ</t>
    </rPh>
    <phoneticPr fontId="1"/>
  </si>
  <si>
    <t>清川村簡易水道事業</t>
    <rPh sb="0" eb="3">
      <t>キヨカワムラ</t>
    </rPh>
    <rPh sb="3" eb="5">
      <t>カンイ</t>
    </rPh>
    <rPh sb="5" eb="7">
      <t>スイドウ</t>
    </rPh>
    <rPh sb="7" eb="9">
      <t>ジギョウ</t>
    </rPh>
    <phoneticPr fontId="1"/>
  </si>
  <si>
    <t>R2</t>
    <phoneticPr fontId="3"/>
  </si>
  <si>
    <t>-</t>
    <phoneticPr fontId="3"/>
  </si>
  <si>
    <t>宮城県</t>
    <rPh sb="0" eb="3">
      <t>ミヤギケン</t>
    </rPh>
    <phoneticPr fontId="2"/>
  </si>
  <si>
    <t>宮城県</t>
    <rPh sb="0" eb="3">
      <t>ミヤギケン</t>
    </rPh>
    <phoneticPr fontId="1"/>
  </si>
  <si>
    <t>仙南・仙塩広域水道用水供給事業</t>
    <rPh sb="0" eb="2">
      <t>センナン</t>
    </rPh>
    <rPh sb="3" eb="5">
      <t>センエン</t>
    </rPh>
    <rPh sb="5" eb="7">
      <t>コウイキ</t>
    </rPh>
    <rPh sb="7" eb="9">
      <t>スイドウ</t>
    </rPh>
    <rPh sb="9" eb="11">
      <t>ヨウスイ</t>
    </rPh>
    <rPh sb="11" eb="13">
      <t>キョウキュウ</t>
    </rPh>
    <rPh sb="13" eb="15">
      <t>ジギョウ</t>
    </rPh>
    <phoneticPr fontId="1"/>
  </si>
  <si>
    <t>大崎広域水道用水供給事業</t>
    <rPh sb="0" eb="4">
      <t>オオサキコウイキ</t>
    </rPh>
    <rPh sb="4" eb="6">
      <t>スイドウ</t>
    </rPh>
    <rPh sb="6" eb="8">
      <t>ヨウスイ</t>
    </rPh>
    <rPh sb="8" eb="10">
      <t>キョウキュウ</t>
    </rPh>
    <rPh sb="10" eb="12">
      <t>ジギョウ</t>
    </rPh>
    <phoneticPr fontId="1"/>
  </si>
  <si>
    <t>南三陸町</t>
    <rPh sb="0" eb="1">
      <t>ミナミ</t>
    </rPh>
    <rPh sb="1" eb="2">
      <t>サン</t>
    </rPh>
    <rPh sb="2" eb="3">
      <t>リク</t>
    </rPh>
    <rPh sb="3" eb="4">
      <t>マチ</t>
    </rPh>
    <phoneticPr fontId="1"/>
  </si>
  <si>
    <t>南三陸町水道事業</t>
    <rPh sb="0" eb="1">
      <t>ミナミ</t>
    </rPh>
    <rPh sb="1" eb="2">
      <t>サン</t>
    </rPh>
    <rPh sb="2" eb="3">
      <t>リク</t>
    </rPh>
    <rPh sb="3" eb="4">
      <t>チョウ</t>
    </rPh>
    <rPh sb="4" eb="6">
      <t>ジョウスイドウ</t>
    </rPh>
    <rPh sb="6" eb="8">
      <t>ジギョウ</t>
    </rPh>
    <phoneticPr fontId="1"/>
  </si>
  <si>
    <t>登米市</t>
  </si>
  <si>
    <t>登米市水道事業</t>
  </si>
  <si>
    <t>田村市</t>
    <rPh sb="0" eb="3">
      <t>タムラシ</t>
    </rPh>
    <phoneticPr fontId="1"/>
  </si>
  <si>
    <t>田村市水道事業</t>
    <rPh sb="0" eb="3">
      <t>タムラシ</t>
    </rPh>
    <rPh sb="3" eb="5">
      <t>スイドウ</t>
    </rPh>
    <rPh sb="5" eb="7">
      <t>ジギョウ</t>
    </rPh>
    <phoneticPr fontId="1"/>
  </si>
  <si>
    <t>矢祭町</t>
    <rPh sb="0" eb="3">
      <t>ヤマツリマチ</t>
    </rPh>
    <phoneticPr fontId="1"/>
  </si>
  <si>
    <t>矢祭町水道事業</t>
    <rPh sb="0" eb="3">
      <t>ヤマツリマチ</t>
    </rPh>
    <rPh sb="3" eb="5">
      <t>スイドウ</t>
    </rPh>
    <rPh sb="5" eb="7">
      <t>ジギョウ</t>
    </rPh>
    <phoneticPr fontId="1"/>
  </si>
  <si>
    <t>白河市</t>
    <rPh sb="0" eb="3">
      <t>シラカワシ</t>
    </rPh>
    <phoneticPr fontId="1"/>
  </si>
  <si>
    <t>白河市水道事業</t>
    <rPh sb="0" eb="3">
      <t>シラカワシ</t>
    </rPh>
    <rPh sb="3" eb="5">
      <t>スイドウ</t>
    </rPh>
    <rPh sb="5" eb="7">
      <t>ジギョウ</t>
    </rPh>
    <phoneticPr fontId="1"/>
  </si>
  <si>
    <t>相馬地方広域水道企業団</t>
    <rPh sb="0" eb="2">
      <t>ソウマ</t>
    </rPh>
    <rPh sb="2" eb="4">
      <t>チホウ</t>
    </rPh>
    <rPh sb="4" eb="6">
      <t>コウイキ</t>
    </rPh>
    <rPh sb="6" eb="8">
      <t>スイドウ</t>
    </rPh>
    <rPh sb="8" eb="11">
      <t>キギョウダン</t>
    </rPh>
    <phoneticPr fontId="1"/>
  </si>
  <si>
    <t>相馬地方広域水道企業団水道事業</t>
    <rPh sb="0" eb="2">
      <t>ソウマ</t>
    </rPh>
    <rPh sb="2" eb="4">
      <t>チホウ</t>
    </rPh>
    <rPh sb="4" eb="6">
      <t>コウイキ</t>
    </rPh>
    <rPh sb="6" eb="8">
      <t>スイドウ</t>
    </rPh>
    <rPh sb="8" eb="11">
      <t>キギョウダン</t>
    </rPh>
    <rPh sb="11" eb="13">
      <t>スイドウ</t>
    </rPh>
    <rPh sb="13" eb="15">
      <t>ジギョウ</t>
    </rPh>
    <phoneticPr fontId="1"/>
  </si>
  <si>
    <t>いわき市</t>
    <rPh sb="3" eb="4">
      <t>シ</t>
    </rPh>
    <phoneticPr fontId="1"/>
  </si>
  <si>
    <t>いわき市上水道事業</t>
    <rPh sb="3" eb="4">
      <t>シ</t>
    </rPh>
    <rPh sb="4" eb="7">
      <t>ジョウスイドウ</t>
    </rPh>
    <rPh sb="7" eb="9">
      <t>ジギョウ</t>
    </rPh>
    <phoneticPr fontId="1"/>
  </si>
  <si>
    <t>茨城県</t>
    <rPh sb="0" eb="2">
      <t>イバラキ</t>
    </rPh>
    <rPh sb="2" eb="3">
      <t>ケン</t>
    </rPh>
    <phoneticPr fontId="2"/>
  </si>
  <si>
    <t>常陸大宮市</t>
    <rPh sb="0" eb="5">
      <t>ヒタチオオミヤシ</t>
    </rPh>
    <phoneticPr fontId="1"/>
  </si>
  <si>
    <t>常陸大宮市水道事業</t>
    <rPh sb="0" eb="5">
      <t>ヒタチオオミヤシ</t>
    </rPh>
    <rPh sb="5" eb="7">
      <t>スイドウ</t>
    </rPh>
    <rPh sb="7" eb="9">
      <t>ジギョウ</t>
    </rPh>
    <phoneticPr fontId="1"/>
  </si>
  <si>
    <t>埼玉県</t>
    <rPh sb="0" eb="3">
      <t>サイタマケン</t>
    </rPh>
    <phoneticPr fontId="2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</si>
  <si>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</si>
  <si>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秩父広域市町村圏組合水道事業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</si>
  <si>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日高市</t>
    <rPh sb="0" eb="3">
      <t>ヒダカシ</t>
    </rPh>
    <phoneticPr fontId="5"/>
  </si>
  <si>
    <t>埼玉県</t>
  </si>
  <si>
    <t>高度浄水施設等整備費</t>
  </si>
  <si>
    <t>R1</t>
  </si>
  <si>
    <t>R2</t>
  </si>
  <si>
    <t>-</t>
    <phoneticPr fontId="3"/>
  </si>
  <si>
    <t>変更</t>
    <rPh sb="0" eb="2">
      <t>ヘンコウ</t>
    </rPh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</si>
  <si>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1"/>
  </si>
  <si>
    <t>宮城県</t>
    <rPh sb="0" eb="2">
      <t>ミヤギ</t>
    </rPh>
    <rPh sb="2" eb="3">
      <t>ケン</t>
    </rPh>
    <phoneticPr fontId="6"/>
  </si>
  <si>
    <t>女川町</t>
    <rPh sb="0" eb="3">
      <t>オナガワチョウ</t>
    </rPh>
    <phoneticPr fontId="6"/>
  </si>
  <si>
    <t>出島・北浦簡易水道事業(4回目)その35</t>
    <rPh sb="5" eb="11">
      <t>カンイスイドウジギョウ</t>
    </rPh>
    <phoneticPr fontId="6"/>
  </si>
  <si>
    <t>宮城県</t>
    <rPh sb="0" eb="3">
      <t>ミヤギケン</t>
    </rPh>
    <phoneticPr fontId="4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</si>
  <si>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4"/>
  </si>
  <si>
    <t>雄勝簡易水道事業（2回目）その21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</si>
  <si>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岩手県</t>
    <rPh sb="0" eb="3">
      <t>イワテケン</t>
    </rPh>
    <phoneticPr fontId="4"/>
  </si>
  <si>
    <t>釜石市</t>
    <rPh sb="0" eb="3">
      <t>カマイシシ</t>
    </rPh>
    <phoneticPr fontId="6"/>
  </si>
  <si>
    <t>釜石市上水道事業（4回目）その4</t>
    <rPh sb="0" eb="2">
      <t>カマイシ</t>
    </rPh>
    <rPh sb="2" eb="3">
      <t>シ</t>
    </rPh>
    <rPh sb="3" eb="6">
      <t>ジョウスイドウ</t>
    </rPh>
    <rPh sb="6" eb="8">
      <t>ジギョウ</t>
    </rPh>
    <rPh sb="10" eb="12">
      <t>カイメ</t>
    </rPh>
    <phoneticPr fontId="6"/>
  </si>
  <si>
    <t>0.883
1/2</t>
    <phoneticPr fontId="3"/>
  </si>
  <si>
    <t>南三陸町</t>
    <rPh sb="0" eb="1">
      <t>ミナミ</t>
    </rPh>
    <rPh sb="1" eb="3">
      <t>サンリク</t>
    </rPh>
    <rPh sb="3" eb="4">
      <t>マチ</t>
    </rPh>
    <phoneticPr fontId="6"/>
  </si>
  <si>
    <t>南三陸町上水道事業（３回目）その51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</si>
  <si>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大船渡市</t>
    <rPh sb="0" eb="3">
      <t>オオフナト</t>
    </rPh>
    <rPh sb="3" eb="4">
      <t>シ</t>
    </rPh>
    <phoneticPr fontId="4"/>
  </si>
  <si>
    <t>大船渡市上水道事業（5回目）その30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</si>
  <si>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0.887
1/2</t>
    <phoneticPr fontId="3"/>
  </si>
  <si>
    <t>大船渡市上水道事業（5回目）その32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</si>
  <si>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岩手県</t>
    <rPh sb="0" eb="3">
      <t>イワテケン</t>
    </rPh>
    <phoneticPr fontId="6"/>
  </si>
  <si>
    <t>陸前高田市</t>
    <rPh sb="0" eb="2">
      <t>リクゼン</t>
    </rPh>
    <rPh sb="2" eb="4">
      <t>タカダ</t>
    </rPh>
    <rPh sb="4" eb="5">
      <t>シ</t>
    </rPh>
    <phoneticPr fontId="4"/>
  </si>
  <si>
    <t>陸前高田市上水道事業（５回目）その43</t>
    <rPh sb="0" eb="5">
      <t>リクゼンタカダシ</t>
    </rPh>
    <rPh sb="5" eb="8">
      <t>ジョウスイドウ</t>
    </rPh>
    <rPh sb="8" eb="10">
      <t>ジギョウ</t>
    </rPh>
    <rPh sb="12" eb="14">
      <t>カイメ</t>
    </rPh>
    <phoneticPr fontId="4"/>
  </si>
  <si>
    <t>0.895
1/2</t>
    <phoneticPr fontId="3"/>
  </si>
  <si>
    <t>南三陸町上水道事業（３回目）その52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</si>
  <si>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石巻地方広域水道事業（8回目）その57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</si>
  <si>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0.890
1/2</t>
    <phoneticPr fontId="3"/>
  </si>
  <si>
    <t>気仙沼市</t>
    <rPh sb="0" eb="4">
      <t>ケセンヌマシ</t>
    </rPh>
    <phoneticPr fontId="4"/>
  </si>
  <si>
    <t>気仙沼市上水道事業（4回目）その3</t>
  </si>
  <si>
    <t>石巻地方広域水道事業（8回目）その58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</si>
  <si>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南三陸町上水道事業（３回目）その53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</si>
  <si>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南三陸町上水道事業（３回目）その54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</si>
  <si>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塩竈市</t>
    <rPh sb="0" eb="3">
      <t>シオガマシ</t>
    </rPh>
    <phoneticPr fontId="4"/>
  </si>
  <si>
    <t>塩竈市上水道事業（5回目）その17</t>
    <rPh sb="0" eb="3">
      <t>シオガマシ</t>
    </rPh>
    <rPh sb="3" eb="4">
      <t>ジョウ</t>
    </rPh>
    <rPh sb="4" eb="6">
      <t>スイドウ</t>
    </rPh>
    <rPh sb="6" eb="8">
      <t>ジギョウ</t>
    </rPh>
    <rPh sb="10" eb="12">
      <t>カイメ</t>
    </rPh>
    <phoneticPr fontId="4"/>
  </si>
  <si>
    <t>0.859
1/2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</si>
</sst>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indexed="18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77" fontId="5" fillId="2" borderId="1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37" fontId="8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0"/>
  </cellStyleXfs>
  <cellXfs count="100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179" fontId="4" fillId="0" borderId="0" xfId="29" applyNumberFormat="1" applyProtection="1">
      <protection locked="0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38" fontId="4" fillId="0" borderId="3" xfId="2" applyFont="1" applyBorder="1" applyAlignment="1" applyProtection="1">
      <protection locked="0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4" fillId="0" borderId="3" xfId="29" applyFont="1" applyFill="1" applyBorder="1" applyProtection="1">
      <protection locked="0"/>
    </xf>
    <xf numFmtId="181" fontId="15" fillId="0" borderId="2" xfId="29" applyNumberFormat="1" applyFont="1" applyFill="1" applyBorder="1" applyAlignment="1" applyProtection="1">
      <alignment vertical="center"/>
      <protection locked="0"/>
    </xf>
    <xf numFmtId="0" fontId="16" fillId="0" borderId="2" xfId="29" applyFont="1" applyFill="1" applyBorder="1" applyAlignment="1" applyProtection="1">
      <alignment horizontal="center" vertical="center"/>
      <protection locked="0"/>
    </xf>
    <xf numFmtId="0" fontId="16" fillId="0" borderId="2" xfId="29" applyFont="1" applyFill="1" applyBorder="1" applyAlignment="1" applyProtection="1">
      <alignment vertical="center"/>
      <protection locked="0"/>
    </xf>
    <xf numFmtId="0" fontId="16" fillId="0" borderId="2" xfId="29" applyFont="1" applyFill="1" applyBorder="1" applyAlignment="1" applyProtection="1">
      <alignment horizontal="right" vertical="center"/>
      <protection locked="0"/>
    </xf>
    <xf numFmtId="176" fontId="16" fillId="0" borderId="2" xfId="8" applyNumberFormat="1" applyFont="1" applyFill="1" applyBorder="1" applyAlignment="1" applyProtection="1">
      <alignment horizontal="center" vertical="center"/>
      <protection locked="0"/>
    </xf>
    <xf numFmtId="0" fontId="16" fillId="0" borderId="3" xfId="29" applyFont="1" applyFill="1" applyBorder="1" applyProtection="1">
      <protection locked="0"/>
    </xf>
    <xf numFmtId="38" fontId="16" fillId="0" borderId="2" xfId="0" applyNumberFormat="1" applyFont="1" applyFill="1" applyBorder="1" applyAlignment="1">
      <alignment vertical="center"/>
    </xf>
    <xf numFmtId="38" fontId="16" fillId="0" borderId="3" xfId="0" applyNumberFormat="1" applyFont="1" applyFill="1" applyBorder="1" applyAlignment="1">
      <alignment vertical="center"/>
    </xf>
    <xf numFmtId="178" fontId="16" fillId="0" borderId="4" xfId="29" applyNumberFormat="1" applyFont="1" applyFill="1" applyBorder="1" applyAlignment="1" applyProtection="1">
      <alignment horizontal="center" vertical="center"/>
      <protection locked="0"/>
    </xf>
    <xf numFmtId="182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29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12" fontId="17" fillId="0" borderId="3" xfId="0" quotePrefix="1" applyNumberFormat="1" applyFont="1" applyFill="1" applyBorder="1" applyAlignment="1">
      <alignment horizontal="center" vertical="center" wrapText="1"/>
    </xf>
    <xf numFmtId="12" fontId="17" fillId="0" borderId="3" xfId="0" applyNumberFormat="1" applyFont="1" applyFill="1" applyBorder="1" applyAlignment="1">
      <alignment horizontal="center" vertical="center"/>
    </xf>
    <xf numFmtId="12" fontId="16" fillId="0" borderId="4" xfId="29" applyNumberFormat="1" applyFont="1" applyFill="1" applyBorder="1" applyAlignment="1" applyProtection="1">
      <alignment horizontal="center" vertical="center"/>
      <protection locked="0"/>
    </xf>
    <xf numFmtId="12" fontId="16" fillId="0" borderId="4" xfId="29" quotePrefix="1" applyNumberFormat="1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4" fillId="0" borderId="3" xfId="29" applyFill="1" applyBorder="1" applyAlignment="1" applyProtection="1">
      <alignment horizontal="left"/>
      <protection locked="0"/>
    </xf>
    <xf numFmtId="0" fontId="18" fillId="0" borderId="3" xfId="29" applyFont="1" applyFill="1" applyBorder="1" applyAlignment="1">
      <alignment horizontal="center" vertical="center"/>
    </xf>
    <xf numFmtId="12" fontId="18" fillId="0" borderId="3" xfId="29" applyNumberFormat="1" applyFont="1" applyFill="1" applyBorder="1" applyAlignment="1">
      <alignment horizontal="center" vertical="center"/>
    </xf>
    <xf numFmtId="0" fontId="18" fillId="0" borderId="3" xfId="29" quotePrefix="1" applyNumberFormat="1" applyFont="1" applyFill="1" applyBorder="1" applyAlignment="1">
      <alignment horizontal="center" vertical="center"/>
    </xf>
    <xf numFmtId="180" fontId="7" fillId="0" borderId="3" xfId="29" applyNumberFormat="1" applyFont="1" applyFill="1" applyBorder="1" applyAlignment="1">
      <alignment vertical="center"/>
    </xf>
    <xf numFmtId="180" fontId="18" fillId="0" borderId="3" xfId="4" applyNumberFormat="1" applyFont="1" applyFill="1" applyBorder="1" applyAlignment="1">
      <alignment horizontal="right" vertical="center"/>
    </xf>
    <xf numFmtId="38" fontId="7" fillId="0" borderId="3" xfId="4" applyFont="1" applyFill="1" applyBorder="1" applyAlignment="1">
      <alignment vertical="center"/>
    </xf>
    <xf numFmtId="178" fontId="7" fillId="0" borderId="3" xfId="29" applyNumberFormat="1" applyFont="1" applyFill="1" applyBorder="1" applyAlignment="1" applyProtection="1">
      <alignment horizontal="left"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38" fontId="19" fillId="0" borderId="2" xfId="2" applyFont="1" applyFill="1" applyBorder="1" applyAlignment="1" applyProtection="1">
      <alignment vertical="center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shrinkToFit="1"/>
    </xf>
    <xf numFmtId="0" fontId="7" fillId="0" borderId="3" xfId="30" applyFont="1" applyFill="1" applyBorder="1" applyAlignment="1">
      <alignment vertical="center" wrapText="1"/>
    </xf>
    <xf numFmtId="0" fontId="18" fillId="0" borderId="3" xfId="30" applyFont="1" applyFill="1" applyBorder="1" applyAlignment="1">
      <alignment vertical="center" wrapText="1"/>
    </xf>
    <xf numFmtId="0" fontId="7" fillId="0" borderId="3" xfId="29" applyFont="1" applyFill="1" applyBorder="1" applyAlignment="1">
      <alignment vertical="center" wrapText="1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shrinkToFi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8" xfId="29" applyFont="1" applyFill="1" applyBorder="1" applyAlignment="1" applyProtection="1">
      <alignment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12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horizontal="center"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10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</cellXfs>
  <cellStyles count="32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 2" xfId="30"/>
    <cellStyle name="未定義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view="pageBreakPreview" zoomScaleNormal="100" zoomScaleSheetLayoutView="100" workbookViewId="0">
      <selection activeCell="K11" sqref="K1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9" customWidth="1"/>
    <col min="5" max="5" width="4.625" style="7" customWidth="1"/>
    <col min="6" max="6" width="4.625" style="10" customWidth="1"/>
    <col min="7" max="7" width="6.25" style="21" bestFit="1" customWidth="1"/>
    <col min="8" max="8" width="11.75" style="18" customWidth="1"/>
    <col min="9" max="10" width="9.75" style="7" customWidth="1"/>
    <col min="11" max="11" width="9.25" style="7" bestFit="1" customWidth="1"/>
    <col min="12" max="16384" width="9" style="7"/>
  </cols>
  <sheetData>
    <row r="1" spans="1:11" s="23" customFormat="1" ht="46.5" customHeight="1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3" customFormat="1" ht="24.75" customHeight="1">
      <c r="A2" s="24"/>
      <c r="B2" s="1"/>
      <c r="C2" s="2"/>
      <c r="D2" s="4"/>
      <c r="E2" s="24"/>
      <c r="F2" s="5"/>
      <c r="G2" s="19"/>
      <c r="H2" s="25"/>
      <c r="I2" s="24"/>
      <c r="J2" s="24"/>
    </row>
    <row r="3" spans="1:11" s="6" customFormat="1" ht="18" customHeight="1">
      <c r="A3" s="3" t="s">
        <v>23</v>
      </c>
      <c r="B3" s="3"/>
      <c r="C3" s="3"/>
      <c r="D3" s="4"/>
      <c r="E3" s="3"/>
      <c r="F3" s="5"/>
      <c r="G3" s="19"/>
      <c r="H3" s="17"/>
      <c r="I3" s="3"/>
      <c r="J3" s="4"/>
      <c r="K3" s="4" t="s">
        <v>1</v>
      </c>
    </row>
    <row r="4" spans="1:11" s="6" customFormat="1" ht="11.25" customHeight="1">
      <c r="A4" s="81" t="s">
        <v>2</v>
      </c>
      <c r="B4" s="81" t="s">
        <v>10</v>
      </c>
      <c r="C4" s="81" t="s">
        <v>6</v>
      </c>
      <c r="D4" s="84" t="s">
        <v>0</v>
      </c>
      <c r="E4" s="84"/>
      <c r="F4" s="87" t="s">
        <v>3</v>
      </c>
      <c r="G4" s="90" t="s">
        <v>11</v>
      </c>
      <c r="H4" s="93" t="s">
        <v>8</v>
      </c>
      <c r="I4" s="96" t="s">
        <v>22</v>
      </c>
      <c r="J4" s="97"/>
      <c r="K4" s="81" t="s">
        <v>7</v>
      </c>
    </row>
    <row r="5" spans="1:11" s="6" customFormat="1" ht="11.25" customHeight="1">
      <c r="A5" s="82"/>
      <c r="B5" s="82"/>
      <c r="C5" s="82"/>
      <c r="D5" s="85"/>
      <c r="E5" s="86"/>
      <c r="F5" s="88"/>
      <c r="G5" s="91"/>
      <c r="H5" s="94"/>
      <c r="I5" s="78" t="s">
        <v>9</v>
      </c>
      <c r="J5" s="78" t="s">
        <v>20</v>
      </c>
      <c r="K5" s="82"/>
    </row>
    <row r="6" spans="1:11" s="6" customFormat="1" ht="22.5" customHeight="1">
      <c r="A6" s="83"/>
      <c r="B6" s="83"/>
      <c r="C6" s="83"/>
      <c r="D6" s="53" t="s">
        <v>4</v>
      </c>
      <c r="E6" s="53" t="s">
        <v>5</v>
      </c>
      <c r="F6" s="89"/>
      <c r="G6" s="92"/>
      <c r="H6" s="95"/>
      <c r="I6" s="79"/>
      <c r="J6" s="79"/>
      <c r="K6" s="83"/>
    </row>
    <row r="7" spans="1:11" s="6" customFormat="1">
      <c r="A7" s="52"/>
      <c r="B7" s="52"/>
      <c r="C7" s="52"/>
      <c r="D7" s="12"/>
      <c r="E7" s="53"/>
      <c r="F7" s="14"/>
      <c r="G7" s="20"/>
      <c r="H7" s="16"/>
      <c r="I7" s="15"/>
      <c r="J7" s="15"/>
      <c r="K7" s="54"/>
    </row>
    <row r="8" spans="1:11" s="6" customFormat="1" ht="21" customHeight="1">
      <c r="A8" s="75" t="s">
        <v>58</v>
      </c>
      <c r="B8" s="76" t="s">
        <v>57</v>
      </c>
      <c r="C8" s="77" t="s">
        <v>59</v>
      </c>
      <c r="D8" s="55" t="s">
        <v>60</v>
      </c>
      <c r="E8" s="55" t="s">
        <v>61</v>
      </c>
      <c r="F8" s="56">
        <v>0.25</v>
      </c>
      <c r="G8" s="57" t="s">
        <v>62</v>
      </c>
      <c r="H8" s="58">
        <v>285868</v>
      </c>
      <c r="I8" s="59">
        <v>211480</v>
      </c>
      <c r="J8" s="60">
        <v>52870</v>
      </c>
      <c r="K8" s="61" t="s">
        <v>63</v>
      </c>
    </row>
    <row r="9" spans="1:11" ht="21.75" customHeight="1">
      <c r="A9" s="8"/>
      <c r="B9" s="62">
        <f>SUBTOTAL(3,B8:B8)</f>
        <v>1</v>
      </c>
      <c r="C9" s="8"/>
      <c r="D9" s="63"/>
      <c r="E9" s="8"/>
      <c r="F9" s="64"/>
      <c r="G9" s="65"/>
      <c r="H9" s="66">
        <f>SUM(H8:H8)</f>
        <v>285868</v>
      </c>
      <c r="I9" s="66">
        <f>SUM(I8:I8)</f>
        <v>211480</v>
      </c>
      <c r="J9" s="66">
        <f>SUM(J8:J8)</f>
        <v>52870</v>
      </c>
      <c r="K9" s="22"/>
    </row>
    <row r="10" spans="1:11" ht="21.75" customHeight="1">
      <c r="A10" s="11"/>
    </row>
    <row r="11" spans="1:11">
      <c r="A11" s="11"/>
    </row>
    <row r="12" spans="1:11">
      <c r="A12" s="11"/>
    </row>
    <row r="13" spans="1:11">
      <c r="A13" s="11"/>
    </row>
  </sheetData>
  <autoFilter ref="A7:K8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dataValidations count="1">
    <dataValidation imeMode="halfAlpha" allowBlank="1" showInputMessage="1" showErrorMessage="1" sqref="I8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I21" sqref="I2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6.875" style="6" bestFit="1" customWidth="1"/>
    <col min="12" max="12" width="10.5" style="6" bestFit="1" customWidth="1"/>
    <col min="13" max="16384" width="9" style="6"/>
  </cols>
  <sheetData>
    <row r="1" spans="1:11" s="23" customFormat="1" ht="46.5" customHeight="1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14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1" t="s">
        <v>2</v>
      </c>
      <c r="B4" s="81" t="s">
        <v>15</v>
      </c>
      <c r="C4" s="81" t="s">
        <v>6</v>
      </c>
      <c r="D4" s="84" t="s">
        <v>12</v>
      </c>
      <c r="E4" s="84"/>
      <c r="F4" s="87" t="s">
        <v>3</v>
      </c>
      <c r="G4" s="87" t="s">
        <v>16</v>
      </c>
      <c r="H4" s="78" t="s">
        <v>8</v>
      </c>
      <c r="I4" s="96" t="s">
        <v>22</v>
      </c>
      <c r="J4" s="97"/>
      <c r="K4" s="81" t="s">
        <v>7</v>
      </c>
    </row>
    <row r="5" spans="1:11" ht="11.25" customHeight="1">
      <c r="A5" s="82"/>
      <c r="B5" s="82"/>
      <c r="C5" s="82"/>
      <c r="D5" s="85"/>
      <c r="E5" s="86"/>
      <c r="F5" s="88"/>
      <c r="G5" s="88"/>
      <c r="H5" s="98"/>
      <c r="I5" s="78" t="s">
        <v>9</v>
      </c>
      <c r="J5" s="78" t="s">
        <v>20</v>
      </c>
      <c r="K5" s="82"/>
    </row>
    <row r="6" spans="1:11" ht="22.5" customHeight="1">
      <c r="A6" s="83"/>
      <c r="B6" s="83"/>
      <c r="C6" s="83"/>
      <c r="D6" s="13" t="s">
        <v>4</v>
      </c>
      <c r="E6" s="13" t="s">
        <v>5</v>
      </c>
      <c r="F6" s="89"/>
      <c r="G6" s="89"/>
      <c r="H6" s="99"/>
      <c r="I6" s="79"/>
      <c r="J6" s="79"/>
      <c r="K6" s="83"/>
    </row>
    <row r="7" spans="1:11">
      <c r="A7" s="47"/>
      <c r="B7" s="47"/>
      <c r="C7" s="47"/>
      <c r="D7" s="12"/>
      <c r="E7" s="13"/>
      <c r="F7" s="14"/>
      <c r="G7" s="14"/>
      <c r="H7" s="46"/>
      <c r="I7" s="15"/>
      <c r="J7" s="15"/>
      <c r="K7" s="45"/>
    </row>
    <row r="8" spans="1:11" ht="21" customHeight="1">
      <c r="A8" s="43" t="s">
        <v>24</v>
      </c>
      <c r="B8" s="42" t="s">
        <v>25</v>
      </c>
      <c r="C8" s="41" t="s">
        <v>26</v>
      </c>
      <c r="D8" s="40" t="s">
        <v>31</v>
      </c>
      <c r="E8" s="40" t="s">
        <v>31</v>
      </c>
      <c r="F8" s="50">
        <v>0.66666666666666663</v>
      </c>
      <c r="G8" s="51" t="s">
        <v>32</v>
      </c>
      <c r="H8" s="37">
        <v>76630</v>
      </c>
      <c r="I8" s="37">
        <v>76630</v>
      </c>
      <c r="J8" s="36">
        <v>51086</v>
      </c>
      <c r="K8" s="44"/>
    </row>
    <row r="9" spans="1:11" ht="21" customHeight="1">
      <c r="A9" s="43" t="s">
        <v>24</v>
      </c>
      <c r="B9" s="42" t="s">
        <v>25</v>
      </c>
      <c r="C9" s="41" t="s">
        <v>27</v>
      </c>
      <c r="D9" s="40" t="s">
        <v>31</v>
      </c>
      <c r="E9" s="40" t="s">
        <v>31</v>
      </c>
      <c r="F9" s="50">
        <v>0.5</v>
      </c>
      <c r="G9" s="51" t="s">
        <v>32</v>
      </c>
      <c r="H9" s="37">
        <v>6413</v>
      </c>
      <c r="I9" s="37">
        <v>6413</v>
      </c>
      <c r="J9" s="36">
        <v>3206</v>
      </c>
      <c r="K9" s="44"/>
    </row>
    <row r="10" spans="1:11" ht="21" customHeight="1">
      <c r="A10" s="43" t="s">
        <v>28</v>
      </c>
      <c r="B10" s="42" t="s">
        <v>29</v>
      </c>
      <c r="C10" s="41" t="s">
        <v>30</v>
      </c>
      <c r="D10" s="40" t="s">
        <v>31</v>
      </c>
      <c r="E10" s="40" t="s">
        <v>31</v>
      </c>
      <c r="F10" s="50">
        <v>0.5</v>
      </c>
      <c r="G10" s="51" t="s">
        <v>32</v>
      </c>
      <c r="H10" s="37">
        <v>9924</v>
      </c>
      <c r="I10" s="37">
        <v>9924</v>
      </c>
      <c r="J10" s="36">
        <v>4962</v>
      </c>
      <c r="K10" s="44"/>
    </row>
    <row r="11" spans="1:11" ht="21.75" customHeight="1">
      <c r="A11" s="32"/>
      <c r="B11" s="34">
        <f>SUBTOTAL(3,B8:B10)</f>
        <v>3</v>
      </c>
      <c r="C11" s="32"/>
      <c r="D11" s="33"/>
      <c r="E11" s="32"/>
      <c r="F11" s="31"/>
      <c r="G11" s="31"/>
      <c r="H11" s="30">
        <f>SUBTOTAL(9,H7:H10)</f>
        <v>92967</v>
      </c>
      <c r="I11" s="30">
        <f>SUBTOTAL(9,I7:I10)</f>
        <v>92967</v>
      </c>
      <c r="J11" s="30">
        <f>SUBTOTAL(9,J7:J10)</f>
        <v>59254</v>
      </c>
      <c r="K11" s="29"/>
    </row>
    <row r="12" spans="1:11" ht="21.75" customHeight="1">
      <c r="A12" s="28"/>
    </row>
    <row r="13" spans="1:11">
      <c r="A13" s="28"/>
    </row>
    <row r="14" spans="1:11">
      <c r="A14" s="28"/>
    </row>
    <row r="15" spans="1:11">
      <c r="A15" s="28"/>
    </row>
  </sheetData>
  <autoFilter ref="A7:K10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J11" sqref="J1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6.875" style="6" bestFit="1" customWidth="1"/>
    <col min="12" max="12" width="9.5" style="6" bestFit="1" customWidth="1"/>
    <col min="13" max="16384" width="9" style="6"/>
  </cols>
  <sheetData>
    <row r="1" spans="1:11" s="23" customFormat="1" ht="46.5" customHeight="1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17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1" t="s">
        <v>2</v>
      </c>
      <c r="B4" s="81" t="s">
        <v>10</v>
      </c>
      <c r="C4" s="81" t="s">
        <v>6</v>
      </c>
      <c r="D4" s="84" t="s">
        <v>18</v>
      </c>
      <c r="E4" s="84"/>
      <c r="F4" s="87" t="s">
        <v>3</v>
      </c>
      <c r="G4" s="87" t="s">
        <v>19</v>
      </c>
      <c r="H4" s="78" t="s">
        <v>8</v>
      </c>
      <c r="I4" s="96" t="s">
        <v>22</v>
      </c>
      <c r="J4" s="97"/>
      <c r="K4" s="81" t="s">
        <v>7</v>
      </c>
    </row>
    <row r="5" spans="1:11" ht="11.25" customHeight="1">
      <c r="A5" s="82"/>
      <c r="B5" s="82"/>
      <c r="C5" s="82"/>
      <c r="D5" s="85"/>
      <c r="E5" s="86"/>
      <c r="F5" s="88"/>
      <c r="G5" s="88"/>
      <c r="H5" s="98"/>
      <c r="I5" s="78" t="s">
        <v>9</v>
      </c>
      <c r="J5" s="78" t="s">
        <v>20</v>
      </c>
      <c r="K5" s="82"/>
    </row>
    <row r="6" spans="1:11" ht="22.5" customHeight="1">
      <c r="A6" s="83"/>
      <c r="B6" s="83"/>
      <c r="C6" s="83"/>
      <c r="D6" s="13" t="s">
        <v>4</v>
      </c>
      <c r="E6" s="13" t="s">
        <v>5</v>
      </c>
      <c r="F6" s="89"/>
      <c r="G6" s="89"/>
      <c r="H6" s="99"/>
      <c r="I6" s="79"/>
      <c r="J6" s="79"/>
      <c r="K6" s="83"/>
    </row>
    <row r="7" spans="1:11">
      <c r="A7" s="47"/>
      <c r="B7" s="47"/>
      <c r="C7" s="47"/>
      <c r="D7" s="12"/>
      <c r="E7" s="13"/>
      <c r="F7" s="14"/>
      <c r="G7" s="14"/>
      <c r="H7" s="46"/>
      <c r="I7" s="15"/>
      <c r="J7" s="15"/>
      <c r="K7" s="45"/>
    </row>
    <row r="8" spans="1:11" ht="21" customHeight="1">
      <c r="A8" s="43" t="s">
        <v>33</v>
      </c>
      <c r="B8" s="42" t="s">
        <v>34</v>
      </c>
      <c r="C8" s="41" t="s">
        <v>35</v>
      </c>
      <c r="D8" s="40" t="s">
        <v>31</v>
      </c>
      <c r="E8" s="40" t="s">
        <v>31</v>
      </c>
      <c r="F8" s="49">
        <v>0.5</v>
      </c>
      <c r="G8" s="51" t="s">
        <v>32</v>
      </c>
      <c r="H8" s="37">
        <v>69666</v>
      </c>
      <c r="I8" s="37">
        <v>69666</v>
      </c>
      <c r="J8" s="36">
        <v>34833</v>
      </c>
      <c r="K8" s="44"/>
    </row>
    <row r="9" spans="1:11" ht="21" customHeight="1">
      <c r="A9" s="43" t="s">
        <v>33</v>
      </c>
      <c r="B9" s="42" t="s">
        <v>34</v>
      </c>
      <c r="C9" s="41" t="s">
        <v>36</v>
      </c>
      <c r="D9" s="40" t="s">
        <v>31</v>
      </c>
      <c r="E9" s="40" t="s">
        <v>31</v>
      </c>
      <c r="F9" s="49">
        <v>0.66666666666666663</v>
      </c>
      <c r="G9" s="51" t="s">
        <v>32</v>
      </c>
      <c r="H9" s="37">
        <v>159987</v>
      </c>
      <c r="I9" s="37">
        <v>159987</v>
      </c>
      <c r="J9" s="36">
        <v>106658</v>
      </c>
      <c r="K9" s="44"/>
    </row>
    <row r="10" spans="1:11" ht="21" customHeight="1">
      <c r="A10" s="43" t="s">
        <v>33</v>
      </c>
      <c r="B10" s="42" t="s">
        <v>37</v>
      </c>
      <c r="C10" s="41" t="s">
        <v>38</v>
      </c>
      <c r="D10" s="40" t="s">
        <v>31</v>
      </c>
      <c r="E10" s="40" t="s">
        <v>31</v>
      </c>
      <c r="F10" s="49">
        <v>0.5</v>
      </c>
      <c r="G10" s="51" t="s">
        <v>32</v>
      </c>
      <c r="H10" s="37">
        <v>21411</v>
      </c>
      <c r="I10" s="37">
        <v>21411</v>
      </c>
      <c r="J10" s="36">
        <v>10705</v>
      </c>
      <c r="K10" s="44"/>
    </row>
    <row r="11" spans="1:11" ht="21" customHeight="1">
      <c r="A11" s="43" t="s">
        <v>33</v>
      </c>
      <c r="B11" s="42" t="s">
        <v>39</v>
      </c>
      <c r="C11" s="41" t="s">
        <v>40</v>
      </c>
      <c r="D11" s="40" t="s">
        <v>31</v>
      </c>
      <c r="E11" s="40" t="s">
        <v>31</v>
      </c>
      <c r="F11" s="49">
        <v>0.5</v>
      </c>
      <c r="G11" s="51" t="s">
        <v>32</v>
      </c>
      <c r="H11" s="37">
        <v>15994</v>
      </c>
      <c r="I11" s="37">
        <v>15994</v>
      </c>
      <c r="J11" s="36">
        <v>7996</v>
      </c>
      <c r="K11" s="44"/>
    </row>
    <row r="12" spans="1:11" ht="21" customHeight="1">
      <c r="A12" s="43" t="s">
        <v>24</v>
      </c>
      <c r="B12" s="42" t="s">
        <v>41</v>
      </c>
      <c r="C12" s="41" t="s">
        <v>42</v>
      </c>
      <c r="D12" s="40" t="s">
        <v>31</v>
      </c>
      <c r="E12" s="40" t="s">
        <v>31</v>
      </c>
      <c r="F12" s="48">
        <v>0.66666666666666663</v>
      </c>
      <c r="G12" s="51" t="s">
        <v>32</v>
      </c>
      <c r="H12" s="37">
        <v>125899</v>
      </c>
      <c r="I12" s="37">
        <v>125899</v>
      </c>
      <c r="J12" s="36">
        <v>83932</v>
      </c>
      <c r="K12" s="44"/>
    </row>
    <row r="13" spans="1:11" ht="21" customHeight="1">
      <c r="A13" s="43" t="s">
        <v>24</v>
      </c>
      <c r="B13" s="42" t="s">
        <v>43</v>
      </c>
      <c r="C13" s="41" t="s">
        <v>44</v>
      </c>
      <c r="D13" s="40" t="s">
        <v>31</v>
      </c>
      <c r="E13" s="40" t="s">
        <v>31</v>
      </c>
      <c r="F13" s="48">
        <v>0.5</v>
      </c>
      <c r="G13" s="51" t="s">
        <v>32</v>
      </c>
      <c r="H13" s="37">
        <v>38406</v>
      </c>
      <c r="I13" s="37">
        <v>38406</v>
      </c>
      <c r="J13" s="36">
        <v>19203</v>
      </c>
      <c r="K13" s="35"/>
    </row>
    <row r="14" spans="1:11" ht="21" customHeight="1">
      <c r="A14" s="43" t="s">
        <v>24</v>
      </c>
      <c r="B14" s="42" t="s">
        <v>45</v>
      </c>
      <c r="C14" s="41" t="s">
        <v>46</v>
      </c>
      <c r="D14" s="40" t="s">
        <v>31</v>
      </c>
      <c r="E14" s="40" t="s">
        <v>31</v>
      </c>
      <c r="F14" s="49">
        <v>0.5</v>
      </c>
      <c r="G14" s="51" t="s">
        <v>32</v>
      </c>
      <c r="H14" s="37">
        <v>11861</v>
      </c>
      <c r="I14" s="37">
        <v>11861</v>
      </c>
      <c r="J14" s="36">
        <v>5930</v>
      </c>
      <c r="K14" s="35"/>
    </row>
    <row r="15" spans="1:11" ht="21" customHeight="1">
      <c r="A15" s="43" t="s">
        <v>24</v>
      </c>
      <c r="B15" s="42" t="s">
        <v>47</v>
      </c>
      <c r="C15" s="41" t="s">
        <v>48</v>
      </c>
      <c r="D15" s="40" t="s">
        <v>31</v>
      </c>
      <c r="E15" s="40" t="s">
        <v>31</v>
      </c>
      <c r="F15" s="49">
        <v>0.66666666666666663</v>
      </c>
      <c r="G15" s="51" t="s">
        <v>32</v>
      </c>
      <c r="H15" s="37">
        <v>197681</v>
      </c>
      <c r="I15" s="37">
        <v>197681</v>
      </c>
      <c r="J15" s="36">
        <v>131787</v>
      </c>
      <c r="K15" s="44"/>
    </row>
    <row r="16" spans="1:11" ht="21" customHeight="1">
      <c r="A16" s="43" t="s">
        <v>24</v>
      </c>
      <c r="B16" s="42" t="s">
        <v>49</v>
      </c>
      <c r="C16" s="41" t="s">
        <v>50</v>
      </c>
      <c r="D16" s="40" t="s">
        <v>31</v>
      </c>
      <c r="E16" s="40" t="s">
        <v>31</v>
      </c>
      <c r="F16" s="49">
        <v>0.66666666666666663</v>
      </c>
      <c r="G16" s="51" t="s">
        <v>32</v>
      </c>
      <c r="H16" s="37">
        <v>746106</v>
      </c>
      <c r="I16" s="37">
        <v>746106</v>
      </c>
      <c r="J16" s="36">
        <v>497404</v>
      </c>
      <c r="K16" s="44"/>
    </row>
    <row r="17" spans="1:11" ht="21" customHeight="1">
      <c r="A17" s="43" t="s">
        <v>51</v>
      </c>
      <c r="B17" s="42" t="s">
        <v>52</v>
      </c>
      <c r="C17" s="41" t="s">
        <v>53</v>
      </c>
      <c r="D17" s="40" t="s">
        <v>31</v>
      </c>
      <c r="E17" s="40" t="s">
        <v>31</v>
      </c>
      <c r="F17" s="49">
        <v>0.66666666666666663</v>
      </c>
      <c r="G17" s="51" t="s">
        <v>32</v>
      </c>
      <c r="H17" s="37">
        <v>203364</v>
      </c>
      <c r="I17" s="37">
        <v>203364</v>
      </c>
      <c r="J17" s="36">
        <v>135576</v>
      </c>
      <c r="K17" s="44"/>
    </row>
    <row r="18" spans="1:11" ht="21" customHeight="1">
      <c r="A18" s="43" t="s">
        <v>54</v>
      </c>
      <c r="B18" s="42" t="s">
        <v>55</v>
      </c>
      <c r="C18" s="41" t="s">
        <v>56</v>
      </c>
      <c r="D18" s="40" t="s">
        <v>31</v>
      </c>
      <c r="E18" s="40" t="s">
        <v>31</v>
      </c>
      <c r="F18" s="49">
        <v>0.66666666666666663</v>
      </c>
      <c r="G18" s="51" t="s">
        <v>32</v>
      </c>
      <c r="H18" s="37">
        <v>851173</v>
      </c>
      <c r="I18" s="37">
        <v>851173</v>
      </c>
      <c r="J18" s="36">
        <v>567449</v>
      </c>
      <c r="K18" s="44"/>
    </row>
    <row r="19" spans="1:11" ht="21.75" customHeight="1">
      <c r="A19" s="32"/>
      <c r="B19" s="34">
        <f>SUBTOTAL(3,B8:B18)</f>
        <v>11</v>
      </c>
      <c r="C19" s="32"/>
      <c r="D19" s="33"/>
      <c r="E19" s="32"/>
      <c r="F19" s="31"/>
      <c r="G19" s="31"/>
      <c r="H19" s="30">
        <f>SUBTOTAL(9,H7:H18)</f>
        <v>2441548</v>
      </c>
      <c r="I19" s="30">
        <f>SUBTOTAL(9,I7:I18)</f>
        <v>2441548</v>
      </c>
      <c r="J19" s="30">
        <f>SUBTOTAL(9,J7:J18)</f>
        <v>1601473</v>
      </c>
      <c r="K19" s="29"/>
    </row>
    <row r="20" spans="1:11" ht="21.75" customHeight="1">
      <c r="A20" s="28"/>
    </row>
    <row r="21" spans="1:11">
      <c r="A21" s="28"/>
    </row>
    <row r="22" spans="1:11">
      <c r="A22" s="28"/>
    </row>
    <row r="23" spans="1:11">
      <c r="A23" s="28"/>
    </row>
  </sheetData>
  <autoFilter ref="A7:K18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100" zoomScaleSheetLayoutView="100" workbookViewId="0">
      <selection activeCell="D14" sqref="D14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23" customFormat="1" ht="46.5" customHeight="1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64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1" t="s">
        <v>2</v>
      </c>
      <c r="B4" s="81" t="s">
        <v>10</v>
      </c>
      <c r="C4" s="81" t="s">
        <v>6</v>
      </c>
      <c r="D4" s="84" t="s">
        <v>12</v>
      </c>
      <c r="E4" s="84"/>
      <c r="F4" s="87" t="s">
        <v>3</v>
      </c>
      <c r="G4" s="87" t="s">
        <v>11</v>
      </c>
      <c r="H4" s="78" t="s">
        <v>8</v>
      </c>
      <c r="I4" s="96" t="s">
        <v>22</v>
      </c>
      <c r="J4" s="97"/>
      <c r="K4" s="81" t="s">
        <v>7</v>
      </c>
    </row>
    <row r="5" spans="1:11" ht="11.25" customHeight="1">
      <c r="A5" s="82"/>
      <c r="B5" s="82"/>
      <c r="C5" s="82"/>
      <c r="D5" s="85"/>
      <c r="E5" s="86"/>
      <c r="F5" s="88"/>
      <c r="G5" s="88"/>
      <c r="H5" s="98"/>
      <c r="I5" s="78" t="s">
        <v>9</v>
      </c>
      <c r="J5" s="78" t="s">
        <v>20</v>
      </c>
      <c r="K5" s="82"/>
    </row>
    <row r="6" spans="1:11" ht="22.5" customHeight="1">
      <c r="A6" s="83"/>
      <c r="B6" s="83"/>
      <c r="C6" s="83"/>
      <c r="D6" s="68" t="s">
        <v>4</v>
      </c>
      <c r="E6" s="68" t="s">
        <v>5</v>
      </c>
      <c r="F6" s="89"/>
      <c r="G6" s="89"/>
      <c r="H6" s="99"/>
      <c r="I6" s="79"/>
      <c r="J6" s="79"/>
      <c r="K6" s="83"/>
    </row>
    <row r="7" spans="1:11">
      <c r="A7" s="67"/>
      <c r="B7" s="67"/>
      <c r="C7" s="67"/>
      <c r="D7" s="12"/>
      <c r="E7" s="68"/>
      <c r="F7" s="14"/>
      <c r="G7" s="14"/>
      <c r="H7" s="46"/>
      <c r="I7" s="15"/>
      <c r="J7" s="15"/>
      <c r="K7" s="45"/>
    </row>
    <row r="8" spans="1:11" ht="21" customHeight="1">
      <c r="A8" s="69" t="s">
        <v>65</v>
      </c>
      <c r="B8" s="69" t="s">
        <v>66</v>
      </c>
      <c r="C8" s="70" t="s">
        <v>67</v>
      </c>
      <c r="D8" s="40" t="s">
        <v>31</v>
      </c>
      <c r="E8" s="40" t="s">
        <v>31</v>
      </c>
      <c r="F8" s="39">
        <v>0.878</v>
      </c>
      <c r="G8" s="38" t="s">
        <v>32</v>
      </c>
      <c r="H8" s="37">
        <v>52503</v>
      </c>
      <c r="I8" s="37">
        <v>52503</v>
      </c>
      <c r="J8" s="36">
        <v>45290</v>
      </c>
      <c r="K8" s="44"/>
    </row>
    <row r="9" spans="1:11" ht="21" customHeight="1">
      <c r="A9" s="69" t="s">
        <v>68</v>
      </c>
      <c r="B9" s="69" t="s">
        <v>69</v>
      </c>
      <c r="C9" s="69" t="s">
        <v>70</v>
      </c>
      <c r="D9" s="40" t="s">
        <v>31</v>
      </c>
      <c r="E9" s="40" t="s">
        <v>31</v>
      </c>
      <c r="F9" s="39">
        <v>0.89</v>
      </c>
      <c r="G9" s="38" t="s">
        <v>32</v>
      </c>
      <c r="H9" s="37">
        <v>111628</v>
      </c>
      <c r="I9" s="37">
        <v>111628</v>
      </c>
      <c r="J9" s="36">
        <v>99348</v>
      </c>
      <c r="K9" s="44"/>
    </row>
    <row r="10" spans="1:11" ht="21.75" customHeight="1">
      <c r="A10" s="32"/>
      <c r="B10" s="34">
        <f>SUBTOTAL(3,B8:B9)</f>
        <v>2</v>
      </c>
      <c r="C10" s="32"/>
      <c r="D10" s="33"/>
      <c r="E10" s="32"/>
      <c r="F10" s="31"/>
      <c r="G10" s="31"/>
      <c r="H10" s="30">
        <f>SUBTOTAL(9,H7:H9)</f>
        <v>164131</v>
      </c>
      <c r="I10" s="30">
        <f>SUBTOTAL(9,I7:I9)</f>
        <v>164131</v>
      </c>
      <c r="J10" s="30">
        <f>SUBTOTAL(9,J7:J9)</f>
        <v>144638</v>
      </c>
      <c r="K10" s="29"/>
    </row>
    <row r="11" spans="1:11" ht="21.75" customHeight="1">
      <c r="A11" s="28"/>
    </row>
    <row r="12" spans="1:11">
      <c r="A12" s="28"/>
    </row>
    <row r="13" spans="1:11">
      <c r="A13" s="28"/>
    </row>
    <row r="14" spans="1:11">
      <c r="A14" s="28"/>
    </row>
  </sheetData>
  <autoFilter ref="A7:K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view="pageBreakPreview" zoomScaleNormal="100" zoomScaleSheetLayoutView="100" workbookViewId="0">
      <selection activeCell="K43" sqref="K43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27" customWidth="1"/>
    <col min="5" max="5" width="4.625" style="6" customWidth="1"/>
    <col min="6" max="6" width="4.625" style="26" customWidth="1"/>
    <col min="7" max="7" width="6.25" style="26" bestFit="1" customWidth="1"/>
    <col min="8" max="10" width="9.75" style="6" customWidth="1"/>
    <col min="11" max="11" width="15.625" style="6" customWidth="1"/>
    <col min="12" max="16384" width="9" style="6"/>
  </cols>
  <sheetData>
    <row r="1" spans="1:11" s="23" customFormat="1" ht="46.5" customHeight="1">
      <c r="A1" s="80" t="s">
        <v>21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3" customFormat="1" ht="24.75" customHeight="1">
      <c r="A2" s="24"/>
      <c r="B2" s="1"/>
      <c r="C2" s="2"/>
      <c r="D2" s="4"/>
      <c r="E2" s="24"/>
      <c r="F2" s="5"/>
      <c r="G2" s="5"/>
      <c r="H2" s="24"/>
      <c r="I2" s="24"/>
      <c r="J2" s="24"/>
    </row>
    <row r="3" spans="1:11" ht="18" customHeight="1">
      <c r="A3" s="3" t="s">
        <v>13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1" t="s">
        <v>2</v>
      </c>
      <c r="B4" s="81" t="s">
        <v>10</v>
      </c>
      <c r="C4" s="81" t="s">
        <v>6</v>
      </c>
      <c r="D4" s="84" t="s">
        <v>12</v>
      </c>
      <c r="E4" s="84"/>
      <c r="F4" s="87" t="s">
        <v>3</v>
      </c>
      <c r="G4" s="87" t="s">
        <v>11</v>
      </c>
      <c r="H4" s="78" t="s">
        <v>8</v>
      </c>
      <c r="I4" s="96" t="s">
        <v>22</v>
      </c>
      <c r="J4" s="97"/>
      <c r="K4" s="81" t="s">
        <v>7</v>
      </c>
    </row>
    <row r="5" spans="1:11" ht="11.25" customHeight="1">
      <c r="A5" s="82"/>
      <c r="B5" s="82"/>
      <c r="C5" s="82"/>
      <c r="D5" s="85"/>
      <c r="E5" s="86"/>
      <c r="F5" s="88"/>
      <c r="G5" s="88"/>
      <c r="H5" s="98"/>
      <c r="I5" s="78" t="s">
        <v>9</v>
      </c>
      <c r="J5" s="78" t="s">
        <v>20</v>
      </c>
      <c r="K5" s="82"/>
    </row>
    <row r="6" spans="1:11" ht="22.5" customHeight="1">
      <c r="A6" s="83"/>
      <c r="B6" s="83"/>
      <c r="C6" s="83"/>
      <c r="D6" s="68" t="s">
        <v>4</v>
      </c>
      <c r="E6" s="68" t="s">
        <v>5</v>
      </c>
      <c r="F6" s="89"/>
      <c r="G6" s="89"/>
      <c r="H6" s="99"/>
      <c r="I6" s="79"/>
      <c r="J6" s="79"/>
      <c r="K6" s="83"/>
    </row>
    <row r="7" spans="1:11">
      <c r="A7" s="67"/>
      <c r="B7" s="67"/>
      <c r="C7" s="67"/>
      <c r="D7" s="12"/>
      <c r="E7" s="68"/>
      <c r="F7" s="14"/>
      <c r="G7" s="14"/>
      <c r="H7" s="46"/>
      <c r="I7" s="15"/>
      <c r="J7" s="15"/>
      <c r="K7" s="45"/>
    </row>
    <row r="8" spans="1:11" ht="21" customHeight="1">
      <c r="A8" s="71" t="s">
        <v>71</v>
      </c>
      <c r="B8" s="71" t="s">
        <v>72</v>
      </c>
      <c r="C8" s="72" t="s">
        <v>73</v>
      </c>
      <c r="D8" s="40" t="s">
        <v>61</v>
      </c>
      <c r="E8" s="40" t="s">
        <v>61</v>
      </c>
      <c r="F8" s="39" t="s">
        <v>74</v>
      </c>
      <c r="G8" s="38" t="s">
        <v>32</v>
      </c>
      <c r="H8" s="37">
        <v>20977</v>
      </c>
      <c r="I8" s="37">
        <v>20977</v>
      </c>
      <c r="J8" s="36">
        <v>18089</v>
      </c>
      <c r="K8" s="44"/>
    </row>
    <row r="9" spans="1:11" ht="21" customHeight="1">
      <c r="A9" s="71" t="s">
        <v>68</v>
      </c>
      <c r="B9" s="71" t="s">
        <v>75</v>
      </c>
      <c r="C9" s="72" t="s">
        <v>76</v>
      </c>
      <c r="D9" s="40" t="s">
        <v>61</v>
      </c>
      <c r="E9" s="40" t="s">
        <v>61</v>
      </c>
      <c r="F9" s="39">
        <v>0.89700000000000002</v>
      </c>
      <c r="G9" s="38" t="s">
        <v>32</v>
      </c>
      <c r="H9" s="37">
        <v>41723</v>
      </c>
      <c r="I9" s="37">
        <v>41723</v>
      </c>
      <c r="J9" s="36">
        <v>37333</v>
      </c>
      <c r="K9" s="44"/>
    </row>
    <row r="10" spans="1:11" ht="21" customHeight="1">
      <c r="A10" s="71" t="s">
        <v>71</v>
      </c>
      <c r="B10" s="71" t="s">
        <v>77</v>
      </c>
      <c r="C10" s="72" t="s">
        <v>78</v>
      </c>
      <c r="D10" s="40" t="s">
        <v>61</v>
      </c>
      <c r="E10" s="40" t="s">
        <v>61</v>
      </c>
      <c r="F10" s="39" t="s">
        <v>79</v>
      </c>
      <c r="G10" s="38" t="s">
        <v>32</v>
      </c>
      <c r="H10" s="37">
        <v>28754</v>
      </c>
      <c r="I10" s="37">
        <v>28754</v>
      </c>
      <c r="J10" s="36">
        <v>25065</v>
      </c>
      <c r="K10" s="44"/>
    </row>
    <row r="11" spans="1:11" ht="21" customHeight="1">
      <c r="A11" s="71" t="s">
        <v>71</v>
      </c>
      <c r="B11" s="71" t="s">
        <v>77</v>
      </c>
      <c r="C11" s="72" t="s">
        <v>80</v>
      </c>
      <c r="D11" s="40" t="s">
        <v>61</v>
      </c>
      <c r="E11" s="40" t="s">
        <v>61</v>
      </c>
      <c r="F11" s="39" t="s">
        <v>79</v>
      </c>
      <c r="G11" s="38" t="s">
        <v>32</v>
      </c>
      <c r="H11" s="37">
        <v>5104</v>
      </c>
      <c r="I11" s="37">
        <v>5104</v>
      </c>
      <c r="J11" s="36">
        <v>4297</v>
      </c>
      <c r="K11" s="44"/>
    </row>
    <row r="12" spans="1:11" ht="21" customHeight="1">
      <c r="A12" s="71" t="s">
        <v>81</v>
      </c>
      <c r="B12" s="71" t="s">
        <v>82</v>
      </c>
      <c r="C12" s="72" t="s">
        <v>83</v>
      </c>
      <c r="D12" s="40" t="s">
        <v>61</v>
      </c>
      <c r="E12" s="40" t="s">
        <v>61</v>
      </c>
      <c r="F12" s="39" t="s">
        <v>84</v>
      </c>
      <c r="G12" s="38" t="s">
        <v>32</v>
      </c>
      <c r="H12" s="37">
        <v>35354</v>
      </c>
      <c r="I12" s="37">
        <v>35354</v>
      </c>
      <c r="J12" s="36">
        <v>31641</v>
      </c>
      <c r="K12" s="44"/>
    </row>
    <row r="13" spans="1:11" ht="21" customHeight="1">
      <c r="A13" s="73" t="s">
        <v>65</v>
      </c>
      <c r="B13" s="73" t="s">
        <v>75</v>
      </c>
      <c r="C13" s="72" t="s">
        <v>85</v>
      </c>
      <c r="D13" s="40" t="s">
        <v>61</v>
      </c>
      <c r="E13" s="40" t="s">
        <v>61</v>
      </c>
      <c r="F13" s="39">
        <v>0.89700000000000002</v>
      </c>
      <c r="G13" s="38" t="s">
        <v>32</v>
      </c>
      <c r="H13" s="37">
        <v>27225</v>
      </c>
      <c r="I13" s="37">
        <v>27225</v>
      </c>
      <c r="J13" s="36">
        <v>24346</v>
      </c>
      <c r="K13" s="44"/>
    </row>
    <row r="14" spans="1:11" ht="21" customHeight="1">
      <c r="A14" s="73" t="s">
        <v>68</v>
      </c>
      <c r="B14" s="73" t="s">
        <v>69</v>
      </c>
      <c r="C14" s="72" t="s">
        <v>86</v>
      </c>
      <c r="D14" s="40" t="s">
        <v>61</v>
      </c>
      <c r="E14" s="40" t="s">
        <v>61</v>
      </c>
      <c r="F14" s="39" t="s">
        <v>87</v>
      </c>
      <c r="G14" s="38" t="s">
        <v>32</v>
      </c>
      <c r="H14" s="37">
        <v>88022</v>
      </c>
      <c r="I14" s="37">
        <v>88022</v>
      </c>
      <c r="J14" s="36">
        <v>76910</v>
      </c>
      <c r="K14" s="44"/>
    </row>
    <row r="15" spans="1:11" ht="21" customHeight="1">
      <c r="A15" s="73" t="s">
        <v>68</v>
      </c>
      <c r="B15" s="73" t="s">
        <v>88</v>
      </c>
      <c r="C15" s="72" t="s">
        <v>89</v>
      </c>
      <c r="D15" s="40" t="s">
        <v>61</v>
      </c>
      <c r="E15" s="40" t="s">
        <v>61</v>
      </c>
      <c r="F15" s="39">
        <v>0.88600000000000001</v>
      </c>
      <c r="G15" s="38" t="s">
        <v>32</v>
      </c>
      <c r="H15" s="37">
        <v>33000</v>
      </c>
      <c r="I15" s="37">
        <v>33000</v>
      </c>
      <c r="J15" s="36">
        <v>29238</v>
      </c>
      <c r="K15" s="44"/>
    </row>
    <row r="16" spans="1:11" ht="21" customHeight="1">
      <c r="A16" s="71" t="s">
        <v>68</v>
      </c>
      <c r="B16" s="74" t="s">
        <v>69</v>
      </c>
      <c r="C16" s="72" t="s">
        <v>90</v>
      </c>
      <c r="D16" s="40" t="s">
        <v>61</v>
      </c>
      <c r="E16" s="40" t="s">
        <v>61</v>
      </c>
      <c r="F16" s="39" t="s">
        <v>87</v>
      </c>
      <c r="G16" s="38" t="s">
        <v>32</v>
      </c>
      <c r="H16" s="37">
        <v>112211</v>
      </c>
      <c r="I16" s="37">
        <v>112211</v>
      </c>
      <c r="J16" s="36">
        <v>97774</v>
      </c>
      <c r="K16" s="44"/>
    </row>
    <row r="17" spans="1:11" ht="21" customHeight="1">
      <c r="A17" s="71" t="s">
        <v>68</v>
      </c>
      <c r="B17" s="74" t="s">
        <v>75</v>
      </c>
      <c r="C17" s="72" t="s">
        <v>91</v>
      </c>
      <c r="D17" s="40" t="s">
        <v>61</v>
      </c>
      <c r="E17" s="40" t="s">
        <v>61</v>
      </c>
      <c r="F17" s="39">
        <v>0.89700000000000002</v>
      </c>
      <c r="G17" s="38" t="s">
        <v>32</v>
      </c>
      <c r="H17" s="37">
        <v>83215</v>
      </c>
      <c r="I17" s="37">
        <v>83215</v>
      </c>
      <c r="J17" s="36">
        <v>74469</v>
      </c>
      <c r="K17" s="44"/>
    </row>
    <row r="18" spans="1:11" ht="21" customHeight="1">
      <c r="A18" s="71" t="s">
        <v>68</v>
      </c>
      <c r="B18" s="71" t="s">
        <v>75</v>
      </c>
      <c r="C18" s="72" t="s">
        <v>92</v>
      </c>
      <c r="D18" s="40" t="s">
        <v>61</v>
      </c>
      <c r="E18" s="40" t="s">
        <v>61</v>
      </c>
      <c r="F18" s="39">
        <v>0.89700000000000002</v>
      </c>
      <c r="G18" s="38" t="s">
        <v>32</v>
      </c>
      <c r="H18" s="37">
        <v>38797</v>
      </c>
      <c r="I18" s="37">
        <v>38797</v>
      </c>
      <c r="J18" s="36">
        <v>34800</v>
      </c>
      <c r="K18" s="44"/>
    </row>
    <row r="19" spans="1:11" ht="21" customHeight="1">
      <c r="A19" s="71" t="s">
        <v>68</v>
      </c>
      <c r="B19" s="71" t="s">
        <v>93</v>
      </c>
      <c r="C19" s="72" t="s">
        <v>94</v>
      </c>
      <c r="D19" s="40" t="s">
        <v>61</v>
      </c>
      <c r="E19" s="40" t="s">
        <v>61</v>
      </c>
      <c r="F19" s="39" t="s">
        <v>95</v>
      </c>
      <c r="G19" s="38" t="s">
        <v>32</v>
      </c>
      <c r="H19" s="37">
        <v>37587</v>
      </c>
      <c r="I19" s="37">
        <v>37587</v>
      </c>
      <c r="J19" s="36">
        <v>30510</v>
      </c>
      <c r="K19" s="44"/>
    </row>
    <row r="20" spans="1:11" ht="21.75" customHeight="1">
      <c r="A20" s="32"/>
      <c r="B20" s="34">
        <f>SUBTOTAL(3,B7:B19)</f>
        <v>12</v>
      </c>
      <c r="C20" s="32"/>
      <c r="D20" s="33"/>
      <c r="E20" s="32"/>
      <c r="F20" s="31"/>
      <c r="G20" s="31"/>
      <c r="H20" s="30">
        <f>SUBTOTAL(9,H7:H19)</f>
        <v>551969</v>
      </c>
      <c r="I20" s="30">
        <f>SUBTOTAL(9,I7:I19)</f>
        <v>551969</v>
      </c>
      <c r="J20" s="30">
        <f>SUBTOTAL(9,J7:K19)</f>
        <v>484472</v>
      </c>
      <c r="K20" s="29"/>
    </row>
    <row r="21" spans="1:11" ht="21.75" customHeight="1">
      <c r="A21" s="28"/>
    </row>
    <row r="22" spans="1:11">
      <c r="A22" s="28"/>
    </row>
    <row r="23" spans="1:11">
      <c r="A23" s="28"/>
    </row>
    <row r="24" spans="1:11">
      <c r="A24" s="28"/>
    </row>
  </sheetData>
  <autoFilter ref="A7:K1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2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00202-2E5E-4D21-A7BD-D0DAB9C9A1C5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水道施設整備費（水道水源）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'水道施設災害復旧事業費（簡易水道）'!Print_Area</vt:lpstr>
      <vt:lpstr>'水道施設災害復旧事業費（水道水源）'!Print_Area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'水道施設災害復旧事業費（簡易水道）'!Print_Titles</vt:lpstr>
      <vt:lpstr>'水道施設災害復旧事業費（水道水源）'!Print_Titles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2021-07-30T06:26:27Z</cp:lastPrinted>
  <dcterms:created xsi:type="dcterms:W3CDTF">2000-02-16T06:55:14Z</dcterms:created>
  <dcterms:modified xsi:type="dcterms:W3CDTF">2021-07-30T09:48:17Z</dcterms:modified>
</cp:coreProperties>
</file>