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3分\作業用\"/>
    </mc:Choice>
  </mc:AlternateContent>
  <bookViews>
    <workbookView xWindow="0" yWindow="0" windowWidth="28800" windowHeight="11835" tabRatio="937"/>
  </bookViews>
  <sheets>
    <sheet name="水道施設整備費（水道水源）" sheetId="45" r:id="rId1"/>
    <sheet name="水道施設災害復旧事業費（簡易水道）" sheetId="53" r:id="rId2"/>
    <sheet name="水道施設災害復旧事業費（水道水源）" sheetId="54" r:id="rId3"/>
    <sheet name="東日本大震災災害復旧等事業費（簡易水道）" sheetId="55" r:id="rId4"/>
    <sheet name="東日本大震災災害復旧等事業費（水道水源）" sheetId="56" r:id="rId5"/>
  </sheets>
  <definedNames>
    <definedName name="_xlnm._FilterDatabase" localSheetId="1" hidden="1">'水道施設災害復旧事業費（簡易水道）'!$A$7:$K$9</definedName>
    <definedName name="_xlnm._FilterDatabase" localSheetId="2" hidden="1">'水道施設災害復旧事業費（水道水源）'!$A$7:$K$12</definedName>
    <definedName name="_xlnm._FilterDatabase" localSheetId="0" hidden="1">'水道施設整備費（水道水源）'!$A$7:$K$13</definedName>
    <definedName name="_xlnm._FilterDatabase" localSheetId="3" hidden="1">'東日本大震災災害復旧等事業費（簡易水道）'!$A$7:$K$14</definedName>
    <definedName name="_xlnm._FilterDatabase" localSheetId="4" hidden="1">'東日本大震災災害復旧等事業費（水道水源）'!$A$7:$K$26</definedName>
    <definedName name="_xlnm.Print_Area" localSheetId="1">'水道施設災害復旧事業費（簡易水道）'!$A$1:$K$27</definedName>
    <definedName name="_xlnm.Print_Area" localSheetId="2">'水道施設災害復旧事業費（水道水源）'!$A$1:$K$36</definedName>
    <definedName name="_xlnm.Print_Area" localSheetId="0">'水道施設整備費（水道水源）'!$A$1:$K$14</definedName>
    <definedName name="_xlnm.Print_Area" localSheetId="3">'東日本大震災災害復旧等事業費（簡易水道）'!$A$1:$K$15</definedName>
    <definedName name="_xlnm.Print_Area" localSheetId="4">'東日本大震災災害復旧等事業費（水道水源）'!$A$1:$K$27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0">'水道施設整備費（水道水源）'!$4:$7</definedName>
    <definedName name="_xlnm.Print_Titles" localSheetId="3">'東日本大震災災害復旧等事業費（簡易水道）'!$4:$7</definedName>
    <definedName name="_xlnm.Print_Titles" localSheetId="4">'東日本大震災災害復旧等事業費（水道水源）'!$4:$7</definedName>
    <definedName name="元号" localSheetId="1">#REF!</definedName>
    <definedName name="元号" localSheetId="2">#REF!</definedName>
    <definedName name="元号" localSheetId="0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I27" i="56" l="1"/>
  <c r="J27" i="56"/>
  <c r="H27" i="56"/>
  <c r="H27" i="53" l="1"/>
  <c r="B14" i="45"/>
  <c r="I14" i="45"/>
  <c r="J14" i="45"/>
  <c r="H14" i="45"/>
  <c r="B27" i="56" l="1"/>
  <c r="J15" i="55"/>
  <c r="I15" i="55"/>
  <c r="H15" i="55"/>
  <c r="B15" i="55"/>
  <c r="H36" i="54" l="1"/>
  <c r="B27" i="53" l="1"/>
  <c r="J27" i="53"/>
  <c r="I27" i="53"/>
  <c r="B36" i="54"/>
  <c r="J36" i="54"/>
  <c r="I36" i="54"/>
</calcChain>
</file>

<file path=xl/sharedStrings.xml><?xml version="1.0" encoding="utf-8"?>
<sst xmlns="http://schemas.openxmlformats.org/spreadsheetml/2006/main" count="569" uniqueCount="204">
  <si>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</si>
  <si>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</si>
  <si>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</si>
  <si>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1"/>
  </si>
  <si>
    <t>始</t>
  </si>
  <si>
    <t>終</t>
  </si>
  <si>
    <t>事業名</t>
    <rPh sb="0" eb="2">
      <t>ジギョウ</t>
    </rPh>
    <rPh sb="2" eb="3">
      <t>メイ</t>
    </rPh>
    <phoneticPr fontId="11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</si>
  <si>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</si>
  <si>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1"/>
  </si>
  <si>
    <t>事業費
（国庫補助
基本額）</t>
    <rPh sb="0" eb="3">
      <t>ジギョウヒ</t>
    </rPh>
    <rPh sb="10" eb="13">
      <t>キホンガク</t>
    </rPh>
    <phoneticPr fontId="11"/>
  </si>
  <si>
    <t>補助事業者名</t>
    <phoneticPr fontId="3"/>
  </si>
  <si>
    <t>Ｂ／Ｃ</t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</si>
  <si>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</si>
  <si>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</si>
  <si>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</si>
  <si>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</si>
  <si>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</si>
  <si>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</si>
  <si>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</si>
  <si>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</si>
  <si>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公共事業等に関する情報（令和２年度第２四半期分水道施設整備事業）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</si>
  <si>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令和２年度</t>
    <rPh sb="0" eb="2">
      <t>レイワ</t>
    </rPh>
    <phoneticPr fontId="3"/>
  </si>
  <si>
    <t>国庫補助額</t>
    <phoneticPr fontId="11"/>
  </si>
  <si>
    <t>福岡県</t>
    <rPh sb="0" eb="3">
      <t>フクオカケン</t>
    </rPh>
    <phoneticPr fontId="3"/>
  </si>
  <si>
    <t>東峰村</t>
    <rPh sb="0" eb="2">
      <t>トウミネ</t>
    </rPh>
    <rPh sb="2" eb="3">
      <t>ムラ</t>
    </rPh>
    <phoneticPr fontId="3"/>
  </si>
  <si>
    <t>東峰村簡易水道事業</t>
    <rPh sb="0" eb="2">
      <t>トウミネ</t>
    </rPh>
    <rPh sb="2" eb="3">
      <t>ムラ</t>
    </rPh>
    <rPh sb="3" eb="5">
      <t>カンイ</t>
    </rPh>
    <rPh sb="5" eb="7">
      <t>スイドウ</t>
    </rPh>
    <rPh sb="7" eb="9">
      <t>ジギョウ</t>
    </rPh>
    <phoneticPr fontId="3"/>
  </si>
  <si>
    <t>北海道</t>
    <rPh sb="0" eb="3">
      <t>ホッカイドウ</t>
    </rPh>
    <phoneticPr fontId="2"/>
  </si>
  <si>
    <t>厚真町</t>
    <rPh sb="0" eb="3">
      <t>アツマチョウ</t>
    </rPh>
    <phoneticPr fontId="2"/>
  </si>
  <si>
    <t>厚真町簡易水道事業</t>
    <rPh sb="0" eb="3">
      <t>アツマチョウ</t>
    </rPh>
    <rPh sb="3" eb="5">
      <t>カンイ</t>
    </rPh>
    <rPh sb="5" eb="7">
      <t>スイドウ</t>
    </rPh>
    <rPh sb="7" eb="9">
      <t>ジギョウ</t>
    </rPh>
    <phoneticPr fontId="2"/>
  </si>
  <si>
    <t>安平町</t>
    <rPh sb="0" eb="3">
      <t>アビラチョウ</t>
    </rPh>
    <phoneticPr fontId="2"/>
  </si>
  <si>
    <t>安平町早来富岡地区専用水道事業
（飲料水供給施設）</t>
    <rPh sb="0" eb="3">
      <t>アビラチョウ</t>
    </rPh>
    <rPh sb="3" eb="5">
      <t>ハヤキタ</t>
    </rPh>
    <rPh sb="5" eb="7">
      <t>トミオカ</t>
    </rPh>
    <rPh sb="7" eb="9">
      <t>チク</t>
    </rPh>
    <rPh sb="9" eb="11">
      <t>センヨウ</t>
    </rPh>
    <rPh sb="11" eb="13">
      <t>スイドウ</t>
    </rPh>
    <rPh sb="13" eb="15">
      <t>ジギョウ</t>
    </rPh>
    <rPh sb="17" eb="20">
      <t>インリョウスイ</t>
    </rPh>
    <rPh sb="20" eb="22">
      <t>キョウキュウ</t>
    </rPh>
    <rPh sb="22" eb="24">
      <t>シセツ</t>
    </rPh>
    <phoneticPr fontId="2"/>
  </si>
  <si>
    <t>長崎県</t>
    <rPh sb="0" eb="3">
      <t>ナガサキケン</t>
    </rPh>
    <phoneticPr fontId="2"/>
  </si>
  <si>
    <t>佐世保市</t>
    <rPh sb="0" eb="4">
      <t>サセボシ</t>
    </rPh>
    <phoneticPr fontId="1"/>
  </si>
  <si>
    <t>歌ヶ浦地区簡易水道事業</t>
    <rPh sb="0" eb="1">
      <t>ウタ</t>
    </rPh>
    <rPh sb="2" eb="3">
      <t>ウラ</t>
    </rPh>
    <rPh sb="3" eb="5">
      <t>チク</t>
    </rPh>
    <phoneticPr fontId="1"/>
  </si>
  <si>
    <t>岩手県</t>
    <rPh sb="0" eb="3">
      <t>イワテケン</t>
    </rPh>
    <phoneticPr fontId="2"/>
  </si>
  <si>
    <t>宮古市</t>
    <rPh sb="0" eb="2">
      <t>ミヤコ</t>
    </rPh>
    <rPh sb="2" eb="3">
      <t>シ</t>
    </rPh>
    <phoneticPr fontId="1"/>
  </si>
  <si>
    <t>重茂北部簡易水道事業</t>
    <rPh sb="0" eb="2">
      <t>オモエ</t>
    </rPh>
    <rPh sb="2" eb="4">
      <t>ホクブ</t>
    </rPh>
    <rPh sb="4" eb="6">
      <t>カンイ</t>
    </rPh>
    <phoneticPr fontId="1"/>
  </si>
  <si>
    <t>重茂南部簡易水道事業</t>
    <rPh sb="0" eb="2">
      <t>オモエ</t>
    </rPh>
    <rPh sb="2" eb="4">
      <t>ナンブ</t>
    </rPh>
    <rPh sb="4" eb="6">
      <t>カンイ</t>
    </rPh>
    <phoneticPr fontId="1"/>
  </si>
  <si>
    <t>田老簡易水道事業</t>
    <rPh sb="0" eb="2">
      <t>タロウ</t>
    </rPh>
    <rPh sb="2" eb="4">
      <t>カンイ</t>
    </rPh>
    <phoneticPr fontId="1"/>
  </si>
  <si>
    <t>普代村</t>
    <rPh sb="0" eb="3">
      <t>フダイムラ</t>
    </rPh>
    <phoneticPr fontId="1"/>
  </si>
  <si>
    <t>向野場飲料水供給事業</t>
    <rPh sb="0" eb="1">
      <t>ム</t>
    </rPh>
    <rPh sb="1" eb="2">
      <t>ノ</t>
    </rPh>
    <rPh sb="2" eb="3">
      <t>バ</t>
    </rPh>
    <rPh sb="3" eb="6">
      <t>インリョウスイ</t>
    </rPh>
    <rPh sb="6" eb="8">
      <t>キョウキュウ</t>
    </rPh>
    <rPh sb="8" eb="10">
      <t>ジギョウ</t>
    </rPh>
    <phoneticPr fontId="1"/>
  </si>
  <si>
    <t>群馬県</t>
    <rPh sb="0" eb="3">
      <t>グンマケン</t>
    </rPh>
    <phoneticPr fontId="2"/>
  </si>
  <si>
    <t>甘楽町</t>
    <rPh sb="0" eb="3">
      <t>カンラマチ</t>
    </rPh>
    <phoneticPr fontId="1"/>
  </si>
  <si>
    <t>秋畑簡易水道事業</t>
    <rPh sb="0" eb="1">
      <t>アキ</t>
    </rPh>
    <rPh sb="1" eb="2">
      <t>ハタケ</t>
    </rPh>
    <rPh sb="2" eb="4">
      <t>カンイ</t>
    </rPh>
    <rPh sb="4" eb="6">
      <t>スイドウ</t>
    </rPh>
    <phoneticPr fontId="1"/>
  </si>
  <si>
    <t>嬬恋村</t>
    <rPh sb="0" eb="3">
      <t>ツマゴイムラ</t>
    </rPh>
    <phoneticPr fontId="1"/>
  </si>
  <si>
    <t>田代簡易水道事業</t>
    <rPh sb="0" eb="2">
      <t>タシロ</t>
    </rPh>
    <rPh sb="2" eb="4">
      <t>カンイ</t>
    </rPh>
    <rPh sb="4" eb="6">
      <t>スイドウ</t>
    </rPh>
    <rPh sb="6" eb="8">
      <t>ジギョウ</t>
    </rPh>
    <phoneticPr fontId="1"/>
  </si>
  <si>
    <t>上野村</t>
    <rPh sb="0" eb="3">
      <t>ウエノムラ</t>
    </rPh>
    <phoneticPr fontId="1"/>
  </si>
  <si>
    <t>中央簡易水道事業</t>
    <rPh sb="0" eb="2">
      <t>チュウオウ</t>
    </rPh>
    <rPh sb="2" eb="4">
      <t>カンイ</t>
    </rPh>
    <phoneticPr fontId="1"/>
  </si>
  <si>
    <t>神流町</t>
    <rPh sb="0" eb="2">
      <t>カンナ</t>
    </rPh>
    <rPh sb="2" eb="3">
      <t>マチ</t>
    </rPh>
    <phoneticPr fontId="1"/>
  </si>
  <si>
    <t>神流町神流簡易水道事業</t>
    <rPh sb="0" eb="3">
      <t>カンナマチ</t>
    </rPh>
    <rPh sb="3" eb="5">
      <t>カンナ</t>
    </rPh>
    <rPh sb="5" eb="7">
      <t>カンイ</t>
    </rPh>
    <rPh sb="7" eb="9">
      <t>スイドウ</t>
    </rPh>
    <phoneticPr fontId="1"/>
  </si>
  <si>
    <t>新潟県</t>
    <rPh sb="0" eb="2">
      <t>ニイガタ</t>
    </rPh>
    <rPh sb="2" eb="3">
      <t>ケン</t>
    </rPh>
    <phoneticPr fontId="2"/>
  </si>
  <si>
    <t>阿賀町</t>
    <rPh sb="0" eb="3">
      <t>アガマチ</t>
    </rPh>
    <phoneticPr fontId="1"/>
  </si>
  <si>
    <t>向鹿瀬簡易水道事業</t>
    <rPh sb="0" eb="1">
      <t>ムカイ</t>
    </rPh>
    <rPh sb="1" eb="3">
      <t>カノセ</t>
    </rPh>
    <rPh sb="3" eb="5">
      <t>カンイ</t>
    </rPh>
    <rPh sb="5" eb="7">
      <t>スイドウ</t>
    </rPh>
    <rPh sb="7" eb="9">
      <t>ジギョウ</t>
    </rPh>
    <phoneticPr fontId="1"/>
  </si>
  <si>
    <t>下条簡易水道事業</t>
    <rPh sb="0" eb="2">
      <t>ゲジョウ</t>
    </rPh>
    <rPh sb="2" eb="4">
      <t>カンイ</t>
    </rPh>
    <rPh sb="4" eb="6">
      <t>スイドウ</t>
    </rPh>
    <rPh sb="6" eb="8">
      <t>ジギョウ</t>
    </rPh>
    <phoneticPr fontId="1"/>
  </si>
  <si>
    <t>山梨県</t>
    <rPh sb="0" eb="2">
      <t>ヤマナシ</t>
    </rPh>
    <rPh sb="2" eb="3">
      <t>ケン</t>
    </rPh>
    <phoneticPr fontId="2"/>
  </si>
  <si>
    <t>北杜市</t>
    <rPh sb="0" eb="2">
      <t>ホクト</t>
    </rPh>
    <rPh sb="2" eb="3">
      <t>シ</t>
    </rPh>
    <phoneticPr fontId="1"/>
  </si>
  <si>
    <t>黒森簡易水道事業</t>
  </si>
  <si>
    <t>埼玉県</t>
    <rPh sb="0" eb="3">
      <t>サイタマケン</t>
    </rPh>
    <phoneticPr fontId="2"/>
  </si>
  <si>
    <t>東秩父村</t>
    <rPh sb="0" eb="4">
      <t>ヒガシチチブムラ</t>
    </rPh>
    <phoneticPr fontId="1"/>
  </si>
  <si>
    <t>東秩父村簡易水道事業</t>
    <rPh sb="0" eb="4">
      <t>ヒガシチチブムラ</t>
    </rPh>
    <rPh sb="4" eb="6">
      <t>カンイ</t>
    </rPh>
    <rPh sb="6" eb="8">
      <t>スイドウ</t>
    </rPh>
    <rPh sb="8" eb="10">
      <t>ジギョウ</t>
    </rPh>
    <phoneticPr fontId="1"/>
  </si>
  <si>
    <t>神奈川県</t>
    <rPh sb="0" eb="3">
      <t>カナガワ</t>
    </rPh>
    <rPh sb="3" eb="4">
      <t>ケン</t>
    </rPh>
    <phoneticPr fontId="2"/>
  </si>
  <si>
    <t>相模原市</t>
    <rPh sb="0" eb="4">
      <t>サガミハラシ</t>
    </rPh>
    <phoneticPr fontId="1"/>
  </si>
  <si>
    <t>青根簡易水道事業</t>
    <rPh sb="0" eb="1">
      <t>アオ</t>
    </rPh>
    <rPh sb="1" eb="2">
      <t>ネ</t>
    </rPh>
    <rPh sb="2" eb="4">
      <t>カンイ</t>
    </rPh>
    <rPh sb="4" eb="6">
      <t>スイドウ</t>
    </rPh>
    <rPh sb="6" eb="8">
      <t>ジギョウ</t>
    </rPh>
    <phoneticPr fontId="1"/>
  </si>
  <si>
    <t>葛原簡易水道事業</t>
    <rPh sb="0" eb="2">
      <t>クズハラ</t>
    </rPh>
    <rPh sb="2" eb="4">
      <t>カンイ</t>
    </rPh>
    <rPh sb="4" eb="6">
      <t>スイドウ</t>
    </rPh>
    <rPh sb="6" eb="8">
      <t>ジギョウ</t>
    </rPh>
    <phoneticPr fontId="1"/>
  </si>
  <si>
    <t>長野県</t>
    <rPh sb="0" eb="3">
      <t>ナガノケン</t>
    </rPh>
    <phoneticPr fontId="2"/>
  </si>
  <si>
    <t>川上村</t>
    <rPh sb="0" eb="2">
      <t>カワカミ</t>
    </rPh>
    <rPh sb="2" eb="3">
      <t>ムラ</t>
    </rPh>
    <phoneticPr fontId="1"/>
  </si>
  <si>
    <t>川上村簡易水道事業</t>
    <rPh sb="0" eb="2">
      <t>カワカミ</t>
    </rPh>
    <rPh sb="2" eb="3">
      <t>ムラ</t>
    </rPh>
    <rPh sb="3" eb="5">
      <t>カンイ</t>
    </rPh>
    <rPh sb="5" eb="7">
      <t>スイドウ</t>
    </rPh>
    <rPh sb="7" eb="9">
      <t>ジギョウ</t>
    </rPh>
    <phoneticPr fontId="1"/>
  </si>
  <si>
    <t>2/3
1/2</t>
    <phoneticPr fontId="3"/>
  </si>
  <si>
    <t>福岡県</t>
    <rPh sb="0" eb="3">
      <t>フクオカケン</t>
    </rPh>
    <phoneticPr fontId="2"/>
  </si>
  <si>
    <t>朝倉市</t>
    <rPh sb="0" eb="3">
      <t>アサクラシ</t>
    </rPh>
    <phoneticPr fontId="2"/>
  </si>
  <si>
    <t>朝倉市水道事業</t>
    <rPh sb="0" eb="3">
      <t>アサクラシ</t>
    </rPh>
    <rPh sb="3" eb="5">
      <t>スイドウ</t>
    </rPh>
    <rPh sb="5" eb="7">
      <t>ジギョウ</t>
    </rPh>
    <phoneticPr fontId="2"/>
  </si>
  <si>
    <t>兵庫県</t>
    <rPh sb="0" eb="3">
      <t>ヒョウゴケン</t>
    </rPh>
    <phoneticPr fontId="2"/>
  </si>
  <si>
    <t>高砂市</t>
    <rPh sb="0" eb="3">
      <t>タカサゴシ</t>
    </rPh>
    <phoneticPr fontId="1"/>
  </si>
  <si>
    <t>高砂市水道事業</t>
    <rPh sb="0" eb="2">
      <t>タカサゴ</t>
    </rPh>
    <phoneticPr fontId="1"/>
  </si>
  <si>
    <t>広島県</t>
    <rPh sb="0" eb="3">
      <t>ヒロシマケン</t>
    </rPh>
    <phoneticPr fontId="2"/>
  </si>
  <si>
    <t>江田島市</t>
    <rPh sb="0" eb="3">
      <t>エタジマ</t>
    </rPh>
    <rPh sb="3" eb="4">
      <t>シ</t>
    </rPh>
    <phoneticPr fontId="1"/>
  </si>
  <si>
    <t>江田島市水道事業</t>
    <rPh sb="0" eb="3">
      <t>エタジマ</t>
    </rPh>
    <rPh sb="3" eb="4">
      <t>シ</t>
    </rPh>
    <phoneticPr fontId="1"/>
  </si>
  <si>
    <t>安芸高田市</t>
    <rPh sb="0" eb="4">
      <t>アキタカタ</t>
    </rPh>
    <rPh sb="4" eb="5">
      <t>シ</t>
    </rPh>
    <phoneticPr fontId="1"/>
  </si>
  <si>
    <t>安芸高田市水道事業</t>
    <rPh sb="0" eb="5">
      <t>アキタカタシ</t>
    </rPh>
    <phoneticPr fontId="1"/>
  </si>
  <si>
    <t>呉市</t>
    <rPh sb="0" eb="2">
      <t>クレシ</t>
    </rPh>
    <phoneticPr fontId="2"/>
  </si>
  <si>
    <t>呉市水道事業</t>
    <rPh sb="0" eb="2">
      <t>クレシ</t>
    </rPh>
    <rPh sb="2" eb="4">
      <t>スイドウ</t>
    </rPh>
    <rPh sb="4" eb="6">
      <t>ジギョウ</t>
    </rPh>
    <phoneticPr fontId="1"/>
  </si>
  <si>
    <t>-</t>
    <phoneticPr fontId="3"/>
  </si>
  <si>
    <t>R2</t>
  </si>
  <si>
    <t>R2</t>
    <phoneticPr fontId="3"/>
  </si>
  <si>
    <t>鹿児島県</t>
    <rPh sb="0" eb="4">
      <t>カゴシマケン</t>
    </rPh>
    <phoneticPr fontId="2"/>
  </si>
  <si>
    <t>日置市</t>
    <rPh sb="0" eb="2">
      <t>ヒオキ</t>
    </rPh>
    <rPh sb="2" eb="3">
      <t>シ</t>
    </rPh>
    <phoneticPr fontId="1"/>
  </si>
  <si>
    <t>日置市上水道事業</t>
    <rPh sb="0" eb="2">
      <t>ヒオキ</t>
    </rPh>
    <rPh sb="2" eb="3">
      <t>シ</t>
    </rPh>
    <rPh sb="3" eb="6">
      <t>ジョウスイドウ</t>
    </rPh>
    <rPh sb="6" eb="8">
      <t>ジギョウ</t>
    </rPh>
    <phoneticPr fontId="1"/>
  </si>
  <si>
    <t>宮古市上水道事業</t>
    <rPh sb="0" eb="2">
      <t>ミヤコ</t>
    </rPh>
    <rPh sb="3" eb="4">
      <t>ジョウ</t>
    </rPh>
    <phoneticPr fontId="1"/>
  </si>
  <si>
    <t>山田町</t>
    <rPh sb="0" eb="3">
      <t>ヤマダチョウ</t>
    </rPh>
    <phoneticPr fontId="1"/>
  </si>
  <si>
    <t>山田町上水道事業</t>
    <rPh sb="0" eb="3">
      <t>ヤマダチョウ</t>
    </rPh>
    <rPh sb="3" eb="4">
      <t>ウエ</t>
    </rPh>
    <phoneticPr fontId="1"/>
  </si>
  <si>
    <t>福島県</t>
    <rPh sb="0" eb="3">
      <t>フクシマケン</t>
    </rPh>
    <phoneticPr fontId="2"/>
  </si>
  <si>
    <t>鏡石町</t>
    <rPh sb="0" eb="3">
      <t>カガミイシマチ</t>
    </rPh>
    <phoneticPr fontId="1"/>
  </si>
  <si>
    <t>鏡石町上水道事業</t>
    <rPh sb="0" eb="3">
      <t>カガミイシマチ</t>
    </rPh>
    <rPh sb="3" eb="4">
      <t>ウエ</t>
    </rPh>
    <rPh sb="4" eb="6">
      <t>スイドウ</t>
    </rPh>
    <rPh sb="6" eb="8">
      <t>ジギョウ</t>
    </rPh>
    <phoneticPr fontId="1"/>
  </si>
  <si>
    <t>茨城県</t>
    <rPh sb="0" eb="2">
      <t>イバラキ</t>
    </rPh>
    <rPh sb="2" eb="3">
      <t>ケン</t>
    </rPh>
    <phoneticPr fontId="2"/>
  </si>
  <si>
    <t>水戸市</t>
    <rPh sb="0" eb="3">
      <t>ミトシ</t>
    </rPh>
    <phoneticPr fontId="1"/>
  </si>
  <si>
    <t>水戸市水道事業</t>
    <rPh sb="0" eb="3">
      <t>ミトシ</t>
    </rPh>
    <rPh sb="3" eb="5">
      <t>スイドウ</t>
    </rPh>
    <rPh sb="5" eb="7">
      <t>ジギョウ</t>
    </rPh>
    <phoneticPr fontId="1"/>
  </si>
  <si>
    <t>大子町</t>
    <rPh sb="0" eb="3">
      <t>ダイゴマチ</t>
    </rPh>
    <phoneticPr fontId="1"/>
  </si>
  <si>
    <t>大子町水道事業</t>
    <rPh sb="0" eb="3">
      <t>ダイゴマチ</t>
    </rPh>
    <rPh sb="3" eb="5">
      <t>スイドウ</t>
    </rPh>
    <rPh sb="5" eb="7">
      <t>ジギョウ</t>
    </rPh>
    <phoneticPr fontId="1"/>
  </si>
  <si>
    <t>常陸太田市</t>
  </si>
  <si>
    <t>常陸太田市水道事業</t>
  </si>
  <si>
    <t>栃木県</t>
    <rPh sb="0" eb="3">
      <t>トチギケン</t>
    </rPh>
    <phoneticPr fontId="2"/>
  </si>
  <si>
    <t>栃木市</t>
  </si>
  <si>
    <t>栃木市水道事業</t>
    <rPh sb="0" eb="2">
      <t>トチギ</t>
    </rPh>
    <phoneticPr fontId="1"/>
  </si>
  <si>
    <t>佐野市</t>
    <rPh sb="0" eb="2">
      <t>サノ</t>
    </rPh>
    <rPh sb="2" eb="3">
      <t>シ</t>
    </rPh>
    <phoneticPr fontId="1"/>
  </si>
  <si>
    <t>佐野市水道事業</t>
    <rPh sb="0" eb="2">
      <t>サノ</t>
    </rPh>
    <phoneticPr fontId="1"/>
  </si>
  <si>
    <t>小山市</t>
    <rPh sb="0" eb="2">
      <t>オヤマ</t>
    </rPh>
    <rPh sb="2" eb="3">
      <t>シ</t>
    </rPh>
    <phoneticPr fontId="1"/>
  </si>
  <si>
    <t>小山市水道事業</t>
    <rPh sb="0" eb="2">
      <t>オヤマ</t>
    </rPh>
    <rPh sb="2" eb="3">
      <t>シ</t>
    </rPh>
    <phoneticPr fontId="1"/>
  </si>
  <si>
    <t>那須烏山市</t>
    <rPh sb="0" eb="4">
      <t>ナスカラスヤマ</t>
    </rPh>
    <rPh sb="4" eb="5">
      <t>シ</t>
    </rPh>
    <phoneticPr fontId="1"/>
  </si>
  <si>
    <t>那須烏山市水道事業</t>
    <rPh sb="0" eb="4">
      <t>ナスカラスヤマ</t>
    </rPh>
    <phoneticPr fontId="1"/>
  </si>
  <si>
    <t>茂木町</t>
    <rPh sb="0" eb="2">
      <t>モテギ</t>
    </rPh>
    <rPh sb="2" eb="3">
      <t>マチ</t>
    </rPh>
    <phoneticPr fontId="1"/>
  </si>
  <si>
    <t>茂木町水道事業</t>
    <rPh sb="0" eb="2">
      <t>モテギ</t>
    </rPh>
    <rPh sb="2" eb="3">
      <t>マチ</t>
    </rPh>
    <rPh sb="3" eb="5">
      <t>スイドウ</t>
    </rPh>
    <rPh sb="5" eb="7">
      <t>ジギョウ</t>
    </rPh>
    <phoneticPr fontId="1"/>
  </si>
  <si>
    <t>甘楽町上水道事業</t>
    <rPh sb="0" eb="3">
      <t>カンラマチ</t>
    </rPh>
    <rPh sb="3" eb="6">
      <t>ジョウスイドウ</t>
    </rPh>
    <rPh sb="4" eb="6">
      <t>スイドウ</t>
    </rPh>
    <phoneticPr fontId="1"/>
  </si>
  <si>
    <t>東松山市</t>
    <rPh sb="0" eb="4">
      <t>ヒガシマツヤマシ</t>
    </rPh>
    <phoneticPr fontId="1"/>
  </si>
  <si>
    <t>越生町</t>
    <rPh sb="0" eb="3">
      <t>オゴセマチ</t>
    </rPh>
    <phoneticPr fontId="1"/>
  </si>
  <si>
    <t>越生町水道事業</t>
    <rPh sb="0" eb="3">
      <t>オゴセマチ</t>
    </rPh>
    <phoneticPr fontId="1"/>
  </si>
  <si>
    <t>千葉県</t>
    <rPh sb="0" eb="3">
      <t>チバケン</t>
    </rPh>
    <phoneticPr fontId="2"/>
  </si>
  <si>
    <t>九十九里地域水道企業団</t>
    <rPh sb="0" eb="4">
      <t>クジュウクリ</t>
    </rPh>
    <rPh sb="4" eb="6">
      <t>チイキ</t>
    </rPh>
    <rPh sb="6" eb="8">
      <t>スイドウ</t>
    </rPh>
    <rPh sb="8" eb="11">
      <t>キギョウダン</t>
    </rPh>
    <phoneticPr fontId="2"/>
  </si>
  <si>
    <t>九十九里地域水道用水供給事業
（房総導水路）</t>
    <rPh sb="0" eb="4">
      <t>クジュウクリ</t>
    </rPh>
    <rPh sb="4" eb="6">
      <t>チイキ</t>
    </rPh>
    <rPh sb="6" eb="8">
      <t>スイドウ</t>
    </rPh>
    <rPh sb="8" eb="10">
      <t>ヨウスイ</t>
    </rPh>
    <rPh sb="10" eb="12">
      <t>キョウキュウ</t>
    </rPh>
    <rPh sb="12" eb="14">
      <t>ジギョウ</t>
    </rPh>
    <phoneticPr fontId="2"/>
  </si>
  <si>
    <t>南房総広域水道企業団</t>
    <rPh sb="0" eb="3">
      <t>ミナミボウソウ</t>
    </rPh>
    <rPh sb="3" eb="5">
      <t>コウイキ</t>
    </rPh>
    <rPh sb="5" eb="7">
      <t>スイドウ</t>
    </rPh>
    <rPh sb="7" eb="10">
      <t>キギョウダン</t>
    </rPh>
    <phoneticPr fontId="2"/>
  </si>
  <si>
    <t>南房総広域水道用水供給事業
（房総導水路）</t>
    <rPh sb="0" eb="3">
      <t>ミナミボウソウ</t>
    </rPh>
    <rPh sb="3" eb="5">
      <t>コウイキ</t>
    </rPh>
    <phoneticPr fontId="2"/>
  </si>
  <si>
    <t>静岡県</t>
    <rPh sb="0" eb="3">
      <t>シズオカケン</t>
    </rPh>
    <phoneticPr fontId="2"/>
  </si>
  <si>
    <t>静岡県</t>
    <rPh sb="0" eb="3">
      <t>シズオカケン</t>
    </rPh>
    <phoneticPr fontId="13"/>
  </si>
  <si>
    <t>駿豆水道用水供給事業</t>
    <rPh sb="0" eb="2">
      <t>スンズ</t>
    </rPh>
    <rPh sb="2" eb="4">
      <t>スイドウ</t>
    </rPh>
    <rPh sb="4" eb="6">
      <t>ヨウスイ</t>
    </rPh>
    <rPh sb="6" eb="8">
      <t>キョウキュウ</t>
    </rPh>
    <rPh sb="8" eb="10">
      <t>ジギョウ</t>
    </rPh>
    <phoneticPr fontId="13"/>
  </si>
  <si>
    <t>富岡市</t>
    <rPh sb="0" eb="2">
      <t>トミオカ</t>
    </rPh>
    <rPh sb="2" eb="3">
      <t>シ</t>
    </rPh>
    <phoneticPr fontId="1"/>
  </si>
  <si>
    <t>富岡市水道事業</t>
    <rPh sb="0" eb="3">
      <t>トミオカシ</t>
    </rPh>
    <phoneticPr fontId="1"/>
  </si>
  <si>
    <t>下仁田町</t>
    <rPh sb="0" eb="4">
      <t>シモニタマチ</t>
    </rPh>
    <phoneticPr fontId="1"/>
  </si>
  <si>
    <t>下仁田町水道事業</t>
    <rPh sb="0" eb="4">
      <t>シモニタマチ</t>
    </rPh>
    <rPh sb="4" eb="6">
      <t>スイドウ</t>
    </rPh>
    <rPh sb="6" eb="8">
      <t>ジギョウ</t>
    </rPh>
    <phoneticPr fontId="1"/>
  </si>
  <si>
    <t>長野市</t>
  </si>
  <si>
    <t>長野市水道事業</t>
    <rPh sb="0" eb="3">
      <t>ナガノシ</t>
    </rPh>
    <rPh sb="3" eb="5">
      <t>スイドウ</t>
    </rPh>
    <rPh sb="5" eb="7">
      <t>ジギョウ</t>
    </rPh>
    <phoneticPr fontId="1"/>
  </si>
  <si>
    <t>佐久水道企業団</t>
    <rPh sb="0" eb="2">
      <t>サク</t>
    </rPh>
    <rPh sb="2" eb="4">
      <t>スイドウ</t>
    </rPh>
    <rPh sb="4" eb="6">
      <t>キギョウ</t>
    </rPh>
    <rPh sb="6" eb="7">
      <t>ダン</t>
    </rPh>
    <phoneticPr fontId="1"/>
  </si>
  <si>
    <t>佐久水道企業団水道事業</t>
    <rPh sb="0" eb="2">
      <t>サク</t>
    </rPh>
    <rPh sb="2" eb="4">
      <t>スイドウ</t>
    </rPh>
    <rPh sb="4" eb="6">
      <t>キギョウ</t>
    </rPh>
    <rPh sb="6" eb="7">
      <t>ダン</t>
    </rPh>
    <rPh sb="7" eb="9">
      <t>スイドウ</t>
    </rPh>
    <rPh sb="9" eb="11">
      <t>ジギョウ</t>
    </rPh>
    <phoneticPr fontId="1"/>
  </si>
  <si>
    <t>松川村</t>
  </si>
  <si>
    <t>松川村水道事業</t>
  </si>
  <si>
    <r>
      <t>東松山市</t>
    </r>
    <r>
      <rPr>
        <sz val="8"/>
        <rFont val="ＭＳ Ｐゴシック"/>
        <family val="3"/>
        <charset val="128"/>
      </rPr>
      <t>水道事業</t>
    </r>
    <rPh sb="0" eb="4">
      <t>ヒガシマツヤマシ</t>
    </rPh>
    <rPh sb="4" eb="6">
      <t>スイドウ</t>
    </rPh>
    <rPh sb="6" eb="8">
      <t>ジギョウ</t>
    </rPh>
    <phoneticPr fontId="1"/>
  </si>
  <si>
    <t>富山県</t>
  </si>
  <si>
    <t>兵庫県</t>
  </si>
  <si>
    <t>立山町</t>
    <rPh sb="0" eb="3">
      <t>タテヤママチ</t>
    </rPh>
    <phoneticPr fontId="5"/>
  </si>
  <si>
    <t>小野市</t>
    <rPh sb="0" eb="3">
      <t>オノシ</t>
    </rPh>
    <phoneticPr fontId="4"/>
  </si>
  <si>
    <t>香美町</t>
    <rPh sb="0" eb="3">
      <t>カミチョウ</t>
    </rPh>
    <phoneticPr fontId="5"/>
  </si>
  <si>
    <t>水道施設機能維持整備費</t>
  </si>
  <si>
    <t>高度浄水施設等整備費</t>
  </si>
  <si>
    <t>R1</t>
  </si>
  <si>
    <t>-</t>
    <phoneticPr fontId="3"/>
  </si>
  <si>
    <t>茨城県</t>
  </si>
  <si>
    <t>水道水源開発施設整備費</t>
  </si>
  <si>
    <t>S51</t>
  </si>
  <si>
    <t>R5</t>
  </si>
  <si>
    <t>茨城県（県中央広域）</t>
    <rPh sb="5" eb="7">
      <t>チュウオウ</t>
    </rPh>
    <phoneticPr fontId="6"/>
  </si>
  <si>
    <t>茨城県（旧県南広域）</t>
    <rPh sb="4" eb="5">
      <t>キュウ</t>
    </rPh>
    <phoneticPr fontId="3"/>
  </si>
  <si>
    <t>茨城県（旧県西広域）</t>
    <rPh sb="4" eb="5">
      <t>キュウ</t>
    </rPh>
    <rPh sb="6" eb="7">
      <t>ニシ</t>
    </rPh>
    <phoneticPr fontId="6"/>
  </si>
  <si>
    <t>変更</t>
    <rPh sb="0" eb="2">
      <t>ヘンコウ</t>
    </rPh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</si>
  <si>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1"/>
  </si>
  <si>
    <t>宮城県</t>
    <rPh sb="0" eb="3">
      <t>ミヤギケン</t>
    </rPh>
    <phoneticPr fontId="4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</si>
  <si>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4"/>
  </si>
  <si>
    <t>雄勝簡易水道事業（2回目）その18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</si>
  <si>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雄勝簡易水道事業（2回目）その19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</si>
  <si>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宮城県</t>
    <rPh sb="0" eb="2">
      <t>ミヤギ</t>
    </rPh>
    <rPh sb="2" eb="3">
      <t>ケン</t>
    </rPh>
    <phoneticPr fontId="6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</si>
  <si>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</si>
  <si>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鮎川簡易水道事業（2回目）その16</t>
    <rPh sb="0" eb="2">
      <t>アユカワ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6"/>
  </si>
  <si>
    <t>0.890
1/2</t>
    <phoneticPr fontId="3"/>
  </si>
  <si>
    <t>女川町</t>
    <rPh sb="0" eb="3">
      <t>オナガワチョウ</t>
    </rPh>
    <phoneticPr fontId="4"/>
  </si>
  <si>
    <t>塚浜簡易水道事業（3回目）その10</t>
    <rPh sb="0" eb="1">
      <t>ツカ</t>
    </rPh>
    <rPh sb="1" eb="2">
      <t>ハマ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4"/>
  </si>
  <si>
    <t>宮城県</t>
    <rPh sb="0" eb="2">
      <t>ミヤギ</t>
    </rPh>
    <rPh sb="2" eb="3">
      <t>ケン</t>
    </rPh>
    <phoneticPr fontId="1"/>
  </si>
  <si>
    <t>女川町</t>
    <rPh sb="0" eb="3">
      <t>オナガワチョウ</t>
    </rPh>
    <phoneticPr fontId="1"/>
  </si>
  <si>
    <t>出島・北浦簡水(4回目)その34</t>
  </si>
  <si>
    <t>宮城県</t>
    <rPh sb="0" eb="3">
      <t>ミヤギケン</t>
    </rPh>
    <phoneticPr fontId="1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</si>
  <si>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1"/>
  </si>
  <si>
    <t>雄勝簡易水道事業（2回目）その20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1"/>
  </si>
  <si>
    <t>高白簡易水道事業（2回目）その17</t>
    <rPh sb="0" eb="1">
      <t>コウ</t>
    </rPh>
    <rPh sb="1" eb="2">
      <t>シロ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1"/>
  </si>
  <si>
    <t>南三陸町</t>
    <rPh sb="0" eb="1">
      <t>ミナミ</t>
    </rPh>
    <rPh sb="1" eb="3">
      <t>サンリク</t>
    </rPh>
    <rPh sb="3" eb="4">
      <t>マチ</t>
    </rPh>
    <phoneticPr fontId="6"/>
  </si>
  <si>
    <t>南三陸町上水道事業（３回目）その49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</si>
  <si>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岩手県</t>
    <rPh sb="0" eb="3">
      <t>イワテケン</t>
    </rPh>
    <phoneticPr fontId="4"/>
  </si>
  <si>
    <t>大船渡市</t>
    <rPh sb="0" eb="3">
      <t>オオフナト</t>
    </rPh>
    <rPh sb="3" eb="4">
      <t>シ</t>
    </rPh>
    <phoneticPr fontId="4"/>
  </si>
  <si>
    <t>大船渡市上水道事業（5回目）その28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</si>
  <si>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山田町</t>
    <rPh sb="0" eb="3">
      <t>ヤマダマチ</t>
    </rPh>
    <phoneticPr fontId="4"/>
  </si>
  <si>
    <t>山田町上水道事業（２回目）その4</t>
    <rPh sb="0" eb="3">
      <t>ヤマダマチ</t>
    </rPh>
    <rPh sb="3" eb="6">
      <t>ジョウスイドウ</t>
    </rPh>
    <rPh sb="6" eb="8">
      <t>ジギョウ</t>
    </rPh>
    <rPh sb="10" eb="12">
      <t>カイメ</t>
    </rPh>
    <phoneticPr fontId="4"/>
  </si>
  <si>
    <t>0.894
1/2</t>
    <phoneticPr fontId="3"/>
  </si>
  <si>
    <t>石巻地方広域水道事業（8回目）その54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</si>
  <si>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福島県</t>
    <rPh sb="0" eb="3">
      <t>フクシマケン</t>
    </rPh>
    <phoneticPr fontId="4"/>
  </si>
  <si>
    <t>南相馬市</t>
    <rPh sb="0" eb="4">
      <t>ミナミソウマシ</t>
    </rPh>
    <phoneticPr fontId="4"/>
  </si>
  <si>
    <t>南相馬市原町上水道事業（3回目）その4</t>
    <rPh sb="0" eb="4">
      <t>ミナミソウマシ</t>
    </rPh>
    <rPh sb="4" eb="6">
      <t>ハラマチ</t>
    </rPh>
    <rPh sb="6" eb="9">
      <t>ジョウスイドウ</t>
    </rPh>
    <rPh sb="9" eb="11">
      <t>ジギョウ</t>
    </rPh>
    <rPh sb="13" eb="15">
      <t>カイメ</t>
    </rPh>
    <phoneticPr fontId="4"/>
  </si>
  <si>
    <t>0.897
1/2</t>
    <phoneticPr fontId="3"/>
  </si>
  <si>
    <t>石巻地方広域水道事業（8回目）その55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4"/>
  </si>
  <si>
    <t>南三陸町上水道事業（３回目）その50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6"/>
  </si>
  <si>
    <t>気仙沼市</t>
    <rPh sb="0" eb="4">
      <t>ケセンヌマシ</t>
    </rPh>
    <phoneticPr fontId="4"/>
  </si>
  <si>
    <t>気仙沼市上水道事業（4回目）その28</t>
  </si>
  <si>
    <t>0.886
1/2</t>
    <phoneticPr fontId="3"/>
  </si>
  <si>
    <t>大船渡市上水道事業（5回目）その29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4"/>
  </si>
  <si>
    <t>女川町上水道事業(４回目)その41</t>
    <rPh sb="2" eb="3">
      <t>マチ</t>
    </rPh>
    <phoneticPr fontId="1"/>
  </si>
  <si>
    <t>岩手県</t>
    <rPh sb="0" eb="3">
      <t>イワテケン</t>
    </rPh>
    <phoneticPr fontId="1"/>
  </si>
  <si>
    <t>宮古市</t>
    <rPh sb="0" eb="3">
      <t>ミヤコシ</t>
    </rPh>
    <phoneticPr fontId="3"/>
  </si>
  <si>
    <t>宮古市上水道事業（2回目）その５</t>
    <rPh sb="0" eb="3">
      <t>ミヤコシ</t>
    </rPh>
    <rPh sb="3" eb="4">
      <t>ジョウ</t>
    </rPh>
    <rPh sb="4" eb="6">
      <t>スイドウ</t>
    </rPh>
    <rPh sb="6" eb="8">
      <t>ジギョウ</t>
    </rPh>
    <rPh sb="10" eb="12">
      <t>カイメ</t>
    </rPh>
    <phoneticPr fontId="1"/>
  </si>
  <si>
    <t>0.878
1/2</t>
    <phoneticPr fontId="3"/>
  </si>
  <si>
    <t>宮古市上水道事業（2回目）その６</t>
    <rPh sb="0" eb="3">
      <t>ミヤコシ</t>
    </rPh>
    <rPh sb="3" eb="4">
      <t>ジョウ</t>
    </rPh>
    <rPh sb="4" eb="6">
      <t>スイドウ</t>
    </rPh>
    <rPh sb="6" eb="8">
      <t>ジギョウ</t>
    </rPh>
    <rPh sb="10" eb="12">
      <t>カイメ</t>
    </rPh>
    <phoneticPr fontId="1"/>
  </si>
  <si>
    <t>釜石市</t>
    <rPh sb="0" eb="3">
      <t>カマイシシ</t>
    </rPh>
    <phoneticPr fontId="1"/>
  </si>
  <si>
    <t>釜石市上水道事業（4回目）その18</t>
    <rPh sb="0" eb="2">
      <t>カマイシ</t>
    </rPh>
    <rPh sb="2" eb="3">
      <t>シ</t>
    </rPh>
    <rPh sb="3" eb="6">
      <t>ジョウスイドウ</t>
    </rPh>
    <rPh sb="6" eb="8">
      <t>ジギョウ</t>
    </rPh>
    <rPh sb="10" eb="12">
      <t>カイメ</t>
    </rPh>
    <phoneticPr fontId="1"/>
  </si>
  <si>
    <t>0.883
1/2</t>
    <phoneticPr fontId="3"/>
  </si>
  <si>
    <t>釜石市上水道事業（4回目）その20</t>
    <rPh sb="0" eb="2">
      <t>カマイシ</t>
    </rPh>
    <rPh sb="2" eb="3">
      <t>シ</t>
    </rPh>
    <rPh sb="3" eb="6">
      <t>ジョウスイドウ</t>
    </rPh>
    <rPh sb="6" eb="8">
      <t>ジギョウ</t>
    </rPh>
    <rPh sb="10" eb="12">
      <t>カイメ</t>
    </rPh>
    <phoneticPr fontId="1"/>
  </si>
  <si>
    <t>大槌町</t>
    <rPh sb="0" eb="2">
      <t>オオツチ</t>
    </rPh>
    <rPh sb="2" eb="3">
      <t>チョウ</t>
    </rPh>
    <phoneticPr fontId="1"/>
  </si>
  <si>
    <t>大槌町上水道事業（2回目）その20</t>
    <rPh sb="0" eb="2">
      <t>オオツチ</t>
    </rPh>
    <rPh sb="2" eb="3">
      <t>チョウ</t>
    </rPh>
    <rPh sb="3" eb="6">
      <t>ジョウスイドウ</t>
    </rPh>
    <rPh sb="4" eb="6">
      <t>スイドウ</t>
    </rPh>
    <rPh sb="6" eb="8">
      <t>ジギョウ</t>
    </rPh>
    <rPh sb="10" eb="12">
      <t>カイメ</t>
    </rPh>
    <phoneticPr fontId="1"/>
  </si>
  <si>
    <t>大槌町上水道事業（2回目）その21</t>
    <rPh sb="0" eb="2">
      <t>オオツチ</t>
    </rPh>
    <rPh sb="2" eb="3">
      <t>チョウ</t>
    </rPh>
    <rPh sb="3" eb="6">
      <t>ジョウスイドウ</t>
    </rPh>
    <rPh sb="4" eb="6">
      <t>スイドウ</t>
    </rPh>
    <rPh sb="6" eb="8">
      <t>ジギョウ</t>
    </rPh>
    <rPh sb="10" eb="12">
      <t>カイメ</t>
    </rPh>
    <phoneticPr fontId="1"/>
  </si>
  <si>
    <t>大槌町上水道事業（2回目）その７</t>
    <rPh sb="0" eb="2">
      <t>オオツチ</t>
    </rPh>
    <rPh sb="2" eb="3">
      <t>チョウ</t>
    </rPh>
    <rPh sb="3" eb="6">
      <t>ジョウスイドウ</t>
    </rPh>
    <rPh sb="4" eb="6">
      <t>スイドウ</t>
    </rPh>
    <rPh sb="6" eb="8">
      <t>ジギョウ</t>
    </rPh>
    <rPh sb="10" eb="12">
      <t>カイメ</t>
    </rPh>
    <phoneticPr fontId="1"/>
  </si>
  <si>
    <t>石巻地方広域水道事業（8回目）その56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1"/>
  </si>
  <si>
    <t>女川町上水道（4回目）その42</t>
    <rPh sb="0" eb="3">
      <t>オナガワチョウ</t>
    </rPh>
    <rPh sb="3" eb="6">
      <t>ジョウスイドウ</t>
    </rPh>
    <rPh sb="8" eb="10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</si>
</sst>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4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/>
    <xf numFmtId="177" fontId="5" fillId="2" borderId="1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37" fontId="8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107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0" fontId="15" fillId="0" borderId="3" xfId="29" applyFont="1" applyFill="1" applyBorder="1" applyAlignment="1">
      <alignment horizontal="center" vertical="center"/>
    </xf>
    <xf numFmtId="12" fontId="15" fillId="0" borderId="3" xfId="29" applyNumberFormat="1" applyFont="1" applyFill="1" applyBorder="1" applyAlignment="1">
      <alignment horizontal="center" vertical="center"/>
    </xf>
    <xf numFmtId="179" fontId="4" fillId="0" borderId="0" xfId="29" applyNumberFormat="1" applyProtection="1">
      <protection locked="0"/>
    </xf>
    <xf numFmtId="0" fontId="7" fillId="0" borderId="3" xfId="29" applyFont="1" applyFill="1" applyBorder="1" applyAlignment="1">
      <alignment vertical="center" wrapText="1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178" fontId="7" fillId="0" borderId="3" xfId="29" applyNumberFormat="1" applyFont="1" applyFill="1" applyBorder="1" applyAlignment="1" applyProtection="1">
      <alignment horizontal="left" vertical="center"/>
      <protection locked="0"/>
    </xf>
    <xf numFmtId="180" fontId="7" fillId="0" borderId="3" xfId="29" applyNumberFormat="1" applyFont="1" applyFill="1" applyBorder="1" applyAlignment="1">
      <alignment vertical="center"/>
    </xf>
    <xf numFmtId="38" fontId="10" fillId="0" borderId="2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38" fontId="7" fillId="0" borderId="3" xfId="4" applyFont="1" applyFill="1" applyBorder="1" applyAlignment="1">
      <alignment vertical="center"/>
    </xf>
    <xf numFmtId="180" fontId="15" fillId="0" borderId="3" xfId="4" applyNumberFormat="1" applyFont="1" applyFill="1" applyBorder="1" applyAlignment="1">
      <alignment horizontal="right" vertical="center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3" xfId="29" applyFill="1" applyBorder="1" applyAlignment="1" applyProtection="1">
      <alignment horizontal="left"/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6" fillId="0" borderId="3" xfId="29" applyFont="1" applyFill="1" applyBorder="1" applyProtection="1">
      <protection locked="0"/>
    </xf>
    <xf numFmtId="181" fontId="17" fillId="0" borderId="2" xfId="29" applyNumberFormat="1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center" vertical="center"/>
      <protection locked="0"/>
    </xf>
    <xf numFmtId="0" fontId="18" fillId="0" borderId="2" xfId="29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right" vertical="center"/>
      <protection locked="0"/>
    </xf>
    <xf numFmtId="176" fontId="18" fillId="0" borderId="2" xfId="8" applyNumberFormat="1" applyFont="1" applyFill="1" applyBorder="1" applyAlignment="1" applyProtection="1">
      <alignment horizontal="center" vertical="center"/>
      <protection locked="0"/>
    </xf>
    <xf numFmtId="38" fontId="18" fillId="0" borderId="2" xfId="0" applyNumberFormat="1" applyFont="1" applyFill="1" applyBorder="1" applyAlignment="1">
      <alignment vertical="center"/>
    </xf>
    <xf numFmtId="38" fontId="18" fillId="0" borderId="3" xfId="0" applyNumberFormat="1" applyFont="1" applyFill="1" applyBorder="1" applyAlignment="1">
      <alignment vertical="center"/>
    </xf>
    <xf numFmtId="178" fontId="18" fillId="0" borderId="4" xfId="29" applyNumberFormat="1" applyFont="1" applyFill="1" applyBorder="1" applyAlignment="1" applyProtection="1">
      <alignment horizontal="center" vertical="center"/>
      <protection locked="0"/>
    </xf>
    <xf numFmtId="182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29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vertical="center" shrinkToFi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15" fillId="0" borderId="3" xfId="29" quotePrefix="1" applyNumberFormat="1" applyFont="1" applyFill="1" applyBorder="1" applyAlignment="1">
      <alignment horizontal="center" vertical="center"/>
    </xf>
    <xf numFmtId="0" fontId="18" fillId="0" borderId="2" xfId="29" applyFont="1" applyFill="1" applyBorder="1" applyAlignment="1" applyProtection="1">
      <alignment horizontal="center" vertical="center" wrapText="1"/>
      <protection locked="0"/>
    </xf>
    <xf numFmtId="12" fontId="19" fillId="0" borderId="3" xfId="0" applyNumberFormat="1" applyFont="1" applyFill="1" applyBorder="1" applyAlignment="1">
      <alignment horizontal="center" vertical="center"/>
    </xf>
    <xf numFmtId="178" fontId="18" fillId="0" borderId="4" xfId="29" quotePrefix="1" applyNumberFormat="1" applyFont="1" applyFill="1" applyBorder="1" applyAlignment="1" applyProtection="1">
      <alignment horizontal="center" vertical="center"/>
      <protection locked="0"/>
    </xf>
    <xf numFmtId="180" fontId="19" fillId="0" borderId="3" xfId="2" applyNumberFormat="1" applyFont="1" applyFill="1" applyBorder="1" applyProtection="1">
      <alignment vertical="center"/>
    </xf>
    <xf numFmtId="0" fontId="21" fillId="0" borderId="3" xfId="29" applyFont="1" applyFill="1" applyBorder="1" applyAlignment="1" applyProtection="1">
      <alignment vertical="center"/>
      <protection locked="0"/>
    </xf>
    <xf numFmtId="0" fontId="20" fillId="0" borderId="5" xfId="0" applyFont="1" applyFill="1" applyBorder="1" applyAlignment="1">
      <alignment horizontal="center" vertical="center" shrinkToFit="1"/>
    </xf>
    <xf numFmtId="12" fontId="19" fillId="0" borderId="3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1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>
      <alignment vertical="center" wrapText="1"/>
    </xf>
    <xf numFmtId="12" fontId="15" fillId="3" borderId="3" xfId="29" applyNumberFormat="1" applyFont="1" applyFill="1" applyBorder="1" applyAlignment="1">
      <alignment horizontal="center" vertical="center"/>
    </xf>
    <xf numFmtId="2" fontId="15" fillId="0" borderId="3" xfId="29" quotePrefix="1" applyNumberFormat="1" applyFont="1" applyFill="1" applyBorder="1" applyAlignment="1">
      <alignment horizontal="center" vertical="center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182" fontId="19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shrinkToFi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0" fontId="7" fillId="0" borderId="10" xfId="29" applyFont="1" applyFill="1" applyBorder="1" applyAlignment="1" applyProtection="1">
      <alignment vertical="center"/>
      <protection locked="0"/>
    </xf>
    <xf numFmtId="12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horizontal="center" vertical="center" textRotation="255" wrapText="1"/>
      <protection locked="0"/>
    </xf>
    <xf numFmtId="179" fontId="7" fillId="0" borderId="8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6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8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2" xfId="31" applyFont="1" applyFill="1" applyBorder="1" applyAlignment="1" applyProtection="1">
      <alignment vertical="center" wrapText="1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</cellXfs>
  <cellStyles count="33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" xfId="30"/>
    <cellStyle name="標準_Sheet1 2 2" xfId="31"/>
    <cellStyle name="未定義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H23" sqref="H23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2" customWidth="1"/>
    <col min="5" max="5" width="4.625" style="7" customWidth="1"/>
    <col min="6" max="6" width="4.625" style="13" customWidth="1"/>
    <col min="7" max="7" width="6.25" style="28" bestFit="1" customWidth="1"/>
    <col min="8" max="8" width="11.75" style="24" customWidth="1"/>
    <col min="9" max="10" width="9.75" style="7" customWidth="1"/>
    <col min="11" max="11" width="9.25" style="7" bestFit="1" customWidth="1"/>
    <col min="12" max="16384" width="9" style="7"/>
  </cols>
  <sheetData>
    <row r="1" spans="1:11" s="36" customFormat="1" ht="46.5" customHeight="1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36" customFormat="1" ht="24.75" customHeight="1">
      <c r="A2" s="37"/>
      <c r="B2" s="1"/>
      <c r="C2" s="2"/>
      <c r="D2" s="4"/>
      <c r="E2" s="37"/>
      <c r="F2" s="5"/>
      <c r="G2" s="26"/>
      <c r="H2" s="38"/>
      <c r="I2" s="37"/>
      <c r="J2" s="37"/>
    </row>
    <row r="3" spans="1:11" s="6" customFormat="1" ht="18" customHeight="1">
      <c r="A3" s="3" t="s">
        <v>12</v>
      </c>
      <c r="B3" s="3"/>
      <c r="C3" s="3"/>
      <c r="D3" s="4"/>
      <c r="E3" s="3"/>
      <c r="F3" s="5"/>
      <c r="G3" s="26"/>
      <c r="H3" s="21"/>
      <c r="I3" s="3"/>
      <c r="J3" s="4"/>
      <c r="K3" s="4" t="s">
        <v>1</v>
      </c>
    </row>
    <row r="4" spans="1:11" s="6" customFormat="1" ht="11.25" customHeight="1">
      <c r="A4" s="83" t="s">
        <v>2</v>
      </c>
      <c r="B4" s="83" t="s">
        <v>10</v>
      </c>
      <c r="C4" s="83" t="s">
        <v>6</v>
      </c>
      <c r="D4" s="86" t="s">
        <v>0</v>
      </c>
      <c r="E4" s="86"/>
      <c r="F4" s="89" t="s">
        <v>3</v>
      </c>
      <c r="G4" s="92" t="s">
        <v>11</v>
      </c>
      <c r="H4" s="95" t="s">
        <v>8</v>
      </c>
      <c r="I4" s="98" t="s">
        <v>21</v>
      </c>
      <c r="J4" s="99"/>
      <c r="K4" s="83" t="s">
        <v>7</v>
      </c>
    </row>
    <row r="5" spans="1:11" s="6" customFormat="1" ht="11.25" customHeight="1">
      <c r="A5" s="84"/>
      <c r="B5" s="84"/>
      <c r="C5" s="84"/>
      <c r="D5" s="87"/>
      <c r="E5" s="88"/>
      <c r="F5" s="90"/>
      <c r="G5" s="93"/>
      <c r="H5" s="96"/>
      <c r="I5" s="100" t="s">
        <v>9</v>
      </c>
      <c r="J5" s="100" t="s">
        <v>22</v>
      </c>
      <c r="K5" s="84"/>
    </row>
    <row r="6" spans="1:11" s="6" customFormat="1" ht="22.5" customHeight="1">
      <c r="A6" s="85"/>
      <c r="B6" s="85"/>
      <c r="C6" s="85"/>
      <c r="D6" s="16" t="s">
        <v>4</v>
      </c>
      <c r="E6" s="16" t="s">
        <v>5</v>
      </c>
      <c r="F6" s="91"/>
      <c r="G6" s="94"/>
      <c r="H6" s="97"/>
      <c r="I6" s="101"/>
      <c r="J6" s="101"/>
      <c r="K6" s="85"/>
    </row>
    <row r="7" spans="1:11" s="6" customFormat="1">
      <c r="A7" s="33"/>
      <c r="B7" s="33"/>
      <c r="C7" s="33"/>
      <c r="D7" s="15"/>
      <c r="E7" s="16"/>
      <c r="F7" s="17"/>
      <c r="G7" s="27"/>
      <c r="H7" s="19"/>
      <c r="I7" s="18"/>
      <c r="J7" s="18"/>
      <c r="K7" s="39"/>
    </row>
    <row r="8" spans="1:11" s="6" customFormat="1" ht="21" customHeight="1">
      <c r="A8" s="71" t="s">
        <v>143</v>
      </c>
      <c r="B8" s="25" t="s">
        <v>148</v>
      </c>
      <c r="C8" s="25" t="s">
        <v>144</v>
      </c>
      <c r="D8" s="22" t="s">
        <v>145</v>
      </c>
      <c r="E8" s="22" t="s">
        <v>146</v>
      </c>
      <c r="F8" s="72">
        <v>0.33333333333333331</v>
      </c>
      <c r="G8" s="73">
        <v>5.05</v>
      </c>
      <c r="H8" s="30">
        <v>12903660</v>
      </c>
      <c r="I8" s="35">
        <v>245370</v>
      </c>
      <c r="J8" s="34">
        <v>81790</v>
      </c>
      <c r="K8" s="29"/>
    </row>
    <row r="9" spans="1:11" s="6" customFormat="1" ht="21" customHeight="1">
      <c r="A9" s="71" t="s">
        <v>143</v>
      </c>
      <c r="B9" s="25" t="s">
        <v>149</v>
      </c>
      <c r="C9" s="25" t="s">
        <v>144</v>
      </c>
      <c r="D9" s="22" t="s">
        <v>145</v>
      </c>
      <c r="E9" s="22" t="s">
        <v>146</v>
      </c>
      <c r="F9" s="72">
        <v>0.5</v>
      </c>
      <c r="G9" s="73">
        <v>5.05</v>
      </c>
      <c r="H9" s="30">
        <v>15026340</v>
      </c>
      <c r="I9" s="35">
        <v>949228</v>
      </c>
      <c r="J9" s="34">
        <v>474614</v>
      </c>
      <c r="K9" s="29"/>
    </row>
    <row r="10" spans="1:11" ht="21" customHeight="1">
      <c r="A10" s="71" t="s">
        <v>143</v>
      </c>
      <c r="B10" s="25" t="s">
        <v>147</v>
      </c>
      <c r="C10" s="25" t="s">
        <v>144</v>
      </c>
      <c r="D10" s="22" t="s">
        <v>145</v>
      </c>
      <c r="E10" s="22" t="s">
        <v>146</v>
      </c>
      <c r="F10" s="72">
        <v>0.5</v>
      </c>
      <c r="G10" s="73">
        <v>4.4000000000000004</v>
      </c>
      <c r="H10" s="30">
        <v>17290000</v>
      </c>
      <c r="I10" s="35">
        <v>329742</v>
      </c>
      <c r="J10" s="34">
        <v>164871</v>
      </c>
      <c r="K10" s="29"/>
    </row>
    <row r="11" spans="1:11" s="6" customFormat="1" ht="21" customHeight="1">
      <c r="A11" s="71" t="s">
        <v>134</v>
      </c>
      <c r="B11" s="25" t="s">
        <v>136</v>
      </c>
      <c r="C11" s="25" t="s">
        <v>139</v>
      </c>
      <c r="D11" s="22" t="s">
        <v>82</v>
      </c>
      <c r="E11" s="22" t="s">
        <v>82</v>
      </c>
      <c r="F11" s="23">
        <v>0.33333333333333331</v>
      </c>
      <c r="G11" s="61" t="s">
        <v>142</v>
      </c>
      <c r="H11" s="30">
        <v>15000</v>
      </c>
      <c r="I11" s="35">
        <v>15000</v>
      </c>
      <c r="J11" s="34">
        <v>5000</v>
      </c>
      <c r="K11" s="29"/>
    </row>
    <row r="12" spans="1:11" ht="21" customHeight="1">
      <c r="A12" s="71" t="s">
        <v>135</v>
      </c>
      <c r="B12" s="25" t="s">
        <v>137</v>
      </c>
      <c r="C12" s="25" t="s">
        <v>139</v>
      </c>
      <c r="D12" s="22" t="s">
        <v>82</v>
      </c>
      <c r="E12" s="22" t="s">
        <v>82</v>
      </c>
      <c r="F12" s="23">
        <v>0.33333333333333331</v>
      </c>
      <c r="G12" s="61" t="s">
        <v>142</v>
      </c>
      <c r="H12" s="30">
        <v>51129</v>
      </c>
      <c r="I12" s="35">
        <v>51000</v>
      </c>
      <c r="J12" s="34">
        <v>17000</v>
      </c>
      <c r="K12" s="29" t="s">
        <v>150</v>
      </c>
    </row>
    <row r="13" spans="1:11" ht="21" customHeight="1">
      <c r="A13" s="71" t="s">
        <v>135</v>
      </c>
      <c r="B13" s="25" t="s">
        <v>138</v>
      </c>
      <c r="C13" s="25" t="s">
        <v>140</v>
      </c>
      <c r="D13" s="22" t="s">
        <v>141</v>
      </c>
      <c r="E13" s="22" t="s">
        <v>82</v>
      </c>
      <c r="F13" s="23">
        <v>0.25</v>
      </c>
      <c r="G13" s="61" t="s">
        <v>142</v>
      </c>
      <c r="H13" s="30">
        <v>90000</v>
      </c>
      <c r="I13" s="35">
        <v>83000</v>
      </c>
      <c r="J13" s="34">
        <v>20750</v>
      </c>
      <c r="K13" s="29" t="s">
        <v>150</v>
      </c>
    </row>
    <row r="14" spans="1:11" ht="21.75" customHeight="1">
      <c r="A14" s="8"/>
      <c r="B14" s="9">
        <f>SUBTOTAL(3,B8:B13)</f>
        <v>6</v>
      </c>
      <c r="C14" s="8"/>
      <c r="D14" s="10"/>
      <c r="E14" s="8"/>
      <c r="F14" s="11"/>
      <c r="G14" s="20"/>
      <c r="H14" s="31">
        <f>SUM(H8:H13)</f>
        <v>45376129</v>
      </c>
      <c r="I14" s="31">
        <f t="shared" ref="I14:J14" si="0">SUM(I8:I13)</f>
        <v>1673340</v>
      </c>
      <c r="J14" s="31">
        <f t="shared" si="0"/>
        <v>764025</v>
      </c>
      <c r="K14" s="32"/>
    </row>
    <row r="15" spans="1:11" ht="21.75" customHeight="1">
      <c r="A15" s="14"/>
    </row>
    <row r="16" spans="1:11">
      <c r="A16" s="14"/>
    </row>
    <row r="17" spans="1:1">
      <c r="A17" s="14"/>
    </row>
    <row r="18" spans="1:1">
      <c r="A18" s="14"/>
    </row>
  </sheetData>
  <autoFilter ref="A7:K13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dataValidations count="1">
    <dataValidation imeMode="halfAlpha" allowBlank="1" showInputMessage="1" showErrorMessage="1" sqref="I8:I13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topLeftCell="A4" zoomScaleNormal="100" zoomScaleSheetLayoutView="100" workbookViewId="0">
      <selection activeCell="B8" sqref="B8:B26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15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02" t="s">
        <v>2</v>
      </c>
      <c r="B4" s="102" t="s">
        <v>16</v>
      </c>
      <c r="C4" s="102" t="s">
        <v>6</v>
      </c>
      <c r="D4" s="86" t="s">
        <v>13</v>
      </c>
      <c r="E4" s="86"/>
      <c r="F4" s="89" t="s">
        <v>3</v>
      </c>
      <c r="G4" s="89" t="s">
        <v>17</v>
      </c>
      <c r="H4" s="100" t="s">
        <v>8</v>
      </c>
      <c r="I4" s="98" t="s">
        <v>21</v>
      </c>
      <c r="J4" s="99"/>
      <c r="K4" s="102" t="s">
        <v>7</v>
      </c>
    </row>
    <row r="5" spans="1:11" ht="11.25" customHeight="1">
      <c r="A5" s="103"/>
      <c r="B5" s="103"/>
      <c r="C5" s="103"/>
      <c r="D5" s="87"/>
      <c r="E5" s="88"/>
      <c r="F5" s="90"/>
      <c r="G5" s="90"/>
      <c r="H5" s="105"/>
      <c r="I5" s="100" t="s">
        <v>9</v>
      </c>
      <c r="J5" s="100" t="s">
        <v>22</v>
      </c>
      <c r="K5" s="103"/>
    </row>
    <row r="6" spans="1:11" ht="22.5" customHeight="1">
      <c r="A6" s="104"/>
      <c r="B6" s="104"/>
      <c r="C6" s="104"/>
      <c r="D6" s="16" t="s">
        <v>4</v>
      </c>
      <c r="E6" s="16" t="s">
        <v>5</v>
      </c>
      <c r="F6" s="91"/>
      <c r="G6" s="91"/>
      <c r="H6" s="106"/>
      <c r="I6" s="101"/>
      <c r="J6" s="101"/>
      <c r="K6" s="104"/>
    </row>
    <row r="7" spans="1:11">
      <c r="A7" s="60"/>
      <c r="B7" s="60"/>
      <c r="C7" s="60"/>
      <c r="D7" s="15"/>
      <c r="E7" s="16"/>
      <c r="F7" s="17"/>
      <c r="G7" s="17"/>
      <c r="H7" s="59"/>
      <c r="I7" s="18"/>
      <c r="J7" s="18"/>
      <c r="K7" s="58"/>
    </row>
    <row r="8" spans="1:11" ht="21" customHeight="1">
      <c r="A8" s="56" t="s">
        <v>23</v>
      </c>
      <c r="B8" s="55" t="s">
        <v>24</v>
      </c>
      <c r="C8" s="54" t="s">
        <v>25</v>
      </c>
      <c r="D8" s="22" t="s">
        <v>83</v>
      </c>
      <c r="E8" s="22" t="s">
        <v>83</v>
      </c>
      <c r="F8" s="63">
        <v>0.66666666666666663</v>
      </c>
      <c r="G8" s="64" t="s">
        <v>81</v>
      </c>
      <c r="H8" s="50">
        <v>184323</v>
      </c>
      <c r="I8" s="50">
        <v>23322</v>
      </c>
      <c r="J8" s="65">
        <v>15548</v>
      </c>
      <c r="K8" s="66"/>
    </row>
    <row r="9" spans="1:11" ht="21" customHeight="1">
      <c r="A9" s="56" t="s">
        <v>26</v>
      </c>
      <c r="B9" s="55" t="s">
        <v>27</v>
      </c>
      <c r="C9" s="54" t="s">
        <v>28</v>
      </c>
      <c r="D9" s="22" t="s">
        <v>83</v>
      </c>
      <c r="E9" s="22" t="s">
        <v>83</v>
      </c>
      <c r="F9" s="63">
        <v>0.66666666666666663</v>
      </c>
      <c r="G9" s="64" t="s">
        <v>81</v>
      </c>
      <c r="H9" s="50">
        <v>684461</v>
      </c>
      <c r="I9" s="50">
        <v>77400</v>
      </c>
      <c r="J9" s="65">
        <v>51600</v>
      </c>
      <c r="K9" s="67"/>
    </row>
    <row r="10" spans="1:11" ht="21" customHeight="1">
      <c r="A10" s="56" t="s">
        <v>26</v>
      </c>
      <c r="B10" s="55" t="s">
        <v>29</v>
      </c>
      <c r="C10" s="54" t="s">
        <v>30</v>
      </c>
      <c r="D10" s="22" t="s">
        <v>82</v>
      </c>
      <c r="E10" s="22" t="s">
        <v>82</v>
      </c>
      <c r="F10" s="63">
        <v>0.66666666666666663</v>
      </c>
      <c r="G10" s="64" t="s">
        <v>81</v>
      </c>
      <c r="H10" s="50">
        <v>151998</v>
      </c>
      <c r="I10" s="50">
        <v>106348</v>
      </c>
      <c r="J10" s="65">
        <v>70898</v>
      </c>
      <c r="K10" s="67"/>
    </row>
    <row r="11" spans="1:11" ht="21" customHeight="1">
      <c r="A11" s="56" t="s">
        <v>31</v>
      </c>
      <c r="B11" s="55" t="s">
        <v>32</v>
      </c>
      <c r="C11" s="54" t="s">
        <v>33</v>
      </c>
      <c r="D11" s="22" t="s">
        <v>82</v>
      </c>
      <c r="E11" s="22" t="s">
        <v>82</v>
      </c>
      <c r="F11" s="63">
        <v>0.5</v>
      </c>
      <c r="G11" s="64" t="s">
        <v>81</v>
      </c>
      <c r="H11" s="50">
        <v>79295</v>
      </c>
      <c r="I11" s="50">
        <v>54681</v>
      </c>
      <c r="J11" s="65">
        <v>27340</v>
      </c>
      <c r="K11" s="69"/>
    </row>
    <row r="12" spans="1:11" ht="21" customHeight="1">
      <c r="A12" s="56" t="s">
        <v>34</v>
      </c>
      <c r="B12" s="55" t="s">
        <v>35</v>
      </c>
      <c r="C12" s="54" t="s">
        <v>36</v>
      </c>
      <c r="D12" s="22" t="s">
        <v>82</v>
      </c>
      <c r="E12" s="22" t="s">
        <v>82</v>
      </c>
      <c r="F12" s="63">
        <v>0.66666666666666663</v>
      </c>
      <c r="G12" s="64" t="s">
        <v>81</v>
      </c>
      <c r="H12" s="50">
        <v>53682</v>
      </c>
      <c r="I12" s="50">
        <v>53682</v>
      </c>
      <c r="J12" s="65">
        <v>35788</v>
      </c>
      <c r="K12" s="69"/>
    </row>
    <row r="13" spans="1:11" ht="21" customHeight="1">
      <c r="A13" s="56" t="s">
        <v>34</v>
      </c>
      <c r="B13" s="55" t="s">
        <v>35</v>
      </c>
      <c r="C13" s="54" t="s">
        <v>37</v>
      </c>
      <c r="D13" s="22" t="s">
        <v>82</v>
      </c>
      <c r="E13" s="22" t="s">
        <v>82</v>
      </c>
      <c r="F13" s="68" t="s">
        <v>67</v>
      </c>
      <c r="G13" s="64" t="s">
        <v>81</v>
      </c>
      <c r="H13" s="50">
        <v>9130</v>
      </c>
      <c r="I13" s="50">
        <v>9130</v>
      </c>
      <c r="J13" s="65">
        <v>6058</v>
      </c>
      <c r="K13" s="69"/>
    </row>
    <row r="14" spans="1:11" ht="21" customHeight="1">
      <c r="A14" s="56" t="s">
        <v>34</v>
      </c>
      <c r="B14" s="55" t="s">
        <v>35</v>
      </c>
      <c r="C14" s="54" t="s">
        <v>38</v>
      </c>
      <c r="D14" s="22" t="s">
        <v>82</v>
      </c>
      <c r="E14" s="22" t="s">
        <v>82</v>
      </c>
      <c r="F14" s="63">
        <v>0.66666666666666663</v>
      </c>
      <c r="G14" s="64" t="s">
        <v>81</v>
      </c>
      <c r="H14" s="50">
        <v>34125</v>
      </c>
      <c r="I14" s="50">
        <v>34125</v>
      </c>
      <c r="J14" s="65">
        <v>22750</v>
      </c>
      <c r="K14" s="69"/>
    </row>
    <row r="15" spans="1:11" ht="21" customHeight="1">
      <c r="A15" s="56" t="s">
        <v>34</v>
      </c>
      <c r="B15" s="55" t="s">
        <v>39</v>
      </c>
      <c r="C15" s="54" t="s">
        <v>40</v>
      </c>
      <c r="D15" s="22" t="s">
        <v>82</v>
      </c>
      <c r="E15" s="22" t="s">
        <v>82</v>
      </c>
      <c r="F15" s="63">
        <v>0.66666666666666663</v>
      </c>
      <c r="G15" s="64" t="s">
        <v>81</v>
      </c>
      <c r="H15" s="50">
        <v>19217</v>
      </c>
      <c r="I15" s="50">
        <v>19217</v>
      </c>
      <c r="J15" s="65">
        <v>12811</v>
      </c>
      <c r="K15" s="69"/>
    </row>
    <row r="16" spans="1:11" ht="21" customHeight="1">
      <c r="A16" s="56" t="s">
        <v>41</v>
      </c>
      <c r="B16" s="55" t="s">
        <v>42</v>
      </c>
      <c r="C16" s="54" t="s">
        <v>43</v>
      </c>
      <c r="D16" s="22" t="s">
        <v>82</v>
      </c>
      <c r="E16" s="22" t="s">
        <v>82</v>
      </c>
      <c r="F16" s="63">
        <v>0.5</v>
      </c>
      <c r="G16" s="64" t="s">
        <v>81</v>
      </c>
      <c r="H16" s="50">
        <v>3113</v>
      </c>
      <c r="I16" s="50">
        <v>3113</v>
      </c>
      <c r="J16" s="65">
        <v>1556</v>
      </c>
      <c r="K16" s="69"/>
    </row>
    <row r="17" spans="1:11" ht="21" customHeight="1">
      <c r="A17" s="56" t="s">
        <v>41</v>
      </c>
      <c r="B17" s="55" t="s">
        <v>44</v>
      </c>
      <c r="C17" s="54" t="s">
        <v>45</v>
      </c>
      <c r="D17" s="22" t="s">
        <v>82</v>
      </c>
      <c r="E17" s="22" t="s">
        <v>82</v>
      </c>
      <c r="F17" s="68" t="s">
        <v>67</v>
      </c>
      <c r="G17" s="64" t="s">
        <v>81</v>
      </c>
      <c r="H17" s="50">
        <v>25047</v>
      </c>
      <c r="I17" s="50">
        <v>25047</v>
      </c>
      <c r="J17" s="65">
        <v>16698</v>
      </c>
      <c r="K17" s="69"/>
    </row>
    <row r="18" spans="1:11" ht="21" customHeight="1">
      <c r="A18" s="56" t="s">
        <v>41</v>
      </c>
      <c r="B18" s="55" t="s">
        <v>46</v>
      </c>
      <c r="C18" s="54" t="s">
        <v>47</v>
      </c>
      <c r="D18" s="22" t="s">
        <v>82</v>
      </c>
      <c r="E18" s="22" t="s">
        <v>82</v>
      </c>
      <c r="F18" s="63">
        <v>0.66666666666666663</v>
      </c>
      <c r="G18" s="64" t="s">
        <v>81</v>
      </c>
      <c r="H18" s="50">
        <v>21750</v>
      </c>
      <c r="I18" s="50">
        <v>21530</v>
      </c>
      <c r="J18" s="65">
        <v>14353</v>
      </c>
      <c r="K18" s="69"/>
    </row>
    <row r="19" spans="1:11" ht="21" customHeight="1">
      <c r="A19" s="56" t="s">
        <v>41</v>
      </c>
      <c r="B19" s="55" t="s">
        <v>48</v>
      </c>
      <c r="C19" s="54" t="s">
        <v>49</v>
      </c>
      <c r="D19" s="22" t="s">
        <v>82</v>
      </c>
      <c r="E19" s="22" t="s">
        <v>82</v>
      </c>
      <c r="F19" s="63">
        <v>0.5</v>
      </c>
      <c r="G19" s="64" t="s">
        <v>81</v>
      </c>
      <c r="H19" s="50">
        <v>605</v>
      </c>
      <c r="I19" s="50">
        <v>605</v>
      </c>
      <c r="J19" s="65">
        <v>302</v>
      </c>
      <c r="K19" s="69"/>
    </row>
    <row r="20" spans="1:11" ht="21" customHeight="1">
      <c r="A20" s="56" t="s">
        <v>50</v>
      </c>
      <c r="B20" s="55" t="s">
        <v>51</v>
      </c>
      <c r="C20" s="54" t="s">
        <v>52</v>
      </c>
      <c r="D20" s="22" t="s">
        <v>82</v>
      </c>
      <c r="E20" s="22" t="s">
        <v>82</v>
      </c>
      <c r="F20" s="63">
        <v>0.5</v>
      </c>
      <c r="G20" s="64" t="s">
        <v>81</v>
      </c>
      <c r="H20" s="50">
        <v>1243</v>
      </c>
      <c r="I20" s="50">
        <v>1243</v>
      </c>
      <c r="J20" s="65">
        <v>621</v>
      </c>
      <c r="K20" s="69"/>
    </row>
    <row r="21" spans="1:11" ht="21" customHeight="1">
      <c r="A21" s="56" t="s">
        <v>50</v>
      </c>
      <c r="B21" s="55" t="s">
        <v>51</v>
      </c>
      <c r="C21" s="54" t="s">
        <v>53</v>
      </c>
      <c r="D21" s="22" t="s">
        <v>82</v>
      </c>
      <c r="E21" s="22" t="s">
        <v>82</v>
      </c>
      <c r="F21" s="63">
        <v>0.5</v>
      </c>
      <c r="G21" s="64" t="s">
        <v>81</v>
      </c>
      <c r="H21" s="50">
        <v>1100</v>
      </c>
      <c r="I21" s="50">
        <v>1100</v>
      </c>
      <c r="J21" s="65">
        <v>550</v>
      </c>
      <c r="K21" s="69"/>
    </row>
    <row r="22" spans="1:11" ht="21" customHeight="1">
      <c r="A22" s="56" t="s">
        <v>54</v>
      </c>
      <c r="B22" s="55" t="s">
        <v>55</v>
      </c>
      <c r="C22" s="54" t="s">
        <v>56</v>
      </c>
      <c r="D22" s="22" t="s">
        <v>82</v>
      </c>
      <c r="E22" s="22" t="s">
        <v>82</v>
      </c>
      <c r="F22" s="63">
        <v>0.66666666666666663</v>
      </c>
      <c r="G22" s="64" t="s">
        <v>81</v>
      </c>
      <c r="H22" s="50">
        <v>6620</v>
      </c>
      <c r="I22" s="50">
        <v>6620</v>
      </c>
      <c r="J22" s="65">
        <v>4413</v>
      </c>
      <c r="K22" s="69"/>
    </row>
    <row r="23" spans="1:11" ht="21" customHeight="1">
      <c r="A23" s="56" t="s">
        <v>57</v>
      </c>
      <c r="B23" s="55" t="s">
        <v>58</v>
      </c>
      <c r="C23" s="54" t="s">
        <v>59</v>
      </c>
      <c r="D23" s="22" t="s">
        <v>82</v>
      </c>
      <c r="E23" s="22" t="s">
        <v>82</v>
      </c>
      <c r="F23" s="63">
        <v>0.5</v>
      </c>
      <c r="G23" s="64" t="s">
        <v>81</v>
      </c>
      <c r="H23" s="50">
        <v>1762</v>
      </c>
      <c r="I23" s="50">
        <v>1762</v>
      </c>
      <c r="J23" s="65">
        <v>881</v>
      </c>
      <c r="K23" s="69"/>
    </row>
    <row r="24" spans="1:11" ht="21" customHeight="1">
      <c r="A24" s="56" t="s">
        <v>60</v>
      </c>
      <c r="B24" s="55" t="s">
        <v>61</v>
      </c>
      <c r="C24" s="54" t="s">
        <v>62</v>
      </c>
      <c r="D24" s="22" t="s">
        <v>82</v>
      </c>
      <c r="E24" s="22" t="s">
        <v>82</v>
      </c>
      <c r="F24" s="63">
        <v>0.66666666666666663</v>
      </c>
      <c r="G24" s="64" t="s">
        <v>81</v>
      </c>
      <c r="H24" s="50">
        <v>9358</v>
      </c>
      <c r="I24" s="50">
        <v>9358</v>
      </c>
      <c r="J24" s="65">
        <v>6238</v>
      </c>
      <c r="K24" s="69"/>
    </row>
    <row r="25" spans="1:11" ht="21" customHeight="1">
      <c r="A25" s="56" t="s">
        <v>60</v>
      </c>
      <c r="B25" s="55" t="s">
        <v>61</v>
      </c>
      <c r="C25" s="54" t="s">
        <v>63</v>
      </c>
      <c r="D25" s="22" t="s">
        <v>82</v>
      </c>
      <c r="E25" s="22" t="s">
        <v>82</v>
      </c>
      <c r="F25" s="63">
        <v>0.66666666666666663</v>
      </c>
      <c r="G25" s="64" t="s">
        <v>81</v>
      </c>
      <c r="H25" s="50">
        <v>13269</v>
      </c>
      <c r="I25" s="50">
        <v>13269</v>
      </c>
      <c r="J25" s="65">
        <v>8846</v>
      </c>
      <c r="K25" s="69"/>
    </row>
    <row r="26" spans="1:11" ht="21" customHeight="1">
      <c r="A26" s="56" t="s">
        <v>64</v>
      </c>
      <c r="B26" s="55" t="s">
        <v>65</v>
      </c>
      <c r="C26" s="54" t="s">
        <v>66</v>
      </c>
      <c r="D26" s="22" t="s">
        <v>82</v>
      </c>
      <c r="E26" s="22" t="s">
        <v>82</v>
      </c>
      <c r="F26" s="63">
        <v>0.5</v>
      </c>
      <c r="G26" s="64" t="s">
        <v>81</v>
      </c>
      <c r="H26" s="50">
        <v>20207</v>
      </c>
      <c r="I26" s="50">
        <v>20207</v>
      </c>
      <c r="J26" s="49">
        <v>10103</v>
      </c>
      <c r="K26" s="69"/>
    </row>
    <row r="27" spans="1:11" ht="21.75" customHeight="1">
      <c r="A27" s="46"/>
      <c r="B27" s="48">
        <f>SUBTOTAL(3,B8:B26)</f>
        <v>19</v>
      </c>
      <c r="C27" s="46"/>
      <c r="D27" s="47"/>
      <c r="E27" s="46"/>
      <c r="F27" s="45"/>
      <c r="G27" s="45"/>
      <c r="H27" s="44">
        <f>SUBTOTAL(9,H7:H26)</f>
        <v>1320305</v>
      </c>
      <c r="I27" s="44">
        <f>SUBTOTAL(9,I7:I26)</f>
        <v>481759</v>
      </c>
      <c r="J27" s="44">
        <f>SUBTOTAL(9,J7:J26)</f>
        <v>307354</v>
      </c>
      <c r="K27" s="43"/>
    </row>
    <row r="28" spans="1:11" ht="21.75" customHeight="1">
      <c r="A28" s="42"/>
    </row>
    <row r="29" spans="1:11">
      <c r="A29" s="42"/>
    </row>
    <row r="30" spans="1:11">
      <c r="A30" s="42"/>
    </row>
    <row r="31" spans="1:11">
      <c r="A31" s="42"/>
    </row>
  </sheetData>
  <autoFilter ref="A7:K9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25" zoomScale="115" zoomScaleNormal="100" zoomScaleSheetLayoutView="115" workbookViewId="0">
      <selection activeCell="I53" sqref="I52:I53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02" t="s">
        <v>2</v>
      </c>
      <c r="B4" s="102" t="s">
        <v>16</v>
      </c>
      <c r="C4" s="102" t="s">
        <v>6</v>
      </c>
      <c r="D4" s="86" t="s">
        <v>19</v>
      </c>
      <c r="E4" s="86"/>
      <c r="F4" s="89" t="s">
        <v>3</v>
      </c>
      <c r="G4" s="89" t="s">
        <v>11</v>
      </c>
      <c r="H4" s="100" t="s">
        <v>8</v>
      </c>
      <c r="I4" s="98" t="s">
        <v>21</v>
      </c>
      <c r="J4" s="99"/>
      <c r="K4" s="102" t="s">
        <v>7</v>
      </c>
    </row>
    <row r="5" spans="1:11" ht="11.25" customHeight="1">
      <c r="A5" s="103"/>
      <c r="B5" s="103"/>
      <c r="C5" s="103"/>
      <c r="D5" s="87"/>
      <c r="E5" s="88"/>
      <c r="F5" s="90"/>
      <c r="G5" s="90"/>
      <c r="H5" s="105"/>
      <c r="I5" s="100" t="s">
        <v>9</v>
      </c>
      <c r="J5" s="100" t="s">
        <v>22</v>
      </c>
      <c r="K5" s="103"/>
    </row>
    <row r="6" spans="1:11" ht="22.5" customHeight="1">
      <c r="A6" s="104"/>
      <c r="B6" s="104"/>
      <c r="C6" s="104"/>
      <c r="D6" s="16" t="s">
        <v>4</v>
      </c>
      <c r="E6" s="16" t="s">
        <v>5</v>
      </c>
      <c r="F6" s="91"/>
      <c r="G6" s="91"/>
      <c r="H6" s="106"/>
      <c r="I6" s="101"/>
      <c r="J6" s="101"/>
      <c r="K6" s="104"/>
    </row>
    <row r="7" spans="1:11">
      <c r="A7" s="60"/>
      <c r="B7" s="60"/>
      <c r="C7" s="60"/>
      <c r="D7" s="15"/>
      <c r="E7" s="16"/>
      <c r="F7" s="17"/>
      <c r="G7" s="17"/>
      <c r="H7" s="59"/>
      <c r="I7" s="18"/>
      <c r="J7" s="18"/>
      <c r="K7" s="58"/>
    </row>
    <row r="8" spans="1:11" ht="21" customHeight="1">
      <c r="A8" s="56" t="s">
        <v>68</v>
      </c>
      <c r="B8" s="55" t="s">
        <v>69</v>
      </c>
      <c r="C8" s="54" t="s">
        <v>70</v>
      </c>
      <c r="D8" s="22" t="s">
        <v>83</v>
      </c>
      <c r="E8" s="22" t="s">
        <v>83</v>
      </c>
      <c r="F8" s="63">
        <v>0.66666666666666663</v>
      </c>
      <c r="G8" s="51" t="s">
        <v>81</v>
      </c>
      <c r="H8" s="50">
        <v>380361</v>
      </c>
      <c r="I8" s="50">
        <v>14354</v>
      </c>
      <c r="J8" s="49">
        <v>9569</v>
      </c>
      <c r="K8" s="70"/>
    </row>
    <row r="9" spans="1:11" ht="21" customHeight="1">
      <c r="A9" s="56" t="s">
        <v>71</v>
      </c>
      <c r="B9" s="55" t="s">
        <v>72</v>
      </c>
      <c r="C9" s="54" t="s">
        <v>73</v>
      </c>
      <c r="D9" s="22" t="s">
        <v>83</v>
      </c>
      <c r="E9" s="22" t="s">
        <v>83</v>
      </c>
      <c r="F9" s="63">
        <v>0.5</v>
      </c>
      <c r="G9" s="51" t="s">
        <v>81</v>
      </c>
      <c r="H9" s="50">
        <v>12862</v>
      </c>
      <c r="I9" s="50">
        <v>12508</v>
      </c>
      <c r="J9" s="49">
        <v>6254</v>
      </c>
      <c r="K9" s="53"/>
    </row>
    <row r="10" spans="1:11" ht="21" customHeight="1">
      <c r="A10" s="56" t="s">
        <v>74</v>
      </c>
      <c r="B10" s="55" t="s">
        <v>75</v>
      </c>
      <c r="C10" s="54" t="s">
        <v>76</v>
      </c>
      <c r="D10" s="22" t="s">
        <v>82</v>
      </c>
      <c r="E10" s="22" t="s">
        <v>82</v>
      </c>
      <c r="F10" s="63">
        <v>0.66666666666666663</v>
      </c>
      <c r="G10" s="51" t="s">
        <v>81</v>
      </c>
      <c r="H10" s="50">
        <v>140120</v>
      </c>
      <c r="I10" s="50">
        <v>13610</v>
      </c>
      <c r="J10" s="49">
        <v>9073</v>
      </c>
      <c r="K10" s="53"/>
    </row>
    <row r="11" spans="1:11" ht="21" customHeight="1">
      <c r="A11" s="56" t="s">
        <v>74</v>
      </c>
      <c r="B11" s="55" t="s">
        <v>77</v>
      </c>
      <c r="C11" s="54" t="s">
        <v>78</v>
      </c>
      <c r="D11" s="22" t="s">
        <v>82</v>
      </c>
      <c r="E11" s="22" t="s">
        <v>82</v>
      </c>
      <c r="F11" s="63">
        <v>0.5</v>
      </c>
      <c r="G11" s="51" t="s">
        <v>81</v>
      </c>
      <c r="H11" s="50">
        <v>5022</v>
      </c>
      <c r="I11" s="50">
        <v>1502</v>
      </c>
      <c r="J11" s="49">
        <v>751</v>
      </c>
      <c r="K11" s="53"/>
    </row>
    <row r="12" spans="1:11" ht="21" customHeight="1">
      <c r="A12" s="56" t="s">
        <v>74</v>
      </c>
      <c r="B12" s="55" t="s">
        <v>79</v>
      </c>
      <c r="C12" s="54" t="s">
        <v>80</v>
      </c>
      <c r="D12" s="22" t="s">
        <v>82</v>
      </c>
      <c r="E12" s="22" t="s">
        <v>82</v>
      </c>
      <c r="F12" s="68" t="s">
        <v>67</v>
      </c>
      <c r="G12" s="51" t="s">
        <v>81</v>
      </c>
      <c r="H12" s="50">
        <v>459795</v>
      </c>
      <c r="I12" s="50">
        <v>280234</v>
      </c>
      <c r="J12" s="49">
        <v>186716</v>
      </c>
      <c r="K12" s="53"/>
    </row>
    <row r="13" spans="1:11" ht="21" customHeight="1">
      <c r="A13" s="56" t="s">
        <v>84</v>
      </c>
      <c r="B13" s="55" t="s">
        <v>85</v>
      </c>
      <c r="C13" s="54" t="s">
        <v>86</v>
      </c>
      <c r="D13" s="22" t="s">
        <v>82</v>
      </c>
      <c r="E13" s="22" t="s">
        <v>82</v>
      </c>
      <c r="F13" s="68">
        <v>0.5</v>
      </c>
      <c r="G13" s="51" t="s">
        <v>81</v>
      </c>
      <c r="H13" s="50">
        <v>15127</v>
      </c>
      <c r="I13" s="50">
        <v>13260</v>
      </c>
      <c r="J13" s="49">
        <v>6630</v>
      </c>
      <c r="K13" s="53"/>
    </row>
    <row r="14" spans="1:11" ht="21" customHeight="1">
      <c r="A14" s="56" t="s">
        <v>34</v>
      </c>
      <c r="B14" s="55" t="s">
        <v>35</v>
      </c>
      <c r="C14" s="54" t="s">
        <v>87</v>
      </c>
      <c r="D14" s="22" t="s">
        <v>82</v>
      </c>
      <c r="E14" s="22" t="s">
        <v>82</v>
      </c>
      <c r="F14" s="68">
        <v>0.5</v>
      </c>
      <c r="G14" s="51" t="s">
        <v>81</v>
      </c>
      <c r="H14" s="50">
        <v>8189</v>
      </c>
      <c r="I14" s="50">
        <v>8189</v>
      </c>
      <c r="J14" s="49">
        <v>4094</v>
      </c>
      <c r="K14" s="53"/>
    </row>
    <row r="15" spans="1:11" ht="21" customHeight="1">
      <c r="A15" s="56" t="s">
        <v>34</v>
      </c>
      <c r="B15" s="55" t="s">
        <v>88</v>
      </c>
      <c r="C15" s="54" t="s">
        <v>89</v>
      </c>
      <c r="D15" s="22" t="s">
        <v>82</v>
      </c>
      <c r="E15" s="22" t="s">
        <v>82</v>
      </c>
      <c r="F15" s="68">
        <v>0.5</v>
      </c>
      <c r="G15" s="51" t="s">
        <v>81</v>
      </c>
      <c r="H15" s="50">
        <v>6867</v>
      </c>
      <c r="I15" s="50">
        <v>6867</v>
      </c>
      <c r="J15" s="49">
        <v>3433</v>
      </c>
      <c r="K15" s="53"/>
    </row>
    <row r="16" spans="1:11" ht="21" customHeight="1">
      <c r="A16" s="56" t="s">
        <v>90</v>
      </c>
      <c r="B16" s="55" t="s">
        <v>91</v>
      </c>
      <c r="C16" s="54" t="s">
        <v>92</v>
      </c>
      <c r="D16" s="22" t="s">
        <v>82</v>
      </c>
      <c r="E16" s="22" t="s">
        <v>82</v>
      </c>
      <c r="F16" s="68">
        <v>0.5</v>
      </c>
      <c r="G16" s="51" t="s">
        <v>81</v>
      </c>
      <c r="H16" s="50">
        <v>76464</v>
      </c>
      <c r="I16" s="50">
        <v>76464</v>
      </c>
      <c r="J16" s="49">
        <v>38232</v>
      </c>
      <c r="K16" s="53"/>
    </row>
    <row r="17" spans="1:11" ht="21" customHeight="1">
      <c r="A17" s="56" t="s">
        <v>93</v>
      </c>
      <c r="B17" s="55" t="s">
        <v>94</v>
      </c>
      <c r="C17" s="54" t="s">
        <v>95</v>
      </c>
      <c r="D17" s="22" t="s">
        <v>82</v>
      </c>
      <c r="E17" s="22" t="s">
        <v>82</v>
      </c>
      <c r="F17" s="68">
        <v>0.66666666666666663</v>
      </c>
      <c r="G17" s="51" t="s">
        <v>81</v>
      </c>
      <c r="H17" s="50">
        <v>245652</v>
      </c>
      <c r="I17" s="50">
        <v>245652</v>
      </c>
      <c r="J17" s="49">
        <v>163768</v>
      </c>
      <c r="K17" s="53"/>
    </row>
    <row r="18" spans="1:11" ht="21" customHeight="1">
      <c r="A18" s="56" t="s">
        <v>93</v>
      </c>
      <c r="B18" s="55" t="s">
        <v>96</v>
      </c>
      <c r="C18" s="54" t="s">
        <v>97</v>
      </c>
      <c r="D18" s="22" t="s">
        <v>82</v>
      </c>
      <c r="E18" s="22" t="s">
        <v>82</v>
      </c>
      <c r="F18" s="68">
        <v>0.66666666666666663</v>
      </c>
      <c r="G18" s="51" t="s">
        <v>81</v>
      </c>
      <c r="H18" s="50">
        <v>140771</v>
      </c>
      <c r="I18" s="50">
        <v>140771</v>
      </c>
      <c r="J18" s="49">
        <v>93847</v>
      </c>
      <c r="K18" s="53"/>
    </row>
    <row r="19" spans="1:11" ht="21" customHeight="1">
      <c r="A19" s="56" t="s">
        <v>93</v>
      </c>
      <c r="B19" s="55" t="s">
        <v>98</v>
      </c>
      <c r="C19" s="54" t="s">
        <v>99</v>
      </c>
      <c r="D19" s="22" t="s">
        <v>82</v>
      </c>
      <c r="E19" s="22" t="s">
        <v>82</v>
      </c>
      <c r="F19" s="68">
        <v>0.5</v>
      </c>
      <c r="G19" s="51" t="s">
        <v>81</v>
      </c>
      <c r="H19" s="50">
        <v>24893</v>
      </c>
      <c r="I19" s="50">
        <v>24882</v>
      </c>
      <c r="J19" s="49">
        <v>12441</v>
      </c>
      <c r="K19" s="53"/>
    </row>
    <row r="20" spans="1:11" ht="21" customHeight="1">
      <c r="A20" s="56" t="s">
        <v>100</v>
      </c>
      <c r="B20" s="55" t="s">
        <v>101</v>
      </c>
      <c r="C20" s="54" t="s">
        <v>102</v>
      </c>
      <c r="D20" s="22" t="s">
        <v>82</v>
      </c>
      <c r="E20" s="22" t="s">
        <v>82</v>
      </c>
      <c r="F20" s="68">
        <v>0.5</v>
      </c>
      <c r="G20" s="51" t="s">
        <v>81</v>
      </c>
      <c r="H20" s="50">
        <v>52063</v>
      </c>
      <c r="I20" s="50">
        <v>52063</v>
      </c>
      <c r="J20" s="49">
        <v>26031</v>
      </c>
      <c r="K20" s="53"/>
    </row>
    <row r="21" spans="1:11" ht="21" customHeight="1">
      <c r="A21" s="56" t="s">
        <v>100</v>
      </c>
      <c r="B21" s="55" t="s">
        <v>103</v>
      </c>
      <c r="C21" s="54" t="s">
        <v>104</v>
      </c>
      <c r="D21" s="22" t="s">
        <v>82</v>
      </c>
      <c r="E21" s="22" t="s">
        <v>82</v>
      </c>
      <c r="F21" s="68">
        <v>0.5</v>
      </c>
      <c r="G21" s="51" t="s">
        <v>81</v>
      </c>
      <c r="H21" s="50">
        <v>28354</v>
      </c>
      <c r="I21" s="50">
        <v>28354</v>
      </c>
      <c r="J21" s="49">
        <v>14177</v>
      </c>
      <c r="K21" s="53"/>
    </row>
    <row r="22" spans="1:11" ht="21" customHeight="1">
      <c r="A22" s="56" t="s">
        <v>100</v>
      </c>
      <c r="B22" s="55" t="s">
        <v>105</v>
      </c>
      <c r="C22" s="54" t="s">
        <v>106</v>
      </c>
      <c r="D22" s="22" t="s">
        <v>82</v>
      </c>
      <c r="E22" s="22" t="s">
        <v>82</v>
      </c>
      <c r="F22" s="68">
        <v>0.5</v>
      </c>
      <c r="G22" s="51" t="s">
        <v>81</v>
      </c>
      <c r="H22" s="50">
        <v>38148</v>
      </c>
      <c r="I22" s="50">
        <v>38148</v>
      </c>
      <c r="J22" s="49">
        <v>19074</v>
      </c>
      <c r="K22" s="53"/>
    </row>
    <row r="23" spans="1:11" ht="21" customHeight="1">
      <c r="A23" s="56" t="s">
        <v>100</v>
      </c>
      <c r="B23" s="55" t="s">
        <v>107</v>
      </c>
      <c r="C23" s="54" t="s">
        <v>108</v>
      </c>
      <c r="D23" s="22" t="s">
        <v>82</v>
      </c>
      <c r="E23" s="22" t="s">
        <v>82</v>
      </c>
      <c r="F23" s="68">
        <v>0.66666666666666663</v>
      </c>
      <c r="G23" s="51" t="s">
        <v>81</v>
      </c>
      <c r="H23" s="50">
        <v>331430</v>
      </c>
      <c r="I23" s="50">
        <v>331430</v>
      </c>
      <c r="J23" s="49">
        <v>220953</v>
      </c>
      <c r="K23" s="53"/>
    </row>
    <row r="24" spans="1:11" ht="21" customHeight="1">
      <c r="A24" s="56" t="s">
        <v>100</v>
      </c>
      <c r="B24" s="55" t="s">
        <v>109</v>
      </c>
      <c r="C24" s="54" t="s">
        <v>110</v>
      </c>
      <c r="D24" s="22" t="s">
        <v>82</v>
      </c>
      <c r="E24" s="22" t="s">
        <v>82</v>
      </c>
      <c r="F24" s="68">
        <v>0.66666666666666663</v>
      </c>
      <c r="G24" s="51" t="s">
        <v>81</v>
      </c>
      <c r="H24" s="50">
        <v>104302</v>
      </c>
      <c r="I24" s="50">
        <v>104302</v>
      </c>
      <c r="J24" s="49">
        <v>69534</v>
      </c>
      <c r="K24" s="53"/>
    </row>
    <row r="25" spans="1:11" ht="21" customHeight="1">
      <c r="A25" s="56" t="s">
        <v>41</v>
      </c>
      <c r="B25" s="55" t="s">
        <v>42</v>
      </c>
      <c r="C25" s="54" t="s">
        <v>111</v>
      </c>
      <c r="D25" s="22" t="s">
        <v>82</v>
      </c>
      <c r="E25" s="22" t="s">
        <v>82</v>
      </c>
      <c r="F25" s="68">
        <v>0.5</v>
      </c>
      <c r="G25" s="51" t="s">
        <v>81</v>
      </c>
      <c r="H25" s="50">
        <v>10138</v>
      </c>
      <c r="I25" s="50">
        <v>10138</v>
      </c>
      <c r="J25" s="49">
        <v>5069</v>
      </c>
      <c r="K25" s="53"/>
    </row>
    <row r="26" spans="1:11" ht="21" customHeight="1">
      <c r="A26" s="56" t="s">
        <v>57</v>
      </c>
      <c r="B26" s="55" t="s">
        <v>112</v>
      </c>
      <c r="C26" s="54" t="s">
        <v>133</v>
      </c>
      <c r="D26" s="22" t="s">
        <v>82</v>
      </c>
      <c r="E26" s="22" t="s">
        <v>82</v>
      </c>
      <c r="F26" s="68">
        <v>0.66666666666666663</v>
      </c>
      <c r="G26" s="51" t="s">
        <v>81</v>
      </c>
      <c r="H26" s="50">
        <v>141180</v>
      </c>
      <c r="I26" s="50">
        <v>141180</v>
      </c>
      <c r="J26" s="49">
        <v>94120</v>
      </c>
      <c r="K26" s="53"/>
    </row>
    <row r="27" spans="1:11" ht="21" customHeight="1">
      <c r="A27" s="56" t="s">
        <v>57</v>
      </c>
      <c r="B27" s="55" t="s">
        <v>113</v>
      </c>
      <c r="C27" s="54" t="s">
        <v>114</v>
      </c>
      <c r="D27" s="22" t="s">
        <v>82</v>
      </c>
      <c r="E27" s="22" t="s">
        <v>82</v>
      </c>
      <c r="F27" s="68">
        <v>0.5</v>
      </c>
      <c r="G27" s="51" t="s">
        <v>81</v>
      </c>
      <c r="H27" s="50">
        <v>9042</v>
      </c>
      <c r="I27" s="50">
        <v>9042</v>
      </c>
      <c r="J27" s="49">
        <v>4521</v>
      </c>
      <c r="K27" s="53"/>
    </row>
    <row r="28" spans="1:11" ht="21" customHeight="1">
      <c r="A28" s="56" t="s">
        <v>115</v>
      </c>
      <c r="B28" s="55" t="s">
        <v>116</v>
      </c>
      <c r="C28" s="54" t="s">
        <v>117</v>
      </c>
      <c r="D28" s="22" t="s">
        <v>82</v>
      </c>
      <c r="E28" s="22" t="s">
        <v>82</v>
      </c>
      <c r="F28" s="68">
        <v>0.5</v>
      </c>
      <c r="G28" s="51" t="s">
        <v>81</v>
      </c>
      <c r="H28" s="50">
        <v>29778</v>
      </c>
      <c r="I28" s="50">
        <v>29778</v>
      </c>
      <c r="J28" s="49">
        <v>14889</v>
      </c>
      <c r="K28" s="53"/>
    </row>
    <row r="29" spans="1:11" ht="21" customHeight="1">
      <c r="A29" s="56" t="s">
        <v>115</v>
      </c>
      <c r="B29" s="55" t="s">
        <v>118</v>
      </c>
      <c r="C29" s="54" t="s">
        <v>119</v>
      </c>
      <c r="D29" s="22" t="s">
        <v>82</v>
      </c>
      <c r="E29" s="22" t="s">
        <v>82</v>
      </c>
      <c r="F29" s="68">
        <v>0.5</v>
      </c>
      <c r="G29" s="51" t="s">
        <v>81</v>
      </c>
      <c r="H29" s="50">
        <v>12432</v>
      </c>
      <c r="I29" s="50">
        <v>12432</v>
      </c>
      <c r="J29" s="49">
        <v>6216</v>
      </c>
      <c r="K29" s="53"/>
    </row>
    <row r="30" spans="1:11" ht="21" customHeight="1">
      <c r="A30" s="56" t="s">
        <v>120</v>
      </c>
      <c r="B30" s="55" t="s">
        <v>121</v>
      </c>
      <c r="C30" s="54" t="s">
        <v>122</v>
      </c>
      <c r="D30" s="22" t="s">
        <v>82</v>
      </c>
      <c r="E30" s="22" t="s">
        <v>82</v>
      </c>
      <c r="F30" s="68">
        <v>0.5</v>
      </c>
      <c r="G30" s="51" t="s">
        <v>81</v>
      </c>
      <c r="H30" s="50">
        <v>27093</v>
      </c>
      <c r="I30" s="50">
        <v>27093</v>
      </c>
      <c r="J30" s="49">
        <v>13546</v>
      </c>
      <c r="K30" s="53"/>
    </row>
    <row r="31" spans="1:11" ht="21" customHeight="1">
      <c r="A31" s="56" t="s">
        <v>41</v>
      </c>
      <c r="B31" s="55" t="s">
        <v>123</v>
      </c>
      <c r="C31" s="54" t="s">
        <v>124</v>
      </c>
      <c r="D31" s="22" t="s">
        <v>82</v>
      </c>
      <c r="E31" s="22" t="s">
        <v>82</v>
      </c>
      <c r="F31" s="68">
        <v>0.5</v>
      </c>
      <c r="G31" s="51" t="s">
        <v>81</v>
      </c>
      <c r="H31" s="50">
        <v>33319</v>
      </c>
      <c r="I31" s="50">
        <v>33319</v>
      </c>
      <c r="J31" s="49">
        <v>16659</v>
      </c>
      <c r="K31" s="53"/>
    </row>
    <row r="32" spans="1:11" ht="21" customHeight="1">
      <c r="A32" s="56" t="s">
        <v>41</v>
      </c>
      <c r="B32" s="55" t="s">
        <v>125</v>
      </c>
      <c r="C32" s="54" t="s">
        <v>126</v>
      </c>
      <c r="D32" s="22" t="s">
        <v>82</v>
      </c>
      <c r="E32" s="22" t="s">
        <v>82</v>
      </c>
      <c r="F32" s="68">
        <v>0.5</v>
      </c>
      <c r="G32" s="51" t="s">
        <v>81</v>
      </c>
      <c r="H32" s="50">
        <v>15378</v>
      </c>
      <c r="I32" s="50">
        <v>15378</v>
      </c>
      <c r="J32" s="49">
        <v>7689</v>
      </c>
      <c r="K32" s="53"/>
    </row>
    <row r="33" spans="1:11" ht="21" customHeight="1">
      <c r="A33" s="56" t="s">
        <v>64</v>
      </c>
      <c r="B33" s="55" t="s">
        <v>127</v>
      </c>
      <c r="C33" s="54" t="s">
        <v>128</v>
      </c>
      <c r="D33" s="22" t="s">
        <v>82</v>
      </c>
      <c r="E33" s="22" t="s">
        <v>82</v>
      </c>
      <c r="F33" s="68" t="s">
        <v>67</v>
      </c>
      <c r="G33" s="51" t="s">
        <v>81</v>
      </c>
      <c r="H33" s="50">
        <v>101959</v>
      </c>
      <c r="I33" s="50">
        <v>101959</v>
      </c>
      <c r="J33" s="49">
        <v>67895</v>
      </c>
      <c r="K33" s="53"/>
    </row>
    <row r="34" spans="1:11" ht="21" customHeight="1">
      <c r="A34" s="56" t="s">
        <v>64</v>
      </c>
      <c r="B34" s="55" t="s">
        <v>129</v>
      </c>
      <c r="C34" s="54" t="s">
        <v>130</v>
      </c>
      <c r="D34" s="22" t="s">
        <v>82</v>
      </c>
      <c r="E34" s="22" t="s">
        <v>82</v>
      </c>
      <c r="F34" s="68" t="s">
        <v>67</v>
      </c>
      <c r="G34" s="51" t="s">
        <v>81</v>
      </c>
      <c r="H34" s="50">
        <v>108700</v>
      </c>
      <c r="I34" s="50">
        <v>108700</v>
      </c>
      <c r="J34" s="49">
        <v>71995</v>
      </c>
      <c r="K34" s="53"/>
    </row>
    <row r="35" spans="1:11" ht="21" customHeight="1">
      <c r="A35" s="56" t="s">
        <v>64</v>
      </c>
      <c r="B35" s="55" t="s">
        <v>131</v>
      </c>
      <c r="C35" s="54" t="s">
        <v>132</v>
      </c>
      <c r="D35" s="22" t="s">
        <v>82</v>
      </c>
      <c r="E35" s="22" t="s">
        <v>82</v>
      </c>
      <c r="F35" s="68">
        <v>0.5</v>
      </c>
      <c r="G35" s="51" t="s">
        <v>81</v>
      </c>
      <c r="H35" s="50">
        <v>9647</v>
      </c>
      <c r="I35" s="50">
        <v>9647</v>
      </c>
      <c r="J35" s="49">
        <v>4823</v>
      </c>
      <c r="K35" s="53"/>
    </row>
    <row r="36" spans="1:11" ht="21.75" customHeight="1">
      <c r="A36" s="46"/>
      <c r="B36" s="48">
        <f>SUBTOTAL(3,B8:B35)</f>
        <v>28</v>
      </c>
      <c r="C36" s="46"/>
      <c r="D36" s="47"/>
      <c r="E36" s="46"/>
      <c r="F36" s="45"/>
      <c r="G36" s="45"/>
      <c r="H36" s="44">
        <f>SUBTOTAL(9,H7:H35)</f>
        <v>2569086</v>
      </c>
      <c r="I36" s="44">
        <f>SUBTOTAL(9,I7:I35)</f>
        <v>1891256</v>
      </c>
      <c r="J36" s="44">
        <f>SUBTOTAL(9,J7:J35)</f>
        <v>1191999</v>
      </c>
      <c r="K36" s="43"/>
    </row>
    <row r="37" spans="1:11" ht="21.75" customHeight="1">
      <c r="A37" s="42"/>
    </row>
    <row r="38" spans="1:11">
      <c r="A38" s="42"/>
    </row>
    <row r="39" spans="1:11">
      <c r="A39" s="42"/>
    </row>
    <row r="40" spans="1:11">
      <c r="A40" s="42"/>
    </row>
  </sheetData>
  <autoFilter ref="A7:K1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Normal="100" zoomScaleSheetLayoutView="100" workbookViewId="0">
      <selection activeCell="C12" sqref="C12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151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02" t="s">
        <v>2</v>
      </c>
      <c r="B4" s="102" t="s">
        <v>10</v>
      </c>
      <c r="C4" s="102" t="s">
        <v>6</v>
      </c>
      <c r="D4" s="86" t="s">
        <v>13</v>
      </c>
      <c r="E4" s="86"/>
      <c r="F4" s="89" t="s">
        <v>3</v>
      </c>
      <c r="G4" s="89" t="s">
        <v>11</v>
      </c>
      <c r="H4" s="100" t="s">
        <v>8</v>
      </c>
      <c r="I4" s="98" t="s">
        <v>21</v>
      </c>
      <c r="J4" s="99"/>
      <c r="K4" s="102" t="s">
        <v>7</v>
      </c>
    </row>
    <row r="5" spans="1:11" ht="11.25" customHeight="1">
      <c r="A5" s="103"/>
      <c r="B5" s="103"/>
      <c r="C5" s="103"/>
      <c r="D5" s="87"/>
      <c r="E5" s="88"/>
      <c r="F5" s="90"/>
      <c r="G5" s="90"/>
      <c r="H5" s="105"/>
      <c r="I5" s="100" t="s">
        <v>9</v>
      </c>
      <c r="J5" s="100" t="s">
        <v>22</v>
      </c>
      <c r="K5" s="103"/>
    </row>
    <row r="6" spans="1:11" ht="22.5" customHeight="1">
      <c r="A6" s="104"/>
      <c r="B6" s="104"/>
      <c r="C6" s="104"/>
      <c r="D6" s="74" t="s">
        <v>4</v>
      </c>
      <c r="E6" s="74" t="s">
        <v>5</v>
      </c>
      <c r="F6" s="91"/>
      <c r="G6" s="91"/>
      <c r="H6" s="106"/>
      <c r="I6" s="101"/>
      <c r="J6" s="101"/>
      <c r="K6" s="104"/>
    </row>
    <row r="7" spans="1:11">
      <c r="A7" s="75"/>
      <c r="B7" s="75"/>
      <c r="C7" s="75"/>
      <c r="D7" s="15"/>
      <c r="E7" s="74"/>
      <c r="F7" s="17"/>
      <c r="G7" s="17"/>
      <c r="H7" s="59"/>
      <c r="I7" s="18"/>
      <c r="J7" s="18"/>
      <c r="K7" s="58"/>
    </row>
    <row r="8" spans="1:11" ht="21" customHeight="1">
      <c r="A8" s="76" t="s">
        <v>152</v>
      </c>
      <c r="B8" s="76" t="s">
        <v>153</v>
      </c>
      <c r="C8" s="77" t="s">
        <v>154</v>
      </c>
      <c r="D8" s="53" t="s">
        <v>83</v>
      </c>
      <c r="E8" s="53" t="s">
        <v>83</v>
      </c>
      <c r="F8" s="52">
        <v>0.89</v>
      </c>
      <c r="G8" s="51" t="s">
        <v>81</v>
      </c>
      <c r="H8" s="50">
        <v>17919</v>
      </c>
      <c r="I8" s="50">
        <v>17919</v>
      </c>
      <c r="J8" s="49">
        <v>15896</v>
      </c>
      <c r="K8" s="57"/>
    </row>
    <row r="9" spans="1:11" ht="21" customHeight="1">
      <c r="A9" s="76" t="s">
        <v>152</v>
      </c>
      <c r="B9" s="76" t="s">
        <v>153</v>
      </c>
      <c r="C9" s="77" t="s">
        <v>155</v>
      </c>
      <c r="D9" s="53" t="s">
        <v>83</v>
      </c>
      <c r="E9" s="53" t="s">
        <v>83</v>
      </c>
      <c r="F9" s="52">
        <v>0.89</v>
      </c>
      <c r="G9" s="51" t="s">
        <v>81</v>
      </c>
      <c r="H9" s="50">
        <v>139182</v>
      </c>
      <c r="I9" s="50">
        <v>139182</v>
      </c>
      <c r="J9" s="49">
        <v>123331</v>
      </c>
      <c r="K9" s="57"/>
    </row>
    <row r="10" spans="1:11" ht="21" customHeight="1">
      <c r="A10" s="76" t="s">
        <v>156</v>
      </c>
      <c r="B10" s="78" t="s">
        <v>157</v>
      </c>
      <c r="C10" s="79" t="s">
        <v>158</v>
      </c>
      <c r="D10" s="53" t="s">
        <v>83</v>
      </c>
      <c r="E10" s="53" t="s">
        <v>83</v>
      </c>
      <c r="F10" s="52" t="s">
        <v>159</v>
      </c>
      <c r="G10" s="51" t="s">
        <v>81</v>
      </c>
      <c r="H10" s="50">
        <v>77044</v>
      </c>
      <c r="I10" s="50">
        <v>77044</v>
      </c>
      <c r="J10" s="49">
        <v>68011</v>
      </c>
      <c r="K10" s="57"/>
    </row>
    <row r="11" spans="1:11" ht="21" customHeight="1">
      <c r="A11" s="80" t="s">
        <v>152</v>
      </c>
      <c r="B11" s="80" t="s">
        <v>160</v>
      </c>
      <c r="C11" s="76" t="s">
        <v>161</v>
      </c>
      <c r="D11" s="53" t="s">
        <v>83</v>
      </c>
      <c r="E11" s="53" t="s">
        <v>83</v>
      </c>
      <c r="F11" s="52">
        <v>0.878</v>
      </c>
      <c r="G11" s="51" t="s">
        <v>81</v>
      </c>
      <c r="H11" s="50">
        <v>4100</v>
      </c>
      <c r="I11" s="50">
        <v>4100</v>
      </c>
      <c r="J11" s="49">
        <v>3599</v>
      </c>
      <c r="K11" s="57"/>
    </row>
    <row r="12" spans="1:11" ht="21" customHeight="1">
      <c r="A12" s="56" t="s">
        <v>162</v>
      </c>
      <c r="B12" s="55" t="s">
        <v>163</v>
      </c>
      <c r="C12" s="54" t="s">
        <v>164</v>
      </c>
      <c r="D12" s="53" t="s">
        <v>83</v>
      </c>
      <c r="E12" s="53" t="s">
        <v>83</v>
      </c>
      <c r="F12" s="52">
        <v>0.878</v>
      </c>
      <c r="G12" s="51" t="s">
        <v>81</v>
      </c>
      <c r="H12" s="50">
        <v>21553</v>
      </c>
      <c r="I12" s="50">
        <v>21553</v>
      </c>
      <c r="J12" s="49">
        <v>18924</v>
      </c>
      <c r="K12" s="57"/>
    </row>
    <row r="13" spans="1:11" ht="21" customHeight="1">
      <c r="A13" s="56" t="s">
        <v>165</v>
      </c>
      <c r="B13" s="55" t="s">
        <v>166</v>
      </c>
      <c r="C13" s="54" t="s">
        <v>167</v>
      </c>
      <c r="D13" s="53" t="s">
        <v>83</v>
      </c>
      <c r="E13" s="53" t="s">
        <v>83</v>
      </c>
      <c r="F13" s="52">
        <v>0.89</v>
      </c>
      <c r="G13" s="51" t="s">
        <v>81</v>
      </c>
      <c r="H13" s="50">
        <v>42790</v>
      </c>
      <c r="I13" s="50">
        <v>42790</v>
      </c>
      <c r="J13" s="49">
        <v>37722</v>
      </c>
      <c r="K13" s="57"/>
    </row>
    <row r="14" spans="1:11" ht="21" customHeight="1">
      <c r="A14" s="56" t="s">
        <v>162</v>
      </c>
      <c r="B14" s="55" t="s">
        <v>163</v>
      </c>
      <c r="C14" s="54" t="s">
        <v>168</v>
      </c>
      <c r="D14" s="53" t="s">
        <v>83</v>
      </c>
      <c r="E14" s="53" t="s">
        <v>83</v>
      </c>
      <c r="F14" s="52">
        <v>0.878</v>
      </c>
      <c r="G14" s="51" t="s">
        <v>81</v>
      </c>
      <c r="H14" s="50">
        <v>3355</v>
      </c>
      <c r="I14" s="50">
        <v>3355</v>
      </c>
      <c r="J14" s="49">
        <v>2945</v>
      </c>
      <c r="K14" s="57"/>
    </row>
    <row r="15" spans="1:11" ht="21.75" customHeight="1">
      <c r="A15" s="46"/>
      <c r="B15" s="48">
        <f>SUBTOTAL(3,B8:B14)</f>
        <v>7</v>
      </c>
      <c r="C15" s="46"/>
      <c r="D15" s="47"/>
      <c r="E15" s="46"/>
      <c r="F15" s="62"/>
      <c r="G15" s="45"/>
      <c r="H15" s="44">
        <f>SUBTOTAL(9,H7:H14)</f>
        <v>305943</v>
      </c>
      <c r="I15" s="44">
        <f>SUBTOTAL(9,I7:I14)</f>
        <v>305943</v>
      </c>
      <c r="J15" s="44">
        <f>SUBTOTAL(9,J7:J14)</f>
        <v>270428</v>
      </c>
      <c r="K15" s="43"/>
    </row>
    <row r="16" spans="1:11" ht="21.75" customHeight="1">
      <c r="A16" s="42"/>
    </row>
    <row r="17" spans="1:1">
      <c r="A17" s="42"/>
    </row>
    <row r="18" spans="1:1">
      <c r="A18" s="42"/>
    </row>
    <row r="19" spans="1:1">
      <c r="A19" s="42"/>
    </row>
  </sheetData>
  <autoFilter ref="A7:K14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topLeftCell="A16" zoomScaleNormal="100" zoomScaleSheetLayoutView="100" workbookViewId="0">
      <selection activeCell="H27" sqref="H27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15.625" style="6" customWidth="1"/>
    <col min="12" max="16384" width="9" style="6"/>
  </cols>
  <sheetData>
    <row r="1" spans="1:11" s="36" customFormat="1" ht="46.5" customHeight="1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14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02" t="s">
        <v>2</v>
      </c>
      <c r="B4" s="102" t="s">
        <v>10</v>
      </c>
      <c r="C4" s="102" t="s">
        <v>6</v>
      </c>
      <c r="D4" s="86" t="s">
        <v>13</v>
      </c>
      <c r="E4" s="86"/>
      <c r="F4" s="89" t="s">
        <v>3</v>
      </c>
      <c r="G4" s="89" t="s">
        <v>11</v>
      </c>
      <c r="H4" s="100" t="s">
        <v>8</v>
      </c>
      <c r="I4" s="98" t="s">
        <v>21</v>
      </c>
      <c r="J4" s="99"/>
      <c r="K4" s="102" t="s">
        <v>7</v>
      </c>
    </row>
    <row r="5" spans="1:11" ht="11.25" customHeight="1">
      <c r="A5" s="103"/>
      <c r="B5" s="103"/>
      <c r="C5" s="103"/>
      <c r="D5" s="87"/>
      <c r="E5" s="88"/>
      <c r="F5" s="90"/>
      <c r="G5" s="90"/>
      <c r="H5" s="105"/>
      <c r="I5" s="100" t="s">
        <v>9</v>
      </c>
      <c r="J5" s="100" t="s">
        <v>22</v>
      </c>
      <c r="K5" s="103"/>
    </row>
    <row r="6" spans="1:11" ht="22.5" customHeight="1">
      <c r="A6" s="104"/>
      <c r="B6" s="104"/>
      <c r="C6" s="104"/>
      <c r="D6" s="74" t="s">
        <v>4</v>
      </c>
      <c r="E6" s="74" t="s">
        <v>5</v>
      </c>
      <c r="F6" s="91"/>
      <c r="G6" s="91"/>
      <c r="H6" s="106"/>
      <c r="I6" s="101"/>
      <c r="J6" s="101"/>
      <c r="K6" s="104"/>
    </row>
    <row r="7" spans="1:11">
      <c r="A7" s="75"/>
      <c r="B7" s="75"/>
      <c r="C7" s="75"/>
      <c r="D7" s="15"/>
      <c r="E7" s="74"/>
      <c r="F7" s="17"/>
      <c r="G7" s="17"/>
      <c r="H7" s="59"/>
      <c r="I7" s="18"/>
      <c r="J7" s="18"/>
      <c r="K7" s="58"/>
    </row>
    <row r="8" spans="1:11" ht="21" customHeight="1">
      <c r="A8" s="80" t="s">
        <v>152</v>
      </c>
      <c r="B8" s="76" t="s">
        <v>169</v>
      </c>
      <c r="C8" s="77" t="s">
        <v>170</v>
      </c>
      <c r="D8" s="53" t="s">
        <v>82</v>
      </c>
      <c r="E8" s="53" t="s">
        <v>82</v>
      </c>
      <c r="F8" s="52">
        <v>0.89700000000000002</v>
      </c>
      <c r="G8" s="51" t="s">
        <v>81</v>
      </c>
      <c r="H8" s="50">
        <v>2871</v>
      </c>
      <c r="I8" s="50">
        <v>2871</v>
      </c>
      <c r="J8" s="49">
        <v>2575</v>
      </c>
      <c r="K8" s="57"/>
    </row>
    <row r="9" spans="1:11" ht="21" customHeight="1">
      <c r="A9" s="76" t="s">
        <v>171</v>
      </c>
      <c r="B9" s="76" t="s">
        <v>172</v>
      </c>
      <c r="C9" s="77" t="s">
        <v>173</v>
      </c>
      <c r="D9" s="53" t="s">
        <v>82</v>
      </c>
      <c r="E9" s="53" t="s">
        <v>82</v>
      </c>
      <c r="F9" s="52">
        <v>0.88700000000000001</v>
      </c>
      <c r="G9" s="51" t="s">
        <v>81</v>
      </c>
      <c r="H9" s="50">
        <v>40678</v>
      </c>
      <c r="I9" s="50">
        <v>40678</v>
      </c>
      <c r="J9" s="49">
        <v>35931</v>
      </c>
      <c r="K9" s="57"/>
    </row>
    <row r="10" spans="1:11" ht="21" customHeight="1">
      <c r="A10" s="76" t="s">
        <v>171</v>
      </c>
      <c r="B10" s="76" t="s">
        <v>174</v>
      </c>
      <c r="C10" s="77" t="s">
        <v>175</v>
      </c>
      <c r="D10" s="53" t="s">
        <v>82</v>
      </c>
      <c r="E10" s="53" t="s">
        <v>82</v>
      </c>
      <c r="F10" s="52" t="s">
        <v>176</v>
      </c>
      <c r="G10" s="51" t="s">
        <v>81</v>
      </c>
      <c r="H10" s="50">
        <v>15598</v>
      </c>
      <c r="I10" s="50">
        <v>15598</v>
      </c>
      <c r="J10" s="49">
        <v>13895</v>
      </c>
      <c r="K10" s="57"/>
    </row>
    <row r="11" spans="1:11" ht="21" customHeight="1">
      <c r="A11" s="76" t="s">
        <v>152</v>
      </c>
      <c r="B11" s="76" t="s">
        <v>153</v>
      </c>
      <c r="C11" s="77" t="s">
        <v>177</v>
      </c>
      <c r="D11" s="53" t="s">
        <v>82</v>
      </c>
      <c r="E11" s="53" t="s">
        <v>82</v>
      </c>
      <c r="F11" s="52" t="s">
        <v>159</v>
      </c>
      <c r="G11" s="51" t="s">
        <v>81</v>
      </c>
      <c r="H11" s="50">
        <v>72578</v>
      </c>
      <c r="I11" s="50">
        <v>72578</v>
      </c>
      <c r="J11" s="49">
        <v>61385</v>
      </c>
      <c r="K11" s="57"/>
    </row>
    <row r="12" spans="1:11" ht="21" customHeight="1">
      <c r="A12" s="76" t="s">
        <v>178</v>
      </c>
      <c r="B12" s="76" t="s">
        <v>179</v>
      </c>
      <c r="C12" s="77" t="s">
        <v>180</v>
      </c>
      <c r="D12" s="53" t="s">
        <v>82</v>
      </c>
      <c r="E12" s="53" t="s">
        <v>82</v>
      </c>
      <c r="F12" s="52" t="s">
        <v>181</v>
      </c>
      <c r="G12" s="51" t="s">
        <v>81</v>
      </c>
      <c r="H12" s="50">
        <v>97648</v>
      </c>
      <c r="I12" s="50">
        <v>97648</v>
      </c>
      <c r="J12" s="49">
        <v>78118</v>
      </c>
      <c r="K12" s="57"/>
    </row>
    <row r="13" spans="1:11" ht="21" customHeight="1">
      <c r="A13" s="76" t="s">
        <v>152</v>
      </c>
      <c r="B13" s="76" t="s">
        <v>153</v>
      </c>
      <c r="C13" s="77" t="s">
        <v>182</v>
      </c>
      <c r="D13" s="53" t="s">
        <v>82</v>
      </c>
      <c r="E13" s="53" t="s">
        <v>82</v>
      </c>
      <c r="F13" s="52" t="s">
        <v>159</v>
      </c>
      <c r="G13" s="51" t="s">
        <v>81</v>
      </c>
      <c r="H13" s="50">
        <v>180587</v>
      </c>
      <c r="I13" s="50">
        <v>180587</v>
      </c>
      <c r="J13" s="49">
        <v>154639</v>
      </c>
      <c r="K13" s="57"/>
    </row>
    <row r="14" spans="1:11" ht="21" customHeight="1">
      <c r="A14" s="76" t="s">
        <v>156</v>
      </c>
      <c r="B14" s="76" t="s">
        <v>169</v>
      </c>
      <c r="C14" s="77" t="s">
        <v>183</v>
      </c>
      <c r="D14" s="53" t="s">
        <v>82</v>
      </c>
      <c r="E14" s="53" t="s">
        <v>82</v>
      </c>
      <c r="F14" s="52">
        <v>0.89700000000000002</v>
      </c>
      <c r="G14" s="51" t="s">
        <v>81</v>
      </c>
      <c r="H14" s="50">
        <v>258434</v>
      </c>
      <c r="I14" s="50">
        <v>258434</v>
      </c>
      <c r="J14" s="49">
        <v>230089</v>
      </c>
      <c r="K14" s="57"/>
    </row>
    <row r="15" spans="1:11" ht="21" customHeight="1">
      <c r="A15" s="76" t="s">
        <v>152</v>
      </c>
      <c r="B15" s="76" t="s">
        <v>184</v>
      </c>
      <c r="C15" s="77" t="s">
        <v>185</v>
      </c>
      <c r="D15" s="53" t="s">
        <v>82</v>
      </c>
      <c r="E15" s="53" t="s">
        <v>82</v>
      </c>
      <c r="F15" s="52" t="s">
        <v>186</v>
      </c>
      <c r="G15" s="51" t="s">
        <v>81</v>
      </c>
      <c r="H15" s="50">
        <v>46139</v>
      </c>
      <c r="I15" s="50">
        <v>46139</v>
      </c>
      <c r="J15" s="49">
        <v>40702</v>
      </c>
      <c r="K15" s="57"/>
    </row>
    <row r="16" spans="1:11" ht="21" customHeight="1">
      <c r="A16" s="76" t="s">
        <v>171</v>
      </c>
      <c r="B16" s="76" t="s">
        <v>172</v>
      </c>
      <c r="C16" s="77" t="s">
        <v>187</v>
      </c>
      <c r="D16" s="53" t="s">
        <v>82</v>
      </c>
      <c r="E16" s="53" t="s">
        <v>82</v>
      </c>
      <c r="F16" s="52">
        <v>0.88700000000000001</v>
      </c>
      <c r="G16" s="51" t="s">
        <v>81</v>
      </c>
      <c r="H16" s="50">
        <v>59191</v>
      </c>
      <c r="I16" s="50">
        <v>59191</v>
      </c>
      <c r="J16" s="49">
        <v>52068</v>
      </c>
      <c r="K16" s="57"/>
    </row>
    <row r="17" spans="1:11" ht="21" customHeight="1">
      <c r="A17" s="56" t="s">
        <v>165</v>
      </c>
      <c r="B17" s="55" t="s">
        <v>163</v>
      </c>
      <c r="C17" s="54" t="s">
        <v>188</v>
      </c>
      <c r="D17" s="53" t="s">
        <v>83</v>
      </c>
      <c r="E17" s="53" t="s">
        <v>83</v>
      </c>
      <c r="F17" s="81">
        <v>0.878</v>
      </c>
      <c r="G17" s="51" t="s">
        <v>81</v>
      </c>
      <c r="H17" s="50">
        <v>105369</v>
      </c>
      <c r="I17" s="50">
        <v>105369</v>
      </c>
      <c r="J17" s="49">
        <v>92514</v>
      </c>
      <c r="K17" s="57"/>
    </row>
    <row r="18" spans="1:11" ht="21" customHeight="1">
      <c r="A18" s="56" t="s">
        <v>189</v>
      </c>
      <c r="B18" s="55" t="s">
        <v>190</v>
      </c>
      <c r="C18" s="54" t="s">
        <v>191</v>
      </c>
      <c r="D18" s="53" t="s">
        <v>82</v>
      </c>
      <c r="E18" s="53" t="s">
        <v>82</v>
      </c>
      <c r="F18" s="52" t="s">
        <v>192</v>
      </c>
      <c r="G18" s="51" t="s">
        <v>81</v>
      </c>
      <c r="H18" s="50">
        <v>3685</v>
      </c>
      <c r="I18" s="50">
        <v>3685</v>
      </c>
      <c r="J18" s="49">
        <v>3235</v>
      </c>
      <c r="K18" s="57"/>
    </row>
    <row r="19" spans="1:11" ht="21" customHeight="1">
      <c r="A19" s="56" t="s">
        <v>189</v>
      </c>
      <c r="B19" s="55" t="s">
        <v>190</v>
      </c>
      <c r="C19" s="54" t="s">
        <v>193</v>
      </c>
      <c r="D19" s="53" t="s">
        <v>82</v>
      </c>
      <c r="E19" s="53" t="s">
        <v>82</v>
      </c>
      <c r="F19" s="52" t="s">
        <v>192</v>
      </c>
      <c r="G19" s="51" t="s">
        <v>81</v>
      </c>
      <c r="H19" s="50">
        <v>42768</v>
      </c>
      <c r="I19" s="50">
        <v>42768</v>
      </c>
      <c r="J19" s="49">
        <v>36298</v>
      </c>
      <c r="K19" s="57"/>
    </row>
    <row r="20" spans="1:11" ht="21" customHeight="1">
      <c r="A20" s="56" t="s">
        <v>189</v>
      </c>
      <c r="B20" s="55" t="s">
        <v>194</v>
      </c>
      <c r="C20" s="54" t="s">
        <v>195</v>
      </c>
      <c r="D20" s="53" t="s">
        <v>82</v>
      </c>
      <c r="E20" s="53" t="s">
        <v>82</v>
      </c>
      <c r="F20" s="52" t="s">
        <v>196</v>
      </c>
      <c r="G20" s="51" t="s">
        <v>81</v>
      </c>
      <c r="H20" s="50">
        <v>134488</v>
      </c>
      <c r="I20" s="50">
        <v>134488</v>
      </c>
      <c r="J20" s="49">
        <v>118753</v>
      </c>
      <c r="K20" s="57"/>
    </row>
    <row r="21" spans="1:11" ht="21" customHeight="1">
      <c r="A21" s="56" t="s">
        <v>189</v>
      </c>
      <c r="B21" s="55" t="s">
        <v>194</v>
      </c>
      <c r="C21" s="54" t="s">
        <v>197</v>
      </c>
      <c r="D21" s="53" t="s">
        <v>82</v>
      </c>
      <c r="E21" s="53" t="s">
        <v>82</v>
      </c>
      <c r="F21" s="52" t="s">
        <v>196</v>
      </c>
      <c r="G21" s="51" t="s">
        <v>81</v>
      </c>
      <c r="H21" s="50">
        <v>107681</v>
      </c>
      <c r="I21" s="50">
        <v>107681</v>
      </c>
      <c r="J21" s="49">
        <v>95082</v>
      </c>
      <c r="K21" s="57"/>
    </row>
    <row r="22" spans="1:11" ht="21" customHeight="1">
      <c r="A22" s="56" t="s">
        <v>189</v>
      </c>
      <c r="B22" s="55" t="s">
        <v>198</v>
      </c>
      <c r="C22" s="54" t="s">
        <v>199</v>
      </c>
      <c r="D22" s="53" t="s">
        <v>82</v>
      </c>
      <c r="E22" s="53" t="s">
        <v>82</v>
      </c>
      <c r="F22" s="52">
        <v>0.88700000000000001</v>
      </c>
      <c r="G22" s="51" t="s">
        <v>81</v>
      </c>
      <c r="H22" s="50">
        <v>10175</v>
      </c>
      <c r="I22" s="50">
        <v>10175</v>
      </c>
      <c r="J22" s="49">
        <v>9055</v>
      </c>
      <c r="K22" s="57"/>
    </row>
    <row r="23" spans="1:11" ht="21" customHeight="1">
      <c r="A23" s="56" t="s">
        <v>189</v>
      </c>
      <c r="B23" s="55" t="s">
        <v>198</v>
      </c>
      <c r="C23" s="54" t="s">
        <v>200</v>
      </c>
      <c r="D23" s="53" t="s">
        <v>82</v>
      </c>
      <c r="E23" s="53" t="s">
        <v>82</v>
      </c>
      <c r="F23" s="52">
        <v>0.88700000000000001</v>
      </c>
      <c r="G23" s="51" t="s">
        <v>81</v>
      </c>
      <c r="H23" s="50">
        <v>43912</v>
      </c>
      <c r="I23" s="50">
        <v>43912</v>
      </c>
      <c r="J23" s="49">
        <v>39213</v>
      </c>
      <c r="K23" s="57"/>
    </row>
    <row r="24" spans="1:11" ht="21" customHeight="1">
      <c r="A24" s="56" t="s">
        <v>189</v>
      </c>
      <c r="B24" s="55" t="s">
        <v>198</v>
      </c>
      <c r="C24" s="54" t="s">
        <v>201</v>
      </c>
      <c r="D24" s="53" t="s">
        <v>82</v>
      </c>
      <c r="E24" s="53" t="s">
        <v>82</v>
      </c>
      <c r="F24" s="52">
        <v>0.88700000000000001</v>
      </c>
      <c r="G24" s="51" t="s">
        <v>81</v>
      </c>
      <c r="H24" s="50">
        <v>12111</v>
      </c>
      <c r="I24" s="50">
        <v>12111</v>
      </c>
      <c r="J24" s="49">
        <v>10815</v>
      </c>
      <c r="K24" s="57"/>
    </row>
    <row r="25" spans="1:11" ht="21" customHeight="1">
      <c r="A25" s="56" t="s">
        <v>165</v>
      </c>
      <c r="B25" s="55" t="s">
        <v>166</v>
      </c>
      <c r="C25" s="54" t="s">
        <v>202</v>
      </c>
      <c r="D25" s="53" t="s">
        <v>82</v>
      </c>
      <c r="E25" s="53" t="s">
        <v>82</v>
      </c>
      <c r="F25" s="52" t="s">
        <v>159</v>
      </c>
      <c r="G25" s="51" t="s">
        <v>81</v>
      </c>
      <c r="H25" s="50">
        <v>175311</v>
      </c>
      <c r="I25" s="50">
        <v>175311</v>
      </c>
      <c r="J25" s="49">
        <v>150282</v>
      </c>
      <c r="K25" s="57"/>
    </row>
    <row r="26" spans="1:11" ht="21" customHeight="1">
      <c r="A26" s="56" t="s">
        <v>165</v>
      </c>
      <c r="B26" s="55" t="s">
        <v>163</v>
      </c>
      <c r="C26" s="54" t="s">
        <v>203</v>
      </c>
      <c r="D26" s="53" t="s">
        <v>83</v>
      </c>
      <c r="E26" s="53" t="s">
        <v>83</v>
      </c>
      <c r="F26" s="81">
        <v>0.878</v>
      </c>
      <c r="G26" s="51" t="s">
        <v>81</v>
      </c>
      <c r="H26" s="50">
        <v>3146</v>
      </c>
      <c r="I26" s="50">
        <v>3146</v>
      </c>
      <c r="J26" s="49">
        <v>2762</v>
      </c>
      <c r="K26" s="57"/>
    </row>
    <row r="27" spans="1:11" ht="21.75" customHeight="1">
      <c r="A27" s="46"/>
      <c r="B27" s="48">
        <f>SUBTOTAL(3,B7:B26)</f>
        <v>19</v>
      </c>
      <c r="C27" s="46"/>
      <c r="D27" s="47"/>
      <c r="E27" s="46"/>
      <c r="F27" s="45"/>
      <c r="G27" s="45"/>
      <c r="H27" s="44">
        <f>SUBTOTAL(9,H7:H26)</f>
        <v>1412370</v>
      </c>
      <c r="I27" s="44">
        <f t="shared" ref="I27:J27" si="0">SUBTOTAL(9,I7:I26)</f>
        <v>1412370</v>
      </c>
      <c r="J27" s="44">
        <f t="shared" si="0"/>
        <v>1227411</v>
      </c>
      <c r="K27" s="43"/>
    </row>
    <row r="28" spans="1:11" ht="21.75" customHeight="1">
      <c r="A28" s="42"/>
    </row>
    <row r="29" spans="1:11">
      <c r="A29" s="42"/>
    </row>
    <row r="30" spans="1:11">
      <c r="A30" s="42"/>
    </row>
    <row r="31" spans="1:11">
      <c r="A31" s="42"/>
    </row>
  </sheetData>
  <autoFilter ref="A7:K26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2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90E866-7C69-4A24-B31F-7FD893C36E63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水道施設整備費（水道水源）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'水道施設災害復旧事業費（簡易水道）'!Print_Area</vt:lpstr>
      <vt:lpstr>'水道施設災害復旧事業費（水道水源）'!Print_Area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'水道施設災害復旧事業費（簡易水道）'!Print_Titles</vt:lpstr>
      <vt:lpstr>'水道施設災害復旧事業費（水道水源）'!Print_Titles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2021-07-30T06:28:04Z</cp:lastPrinted>
  <dcterms:created xsi:type="dcterms:W3CDTF">2000-02-16T06:55:14Z</dcterms:created>
  <dcterms:modified xsi:type="dcterms:W3CDTF">2021-07-30T06:28:07Z</dcterms:modified>
</cp:coreProperties>
</file>