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0" windowHeight="7560" tabRatio="750" activeTab="0"/>
  </bookViews>
  <sheets>
    <sheet name="離島（簡水） " sheetId="1" r:id="rId1"/>
    <sheet name="本土（上水）" sheetId="2" r:id="rId2"/>
    <sheet name="通常災害（簡水）" sheetId="3" r:id="rId3"/>
    <sheet name="通常災害（上水）" sheetId="4" r:id="rId4"/>
    <sheet name="東日本（簡水）" sheetId="5" r:id="rId5"/>
    <sheet name="東日本（上水）" sheetId="6" r:id="rId6"/>
  </sheets>
  <definedNames>
    <definedName name="_xlnm._FilterDatabase" localSheetId="2" hidden="1">'通常災害（簡水）'!$A$7:$L$13</definedName>
    <definedName name="_xlnm._FilterDatabase" localSheetId="3" hidden="1">'通常災害（上水）'!$A$7:$L$13</definedName>
    <definedName name="_xlnm._FilterDatabase" localSheetId="4" hidden="1">'東日本（簡水）'!$A$7:$K$18</definedName>
    <definedName name="_xlnm._FilterDatabase" localSheetId="5" hidden="1">'東日本（上水）'!$A$7:$K$43</definedName>
    <definedName name="_xlnm._FilterDatabase" localSheetId="1" hidden="1">'本土（上水）'!$A$7:$N$8</definedName>
    <definedName name="_xlnm._FilterDatabase" localSheetId="0" hidden="1">'離島（簡水） '!$A$7:$K$9</definedName>
    <definedName name="_xlnm.Print_Area" localSheetId="2">'通常災害（簡水）'!$A$1:$L$14</definedName>
    <definedName name="_xlnm.Print_Area" localSheetId="3">'通常災害（上水）'!$A$1:$L$14</definedName>
    <definedName name="_xlnm.Print_Area" localSheetId="4">'東日本（簡水）'!$A$1:$K$19</definedName>
    <definedName name="_xlnm.Print_Area" localSheetId="5">'東日本（上水）'!$A$1:$K$44</definedName>
    <definedName name="_xlnm.Print_Area" localSheetId="1">'本土（上水）'!$A$1:$K$9</definedName>
    <definedName name="_xlnm.Print_Area" localSheetId="0">'離島（簡水） '!$A$1:$K$9</definedName>
    <definedName name="_xlnm.Print_Titles" localSheetId="2">'通常災害（簡水）'!$4:$7</definedName>
    <definedName name="_xlnm.Print_Titles" localSheetId="3">'通常災害（上水）'!$4:$7</definedName>
    <definedName name="_xlnm.Print_Titles" localSheetId="4">'東日本（簡水）'!$4:$7</definedName>
    <definedName name="_xlnm.Print_Titles" localSheetId="5">'東日本（上水）'!$4:$7</definedName>
    <definedName name="_xlnm.Print_Titles" localSheetId="1">'本土（上水）'!$4:$7</definedName>
    <definedName name="_xlnm.Print_Titles" localSheetId="0">'離島（簡水） '!$4:$7</definedName>
    <definedName name="元号" localSheetId="2">#REF!</definedName>
    <definedName name="元号" localSheetId="3">#REF!</definedName>
    <definedName name="元号" localSheetId="4">#REF!</definedName>
    <definedName name="元号" localSheetId="5">#REF!</definedName>
    <definedName name="元号" localSheetId="1">#REF!</definedName>
    <definedName name="元号" localSheetId="0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<sst xmlns="http://schemas.openxmlformats.org/spreadsheetml/2006/main" count="317" uniqueCount="161">
  <si>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</si>
  <si>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</si>
  <si>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</si>
  <si>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</si>
  <si>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</si>
  <si>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</si>
  <si>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</si>
  <si>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</si>
  <si>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</si>
  <si>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</si>
  <si>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</si>
  <si>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</si>
  <si>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</si>
  <si>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【経費名】（項）水道施設整備費　（目）水道施設整備費補助　（目細）水道水源開発等施設整備費補助</t>
  </si>
  <si>
    <t>水道水源開発施設整備費</t>
  </si>
  <si>
    <t>平成30年度</t>
  </si>
  <si>
    <t>奈良県</t>
  </si>
  <si>
    <t>公共事業等に関する情報（平成３０年度第２四半期分水道施設整備事業）</t>
  </si>
  <si>
    <t>五條市</t>
  </si>
  <si>
    <t>H29年度から繰越</t>
  </si>
  <si>
    <t>1/2</t>
  </si>
  <si>
    <t>統合簡易水道</t>
  </si>
  <si>
    <t>奄美市</t>
  </si>
  <si>
    <t>鹿児島県</t>
  </si>
  <si>
    <t>Ｂ／Ｃ</t>
  </si>
  <si>
    <t>補助事業者名</t>
  </si>
  <si>
    <t>【経費名】（項）離島振興事業費　（目）水道施設整備費補助　（目細）水道水源開発等施設整備費補助</t>
  </si>
  <si>
    <t>出島・北浦簡水(4回目)その30</t>
  </si>
  <si>
    <t>0.878
1/2</t>
  </si>
  <si>
    <t>出島・北浦簡水(4回目)その29</t>
  </si>
  <si>
    <t>0.89
1/2</t>
  </si>
  <si>
    <t>宮城県</t>
  </si>
  <si>
    <t>過年度実施済
事業費
（基本額）</t>
  </si>
  <si>
    <t>Ｂ／Ｃ</t>
  </si>
  <si>
    <t>工期</t>
  </si>
  <si>
    <t>補助事業者名</t>
  </si>
  <si>
    <t>【経費名】（項）東日本大震災災害復旧等事業費　（目）水道施設災害復旧事業費補助　（目細）簡易水道等施設災害復旧費補助</t>
  </si>
  <si>
    <t>南相馬市原町上水道事業（3回目）その2</t>
  </si>
  <si>
    <t>0.9
1/2</t>
  </si>
  <si>
    <t>0.897
1/2</t>
  </si>
  <si>
    <t>0.89
1/2</t>
  </si>
  <si>
    <t>0.89
1/2</t>
  </si>
  <si>
    <t>亘理町上水道事業（2回目）その5</t>
  </si>
  <si>
    <t>亘理町</t>
  </si>
  <si>
    <t>0.878
1/2</t>
  </si>
  <si>
    <t>0.886
1/2</t>
  </si>
  <si>
    <t>0.886
1/2</t>
  </si>
  <si>
    <t>0.859
1/2</t>
  </si>
  <si>
    <t>0.887
1/2</t>
  </si>
  <si>
    <t>0.883
1/2</t>
  </si>
  <si>
    <t>0.883
1/2</t>
  </si>
  <si>
    <t>0.897
1/2</t>
  </si>
  <si>
    <t>0.886
1/2</t>
  </si>
  <si>
    <t>0.855
1/2</t>
  </si>
  <si>
    <t>0.895
1/2</t>
  </si>
  <si>
    <t>0.887
1/2</t>
  </si>
  <si>
    <t>0.883
1/2</t>
  </si>
  <si>
    <t>Ｂ／Ｃ</t>
  </si>
  <si>
    <t>工期</t>
  </si>
  <si>
    <t>補助事業者名</t>
  </si>
  <si>
    <t>【経費名】（項）東日本大震災災害復旧等事業費　（目）水道施設災害復旧事業費補助　（目細）水道水源開発等施設災害復旧費補助</t>
  </si>
  <si>
    <t>H29災害</t>
  </si>
  <si>
    <t>壱岐市水道事業</t>
  </si>
  <si>
    <t>壱岐市</t>
  </si>
  <si>
    <t>長崎県</t>
  </si>
  <si>
    <t>朝倉市水道事業</t>
  </si>
  <si>
    <t>朝倉市</t>
  </si>
  <si>
    <t>福岡県</t>
  </si>
  <si>
    <t>下市町水道事業</t>
  </si>
  <si>
    <t>下市町</t>
  </si>
  <si>
    <t>奈良県</t>
  </si>
  <si>
    <t>大阪広域水道企業団
千早赤阪水道事業</t>
  </si>
  <si>
    <t>大阪広域水道企業団</t>
  </si>
  <si>
    <t>大阪府</t>
  </si>
  <si>
    <t>日野町水道事業</t>
  </si>
  <si>
    <t>日野町</t>
  </si>
  <si>
    <t>滋賀県</t>
  </si>
  <si>
    <t>H28災害</t>
  </si>
  <si>
    <t>大樹町水道事業</t>
  </si>
  <si>
    <t>大樹町</t>
  </si>
  <si>
    <t>北海道</t>
  </si>
  <si>
    <t>Ｂ／Ｃ</t>
  </si>
  <si>
    <t>工期</t>
  </si>
  <si>
    <t>補助事業者名</t>
  </si>
  <si>
    <t>【経費名】一般会計　（項）水道施設災害復旧事業費　（目）水道施設災害復旧事業費補助　（目細）水道水源開発等施設災害復旧費補助</t>
  </si>
  <si>
    <t>落合地区簡易水道事業</t>
  </si>
  <si>
    <t>添田町</t>
  </si>
  <si>
    <t>東峰村簡易水道事業</t>
  </si>
  <si>
    <t>東峰村</t>
  </si>
  <si>
    <t>山添村簡易水道事業</t>
  </si>
  <si>
    <t>山添村</t>
  </si>
  <si>
    <t>南山城村中央簡易水道事業</t>
  </si>
  <si>
    <t>南山城村</t>
  </si>
  <si>
    <t>京都府</t>
  </si>
  <si>
    <t>帯広市太平
簡易水道事業</t>
  </si>
  <si>
    <t>帯広市</t>
  </si>
  <si>
    <t>日高町簡易水道事業</t>
  </si>
  <si>
    <t>日高町</t>
  </si>
  <si>
    <t>Ｂ／Ｃ</t>
  </si>
  <si>
    <t>工期</t>
  </si>
  <si>
    <t>【経費名】一般会計　（項）水道施設災害復旧事業費　（目）水道施設災害復旧事業費補助　（目細）簡易水道等施設災害復旧費補助</t>
  </si>
  <si>
    <t>女川町</t>
  </si>
  <si>
    <t>塚浜簡易水道事業（3回目）その12</t>
  </si>
  <si>
    <t>石巻地方広域水道企業団</t>
  </si>
  <si>
    <t>雄勝簡易水道事業（2回目）その6</t>
  </si>
  <si>
    <t>鮎川簡易水道事業（2回目）その11</t>
  </si>
  <si>
    <t>高白簡易水道事業（2回目）その14</t>
  </si>
  <si>
    <t>横浦簡易水道事業（1回目）その8</t>
  </si>
  <si>
    <t>大石原・野々浜簡易水道事業（1回目）その9</t>
  </si>
  <si>
    <t>飯子浜簡易水道事業（1回目）その8</t>
  </si>
  <si>
    <t>雄勝簡易水道事業（2回目）その7</t>
  </si>
  <si>
    <t>大石原・野々浜簡易水道事業（1回目）その10</t>
  </si>
  <si>
    <t>岩手県</t>
  </si>
  <si>
    <t>釜石市</t>
  </si>
  <si>
    <t>釜石市上水道事業（4回目）その13</t>
  </si>
  <si>
    <t>大船渡市</t>
  </si>
  <si>
    <t>大船渡市上水道事業（5回目）その4</t>
  </si>
  <si>
    <t>大槌町</t>
  </si>
  <si>
    <t>大槌町上水道事業（2回目）その14</t>
  </si>
  <si>
    <t>陸前高田市</t>
  </si>
  <si>
    <t>陸前高田市上水道事業（5回目）その34</t>
  </si>
  <si>
    <t>南三陸町</t>
  </si>
  <si>
    <t>南三陸町上水道事業（３回目）その35</t>
  </si>
  <si>
    <t>南三陸町上水道事業（３回目）その21</t>
  </si>
  <si>
    <t>石巻地方広域水道事業（8回目）その34</t>
  </si>
  <si>
    <t>名取市</t>
  </si>
  <si>
    <t>名取市上水道事業（４回目）その８</t>
  </si>
  <si>
    <t>名取市上水道事業（４回目）その1</t>
  </si>
  <si>
    <t>名取市上水道事業（４回目）その3</t>
  </si>
  <si>
    <t>福島県</t>
  </si>
  <si>
    <t>相馬地方広域水道企業団</t>
  </si>
  <si>
    <t>相馬地方広域水道事業（3回目）その9</t>
  </si>
  <si>
    <t>気仙沼市</t>
  </si>
  <si>
    <t>気仙沼市上水道事業（4回目）その2</t>
  </si>
  <si>
    <t>気仙沼市上水道事業（4回目）その7</t>
  </si>
  <si>
    <t>南三陸町上水道事業(3回目)その25</t>
  </si>
  <si>
    <t>山田町</t>
  </si>
  <si>
    <t>山田町上水道事業（1回目）その3</t>
  </si>
  <si>
    <t>釜石市上水道事業（4回目）その14</t>
  </si>
  <si>
    <t>釜石市上水道事業（4回目）その15</t>
  </si>
  <si>
    <t>大船渡市上水道事業（5回目）その20</t>
  </si>
  <si>
    <t>塩竈市</t>
  </si>
  <si>
    <t>塩竈市上水道事業（5回目）その11</t>
  </si>
  <si>
    <t>気仙沼市上水道事業（4回目）その19</t>
  </si>
  <si>
    <t>気仙沼市上水道事業（4回目）その11</t>
  </si>
  <si>
    <t>気仙沼市上水道事業（4回目）その15</t>
  </si>
  <si>
    <t>女川町上水道（4回目）その36</t>
  </si>
  <si>
    <t>女川町上水道（4回目）その37</t>
  </si>
  <si>
    <t>南三陸町上水道事業(3回目)その36</t>
  </si>
  <si>
    <t>石巻地方広域水道事業（8回目）その35</t>
  </si>
  <si>
    <t>大船渡市上水道事業（5回目）その21</t>
  </si>
  <si>
    <t>大槌町上水道事業（2回目）その15</t>
  </si>
  <si>
    <t>名取市上水道事業（４回目）その9</t>
  </si>
  <si>
    <t>仙台市</t>
  </si>
  <si>
    <t>仙台市上水道事業（6回目）その11</t>
  </si>
  <si>
    <t>石巻地方広域水道事業（8回目）その36</t>
  </si>
  <si>
    <t>南三陸町上水道事業（３回目）その37</t>
  </si>
  <si>
    <t>気仙沼市上水道事業（4回目）その20</t>
  </si>
  <si>
    <t>双葉地方水道企業団</t>
  </si>
  <si>
    <t>双葉地方水道企業団水道事業（4回目）その3</t>
  </si>
  <si>
    <t>南相馬市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</si>
</sst>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#,##0;&quot;△ &quot;#,##0"/>
    <numFmt numFmtId="182" formatCode="0.000_);[Red]\(0.000\)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8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Ｐゴシック"/>
      <family val="3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mbria"/>
      <family val="3"/>
    </font>
    <font>
      <sz val="8"/>
      <color indexed="18"/>
      <name val="Cambria"/>
      <family val="3"/>
    </font>
    <font>
      <sz val="8"/>
      <name val="Cambria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86" applyFont="1" applyFill="1" applyBorder="1" applyAlignment="1" applyProtection="1">
      <alignment horizontal="center" vertical="center"/>
      <protection locked="0"/>
    </xf>
    <xf numFmtId="0" fontId="6" fillId="0" borderId="0" xfId="86" applyFont="1" applyFill="1" applyBorder="1" applyAlignment="1" applyProtection="1">
      <alignment/>
      <protection locked="0"/>
    </xf>
    <xf numFmtId="0" fontId="6" fillId="0" borderId="0" xfId="86" applyFont="1" applyFill="1" applyProtection="1">
      <alignment/>
      <protection locked="0"/>
    </xf>
    <xf numFmtId="0" fontId="6" fillId="0" borderId="0" xfId="86" applyFont="1" applyFill="1" applyAlignment="1" applyProtection="1">
      <alignment horizontal="right"/>
      <protection locked="0"/>
    </xf>
    <xf numFmtId="0" fontId="6" fillId="0" borderId="0" xfId="86" applyFont="1" applyFill="1" applyAlignment="1" applyProtection="1">
      <alignment horizontal="center"/>
      <protection locked="0"/>
    </xf>
    <xf numFmtId="0" fontId="3" fillId="0" borderId="0" xfId="86" applyFill="1" applyProtection="1">
      <alignment/>
      <protection locked="0"/>
    </xf>
    <xf numFmtId="0" fontId="3" fillId="0" borderId="0" xfId="86" applyProtection="1">
      <alignment/>
      <protection locked="0"/>
    </xf>
    <xf numFmtId="0" fontId="6" fillId="0" borderId="11" xfId="86" applyFont="1" applyFill="1" applyBorder="1" applyAlignment="1" applyProtection="1">
      <alignment vertical="center"/>
      <protection locked="0"/>
    </xf>
    <xf numFmtId="176" fontId="6" fillId="0" borderId="11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6" applyFont="1" applyFill="1" applyBorder="1" applyAlignment="1" applyProtection="1">
      <alignment horizontal="right" vertical="center"/>
      <protection locked="0"/>
    </xf>
    <xf numFmtId="0" fontId="6" fillId="0" borderId="11" xfId="86" applyFont="1" applyFill="1" applyBorder="1" applyAlignment="1" applyProtection="1">
      <alignment horizontal="center" vertical="center"/>
      <protection locked="0"/>
    </xf>
    <xf numFmtId="0" fontId="3" fillId="0" borderId="0" xfId="86" applyAlignment="1" applyProtection="1">
      <alignment horizontal="right"/>
      <protection locked="0"/>
    </xf>
    <xf numFmtId="0" fontId="3" fillId="0" borderId="0" xfId="86" applyAlignment="1" applyProtection="1">
      <alignment horizontal="center"/>
      <protection locked="0"/>
    </xf>
    <xf numFmtId="0" fontId="4" fillId="0" borderId="0" xfId="86" applyFont="1" applyProtection="1">
      <alignment/>
      <protection locked="0"/>
    </xf>
    <xf numFmtId="0" fontId="6" fillId="0" borderId="12" xfId="86" applyFont="1" applyFill="1" applyBorder="1" applyAlignment="1" applyProtection="1">
      <alignment horizontal="right" vertical="center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6" fillId="0" borderId="12" xfId="86" applyFont="1" applyFill="1" applyBorder="1" applyAlignment="1" applyProtection="1">
      <alignment horizontal="center" vertical="center" wrapText="1"/>
      <protection locked="0"/>
    </xf>
    <xf numFmtId="38" fontId="6" fillId="0" borderId="12" xfId="55" applyFont="1" applyFill="1" applyBorder="1" applyAlignment="1" applyProtection="1">
      <alignment horizontal="center" vertical="center" wrapText="1"/>
      <protection locked="0"/>
    </xf>
    <xf numFmtId="179" fontId="6" fillId="0" borderId="12" xfId="55" applyNumberFormat="1" applyFont="1" applyFill="1" applyBorder="1" applyAlignment="1" applyProtection="1">
      <alignment horizontal="center" vertical="center"/>
      <protection locked="0"/>
    </xf>
    <xf numFmtId="0" fontId="6" fillId="0" borderId="11" xfId="86" applyNumberFormat="1" applyFont="1" applyFill="1" applyBorder="1" applyAlignment="1" applyProtection="1">
      <alignment horizontal="center" vertical="center"/>
      <protection locked="0"/>
    </xf>
    <xf numFmtId="179" fontId="6" fillId="0" borderId="0" xfId="86" applyNumberFormat="1" applyFont="1" applyFill="1" applyProtection="1">
      <alignment/>
      <protection locked="0"/>
    </xf>
    <xf numFmtId="0" fontId="49" fillId="0" borderId="12" xfId="86" applyFont="1" applyFill="1" applyBorder="1" applyAlignment="1">
      <alignment horizontal="center" vertical="center"/>
      <protection/>
    </xf>
    <xf numFmtId="12" fontId="49" fillId="0" borderId="12" xfId="86" applyNumberFormat="1" applyFont="1" applyFill="1" applyBorder="1" applyAlignment="1">
      <alignment horizontal="center" vertical="center"/>
      <protection/>
    </xf>
    <xf numFmtId="179" fontId="3" fillId="0" borderId="0" xfId="86" applyNumberFormat="1" applyProtection="1">
      <alignment/>
      <protection locked="0"/>
    </xf>
    <xf numFmtId="0" fontId="6" fillId="0" borderId="12" xfId="86" applyFont="1" applyFill="1" applyBorder="1" applyAlignment="1">
      <alignment vertical="center" wrapText="1"/>
      <protection/>
    </xf>
    <xf numFmtId="0" fontId="6" fillId="0" borderId="0" xfId="86" applyNumberFormat="1" applyFont="1" applyFill="1" applyAlignment="1" applyProtection="1">
      <alignment horizontal="center"/>
      <protection locked="0"/>
    </xf>
    <xf numFmtId="0" fontId="6" fillId="0" borderId="12" xfId="8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6" applyNumberFormat="1" applyAlignment="1" applyProtection="1">
      <alignment horizontal="center"/>
      <protection locked="0"/>
    </xf>
    <xf numFmtId="178" fontId="6" fillId="0" borderId="12" xfId="86" applyNumberFormat="1" applyFont="1" applyFill="1" applyBorder="1" applyAlignment="1" applyProtection="1">
      <alignment horizontal="left" vertical="center"/>
      <protection locked="0"/>
    </xf>
    <xf numFmtId="38" fontId="9" fillId="0" borderId="11" xfId="49" applyFont="1" applyFill="1" applyBorder="1" applyAlignment="1" applyProtection="1">
      <alignment vertical="center"/>
      <protection locked="0"/>
    </xf>
    <xf numFmtId="38" fontId="3" fillId="0" borderId="12" xfId="49" applyFont="1" applyBorder="1" applyAlignment="1" applyProtection="1">
      <alignment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2" xfId="87" applyFont="1" applyFill="1" applyBorder="1" applyAlignment="1">
      <alignment horizontal="distributed" vertical="center" wrapText="1"/>
      <protection/>
    </xf>
    <xf numFmtId="38" fontId="6" fillId="0" borderId="12" xfId="52" applyFont="1" applyFill="1" applyBorder="1" applyAlignment="1">
      <alignment vertical="center"/>
    </xf>
    <xf numFmtId="180" fontId="49" fillId="0" borderId="12" xfId="52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86" applyFill="1" applyAlignment="1" applyProtection="1">
      <alignment/>
      <protection locked="0"/>
    </xf>
    <xf numFmtId="0" fontId="6" fillId="0" borderId="0" xfId="86" applyFont="1" applyFill="1" applyAlignment="1" applyProtection="1">
      <alignment/>
      <protection locked="0"/>
    </xf>
    <xf numFmtId="179" fontId="6" fillId="0" borderId="0" xfId="86" applyNumberFormat="1" applyFont="1" applyFill="1" applyAlignment="1" applyProtection="1">
      <alignment/>
      <protection locked="0"/>
    </xf>
    <xf numFmtId="0" fontId="3" fillId="0" borderId="12" xfId="86" applyFill="1" applyBorder="1" applyAlignment="1" applyProtection="1">
      <alignment horizontal="left"/>
      <protection locked="0"/>
    </xf>
    <xf numFmtId="180" fontId="6" fillId="0" borderId="12" xfId="86" applyNumberFormat="1" applyFont="1" applyFill="1" applyBorder="1" applyAlignment="1">
      <alignment vertical="center"/>
      <protection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3" fillId="0" borderId="12" xfId="86" applyFont="1" applyBorder="1" applyProtection="1">
      <alignment/>
      <protection locked="0"/>
    </xf>
    <xf numFmtId="38" fontId="14" fillId="0" borderId="11" xfId="49" applyFont="1" applyFill="1" applyBorder="1" applyAlignment="1" applyProtection="1">
      <alignment vertical="center"/>
      <protection locked="0"/>
    </xf>
    <xf numFmtId="0" fontId="3" fillId="0" borderId="11" xfId="86" applyNumberFormat="1" applyFont="1" applyFill="1" applyBorder="1" applyAlignment="1" applyProtection="1">
      <alignment horizontal="center" vertical="center"/>
      <protection locked="0"/>
    </xf>
    <xf numFmtId="0" fontId="3" fillId="0" borderId="11" xfId="86" applyFont="1" applyFill="1" applyBorder="1" applyAlignment="1" applyProtection="1">
      <alignment horizontal="center" vertical="center"/>
      <protection locked="0"/>
    </xf>
    <xf numFmtId="0" fontId="3" fillId="0" borderId="11" xfId="86" applyFont="1" applyFill="1" applyBorder="1" applyAlignment="1" applyProtection="1">
      <alignment vertical="center"/>
      <protection locked="0"/>
    </xf>
    <xf numFmtId="0" fontId="3" fillId="0" borderId="11" xfId="86" applyFont="1" applyFill="1" applyBorder="1" applyAlignment="1" applyProtection="1">
      <alignment horizontal="right" vertical="center"/>
      <protection locked="0"/>
    </xf>
    <xf numFmtId="176" fontId="3" fillId="0" borderId="11" xfId="55" applyNumberFormat="1" applyFont="1" applyFill="1" applyBorder="1" applyAlignment="1" applyProtection="1">
      <alignment horizontal="center" vertical="center"/>
      <protection locked="0"/>
    </xf>
    <xf numFmtId="178" fontId="3" fillId="0" borderId="12" xfId="86" applyNumberFormat="1" applyFont="1" applyFill="1" applyBorder="1" applyAlignment="1" applyProtection="1">
      <alignment horizontal="left" vertical="center"/>
      <protection locked="0"/>
    </xf>
    <xf numFmtId="0" fontId="3" fillId="0" borderId="12" xfId="86" applyFont="1" applyFill="1" applyBorder="1" applyAlignment="1">
      <alignment vertical="center" wrapText="1"/>
      <protection/>
    </xf>
    <xf numFmtId="0" fontId="3" fillId="0" borderId="12" xfId="87" applyFont="1" applyFill="1" applyBorder="1" applyAlignment="1">
      <alignment vertical="center" wrapText="1"/>
      <protection/>
    </xf>
    <xf numFmtId="0" fontId="3" fillId="0" borderId="11" xfId="86" applyNumberFormat="1" applyFont="1" applyFill="1" applyBorder="1" applyAlignment="1">
      <alignment horizontal="center" vertical="center"/>
      <protection/>
    </xf>
    <xf numFmtId="180" fontId="3" fillId="34" borderId="12" xfId="86" applyNumberFormat="1" applyFont="1" applyFill="1" applyBorder="1" applyAlignment="1">
      <alignment vertical="center"/>
      <protection/>
    </xf>
    <xf numFmtId="12" fontId="50" fillId="34" borderId="12" xfId="86" applyNumberFormat="1" applyFont="1" applyFill="1" applyBorder="1" applyAlignment="1">
      <alignment horizontal="center" vertical="center"/>
      <protection/>
    </xf>
    <xf numFmtId="0" fontId="50" fillId="34" borderId="12" xfId="86" applyFont="1" applyFill="1" applyBorder="1" applyAlignment="1">
      <alignment horizontal="center" vertical="center"/>
      <protection/>
    </xf>
    <xf numFmtId="0" fontId="3" fillId="0" borderId="12" xfId="86" applyBorder="1" applyAlignment="1" applyProtection="1">
      <alignment horizontal="left"/>
      <protection locked="0"/>
    </xf>
    <xf numFmtId="0" fontId="3" fillId="0" borderId="12" xfId="86" applyBorder="1" applyProtection="1">
      <alignment/>
      <protection locked="0"/>
    </xf>
    <xf numFmtId="0" fontId="3" fillId="0" borderId="0" xfId="86" applyFill="1" applyAlignment="1" applyProtection="1">
      <alignment horizontal="center"/>
      <protection locked="0"/>
    </xf>
    <xf numFmtId="0" fontId="3" fillId="0" borderId="0" xfId="86" applyFill="1" applyAlignment="1" applyProtection="1">
      <alignment horizontal="right"/>
      <protection locked="0"/>
    </xf>
    <xf numFmtId="0" fontId="4" fillId="0" borderId="0" xfId="86" applyFont="1" applyFill="1" applyProtection="1">
      <alignment/>
      <protection locked="0"/>
    </xf>
    <xf numFmtId="0" fontId="51" fillId="0" borderId="12" xfId="86" applyFont="1" applyFill="1" applyBorder="1" applyProtection="1">
      <alignment/>
      <protection locked="0"/>
    </xf>
    <xf numFmtId="181" fontId="52" fillId="0" borderId="11" xfId="86" applyNumberFormat="1" applyFont="1" applyFill="1" applyBorder="1" applyAlignment="1" applyProtection="1">
      <alignment vertical="center"/>
      <protection locked="0"/>
    </xf>
    <xf numFmtId="0" fontId="53" fillId="0" borderId="11" xfId="86" applyFont="1" applyFill="1" applyBorder="1" applyAlignment="1" applyProtection="1">
      <alignment horizontal="center" vertical="center"/>
      <protection locked="0"/>
    </xf>
    <xf numFmtId="0" fontId="53" fillId="0" borderId="11" xfId="86" applyFont="1" applyFill="1" applyBorder="1" applyAlignment="1" applyProtection="1">
      <alignment vertical="center"/>
      <protection locked="0"/>
    </xf>
    <xf numFmtId="0" fontId="53" fillId="0" borderId="11" xfId="86" applyFont="1" applyFill="1" applyBorder="1" applyAlignment="1" applyProtection="1">
      <alignment horizontal="right" vertical="center"/>
      <protection locked="0"/>
    </xf>
    <xf numFmtId="176" fontId="53" fillId="0" borderId="11" xfId="55" applyNumberFormat="1" applyFont="1" applyFill="1" applyBorder="1" applyAlignment="1" applyProtection="1">
      <alignment horizontal="center" vertical="center"/>
      <protection locked="0"/>
    </xf>
    <xf numFmtId="0" fontId="53" fillId="0" borderId="12" xfId="86" applyFont="1" applyFill="1" applyBorder="1" applyProtection="1">
      <alignment/>
      <protection locked="0"/>
    </xf>
    <xf numFmtId="38" fontId="53" fillId="0" borderId="11" xfId="0" applyNumberFormat="1" applyFont="1" applyFill="1" applyBorder="1" applyAlignment="1">
      <alignment vertical="center"/>
    </xf>
    <xf numFmtId="181" fontId="53" fillId="0" borderId="13" xfId="86" applyNumberFormat="1" applyFont="1" applyFill="1" applyBorder="1" applyAlignment="1" applyProtection="1">
      <alignment vertical="center"/>
      <protection locked="0"/>
    </xf>
    <xf numFmtId="178" fontId="53" fillId="0" borderId="13" xfId="86" applyNumberFormat="1" applyFont="1" applyFill="1" applyBorder="1" applyAlignment="1" applyProtection="1">
      <alignment horizontal="center" vertical="center"/>
      <protection locked="0"/>
    </xf>
    <xf numFmtId="0" fontId="53" fillId="0" borderId="12" xfId="86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>
      <alignment vertical="center" shrinkToFit="1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left" vertical="center"/>
    </xf>
    <xf numFmtId="38" fontId="53" fillId="0" borderId="12" xfId="0" applyNumberFormat="1" applyFont="1" applyFill="1" applyBorder="1" applyAlignment="1">
      <alignment vertical="center"/>
    </xf>
    <xf numFmtId="182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2" xfId="86" applyFont="1" applyFill="1" applyBorder="1" applyAlignment="1" applyProtection="1">
      <alignment vertical="center"/>
      <protection locked="0"/>
    </xf>
    <xf numFmtId="182" fontId="5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86" applyFill="1" applyBorder="1" applyProtection="1">
      <alignment/>
      <protection locked="0"/>
    </xf>
    <xf numFmtId="38" fontId="6" fillId="0" borderId="12" xfId="55" applyFont="1" applyFill="1" applyBorder="1" applyAlignment="1" applyProtection="1">
      <alignment horizontal="center" vertical="center"/>
      <protection locked="0"/>
    </xf>
    <xf numFmtId="38" fontId="3" fillId="0" borderId="0" xfId="86" applyNumberFormat="1" applyFill="1" applyProtection="1">
      <alignment/>
      <protection locked="0"/>
    </xf>
    <xf numFmtId="12" fontId="6" fillId="0" borderId="12" xfId="85" applyNumberFormat="1" applyFont="1" applyFill="1" applyBorder="1" applyAlignment="1">
      <alignment horizontal="center" vertical="center" wrapText="1"/>
      <protection/>
    </xf>
    <xf numFmtId="12" fontId="54" fillId="0" borderId="12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 shrinkToFit="1"/>
    </xf>
    <xf numFmtId="181" fontId="6" fillId="0" borderId="12" xfId="51" applyNumberFormat="1" applyFont="1" applyFill="1" applyBorder="1" applyAlignment="1">
      <alignment vertical="center"/>
    </xf>
    <xf numFmtId="181" fontId="3" fillId="0" borderId="0" xfId="86" applyNumberFormat="1" applyFill="1" applyProtection="1">
      <alignment/>
      <protection locked="0"/>
    </xf>
    <xf numFmtId="0" fontId="53" fillId="0" borderId="12" xfId="86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12" xfId="87" applyFont="1" applyFill="1" applyBorder="1" applyAlignment="1" applyProtection="1">
      <alignment horizontal="center" vertical="center" wrapText="1"/>
      <protection locked="0"/>
    </xf>
    <xf numFmtId="0" fontId="6" fillId="0" borderId="14" xfId="87" applyFont="1" applyFill="1" applyBorder="1" applyAlignment="1" applyProtection="1">
      <alignment vertical="center" wrapText="1"/>
      <protection locked="0"/>
    </xf>
    <xf numFmtId="0" fontId="6" fillId="0" borderId="11" xfId="87" applyFont="1" applyFill="1" applyBorder="1" applyAlignment="1" applyProtection="1">
      <alignment vertical="center" wrapText="1"/>
      <protection locked="0"/>
    </xf>
    <xf numFmtId="0" fontId="6" fillId="0" borderId="12" xfId="86" applyFont="1" applyFill="1" applyBorder="1" applyAlignment="1" applyProtection="1">
      <alignment horizontal="center" vertical="center"/>
      <protection locked="0"/>
    </xf>
    <xf numFmtId="0" fontId="6" fillId="0" borderId="15" xfId="86" applyFont="1" applyFill="1" applyBorder="1" applyAlignment="1" applyProtection="1">
      <alignment vertical="center"/>
      <protection locked="0"/>
    </xf>
    <xf numFmtId="0" fontId="6" fillId="0" borderId="16" xfId="86" applyFont="1" applyFill="1" applyBorder="1" applyAlignment="1" applyProtection="1">
      <alignment vertical="center"/>
      <protection locked="0"/>
    </xf>
    <xf numFmtId="12" fontId="6" fillId="0" borderId="17" xfId="86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14" xfId="86" applyNumberFormat="1" applyFont="1" applyFill="1" applyBorder="1" applyAlignment="1" applyProtection="1">
      <alignment vertical="center" textRotation="255" wrapText="1"/>
      <protection locked="0"/>
    </xf>
    <xf numFmtId="12" fontId="6" fillId="0" borderId="11" xfId="86" applyNumberFormat="1" applyFont="1" applyFill="1" applyBorder="1" applyAlignment="1" applyProtection="1">
      <alignment vertical="center" textRotation="255" wrapText="1"/>
      <protection locked="0"/>
    </xf>
    <xf numFmtId="0" fontId="6" fillId="0" borderId="17" xfId="86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4" xfId="86" applyNumberFormat="1" applyFont="1" applyFill="1" applyBorder="1" applyAlignment="1" applyProtection="1">
      <alignment vertical="center" textRotation="255" wrapText="1"/>
      <protection locked="0"/>
    </xf>
    <xf numFmtId="0" fontId="6" fillId="0" borderId="11" xfId="86" applyNumberFormat="1" applyFont="1" applyFill="1" applyBorder="1" applyAlignment="1" applyProtection="1">
      <alignment vertical="center" textRotation="255" wrapText="1"/>
      <protection locked="0"/>
    </xf>
    <xf numFmtId="179" fontId="6" fillId="0" borderId="17" xfId="55" applyNumberFormat="1" applyFont="1" applyFill="1" applyBorder="1" applyAlignment="1" applyProtection="1">
      <alignment horizontal="center" vertical="center" wrapText="1"/>
      <protection locked="0"/>
    </xf>
    <xf numFmtId="179" fontId="6" fillId="0" borderId="14" xfId="55" applyNumberFormat="1" applyFont="1" applyFill="1" applyBorder="1" applyAlignment="1" applyProtection="1">
      <alignment vertical="center" wrapText="1"/>
      <protection locked="0"/>
    </xf>
    <xf numFmtId="179" fontId="6" fillId="0" borderId="11" xfId="55" applyNumberFormat="1" applyFont="1" applyFill="1" applyBorder="1" applyAlignment="1" applyProtection="1">
      <alignment vertical="center" wrapText="1"/>
      <protection locked="0"/>
    </xf>
    <xf numFmtId="38" fontId="6" fillId="0" borderId="18" xfId="55" applyFont="1" applyFill="1" applyBorder="1" applyAlignment="1" applyProtection="1">
      <alignment horizontal="center" vertical="center"/>
      <protection locked="0"/>
    </xf>
    <xf numFmtId="38" fontId="6" fillId="0" borderId="19" xfId="55" applyFont="1" applyFill="1" applyBorder="1" applyAlignment="1" applyProtection="1">
      <alignment horizontal="center" vertical="center"/>
      <protection locked="0"/>
    </xf>
    <xf numFmtId="38" fontId="6" fillId="0" borderId="17" xfId="55" applyFont="1" applyFill="1" applyBorder="1" applyAlignment="1" applyProtection="1">
      <alignment horizontal="center" vertical="center" wrapText="1"/>
      <protection locked="0"/>
    </xf>
    <xf numFmtId="38" fontId="6" fillId="0" borderId="11" xfId="55" applyFont="1" applyFill="1" applyBorder="1" applyAlignment="1" applyProtection="1">
      <alignment horizontal="center" vertical="center" wrapText="1"/>
      <protection locked="0"/>
    </xf>
    <xf numFmtId="38" fontId="6" fillId="0" borderId="14" xfId="55" applyFont="1" applyFill="1" applyBorder="1" applyAlignment="1" applyProtection="1">
      <alignment vertical="center" wrapText="1"/>
      <protection locked="0"/>
    </xf>
    <xf numFmtId="38" fontId="6" fillId="0" borderId="11" xfId="55" applyFont="1" applyFill="1" applyBorder="1" applyAlignment="1" applyProtection="1">
      <alignment vertical="center" wrapText="1"/>
      <protection locked="0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11" xfId="67"/>
    <cellStyle name="標準 12" xfId="68"/>
    <cellStyle name="標準 13" xfId="69"/>
    <cellStyle name="標準 14" xfId="70"/>
    <cellStyle name="標準 15" xfId="71"/>
    <cellStyle name="標準 16" xfId="72"/>
    <cellStyle name="標準 17" xfId="73"/>
    <cellStyle name="標準 2" xfId="74"/>
    <cellStyle name="標準 3" xfId="75"/>
    <cellStyle name="標準 3 2" xfId="76"/>
    <cellStyle name="標準 3 3" xfId="77"/>
    <cellStyle name="標準 4" xfId="78"/>
    <cellStyle name="標準 4 2" xfId="79"/>
    <cellStyle name="標準 5" xfId="80"/>
    <cellStyle name="標準 6" xfId="81"/>
    <cellStyle name="標準 7" xfId="82"/>
    <cellStyle name="標準 8" xfId="83"/>
    <cellStyle name="標準 9" xfId="84"/>
    <cellStyle name="標準_15実施計画基礎表" xfId="85"/>
    <cellStyle name="標準_H20基礎表（上水）" xfId="86"/>
    <cellStyle name="標準_Sheet1 2" xfId="87"/>
    <cellStyle name="未定義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2333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228600</xdr:rowOff>
    </xdr:from>
    <xdr:to>
      <xdr:col>8</xdr:col>
      <xdr:colOff>1019175</xdr:colOff>
      <xdr:row>13</xdr:row>
      <xdr:rowOff>0</xdr:rowOff>
    </xdr:to>
    <xdr:sp>
      <xdr:nvSpPr>
        <xdr:cNvPr id="1" name="直線コネクタ 1"/>
        <xdr:cNvSpPr>
          <a:spLocks/>
        </xdr:cNvSpPr>
      </xdr:nvSpPr>
      <xdr:spPr>
        <a:xfrm rot="5400000">
          <a:off x="8286750" y="1133475"/>
          <a:ext cx="0" cy="2333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228600</xdr:rowOff>
    </xdr:from>
    <xdr:to>
      <xdr:col>8</xdr:col>
      <xdr:colOff>1019175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 rot="5400000">
          <a:off x="8286750" y="228600"/>
          <a:ext cx="0" cy="1638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直線コネクタ 4"/>
        <xdr:cNvSpPr>
          <a:spLocks/>
        </xdr:cNvSpPr>
      </xdr:nvSpPr>
      <xdr:spPr>
        <a:xfrm rot="5400000">
          <a:off x="8286750" y="42672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直線コネクタ 4"/>
        <xdr:cNvSpPr>
          <a:spLocks/>
        </xdr:cNvSpPr>
      </xdr:nvSpPr>
      <xdr:spPr>
        <a:xfrm rot="5400000">
          <a:off x="8286750" y="1146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8" bestFit="1" customWidth="1"/>
    <col min="8" max="8" width="9.69921875" style="24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36"/>
      <c r="M1" s="36"/>
      <c r="N1" s="36"/>
    </row>
    <row r="2" spans="1:10" s="37" customFormat="1" ht="24.75" customHeight="1">
      <c r="A2" s="38"/>
      <c r="B2" s="1"/>
      <c r="C2" s="2"/>
      <c r="D2" s="4"/>
      <c r="E2" s="38"/>
      <c r="F2" s="5"/>
      <c r="G2" s="26"/>
      <c r="H2" s="39"/>
      <c r="I2" s="38"/>
      <c r="J2" s="38"/>
    </row>
    <row r="3" spans="1:11" s="6" customFormat="1" ht="18" customHeight="1">
      <c r="A3" s="3" t="s">
        <v>26</v>
      </c>
      <c r="B3" s="3"/>
      <c r="C3" s="3"/>
      <c r="D3" s="4"/>
      <c r="E3" s="3"/>
      <c r="F3" s="5"/>
      <c r="G3" s="26"/>
      <c r="H3" s="21"/>
      <c r="I3" s="3"/>
      <c r="J3" s="4"/>
      <c r="K3" s="4" t="s">
        <v>1</v>
      </c>
    </row>
    <row r="4" spans="1:11" s="6" customFormat="1" ht="11.25" customHeight="1">
      <c r="A4" s="91" t="s">
        <v>2</v>
      </c>
      <c r="B4" s="91" t="s">
        <v>25</v>
      </c>
      <c r="C4" s="91" t="s">
        <v>6</v>
      </c>
      <c r="D4" s="94" t="s">
        <v>0</v>
      </c>
      <c r="E4" s="94"/>
      <c r="F4" s="97" t="s">
        <v>3</v>
      </c>
      <c r="G4" s="100" t="s">
        <v>24</v>
      </c>
      <c r="H4" s="103" t="s">
        <v>9</v>
      </c>
      <c r="I4" s="106" t="s">
        <v>15</v>
      </c>
      <c r="J4" s="107"/>
      <c r="K4" s="91" t="s">
        <v>8</v>
      </c>
    </row>
    <row r="5" spans="1:11" s="6" customFormat="1" ht="11.25" customHeight="1">
      <c r="A5" s="92"/>
      <c r="B5" s="92"/>
      <c r="C5" s="92"/>
      <c r="D5" s="95"/>
      <c r="E5" s="96"/>
      <c r="F5" s="98"/>
      <c r="G5" s="101"/>
      <c r="H5" s="104"/>
      <c r="I5" s="108" t="s">
        <v>10</v>
      </c>
      <c r="J5" s="108" t="s">
        <v>7</v>
      </c>
      <c r="K5" s="92"/>
    </row>
    <row r="6" spans="1:11" s="6" customFormat="1" ht="22.5" customHeight="1">
      <c r="A6" s="93"/>
      <c r="B6" s="93"/>
      <c r="C6" s="93"/>
      <c r="D6" s="43" t="s">
        <v>4</v>
      </c>
      <c r="E6" s="43" t="s">
        <v>5</v>
      </c>
      <c r="F6" s="99"/>
      <c r="G6" s="102"/>
      <c r="H6" s="105"/>
      <c r="I6" s="109"/>
      <c r="J6" s="109"/>
      <c r="K6" s="93"/>
    </row>
    <row r="7" spans="1:11" ht="12.75">
      <c r="A7" s="59"/>
      <c r="B7" s="59"/>
      <c r="C7" s="59"/>
      <c r="D7" s="15"/>
      <c r="E7" s="43"/>
      <c r="F7" s="17"/>
      <c r="G7" s="27"/>
      <c r="H7" s="19"/>
      <c r="I7" s="18"/>
      <c r="J7" s="18"/>
      <c r="K7" s="58"/>
    </row>
    <row r="8" spans="1:11" ht="21" customHeight="1">
      <c r="A8" s="53" t="s">
        <v>23</v>
      </c>
      <c r="B8" s="53" t="s">
        <v>22</v>
      </c>
      <c r="C8" s="52" t="s">
        <v>21</v>
      </c>
      <c r="D8" s="57">
        <v>18</v>
      </c>
      <c r="E8" s="57">
        <v>31</v>
      </c>
      <c r="F8" s="56" t="s">
        <v>20</v>
      </c>
      <c r="G8" s="54">
        <v>1.06</v>
      </c>
      <c r="H8" s="55">
        <v>1745030</v>
      </c>
      <c r="I8" s="55">
        <v>80738</v>
      </c>
      <c r="J8" s="55">
        <v>40369</v>
      </c>
      <c r="K8" s="51" t="s">
        <v>19</v>
      </c>
    </row>
    <row r="9" spans="1:11" ht="21.75" customHeight="1">
      <c r="A9" s="48"/>
      <c r="B9" s="50">
        <f>SUBTOTAL(3,B8)</f>
        <v>1</v>
      </c>
      <c r="C9" s="48"/>
      <c r="D9" s="49"/>
      <c r="E9" s="48"/>
      <c r="F9" s="47"/>
      <c r="G9" s="46"/>
      <c r="H9" s="45">
        <f>SUM(H8:H8)</f>
        <v>1745030</v>
      </c>
      <c r="I9" s="45">
        <f>SUM(I8:I8)</f>
        <v>80738</v>
      </c>
      <c r="J9" s="45">
        <f>SUM(J8:J8)</f>
        <v>40369</v>
      </c>
      <c r="K9" s="44"/>
    </row>
  </sheetData>
  <sheetProtection/>
  <autoFilter ref="A7:K9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A1">
      <selection activeCell="G8" sqref="G8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2" customWidth="1"/>
    <col min="5" max="5" width="4.59765625" style="7" customWidth="1"/>
    <col min="6" max="6" width="4.59765625" style="13" customWidth="1"/>
    <col min="7" max="7" width="6.296875" style="28" bestFit="1" customWidth="1"/>
    <col min="8" max="8" width="11.69921875" style="24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36"/>
      <c r="M1" s="36"/>
      <c r="N1" s="36"/>
    </row>
    <row r="2" spans="1:10" s="37" customFormat="1" ht="24.75" customHeight="1">
      <c r="A2" s="38"/>
      <c r="B2" s="1"/>
      <c r="C2" s="2"/>
      <c r="D2" s="4"/>
      <c r="E2" s="38"/>
      <c r="F2" s="5"/>
      <c r="G2" s="26"/>
      <c r="H2" s="39"/>
      <c r="I2" s="38"/>
      <c r="J2" s="38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26"/>
      <c r="H3" s="21"/>
      <c r="I3" s="3"/>
      <c r="J3" s="4"/>
      <c r="K3" s="4" t="s">
        <v>1</v>
      </c>
    </row>
    <row r="4" spans="1:11" s="6" customFormat="1" ht="11.25" customHeight="1">
      <c r="A4" s="91" t="s">
        <v>2</v>
      </c>
      <c r="B4" s="91" t="s">
        <v>11</v>
      </c>
      <c r="C4" s="91" t="s">
        <v>6</v>
      </c>
      <c r="D4" s="94" t="s">
        <v>0</v>
      </c>
      <c r="E4" s="94"/>
      <c r="F4" s="97" t="s">
        <v>3</v>
      </c>
      <c r="G4" s="100" t="s">
        <v>12</v>
      </c>
      <c r="H4" s="103" t="s">
        <v>9</v>
      </c>
      <c r="I4" s="106" t="s">
        <v>15</v>
      </c>
      <c r="J4" s="107"/>
      <c r="K4" s="91" t="s">
        <v>8</v>
      </c>
    </row>
    <row r="5" spans="1:11" s="6" customFormat="1" ht="11.25" customHeight="1">
      <c r="A5" s="92"/>
      <c r="B5" s="92"/>
      <c r="C5" s="92"/>
      <c r="D5" s="95"/>
      <c r="E5" s="96"/>
      <c r="F5" s="98"/>
      <c r="G5" s="101"/>
      <c r="H5" s="104"/>
      <c r="I5" s="108" t="s">
        <v>10</v>
      </c>
      <c r="J5" s="108" t="s">
        <v>7</v>
      </c>
      <c r="K5" s="92"/>
    </row>
    <row r="6" spans="1:11" s="6" customFormat="1" ht="22.5" customHeight="1">
      <c r="A6" s="93"/>
      <c r="B6" s="93"/>
      <c r="C6" s="93"/>
      <c r="D6" s="16" t="s">
        <v>4</v>
      </c>
      <c r="E6" s="16" t="s">
        <v>5</v>
      </c>
      <c r="F6" s="99"/>
      <c r="G6" s="102"/>
      <c r="H6" s="105"/>
      <c r="I6" s="109"/>
      <c r="J6" s="109"/>
      <c r="K6" s="93"/>
    </row>
    <row r="7" spans="1:11" s="6" customFormat="1" ht="12.75">
      <c r="A7" s="32"/>
      <c r="B7" s="32"/>
      <c r="C7" s="32"/>
      <c r="D7" s="15"/>
      <c r="E7" s="16"/>
      <c r="F7" s="17"/>
      <c r="G7" s="27"/>
      <c r="H7" s="19"/>
      <c r="I7" s="18"/>
      <c r="J7" s="18"/>
      <c r="K7" s="40"/>
    </row>
    <row r="8" spans="1:11" s="6" customFormat="1" ht="21" customHeight="1">
      <c r="A8" s="33" t="s">
        <v>16</v>
      </c>
      <c r="B8" s="25" t="s">
        <v>18</v>
      </c>
      <c r="C8" s="25" t="s">
        <v>14</v>
      </c>
      <c r="D8" s="22">
        <v>30</v>
      </c>
      <c r="E8" s="22">
        <v>30</v>
      </c>
      <c r="F8" s="23">
        <v>0.3333333333333333</v>
      </c>
      <c r="G8" s="23"/>
      <c r="H8" s="41">
        <v>81100000</v>
      </c>
      <c r="I8" s="35">
        <v>557264</v>
      </c>
      <c r="J8" s="34">
        <v>185754</v>
      </c>
      <c r="K8" s="29"/>
    </row>
    <row r="9" spans="1:11" ht="21.75" customHeight="1">
      <c r="A9" s="8"/>
      <c r="B9" s="9">
        <f>SUBTOTAL(3,B8:B8)</f>
        <v>1</v>
      </c>
      <c r="C9" s="8"/>
      <c r="D9" s="10"/>
      <c r="E9" s="8"/>
      <c r="F9" s="11"/>
      <c r="G9" s="20"/>
      <c r="H9" s="30">
        <f>SUM(H8:H8)</f>
        <v>81100000</v>
      </c>
      <c r="I9" s="30">
        <f>SUM(I8:I8)</f>
        <v>557264</v>
      </c>
      <c r="J9" s="30">
        <f>SUM(J8:J8)</f>
        <v>185754</v>
      </c>
      <c r="K9" s="31"/>
    </row>
    <row r="10" ht="21.75" customHeight="1">
      <c r="A10" s="14"/>
    </row>
    <row r="11" ht="12.75">
      <c r="A11" s="14"/>
    </row>
    <row r="12" ht="12.75">
      <c r="A12" s="14"/>
    </row>
    <row r="13" ht="12.75">
      <c r="A13" s="14"/>
    </row>
  </sheetData>
  <sheetProtection/>
  <autoFilter ref="A7:N8"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dataValidations count="1">
    <dataValidation allowBlank="1" showInputMessage="1" showErrorMessage="1" imeMode="halfAlpha" sqref="I8"/>
  </dataValidation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SheetLayoutView="100" zoomScalePageLayoutView="0" workbookViewId="0" topLeftCell="A1">
      <selection activeCell="C10" sqref="C10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61" customWidth="1"/>
    <col min="5" max="5" width="4.59765625" style="6" customWidth="1"/>
    <col min="6" max="6" width="4.59765625" style="60" customWidth="1"/>
    <col min="7" max="7" width="6.296875" style="60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  <c r="K2" s="38"/>
    </row>
    <row r="3" spans="1:12" ht="18" customHeight="1">
      <c r="A3" s="3" t="s">
        <v>100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91" t="s">
        <v>2</v>
      </c>
      <c r="B4" s="91" t="s">
        <v>83</v>
      </c>
      <c r="C4" s="91" t="s">
        <v>6</v>
      </c>
      <c r="D4" s="94" t="s">
        <v>99</v>
      </c>
      <c r="E4" s="94"/>
      <c r="F4" s="97" t="s">
        <v>3</v>
      </c>
      <c r="G4" s="97" t="s">
        <v>98</v>
      </c>
      <c r="H4" s="108" t="s">
        <v>9</v>
      </c>
      <c r="I4" s="108" t="s">
        <v>32</v>
      </c>
      <c r="J4" s="106" t="s">
        <v>15</v>
      </c>
      <c r="K4" s="107"/>
      <c r="L4" s="91" t="s">
        <v>8</v>
      </c>
    </row>
    <row r="5" spans="1:12" ht="11.25" customHeight="1">
      <c r="A5" s="92"/>
      <c r="B5" s="92"/>
      <c r="C5" s="92"/>
      <c r="D5" s="95"/>
      <c r="E5" s="96"/>
      <c r="F5" s="98"/>
      <c r="G5" s="98"/>
      <c r="H5" s="110"/>
      <c r="I5" s="110"/>
      <c r="J5" s="108" t="s">
        <v>10</v>
      </c>
      <c r="K5" s="108" t="s">
        <v>7</v>
      </c>
      <c r="L5" s="92"/>
    </row>
    <row r="6" spans="1:12" ht="22.5" customHeight="1">
      <c r="A6" s="93"/>
      <c r="B6" s="93"/>
      <c r="C6" s="93"/>
      <c r="D6" s="43" t="s">
        <v>4</v>
      </c>
      <c r="E6" s="43" t="s">
        <v>5</v>
      </c>
      <c r="F6" s="99"/>
      <c r="G6" s="99"/>
      <c r="H6" s="111"/>
      <c r="I6" s="111"/>
      <c r="J6" s="109"/>
      <c r="K6" s="109"/>
      <c r="L6" s="93"/>
    </row>
    <row r="7" spans="1:12" ht="12.75">
      <c r="A7" s="42"/>
      <c r="B7" s="42"/>
      <c r="C7" s="42"/>
      <c r="D7" s="15"/>
      <c r="E7" s="43"/>
      <c r="F7" s="17"/>
      <c r="G7" s="17"/>
      <c r="H7" s="82"/>
      <c r="I7" s="82"/>
      <c r="J7" s="18"/>
      <c r="K7" s="18"/>
      <c r="L7" s="81"/>
    </row>
    <row r="8" spans="1:12" ht="21" customHeight="1">
      <c r="A8" s="76" t="s">
        <v>80</v>
      </c>
      <c r="B8" s="75" t="s">
        <v>97</v>
      </c>
      <c r="C8" s="74" t="s">
        <v>96</v>
      </c>
      <c r="D8" s="73">
        <v>30</v>
      </c>
      <c r="E8" s="73">
        <v>30</v>
      </c>
      <c r="F8" s="84">
        <v>0.6666666666666666</v>
      </c>
      <c r="G8" s="72"/>
      <c r="H8" s="77">
        <v>295254</v>
      </c>
      <c r="I8" s="71"/>
      <c r="J8" s="77">
        <v>212094</v>
      </c>
      <c r="K8" s="87">
        <v>141396</v>
      </c>
      <c r="L8" s="89" t="s">
        <v>77</v>
      </c>
    </row>
    <row r="9" spans="1:12" ht="21" customHeight="1">
      <c r="A9" s="76" t="s">
        <v>80</v>
      </c>
      <c r="B9" s="75" t="s">
        <v>95</v>
      </c>
      <c r="C9" s="74" t="s">
        <v>94</v>
      </c>
      <c r="D9" s="73">
        <v>30</v>
      </c>
      <c r="E9" s="73">
        <v>30</v>
      </c>
      <c r="F9" s="84">
        <v>0.6666666666666666</v>
      </c>
      <c r="G9" s="72"/>
      <c r="H9" s="77">
        <v>62154</v>
      </c>
      <c r="I9" s="71"/>
      <c r="J9" s="77">
        <v>14115</v>
      </c>
      <c r="K9" s="87">
        <v>9410</v>
      </c>
      <c r="L9" s="89" t="s">
        <v>77</v>
      </c>
    </row>
    <row r="10" spans="1:12" ht="21" customHeight="1">
      <c r="A10" s="76" t="s">
        <v>93</v>
      </c>
      <c r="B10" s="75" t="s">
        <v>92</v>
      </c>
      <c r="C10" s="74" t="s">
        <v>91</v>
      </c>
      <c r="D10" s="73">
        <v>30</v>
      </c>
      <c r="E10" s="73">
        <v>30</v>
      </c>
      <c r="F10" s="84">
        <v>0.5</v>
      </c>
      <c r="G10" s="72"/>
      <c r="H10" s="77">
        <v>4879</v>
      </c>
      <c r="I10" s="71"/>
      <c r="J10" s="77">
        <v>2505</v>
      </c>
      <c r="K10" s="87">
        <v>1252</v>
      </c>
      <c r="L10" s="89" t="s">
        <v>61</v>
      </c>
    </row>
    <row r="11" spans="1:12" ht="21" customHeight="1">
      <c r="A11" s="76" t="s">
        <v>70</v>
      </c>
      <c r="B11" s="75" t="s">
        <v>90</v>
      </c>
      <c r="C11" s="74" t="s">
        <v>89</v>
      </c>
      <c r="D11" s="73">
        <v>30</v>
      </c>
      <c r="E11" s="73">
        <v>30</v>
      </c>
      <c r="F11" s="84">
        <v>0.5</v>
      </c>
      <c r="G11" s="72"/>
      <c r="H11" s="77">
        <v>7784</v>
      </c>
      <c r="I11" s="71"/>
      <c r="J11" s="77">
        <v>6468</v>
      </c>
      <c r="K11" s="87">
        <v>3234</v>
      </c>
      <c r="L11" s="89" t="s">
        <v>61</v>
      </c>
    </row>
    <row r="12" spans="1:12" ht="21" customHeight="1">
      <c r="A12" s="76" t="s">
        <v>67</v>
      </c>
      <c r="B12" s="75" t="s">
        <v>88</v>
      </c>
      <c r="C12" s="74" t="s">
        <v>87</v>
      </c>
      <c r="D12" s="73">
        <v>30</v>
      </c>
      <c r="E12" s="73">
        <v>30</v>
      </c>
      <c r="F12" s="84">
        <v>0.6666666666666666</v>
      </c>
      <c r="G12" s="72"/>
      <c r="H12" s="77">
        <v>184323</v>
      </c>
      <c r="I12" s="71"/>
      <c r="J12" s="77">
        <v>95968</v>
      </c>
      <c r="K12" s="87">
        <v>63979</v>
      </c>
      <c r="L12" s="89" t="s">
        <v>61</v>
      </c>
    </row>
    <row r="13" spans="1:12" ht="21" customHeight="1">
      <c r="A13" s="76" t="s">
        <v>67</v>
      </c>
      <c r="B13" s="75" t="s">
        <v>86</v>
      </c>
      <c r="C13" s="74" t="s">
        <v>85</v>
      </c>
      <c r="D13" s="73">
        <v>30</v>
      </c>
      <c r="E13" s="73">
        <v>30</v>
      </c>
      <c r="F13" s="84">
        <v>0.6666666666666666</v>
      </c>
      <c r="G13" s="72"/>
      <c r="H13" s="77">
        <v>16491</v>
      </c>
      <c r="I13" s="71"/>
      <c r="J13" s="77">
        <v>10591</v>
      </c>
      <c r="K13" s="87">
        <v>7061</v>
      </c>
      <c r="L13" s="89" t="s">
        <v>61</v>
      </c>
    </row>
    <row r="14" spans="1:12" ht="21.75" customHeight="1">
      <c r="A14" s="66"/>
      <c r="B14" s="68">
        <f>SUBTOTAL(3,B8:B13)</f>
        <v>6</v>
      </c>
      <c r="C14" s="66"/>
      <c r="D14" s="67"/>
      <c r="E14" s="66"/>
      <c r="F14" s="65"/>
      <c r="G14" s="65"/>
      <c r="H14" s="64">
        <f>SUBTOTAL(9,H8:H13)</f>
        <v>570885</v>
      </c>
      <c r="I14" s="64">
        <f>SUBTOTAL(9,I8:I13)</f>
        <v>0</v>
      </c>
      <c r="J14" s="64">
        <f>SUBTOTAL(9,J8:J13)</f>
        <v>341741</v>
      </c>
      <c r="K14" s="64">
        <f>SUBTOTAL(9,K8:K13)</f>
        <v>226332</v>
      </c>
      <c r="L14" s="63"/>
    </row>
    <row r="15" spans="1:11" ht="21.75" customHeight="1">
      <c r="A15" s="62"/>
      <c r="H15" s="88"/>
      <c r="I15" s="88"/>
      <c r="J15" s="88"/>
      <c r="K15" s="88"/>
    </row>
    <row r="16" ht="12.75">
      <c r="A16" s="62"/>
    </row>
    <row r="17" ht="12.75">
      <c r="A17" s="62"/>
    </row>
    <row r="18" ht="12.75">
      <c r="A18" s="62"/>
    </row>
  </sheetData>
  <sheetProtection/>
  <autoFilter ref="A7:L13"/>
  <mergeCells count="13"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  <mergeCell ref="L4:L6"/>
    <mergeCell ref="J5:J6"/>
    <mergeCell ref="K5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2"/>
  <headerFooter alignWithMargins="0">
    <oddHeader>&amp;R（様式１）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SheetLayoutView="100" zoomScalePageLayoutView="0" workbookViewId="0" topLeftCell="A1">
      <selection activeCell="A18" sqref="A15:A18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61" customWidth="1"/>
    <col min="5" max="5" width="4.59765625" style="6" customWidth="1"/>
    <col min="6" max="6" width="4.59765625" style="60" customWidth="1"/>
    <col min="7" max="7" width="6.296875" style="60" bestFit="1" customWidth="1"/>
    <col min="8" max="8" width="9.69921875" style="6" customWidth="1"/>
    <col min="9" max="9" width="10.69921875" style="6" hidden="1" customWidth="1"/>
    <col min="10" max="11" width="9.69921875" style="6" customWidth="1"/>
    <col min="12" max="12" width="26.69921875" style="6" bestFit="1" customWidth="1"/>
    <col min="13" max="16384" width="9" style="6" customWidth="1"/>
  </cols>
  <sheetData>
    <row r="1" spans="1:12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1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  <c r="K2" s="38"/>
    </row>
    <row r="3" spans="1:12" ht="18" customHeight="1">
      <c r="A3" s="3" t="s">
        <v>84</v>
      </c>
      <c r="B3" s="3"/>
      <c r="C3" s="3"/>
      <c r="D3" s="4"/>
      <c r="E3" s="3"/>
      <c r="F3" s="5"/>
      <c r="G3" s="5"/>
      <c r="H3" s="3"/>
      <c r="I3" s="3"/>
      <c r="J3" s="3"/>
      <c r="K3" s="4"/>
      <c r="L3" s="4" t="s">
        <v>1</v>
      </c>
    </row>
    <row r="4" spans="1:12" ht="11.25" customHeight="1">
      <c r="A4" s="91" t="s">
        <v>2</v>
      </c>
      <c r="B4" s="91" t="s">
        <v>83</v>
      </c>
      <c r="C4" s="91" t="s">
        <v>6</v>
      </c>
      <c r="D4" s="94" t="s">
        <v>82</v>
      </c>
      <c r="E4" s="94"/>
      <c r="F4" s="97" t="s">
        <v>3</v>
      </c>
      <c r="G4" s="97" t="s">
        <v>81</v>
      </c>
      <c r="H4" s="108" t="s">
        <v>9</v>
      </c>
      <c r="I4" s="108" t="s">
        <v>32</v>
      </c>
      <c r="J4" s="106" t="s">
        <v>15</v>
      </c>
      <c r="K4" s="107"/>
      <c r="L4" s="91" t="s">
        <v>8</v>
      </c>
    </row>
    <row r="5" spans="1:12" ht="11.25" customHeight="1">
      <c r="A5" s="92"/>
      <c r="B5" s="92"/>
      <c r="C5" s="92"/>
      <c r="D5" s="95"/>
      <c r="E5" s="96"/>
      <c r="F5" s="98"/>
      <c r="G5" s="98"/>
      <c r="H5" s="110"/>
      <c r="I5" s="110"/>
      <c r="J5" s="108" t="s">
        <v>10</v>
      </c>
      <c r="K5" s="108" t="s">
        <v>7</v>
      </c>
      <c r="L5" s="92"/>
    </row>
    <row r="6" spans="1:12" ht="22.5" customHeight="1">
      <c r="A6" s="93"/>
      <c r="B6" s="93"/>
      <c r="C6" s="93"/>
      <c r="D6" s="43" t="s">
        <v>4</v>
      </c>
      <c r="E6" s="43" t="s">
        <v>5</v>
      </c>
      <c r="F6" s="99"/>
      <c r="G6" s="99"/>
      <c r="H6" s="111"/>
      <c r="I6" s="111"/>
      <c r="J6" s="109"/>
      <c r="K6" s="109"/>
      <c r="L6" s="93"/>
    </row>
    <row r="7" spans="1:12" ht="12.75">
      <c r="A7" s="42"/>
      <c r="B7" s="42"/>
      <c r="C7" s="42"/>
      <c r="D7" s="15"/>
      <c r="E7" s="43"/>
      <c r="F7" s="17"/>
      <c r="G7" s="17"/>
      <c r="H7" s="82"/>
      <c r="I7" s="82"/>
      <c r="J7" s="18"/>
      <c r="K7" s="18"/>
      <c r="L7" s="81"/>
    </row>
    <row r="8" spans="1:12" ht="21" customHeight="1">
      <c r="A8" s="76" t="s">
        <v>80</v>
      </c>
      <c r="B8" s="75" t="s">
        <v>79</v>
      </c>
      <c r="C8" s="74" t="s">
        <v>78</v>
      </c>
      <c r="D8" s="73">
        <v>30</v>
      </c>
      <c r="E8" s="73">
        <v>30</v>
      </c>
      <c r="F8" s="84">
        <v>0.5</v>
      </c>
      <c r="G8" s="72"/>
      <c r="H8" s="77">
        <v>29780</v>
      </c>
      <c r="I8" s="71"/>
      <c r="J8" s="77">
        <v>17566</v>
      </c>
      <c r="K8" s="87">
        <v>8783</v>
      </c>
      <c r="L8" s="79" t="s">
        <v>77</v>
      </c>
    </row>
    <row r="9" spans="1:12" ht="21" customHeight="1">
      <c r="A9" s="76" t="s">
        <v>76</v>
      </c>
      <c r="B9" s="75" t="s">
        <v>75</v>
      </c>
      <c r="C9" s="74" t="s">
        <v>74</v>
      </c>
      <c r="D9" s="73">
        <v>30</v>
      </c>
      <c r="E9" s="73">
        <v>30</v>
      </c>
      <c r="F9" s="84">
        <v>0.5</v>
      </c>
      <c r="G9" s="72"/>
      <c r="H9" s="77">
        <v>49712</v>
      </c>
      <c r="I9" s="71"/>
      <c r="J9" s="77">
        <v>49712</v>
      </c>
      <c r="K9" s="70">
        <v>24856</v>
      </c>
      <c r="L9" s="79" t="s">
        <v>61</v>
      </c>
    </row>
    <row r="10" spans="1:12" ht="21" customHeight="1">
      <c r="A10" s="76" t="s">
        <v>73</v>
      </c>
      <c r="B10" s="75" t="s">
        <v>72</v>
      </c>
      <c r="C10" s="86" t="s">
        <v>71</v>
      </c>
      <c r="D10" s="73">
        <v>30</v>
      </c>
      <c r="E10" s="73">
        <v>30</v>
      </c>
      <c r="F10" s="84">
        <v>0.5</v>
      </c>
      <c r="G10" s="72"/>
      <c r="H10" s="77">
        <v>2969</v>
      </c>
      <c r="I10" s="71"/>
      <c r="J10" s="77">
        <v>1760</v>
      </c>
      <c r="K10" s="70">
        <v>880</v>
      </c>
      <c r="L10" s="79" t="s">
        <v>61</v>
      </c>
    </row>
    <row r="11" spans="1:12" ht="21" customHeight="1">
      <c r="A11" s="76" t="s">
        <v>70</v>
      </c>
      <c r="B11" s="75" t="s">
        <v>69</v>
      </c>
      <c r="C11" s="74" t="s">
        <v>68</v>
      </c>
      <c r="D11" s="73">
        <v>30</v>
      </c>
      <c r="E11" s="73">
        <v>30</v>
      </c>
      <c r="F11" s="84">
        <v>0.5</v>
      </c>
      <c r="G11" s="72"/>
      <c r="H11" s="77">
        <v>18255</v>
      </c>
      <c r="I11" s="71"/>
      <c r="J11" s="77">
        <v>15994</v>
      </c>
      <c r="K11" s="70">
        <v>7997</v>
      </c>
      <c r="L11" s="79" t="s">
        <v>61</v>
      </c>
    </row>
    <row r="12" spans="1:12" ht="21" customHeight="1">
      <c r="A12" s="76" t="s">
        <v>67</v>
      </c>
      <c r="B12" s="75" t="s">
        <v>66</v>
      </c>
      <c r="C12" s="74" t="s">
        <v>65</v>
      </c>
      <c r="D12" s="73">
        <v>30</v>
      </c>
      <c r="E12" s="73">
        <v>30</v>
      </c>
      <c r="F12" s="85">
        <v>0.6666666666666666</v>
      </c>
      <c r="G12" s="72"/>
      <c r="H12" s="77">
        <v>380361</v>
      </c>
      <c r="I12" s="71"/>
      <c r="J12" s="77">
        <v>8164</v>
      </c>
      <c r="K12" s="70">
        <v>5443</v>
      </c>
      <c r="L12" s="79" t="s">
        <v>61</v>
      </c>
    </row>
    <row r="13" spans="1:12" ht="21" customHeight="1">
      <c r="A13" s="76" t="s">
        <v>64</v>
      </c>
      <c r="B13" s="75" t="s">
        <v>63</v>
      </c>
      <c r="C13" s="74" t="s">
        <v>62</v>
      </c>
      <c r="D13" s="73">
        <v>30</v>
      </c>
      <c r="E13" s="73">
        <v>30</v>
      </c>
      <c r="F13" s="84">
        <v>0.5</v>
      </c>
      <c r="G13" s="72"/>
      <c r="H13" s="77">
        <v>9995</v>
      </c>
      <c r="I13" s="71"/>
      <c r="J13" s="77">
        <v>820</v>
      </c>
      <c r="K13" s="70">
        <v>410</v>
      </c>
      <c r="L13" s="79" t="s">
        <v>61</v>
      </c>
    </row>
    <row r="14" spans="1:12" ht="21.75" customHeight="1">
      <c r="A14" s="66"/>
      <c r="B14" s="68">
        <f>SUBTOTAL(3,B7:B13)</f>
        <v>6</v>
      </c>
      <c r="C14" s="66"/>
      <c r="D14" s="67"/>
      <c r="E14" s="66"/>
      <c r="F14" s="65"/>
      <c r="G14" s="65"/>
      <c r="H14" s="64">
        <f>SUM(H8:H13)</f>
        <v>491072</v>
      </c>
      <c r="I14" s="64">
        <f>SUM(I8:I13)</f>
        <v>0</v>
      </c>
      <c r="J14" s="64">
        <f>SUM(J8:J13)</f>
        <v>94016</v>
      </c>
      <c r="K14" s="64">
        <f>SUM(K8:K13)</f>
        <v>48369</v>
      </c>
      <c r="L14" s="63"/>
    </row>
    <row r="15" spans="1:11" ht="21.75" customHeight="1">
      <c r="A15" s="62"/>
      <c r="H15" s="83"/>
      <c r="I15" s="83"/>
      <c r="J15" s="83"/>
      <c r="K15" s="83"/>
    </row>
    <row r="16" ht="12.75">
      <c r="A16" s="62"/>
    </row>
    <row r="17" ht="12.75">
      <c r="A17" s="62"/>
    </row>
    <row r="18" ht="12.75">
      <c r="A18" s="62"/>
    </row>
  </sheetData>
  <sheetProtection/>
  <autoFilter ref="A7:L13"/>
  <mergeCells count="13">
    <mergeCell ref="A1:L1"/>
    <mergeCell ref="A4:A6"/>
    <mergeCell ref="B4:B6"/>
    <mergeCell ref="C4:C6"/>
    <mergeCell ref="D4:E5"/>
    <mergeCell ref="F4:F6"/>
    <mergeCell ref="G4:G6"/>
    <mergeCell ref="H4:H6"/>
    <mergeCell ref="I4:I6"/>
    <mergeCell ref="J4:K4"/>
    <mergeCell ref="L4:L6"/>
    <mergeCell ref="J5:J6"/>
    <mergeCell ref="K5:K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2"/>
  <headerFooter alignWithMargins="0">
    <oddHeader>&amp;R（様式１）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SheetLayoutView="100" zoomScalePageLayoutView="0" workbookViewId="0" topLeftCell="A1">
      <selection activeCell="K9" sqref="K9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61" customWidth="1"/>
    <col min="5" max="5" width="4.59765625" style="6" customWidth="1"/>
    <col min="6" max="6" width="4.59765625" style="60" customWidth="1"/>
    <col min="7" max="7" width="6.296875" style="60" bestFit="1" customWidth="1"/>
    <col min="8" max="10" width="9.69921875" style="6" customWidth="1"/>
    <col min="11" max="11" width="26.69921875" style="6" bestFit="1" customWidth="1"/>
    <col min="12" max="16384" width="9" style="6" customWidth="1"/>
  </cols>
  <sheetData>
    <row r="1" spans="1:11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36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91" t="s">
        <v>2</v>
      </c>
      <c r="B4" s="91" t="s">
        <v>35</v>
      </c>
      <c r="C4" s="91" t="s">
        <v>6</v>
      </c>
      <c r="D4" s="94" t="s">
        <v>34</v>
      </c>
      <c r="E4" s="94"/>
      <c r="F4" s="97" t="s">
        <v>3</v>
      </c>
      <c r="G4" s="97" t="s">
        <v>33</v>
      </c>
      <c r="H4" s="108" t="s">
        <v>9</v>
      </c>
      <c r="I4" s="106" t="s">
        <v>15</v>
      </c>
      <c r="J4" s="107"/>
      <c r="K4" s="91" t="s">
        <v>8</v>
      </c>
    </row>
    <row r="5" spans="1:11" ht="11.25" customHeight="1">
      <c r="A5" s="92"/>
      <c r="B5" s="92"/>
      <c r="C5" s="92"/>
      <c r="D5" s="95"/>
      <c r="E5" s="96"/>
      <c r="F5" s="98"/>
      <c r="G5" s="98"/>
      <c r="H5" s="110"/>
      <c r="I5" s="108" t="s">
        <v>10</v>
      </c>
      <c r="J5" s="108" t="s">
        <v>7</v>
      </c>
      <c r="K5" s="92"/>
    </row>
    <row r="6" spans="1:11" ht="22.5" customHeight="1">
      <c r="A6" s="93"/>
      <c r="B6" s="93"/>
      <c r="C6" s="93"/>
      <c r="D6" s="43" t="s">
        <v>4</v>
      </c>
      <c r="E6" s="43" t="s">
        <v>5</v>
      </c>
      <c r="F6" s="99"/>
      <c r="G6" s="99"/>
      <c r="H6" s="111"/>
      <c r="I6" s="109"/>
      <c r="J6" s="109"/>
      <c r="K6" s="93"/>
    </row>
    <row r="7" spans="1:11" ht="12.75">
      <c r="A7" s="42"/>
      <c r="B7" s="42"/>
      <c r="C7" s="42"/>
      <c r="D7" s="15"/>
      <c r="E7" s="43"/>
      <c r="F7" s="17"/>
      <c r="G7" s="17"/>
      <c r="H7" s="82"/>
      <c r="I7" s="18"/>
      <c r="J7" s="18"/>
      <c r="K7" s="81"/>
    </row>
    <row r="8" spans="1:11" ht="21" customHeight="1">
      <c r="A8" s="76" t="s">
        <v>31</v>
      </c>
      <c r="B8" s="75" t="s">
        <v>101</v>
      </c>
      <c r="C8" s="74" t="s">
        <v>102</v>
      </c>
      <c r="D8" s="73">
        <v>30</v>
      </c>
      <c r="E8" s="73">
        <v>30</v>
      </c>
      <c r="F8" s="78">
        <v>0.878</v>
      </c>
      <c r="G8" s="72"/>
      <c r="H8" s="77">
        <v>75069.72</v>
      </c>
      <c r="I8" s="77">
        <v>75069.72</v>
      </c>
      <c r="J8" s="70">
        <v>65911</v>
      </c>
      <c r="K8" s="79"/>
    </row>
    <row r="9" spans="1:11" ht="21" customHeight="1">
      <c r="A9" s="76" t="s">
        <v>31</v>
      </c>
      <c r="B9" s="75" t="s">
        <v>103</v>
      </c>
      <c r="C9" s="74" t="s">
        <v>104</v>
      </c>
      <c r="D9" s="73">
        <v>30</v>
      </c>
      <c r="E9" s="73">
        <v>30</v>
      </c>
      <c r="F9" s="80" t="s">
        <v>30</v>
      </c>
      <c r="G9" s="72"/>
      <c r="H9" s="77">
        <v>29646</v>
      </c>
      <c r="I9" s="77">
        <v>29646</v>
      </c>
      <c r="J9" s="70">
        <v>25774</v>
      </c>
      <c r="K9" s="79"/>
    </row>
    <row r="10" spans="1:11" ht="21" customHeight="1">
      <c r="A10" s="76" t="s">
        <v>31</v>
      </c>
      <c r="B10" s="75" t="s">
        <v>103</v>
      </c>
      <c r="C10" s="74" t="s">
        <v>105</v>
      </c>
      <c r="D10" s="73">
        <v>30</v>
      </c>
      <c r="E10" s="73">
        <v>30</v>
      </c>
      <c r="F10" s="78">
        <v>0.89</v>
      </c>
      <c r="G10" s="72"/>
      <c r="H10" s="77">
        <v>10087.2</v>
      </c>
      <c r="I10" s="77">
        <v>10087.2</v>
      </c>
      <c r="J10" s="70">
        <v>8977</v>
      </c>
      <c r="K10" s="79"/>
    </row>
    <row r="11" spans="1:11" ht="21" customHeight="1">
      <c r="A11" s="76" t="s">
        <v>31</v>
      </c>
      <c r="B11" s="75" t="s">
        <v>101</v>
      </c>
      <c r="C11" s="74" t="s">
        <v>106</v>
      </c>
      <c r="D11" s="73">
        <v>30</v>
      </c>
      <c r="E11" s="73">
        <v>30</v>
      </c>
      <c r="F11" s="78">
        <v>0.878</v>
      </c>
      <c r="G11" s="72"/>
      <c r="H11" s="77">
        <v>798</v>
      </c>
      <c r="I11" s="77">
        <v>798</v>
      </c>
      <c r="J11" s="70">
        <v>700</v>
      </c>
      <c r="K11" s="79"/>
    </row>
    <row r="12" spans="1:11" ht="21" customHeight="1">
      <c r="A12" s="76" t="s">
        <v>31</v>
      </c>
      <c r="B12" s="75" t="s">
        <v>101</v>
      </c>
      <c r="C12" s="74" t="s">
        <v>107</v>
      </c>
      <c r="D12" s="73">
        <v>30</v>
      </c>
      <c r="E12" s="73">
        <v>30</v>
      </c>
      <c r="F12" s="78">
        <v>0.878</v>
      </c>
      <c r="G12" s="72"/>
      <c r="H12" s="77">
        <v>812</v>
      </c>
      <c r="I12" s="77">
        <v>812</v>
      </c>
      <c r="J12" s="70">
        <v>712</v>
      </c>
      <c r="K12" s="79"/>
    </row>
    <row r="13" spans="1:11" ht="21" customHeight="1">
      <c r="A13" s="76" t="s">
        <v>31</v>
      </c>
      <c r="B13" s="75" t="s">
        <v>101</v>
      </c>
      <c r="C13" s="74" t="s">
        <v>108</v>
      </c>
      <c r="D13" s="73">
        <v>30</v>
      </c>
      <c r="E13" s="73">
        <v>30</v>
      </c>
      <c r="F13" s="78">
        <v>0.878</v>
      </c>
      <c r="G13" s="72"/>
      <c r="H13" s="77">
        <v>2246</v>
      </c>
      <c r="I13" s="77">
        <v>2246</v>
      </c>
      <c r="J13" s="70">
        <v>1971</v>
      </c>
      <c r="K13" s="69"/>
    </row>
    <row r="14" spans="1:11" ht="21" customHeight="1">
      <c r="A14" s="76" t="s">
        <v>31</v>
      </c>
      <c r="B14" s="75" t="s">
        <v>101</v>
      </c>
      <c r="C14" s="74" t="s">
        <v>109</v>
      </c>
      <c r="D14" s="73">
        <v>30</v>
      </c>
      <c r="E14" s="73">
        <v>30</v>
      </c>
      <c r="F14" s="78">
        <v>0.878</v>
      </c>
      <c r="G14" s="72"/>
      <c r="H14" s="77">
        <v>812</v>
      </c>
      <c r="I14" s="77">
        <v>812</v>
      </c>
      <c r="J14" s="70">
        <v>712</v>
      </c>
      <c r="K14" s="69"/>
    </row>
    <row r="15" spans="1:11" ht="21" customHeight="1">
      <c r="A15" s="76" t="s">
        <v>31</v>
      </c>
      <c r="B15" s="75" t="s">
        <v>101</v>
      </c>
      <c r="C15" s="74" t="s">
        <v>29</v>
      </c>
      <c r="D15" s="73">
        <v>30</v>
      </c>
      <c r="E15" s="73">
        <v>30</v>
      </c>
      <c r="F15" s="78">
        <v>0.878</v>
      </c>
      <c r="G15" s="72"/>
      <c r="H15" s="77">
        <v>5768</v>
      </c>
      <c r="I15" s="77">
        <v>5768</v>
      </c>
      <c r="J15" s="70">
        <v>5064</v>
      </c>
      <c r="K15" s="69"/>
    </row>
    <row r="16" spans="1:11" ht="21" customHeight="1">
      <c r="A16" s="76" t="s">
        <v>31</v>
      </c>
      <c r="B16" s="75" t="s">
        <v>103</v>
      </c>
      <c r="C16" s="74" t="s">
        <v>110</v>
      </c>
      <c r="D16" s="73">
        <v>30</v>
      </c>
      <c r="E16" s="73">
        <v>30</v>
      </c>
      <c r="F16" s="78">
        <v>0.89</v>
      </c>
      <c r="G16" s="72"/>
      <c r="H16" s="77">
        <v>38545.2</v>
      </c>
      <c r="I16" s="77">
        <v>38545.2</v>
      </c>
      <c r="J16" s="70">
        <v>34305</v>
      </c>
      <c r="K16" s="69"/>
    </row>
    <row r="17" spans="1:11" ht="21" customHeight="1">
      <c r="A17" s="76" t="s">
        <v>31</v>
      </c>
      <c r="B17" s="75" t="s">
        <v>101</v>
      </c>
      <c r="C17" s="74" t="s">
        <v>27</v>
      </c>
      <c r="D17" s="73">
        <v>30</v>
      </c>
      <c r="E17" s="73">
        <v>30</v>
      </c>
      <c r="F17" s="80" t="s">
        <v>28</v>
      </c>
      <c r="G17" s="72"/>
      <c r="H17" s="77">
        <v>53989.2</v>
      </c>
      <c r="I17" s="77">
        <v>53989.2</v>
      </c>
      <c r="J17" s="70">
        <v>47316</v>
      </c>
      <c r="K17" s="79"/>
    </row>
    <row r="18" spans="1:11" ht="21" customHeight="1">
      <c r="A18" s="76" t="s">
        <v>31</v>
      </c>
      <c r="B18" s="75" t="s">
        <v>101</v>
      </c>
      <c r="C18" s="74" t="s">
        <v>111</v>
      </c>
      <c r="D18" s="73">
        <v>30</v>
      </c>
      <c r="E18" s="73">
        <v>30</v>
      </c>
      <c r="F18" s="78">
        <v>0.878</v>
      </c>
      <c r="G18" s="72"/>
      <c r="H18" s="77">
        <v>21081.6</v>
      </c>
      <c r="I18" s="77">
        <v>21081.6</v>
      </c>
      <c r="J18" s="70">
        <v>17966</v>
      </c>
      <c r="K18" s="69"/>
    </row>
    <row r="19" spans="1:11" ht="21.75" customHeight="1">
      <c r="A19" s="66"/>
      <c r="B19" s="68">
        <f>SUBTOTAL(3,B7:B18)</f>
        <v>11</v>
      </c>
      <c r="C19" s="66"/>
      <c r="D19" s="67"/>
      <c r="E19" s="66"/>
      <c r="F19" s="65"/>
      <c r="G19" s="65"/>
      <c r="H19" s="64">
        <f>SUBTOTAL(9,H7:H18)</f>
        <v>238854.92</v>
      </c>
      <c r="I19" s="64">
        <f>SUBTOTAL(9,I7:I18)</f>
        <v>238854.92</v>
      </c>
      <c r="J19" s="64">
        <f>SUBTOTAL(9,J7:J18)</f>
        <v>209408</v>
      </c>
      <c r="K19" s="63"/>
    </row>
    <row r="20" ht="21.75" customHeight="1">
      <c r="A20" s="62"/>
    </row>
    <row r="21" ht="12.75">
      <c r="A21" s="62"/>
    </row>
    <row r="22" ht="12.75">
      <c r="A22" s="62"/>
    </row>
    <row r="23" ht="12.75">
      <c r="A23" s="62"/>
    </row>
  </sheetData>
  <sheetProtection/>
  <autoFilter ref="A7:K1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2"/>
  <headerFooter alignWithMargins="0">
    <oddHeader>&amp;R（様式１）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SheetLayoutView="100" zoomScalePageLayoutView="0" workbookViewId="0" topLeftCell="A1">
      <selection activeCell="K9" sqref="K9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61" customWidth="1"/>
    <col min="5" max="5" width="4.59765625" style="6" customWidth="1"/>
    <col min="6" max="6" width="4.59765625" style="60" customWidth="1"/>
    <col min="7" max="7" width="6.296875" style="60" bestFit="1" customWidth="1"/>
    <col min="8" max="10" width="9.69921875" style="6" customWidth="1"/>
    <col min="11" max="11" width="15.59765625" style="6" customWidth="1"/>
    <col min="12" max="16384" width="9" style="6" customWidth="1"/>
  </cols>
  <sheetData>
    <row r="1" spans="1:11" s="37" customFormat="1" ht="4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0" s="37" customFormat="1" ht="24.75" customHeight="1">
      <c r="A2" s="38"/>
      <c r="B2" s="1"/>
      <c r="C2" s="2"/>
      <c r="D2" s="4"/>
      <c r="E2" s="38"/>
      <c r="F2" s="5"/>
      <c r="G2" s="5"/>
      <c r="H2" s="38"/>
      <c r="I2" s="38"/>
      <c r="J2" s="38"/>
    </row>
    <row r="3" spans="1:11" ht="18" customHeight="1">
      <c r="A3" s="3" t="s">
        <v>60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91" t="s">
        <v>2</v>
      </c>
      <c r="B4" s="91" t="s">
        <v>59</v>
      </c>
      <c r="C4" s="91" t="s">
        <v>6</v>
      </c>
      <c r="D4" s="94" t="s">
        <v>58</v>
      </c>
      <c r="E4" s="94"/>
      <c r="F4" s="97" t="s">
        <v>3</v>
      </c>
      <c r="G4" s="97" t="s">
        <v>57</v>
      </c>
      <c r="H4" s="108" t="s">
        <v>9</v>
      </c>
      <c r="I4" s="106" t="s">
        <v>15</v>
      </c>
      <c r="J4" s="107"/>
      <c r="K4" s="91" t="s">
        <v>8</v>
      </c>
    </row>
    <row r="5" spans="1:11" ht="11.25" customHeight="1">
      <c r="A5" s="92"/>
      <c r="B5" s="92"/>
      <c r="C5" s="92"/>
      <c r="D5" s="95"/>
      <c r="E5" s="96"/>
      <c r="F5" s="98"/>
      <c r="G5" s="98"/>
      <c r="H5" s="110"/>
      <c r="I5" s="108" t="s">
        <v>10</v>
      </c>
      <c r="J5" s="108" t="s">
        <v>7</v>
      </c>
      <c r="K5" s="92"/>
    </row>
    <row r="6" spans="1:11" ht="22.5" customHeight="1">
      <c r="A6" s="93"/>
      <c r="B6" s="93"/>
      <c r="C6" s="93"/>
      <c r="D6" s="43" t="s">
        <v>4</v>
      </c>
      <c r="E6" s="43" t="s">
        <v>5</v>
      </c>
      <c r="F6" s="99"/>
      <c r="G6" s="99"/>
      <c r="H6" s="111"/>
      <c r="I6" s="109"/>
      <c r="J6" s="109"/>
      <c r="K6" s="93"/>
    </row>
    <row r="7" spans="1:11" ht="12.75">
      <c r="A7" s="42"/>
      <c r="B7" s="42"/>
      <c r="C7" s="42"/>
      <c r="D7" s="15"/>
      <c r="E7" s="43"/>
      <c r="F7" s="17"/>
      <c r="G7" s="17"/>
      <c r="H7" s="82"/>
      <c r="I7" s="18"/>
      <c r="J7" s="18"/>
      <c r="K7" s="81"/>
    </row>
    <row r="8" spans="1:11" ht="21" customHeight="1">
      <c r="A8" s="76" t="s">
        <v>112</v>
      </c>
      <c r="B8" s="75" t="s">
        <v>113</v>
      </c>
      <c r="C8" s="74" t="s">
        <v>114</v>
      </c>
      <c r="D8" s="73">
        <v>30</v>
      </c>
      <c r="E8" s="73">
        <v>30</v>
      </c>
      <c r="F8" s="80" t="s">
        <v>56</v>
      </c>
      <c r="G8" s="72"/>
      <c r="H8" s="77">
        <v>92080.8</v>
      </c>
      <c r="I8" s="77">
        <v>92080.8</v>
      </c>
      <c r="J8" s="70">
        <v>80103</v>
      </c>
      <c r="K8" s="79"/>
    </row>
    <row r="9" spans="1:11" ht="21" customHeight="1">
      <c r="A9" s="76" t="s">
        <v>112</v>
      </c>
      <c r="B9" s="75" t="s">
        <v>115</v>
      </c>
      <c r="C9" s="74" t="s">
        <v>116</v>
      </c>
      <c r="D9" s="73">
        <v>30</v>
      </c>
      <c r="E9" s="73">
        <v>30</v>
      </c>
      <c r="F9" s="80" t="s">
        <v>55</v>
      </c>
      <c r="G9" s="72"/>
      <c r="H9" s="77">
        <v>13423.32</v>
      </c>
      <c r="I9" s="77">
        <v>13423.32</v>
      </c>
      <c r="J9" s="70">
        <v>11552</v>
      </c>
      <c r="K9" s="79"/>
    </row>
    <row r="10" spans="1:11" ht="21" customHeight="1">
      <c r="A10" s="76" t="s">
        <v>112</v>
      </c>
      <c r="B10" s="75" t="s">
        <v>117</v>
      </c>
      <c r="C10" s="74" t="s">
        <v>118</v>
      </c>
      <c r="D10" s="73">
        <v>30</v>
      </c>
      <c r="E10" s="73">
        <v>30</v>
      </c>
      <c r="F10" s="78">
        <v>0.893</v>
      </c>
      <c r="G10" s="72"/>
      <c r="H10" s="77">
        <v>99900</v>
      </c>
      <c r="I10" s="77">
        <v>99900</v>
      </c>
      <c r="J10" s="70">
        <v>89210</v>
      </c>
      <c r="K10" s="79"/>
    </row>
    <row r="11" spans="1:11" ht="21" customHeight="1">
      <c r="A11" s="76" t="s">
        <v>112</v>
      </c>
      <c r="B11" s="75" t="s">
        <v>119</v>
      </c>
      <c r="C11" s="74" t="s">
        <v>120</v>
      </c>
      <c r="D11" s="73">
        <v>30</v>
      </c>
      <c r="E11" s="73">
        <v>30</v>
      </c>
      <c r="F11" s="80" t="s">
        <v>54</v>
      </c>
      <c r="G11" s="72"/>
      <c r="H11" s="77">
        <v>210146.4</v>
      </c>
      <c r="I11" s="77">
        <v>210146.4</v>
      </c>
      <c r="J11" s="70">
        <v>179938</v>
      </c>
      <c r="K11" s="79"/>
    </row>
    <row r="12" spans="1:11" ht="21" customHeight="1">
      <c r="A12" s="76" t="s">
        <v>31</v>
      </c>
      <c r="B12" s="75" t="s">
        <v>121</v>
      </c>
      <c r="C12" s="74" t="s">
        <v>122</v>
      </c>
      <c r="D12" s="73">
        <v>30</v>
      </c>
      <c r="E12" s="73">
        <v>30</v>
      </c>
      <c r="F12" s="80" t="s">
        <v>39</v>
      </c>
      <c r="G12" s="72"/>
      <c r="H12" s="77">
        <v>63622.8</v>
      </c>
      <c r="I12" s="77">
        <v>63622.8</v>
      </c>
      <c r="J12" s="70">
        <v>55701</v>
      </c>
      <c r="K12" s="79"/>
    </row>
    <row r="13" spans="1:11" ht="21" customHeight="1">
      <c r="A13" s="76" t="s">
        <v>31</v>
      </c>
      <c r="B13" s="75" t="s">
        <v>121</v>
      </c>
      <c r="C13" s="74" t="s">
        <v>123</v>
      </c>
      <c r="D13" s="73">
        <v>30</v>
      </c>
      <c r="E13" s="73">
        <v>30</v>
      </c>
      <c r="F13" s="78">
        <v>0.897</v>
      </c>
      <c r="G13" s="72"/>
      <c r="H13" s="77">
        <v>5810.4</v>
      </c>
      <c r="I13" s="77">
        <v>5810.4</v>
      </c>
      <c r="J13" s="70">
        <v>5211</v>
      </c>
      <c r="K13" s="79"/>
    </row>
    <row r="14" spans="1:11" ht="21" customHeight="1">
      <c r="A14" s="76" t="s">
        <v>31</v>
      </c>
      <c r="B14" s="75" t="s">
        <v>103</v>
      </c>
      <c r="C14" s="74" t="s">
        <v>124</v>
      </c>
      <c r="D14" s="73">
        <v>30</v>
      </c>
      <c r="E14" s="73">
        <v>30</v>
      </c>
      <c r="F14" s="78">
        <v>0.89</v>
      </c>
      <c r="G14" s="72"/>
      <c r="H14" s="77">
        <v>30153.6</v>
      </c>
      <c r="I14" s="77">
        <v>30153.6</v>
      </c>
      <c r="J14" s="70">
        <v>26836</v>
      </c>
      <c r="K14" s="79"/>
    </row>
    <row r="15" spans="1:11" ht="21" customHeight="1">
      <c r="A15" s="76" t="s">
        <v>31</v>
      </c>
      <c r="B15" s="75" t="s">
        <v>125</v>
      </c>
      <c r="C15" s="74" t="s">
        <v>126</v>
      </c>
      <c r="D15" s="73">
        <v>30</v>
      </c>
      <c r="E15" s="73">
        <v>30</v>
      </c>
      <c r="F15" s="78">
        <v>0.855</v>
      </c>
      <c r="G15" s="72"/>
      <c r="H15" s="77">
        <v>19375.2</v>
      </c>
      <c r="I15" s="77">
        <v>19375.2</v>
      </c>
      <c r="J15" s="70">
        <v>16565</v>
      </c>
      <c r="K15" s="79"/>
    </row>
    <row r="16" spans="1:11" ht="21" customHeight="1">
      <c r="A16" s="76" t="s">
        <v>31</v>
      </c>
      <c r="B16" s="75" t="s">
        <v>125</v>
      </c>
      <c r="C16" s="74" t="s">
        <v>127</v>
      </c>
      <c r="D16" s="73">
        <v>30</v>
      </c>
      <c r="E16" s="73">
        <v>30</v>
      </c>
      <c r="F16" s="78">
        <v>0.855</v>
      </c>
      <c r="G16" s="72"/>
      <c r="H16" s="77">
        <v>15600</v>
      </c>
      <c r="I16" s="77">
        <v>15600</v>
      </c>
      <c r="J16" s="70">
        <v>13338</v>
      </c>
      <c r="K16" s="79"/>
    </row>
    <row r="17" spans="1:11" ht="21" customHeight="1">
      <c r="A17" s="76" t="s">
        <v>31</v>
      </c>
      <c r="B17" s="75" t="s">
        <v>125</v>
      </c>
      <c r="C17" s="74" t="s">
        <v>128</v>
      </c>
      <c r="D17" s="73">
        <v>30</v>
      </c>
      <c r="E17" s="73">
        <v>30</v>
      </c>
      <c r="F17" s="80" t="s">
        <v>53</v>
      </c>
      <c r="G17" s="72"/>
      <c r="H17" s="77">
        <v>62700</v>
      </c>
      <c r="I17" s="77">
        <v>62700</v>
      </c>
      <c r="J17" s="70">
        <v>49703</v>
      </c>
      <c r="K17" s="79"/>
    </row>
    <row r="18" spans="1:11" ht="21" customHeight="1">
      <c r="A18" s="76" t="s">
        <v>129</v>
      </c>
      <c r="B18" s="75" t="s">
        <v>130</v>
      </c>
      <c r="C18" s="74" t="s">
        <v>131</v>
      </c>
      <c r="D18" s="73">
        <v>30</v>
      </c>
      <c r="E18" s="73">
        <v>30</v>
      </c>
      <c r="F18" s="78">
        <v>0.856</v>
      </c>
      <c r="G18" s="72"/>
      <c r="H18" s="77">
        <v>38577.6</v>
      </c>
      <c r="I18" s="77">
        <v>38577.6</v>
      </c>
      <c r="J18" s="70">
        <v>33022</v>
      </c>
      <c r="K18" s="79"/>
    </row>
    <row r="19" spans="1:11" ht="21" customHeight="1">
      <c r="A19" s="76" t="s">
        <v>31</v>
      </c>
      <c r="B19" s="75" t="s">
        <v>132</v>
      </c>
      <c r="C19" s="74" t="s">
        <v>133</v>
      </c>
      <c r="D19" s="73">
        <v>30</v>
      </c>
      <c r="E19" s="73">
        <v>30</v>
      </c>
      <c r="F19" s="80" t="s">
        <v>45</v>
      </c>
      <c r="G19" s="72"/>
      <c r="H19" s="77">
        <v>408080.432</v>
      </c>
      <c r="I19" s="77">
        <v>408080.432</v>
      </c>
      <c r="J19" s="70">
        <v>349845</v>
      </c>
      <c r="K19" s="79"/>
    </row>
    <row r="20" spans="1:11" ht="21" customHeight="1">
      <c r="A20" s="76" t="s">
        <v>31</v>
      </c>
      <c r="B20" s="75" t="s">
        <v>132</v>
      </c>
      <c r="C20" s="74" t="s">
        <v>134</v>
      </c>
      <c r="D20" s="73">
        <v>30</v>
      </c>
      <c r="E20" s="73">
        <v>30</v>
      </c>
      <c r="F20" s="80" t="s">
        <v>52</v>
      </c>
      <c r="G20" s="72"/>
      <c r="H20" s="77">
        <v>271136.546</v>
      </c>
      <c r="I20" s="77">
        <v>271136.546</v>
      </c>
      <c r="J20" s="70">
        <v>234033</v>
      </c>
      <c r="K20" s="79"/>
    </row>
    <row r="21" spans="1:11" ht="21" customHeight="1">
      <c r="A21" s="76" t="s">
        <v>31</v>
      </c>
      <c r="B21" s="75" t="s">
        <v>121</v>
      </c>
      <c r="C21" s="74" t="s">
        <v>135</v>
      </c>
      <c r="D21" s="73">
        <v>30</v>
      </c>
      <c r="E21" s="73">
        <v>30</v>
      </c>
      <c r="F21" s="80" t="s">
        <v>51</v>
      </c>
      <c r="G21" s="72"/>
      <c r="H21" s="77">
        <v>15000</v>
      </c>
      <c r="I21" s="77">
        <v>15000</v>
      </c>
      <c r="J21" s="70">
        <v>12661</v>
      </c>
      <c r="K21" s="79"/>
    </row>
    <row r="22" spans="1:11" ht="21" customHeight="1">
      <c r="A22" s="76" t="s">
        <v>112</v>
      </c>
      <c r="B22" s="75" t="s">
        <v>136</v>
      </c>
      <c r="C22" s="74" t="s">
        <v>137</v>
      </c>
      <c r="D22" s="73">
        <v>30</v>
      </c>
      <c r="E22" s="73">
        <v>30</v>
      </c>
      <c r="F22" s="78">
        <v>0.894</v>
      </c>
      <c r="G22" s="72"/>
      <c r="H22" s="77">
        <v>16815.6</v>
      </c>
      <c r="I22" s="77">
        <v>16815.6</v>
      </c>
      <c r="J22" s="70">
        <v>15033</v>
      </c>
      <c r="K22" s="79"/>
    </row>
    <row r="23" spans="1:11" ht="21" customHeight="1">
      <c r="A23" s="76" t="s">
        <v>112</v>
      </c>
      <c r="B23" s="75" t="s">
        <v>113</v>
      </c>
      <c r="C23" s="74" t="s">
        <v>138</v>
      </c>
      <c r="D23" s="73">
        <v>30</v>
      </c>
      <c r="E23" s="73">
        <v>30</v>
      </c>
      <c r="F23" s="80" t="s">
        <v>50</v>
      </c>
      <c r="G23" s="72"/>
      <c r="H23" s="77">
        <v>40078.8</v>
      </c>
      <c r="I23" s="77">
        <v>40078.8</v>
      </c>
      <c r="J23" s="70">
        <v>34794</v>
      </c>
      <c r="K23" s="79"/>
    </row>
    <row r="24" spans="1:11" ht="21" customHeight="1">
      <c r="A24" s="76" t="s">
        <v>112</v>
      </c>
      <c r="B24" s="75" t="s">
        <v>113</v>
      </c>
      <c r="C24" s="74" t="s">
        <v>139</v>
      </c>
      <c r="D24" s="73">
        <v>30</v>
      </c>
      <c r="E24" s="73">
        <v>30</v>
      </c>
      <c r="F24" s="80" t="s">
        <v>49</v>
      </c>
      <c r="G24" s="72"/>
      <c r="H24" s="77">
        <v>93614.4</v>
      </c>
      <c r="I24" s="77">
        <v>93614.4</v>
      </c>
      <c r="J24" s="70">
        <v>80857</v>
      </c>
      <c r="K24" s="79"/>
    </row>
    <row r="25" spans="1:11" ht="21" customHeight="1">
      <c r="A25" s="76" t="s">
        <v>112</v>
      </c>
      <c r="B25" s="75" t="s">
        <v>115</v>
      </c>
      <c r="C25" s="74" t="s">
        <v>140</v>
      </c>
      <c r="D25" s="73">
        <v>30</v>
      </c>
      <c r="E25" s="73">
        <v>30</v>
      </c>
      <c r="F25" s="80" t="s">
        <v>48</v>
      </c>
      <c r="G25" s="72"/>
      <c r="H25" s="77">
        <v>11070</v>
      </c>
      <c r="I25" s="77">
        <v>11070</v>
      </c>
      <c r="J25" s="70">
        <v>9475</v>
      </c>
      <c r="K25" s="79"/>
    </row>
    <row r="26" spans="1:11" ht="21" customHeight="1">
      <c r="A26" s="76" t="s">
        <v>31</v>
      </c>
      <c r="B26" s="75" t="s">
        <v>141</v>
      </c>
      <c r="C26" s="74" t="s">
        <v>142</v>
      </c>
      <c r="D26" s="73">
        <v>30</v>
      </c>
      <c r="E26" s="73">
        <v>30</v>
      </c>
      <c r="F26" s="80" t="s">
        <v>47</v>
      </c>
      <c r="G26" s="72"/>
      <c r="H26" s="77">
        <v>108104.76</v>
      </c>
      <c r="I26" s="77">
        <v>108104.76</v>
      </c>
      <c r="J26" s="70">
        <v>88799</v>
      </c>
      <c r="K26" s="79"/>
    </row>
    <row r="27" spans="1:11" ht="21" customHeight="1">
      <c r="A27" s="76" t="s">
        <v>31</v>
      </c>
      <c r="B27" s="75" t="s">
        <v>132</v>
      </c>
      <c r="C27" s="74" t="s">
        <v>143</v>
      </c>
      <c r="D27" s="73">
        <v>30</v>
      </c>
      <c r="E27" s="73">
        <v>30</v>
      </c>
      <c r="F27" s="80" t="s">
        <v>45</v>
      </c>
      <c r="G27" s="72"/>
      <c r="H27" s="77">
        <v>13941.549</v>
      </c>
      <c r="I27" s="77">
        <v>13941.549</v>
      </c>
      <c r="J27" s="70">
        <v>11783</v>
      </c>
      <c r="K27" s="79"/>
    </row>
    <row r="28" spans="1:11" ht="21" customHeight="1">
      <c r="A28" s="76" t="s">
        <v>31</v>
      </c>
      <c r="B28" s="75" t="s">
        <v>132</v>
      </c>
      <c r="C28" s="74" t="s">
        <v>144</v>
      </c>
      <c r="D28" s="73">
        <v>30</v>
      </c>
      <c r="E28" s="73">
        <v>30</v>
      </c>
      <c r="F28" s="80" t="s">
        <v>46</v>
      </c>
      <c r="G28" s="72"/>
      <c r="H28" s="77">
        <v>4904.202</v>
      </c>
      <c r="I28" s="77">
        <v>4904.202</v>
      </c>
      <c r="J28" s="70">
        <v>4328</v>
      </c>
      <c r="K28" s="79"/>
    </row>
    <row r="29" spans="1:11" ht="21" customHeight="1">
      <c r="A29" s="76" t="s">
        <v>31</v>
      </c>
      <c r="B29" s="75" t="s">
        <v>132</v>
      </c>
      <c r="C29" s="74" t="s">
        <v>145</v>
      </c>
      <c r="D29" s="73">
        <v>30</v>
      </c>
      <c r="E29" s="73">
        <v>30</v>
      </c>
      <c r="F29" s="80" t="s">
        <v>45</v>
      </c>
      <c r="G29" s="72"/>
      <c r="H29" s="77">
        <v>65154.105</v>
      </c>
      <c r="I29" s="77">
        <v>65154.105</v>
      </c>
      <c r="J29" s="70">
        <v>57140</v>
      </c>
      <c r="K29" s="79"/>
    </row>
    <row r="30" spans="1:11" ht="21" customHeight="1">
      <c r="A30" s="76" t="s">
        <v>31</v>
      </c>
      <c r="B30" s="75" t="s">
        <v>101</v>
      </c>
      <c r="C30" s="74" t="s">
        <v>146</v>
      </c>
      <c r="D30" s="73">
        <v>30</v>
      </c>
      <c r="E30" s="73">
        <v>30</v>
      </c>
      <c r="F30" s="80" t="s">
        <v>44</v>
      </c>
      <c r="G30" s="72"/>
      <c r="H30" s="77">
        <v>183849.119</v>
      </c>
      <c r="I30" s="77">
        <v>183849.119</v>
      </c>
      <c r="J30" s="70">
        <v>159174</v>
      </c>
      <c r="K30" s="79"/>
    </row>
    <row r="31" spans="1:11" ht="21" customHeight="1">
      <c r="A31" s="76" t="s">
        <v>31</v>
      </c>
      <c r="B31" s="75" t="s">
        <v>101</v>
      </c>
      <c r="C31" s="74" t="s">
        <v>147</v>
      </c>
      <c r="D31" s="73">
        <v>30</v>
      </c>
      <c r="E31" s="73">
        <v>30</v>
      </c>
      <c r="F31" s="78">
        <v>0.878</v>
      </c>
      <c r="G31" s="72"/>
      <c r="H31" s="77">
        <v>22701.6</v>
      </c>
      <c r="I31" s="77">
        <v>22701.6</v>
      </c>
      <c r="J31" s="70">
        <v>19932</v>
      </c>
      <c r="K31" s="79"/>
    </row>
    <row r="32" spans="1:11" ht="21" customHeight="1">
      <c r="A32" s="76" t="s">
        <v>31</v>
      </c>
      <c r="B32" s="75" t="s">
        <v>121</v>
      </c>
      <c r="C32" s="74" t="s">
        <v>148</v>
      </c>
      <c r="D32" s="73">
        <v>30</v>
      </c>
      <c r="E32" s="73">
        <v>30</v>
      </c>
      <c r="F32" s="78">
        <v>0.897</v>
      </c>
      <c r="G32" s="72"/>
      <c r="H32" s="77">
        <v>270001.08</v>
      </c>
      <c r="I32" s="77">
        <v>270001.08</v>
      </c>
      <c r="J32" s="70">
        <v>242190</v>
      </c>
      <c r="K32" s="79"/>
    </row>
    <row r="33" spans="1:11" ht="21" customHeight="1">
      <c r="A33" s="76" t="s">
        <v>31</v>
      </c>
      <c r="B33" s="75" t="s">
        <v>43</v>
      </c>
      <c r="C33" s="74" t="s">
        <v>42</v>
      </c>
      <c r="D33" s="73">
        <v>30</v>
      </c>
      <c r="E33" s="73">
        <v>30</v>
      </c>
      <c r="F33" s="78">
        <v>0.881</v>
      </c>
      <c r="G33" s="72"/>
      <c r="H33" s="77">
        <v>34560</v>
      </c>
      <c r="I33" s="77">
        <v>34560</v>
      </c>
      <c r="J33" s="70">
        <v>30447</v>
      </c>
      <c r="K33" s="79"/>
    </row>
    <row r="34" spans="1:11" ht="21" customHeight="1">
      <c r="A34" s="76" t="s">
        <v>31</v>
      </c>
      <c r="B34" s="75" t="s">
        <v>103</v>
      </c>
      <c r="C34" s="74" t="s">
        <v>149</v>
      </c>
      <c r="D34" s="73">
        <v>30</v>
      </c>
      <c r="E34" s="73">
        <v>30</v>
      </c>
      <c r="F34" s="80" t="s">
        <v>41</v>
      </c>
      <c r="G34" s="72"/>
      <c r="H34" s="77">
        <v>13601.783</v>
      </c>
      <c r="I34" s="77">
        <v>13601.783</v>
      </c>
      <c r="J34" s="70">
        <v>11877</v>
      </c>
      <c r="K34" s="79"/>
    </row>
    <row r="35" spans="1:11" ht="21" customHeight="1">
      <c r="A35" s="76" t="s">
        <v>112</v>
      </c>
      <c r="B35" s="75" t="s">
        <v>115</v>
      </c>
      <c r="C35" s="74" t="s">
        <v>150</v>
      </c>
      <c r="D35" s="73">
        <v>30</v>
      </c>
      <c r="E35" s="73">
        <v>30</v>
      </c>
      <c r="F35" s="78">
        <v>0.887</v>
      </c>
      <c r="G35" s="72"/>
      <c r="H35" s="77">
        <v>2991.6</v>
      </c>
      <c r="I35" s="77">
        <v>2991.6</v>
      </c>
      <c r="J35" s="70">
        <v>2653</v>
      </c>
      <c r="K35" s="79"/>
    </row>
    <row r="36" spans="1:11" ht="21" customHeight="1">
      <c r="A36" s="76" t="s">
        <v>112</v>
      </c>
      <c r="B36" s="75" t="s">
        <v>117</v>
      </c>
      <c r="C36" s="74" t="s">
        <v>151</v>
      </c>
      <c r="D36" s="73">
        <v>30</v>
      </c>
      <c r="E36" s="73">
        <v>30</v>
      </c>
      <c r="F36" s="78">
        <v>0.893</v>
      </c>
      <c r="G36" s="72"/>
      <c r="H36" s="77">
        <v>7538.4</v>
      </c>
      <c r="I36" s="77">
        <v>7538.4</v>
      </c>
      <c r="J36" s="70">
        <v>6731</v>
      </c>
      <c r="K36" s="79"/>
    </row>
    <row r="37" spans="1:11" ht="21" customHeight="1">
      <c r="A37" s="76" t="s">
        <v>31</v>
      </c>
      <c r="B37" s="75" t="s">
        <v>125</v>
      </c>
      <c r="C37" s="74" t="s">
        <v>152</v>
      </c>
      <c r="D37" s="73">
        <v>30</v>
      </c>
      <c r="E37" s="73">
        <v>30</v>
      </c>
      <c r="F37" s="78">
        <v>0.855</v>
      </c>
      <c r="G37" s="72"/>
      <c r="H37" s="77">
        <v>75384</v>
      </c>
      <c r="I37" s="77">
        <v>75384</v>
      </c>
      <c r="J37" s="70">
        <v>64453</v>
      </c>
      <c r="K37" s="79"/>
    </row>
    <row r="38" spans="1:11" ht="21" customHeight="1">
      <c r="A38" s="76" t="s">
        <v>31</v>
      </c>
      <c r="B38" s="75" t="s">
        <v>153</v>
      </c>
      <c r="C38" s="74" t="s">
        <v>154</v>
      </c>
      <c r="D38" s="73">
        <v>30</v>
      </c>
      <c r="E38" s="73">
        <v>30</v>
      </c>
      <c r="F38" s="78">
        <v>0.8</v>
      </c>
      <c r="G38" s="72"/>
      <c r="H38" s="77">
        <v>28610.28</v>
      </c>
      <c r="I38" s="77">
        <v>28610.28</v>
      </c>
      <c r="J38" s="70">
        <v>22888</v>
      </c>
      <c r="K38" s="79"/>
    </row>
    <row r="39" spans="1:11" ht="21" customHeight="1">
      <c r="A39" s="76" t="s">
        <v>31</v>
      </c>
      <c r="B39" s="75" t="s">
        <v>103</v>
      </c>
      <c r="C39" s="74" t="s">
        <v>155</v>
      </c>
      <c r="D39" s="73">
        <v>30</v>
      </c>
      <c r="E39" s="73">
        <v>30</v>
      </c>
      <c r="F39" s="80" t="s">
        <v>40</v>
      </c>
      <c r="G39" s="72"/>
      <c r="H39" s="77">
        <v>97502.4</v>
      </c>
      <c r="I39" s="77">
        <v>97502.4</v>
      </c>
      <c r="J39" s="70">
        <v>86330</v>
      </c>
      <c r="K39" s="79"/>
    </row>
    <row r="40" spans="1:11" ht="21" customHeight="1">
      <c r="A40" s="76" t="s">
        <v>31</v>
      </c>
      <c r="B40" s="75" t="s">
        <v>121</v>
      </c>
      <c r="C40" s="74" t="s">
        <v>156</v>
      </c>
      <c r="D40" s="73">
        <v>30</v>
      </c>
      <c r="E40" s="73">
        <v>30</v>
      </c>
      <c r="F40" s="80" t="s">
        <v>39</v>
      </c>
      <c r="G40" s="72"/>
      <c r="H40" s="77">
        <v>25542</v>
      </c>
      <c r="I40" s="77">
        <v>25542</v>
      </c>
      <c r="J40" s="70">
        <v>22469</v>
      </c>
      <c r="K40" s="79"/>
    </row>
    <row r="41" spans="1:11" ht="21" customHeight="1">
      <c r="A41" s="76" t="s">
        <v>31</v>
      </c>
      <c r="B41" s="75" t="s">
        <v>132</v>
      </c>
      <c r="C41" s="74" t="s">
        <v>157</v>
      </c>
      <c r="D41" s="73">
        <v>30</v>
      </c>
      <c r="E41" s="73">
        <v>30</v>
      </c>
      <c r="F41" s="78">
        <v>0.886</v>
      </c>
      <c r="G41" s="72"/>
      <c r="H41" s="77">
        <v>87893.4</v>
      </c>
      <c r="I41" s="77">
        <v>87893.4</v>
      </c>
      <c r="J41" s="70">
        <v>77873</v>
      </c>
      <c r="K41" s="79"/>
    </row>
    <row r="42" spans="1:11" ht="21" customHeight="1">
      <c r="A42" s="76" t="s">
        <v>129</v>
      </c>
      <c r="B42" s="75" t="s">
        <v>158</v>
      </c>
      <c r="C42" s="74" t="s">
        <v>159</v>
      </c>
      <c r="D42" s="73">
        <v>30</v>
      </c>
      <c r="E42" s="73">
        <v>30</v>
      </c>
      <c r="F42" s="80" t="s">
        <v>38</v>
      </c>
      <c r="G42" s="72"/>
      <c r="H42" s="77">
        <v>5788.02</v>
      </c>
      <c r="I42" s="77">
        <v>5788.02</v>
      </c>
      <c r="J42" s="70">
        <v>5137</v>
      </c>
      <c r="K42" s="79"/>
    </row>
    <row r="43" spans="1:11" ht="21" customHeight="1">
      <c r="A43" s="76" t="s">
        <v>129</v>
      </c>
      <c r="B43" s="75" t="s">
        <v>160</v>
      </c>
      <c r="C43" s="74" t="s">
        <v>37</v>
      </c>
      <c r="D43" s="73">
        <v>30</v>
      </c>
      <c r="E43" s="73">
        <v>30</v>
      </c>
      <c r="F43" s="78">
        <v>0.8</v>
      </c>
      <c r="G43" s="72"/>
      <c r="H43" s="77">
        <v>7695</v>
      </c>
      <c r="I43" s="77">
        <v>7695</v>
      </c>
      <c r="J43" s="70">
        <v>6156</v>
      </c>
      <c r="K43" s="79"/>
    </row>
    <row r="44" spans="1:11" ht="21.75" customHeight="1">
      <c r="A44" s="66"/>
      <c r="B44" s="68">
        <f>SUBTOTAL(3,B8:B43)</f>
        <v>36</v>
      </c>
      <c r="C44" s="66"/>
      <c r="D44" s="67"/>
      <c r="E44" s="66"/>
      <c r="F44" s="65"/>
      <c r="G44" s="65"/>
      <c r="H44" s="64">
        <f>SUBTOTAL(9,H8:H43)</f>
        <v>2562949.1959999995</v>
      </c>
      <c r="I44" s="64">
        <f>SUBTOTAL(9,I8:I43)</f>
        <v>2562949.1959999995</v>
      </c>
      <c r="J44" s="64">
        <f>SUBTOTAL(9,J8:J43)</f>
        <v>2218237</v>
      </c>
      <c r="K44" s="63"/>
    </row>
    <row r="45" ht="21.75" customHeight="1">
      <c r="A45" s="62"/>
    </row>
    <row r="46" ht="12.75">
      <c r="A46" s="62"/>
    </row>
    <row r="47" ht="12.75">
      <c r="A47" s="62"/>
    </row>
    <row r="48" ht="12.75">
      <c r="A48" s="62"/>
    </row>
  </sheetData>
  <sheetProtection/>
  <autoFilter ref="A7:K43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57" r:id="rId2"/>
  <headerFooter alignWithMargins="0">
    <oddHeader>&amp;R（様式１）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2010-06-07T00:57:19Z</cp:lastPrinted>
  <dcterms:created xsi:type="dcterms:W3CDTF">2000-02-16T06:55:14Z</dcterms:created>
  <dcterms:modified xsi:type="dcterms:W3CDTF">2019-07-31T02:19:29Z</dcterms:modified>
  <cp:category/>
  <cp:version/>
  <cp:contentType/>
  <cp:contentStatus/>
</cp:coreProperties>
</file>