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tabRatio="750" activeTab="3"/>
  </bookViews>
  <sheets>
    <sheet name="北海道（簡水）" sheetId="1" r:id="rId1"/>
    <sheet name="沖縄（簡水）" sheetId="2" r:id="rId2"/>
    <sheet name="北海道（上水） " sheetId="3" r:id="rId3"/>
    <sheet name="東日本（簡水）" sheetId="4" r:id="rId4"/>
    <sheet name="東日本（上水）" sheetId="5" r:id="rId5"/>
  </sheets>
  <externalReferences>
    <externalReference r:id="rId8"/>
    <externalReference r:id="rId9"/>
  </externalReferences>
  <definedNames>
    <definedName name="_xlnm._FilterDatabase" localSheetId="1" hidden="1">'沖縄（簡水）'!$A$7:$M$11</definedName>
    <definedName name="_xlnm._FilterDatabase" localSheetId="3" hidden="1">'東日本（簡水）'!$A$7:$L$15</definedName>
    <definedName name="_xlnm._FilterDatabase" localSheetId="4" hidden="1">'東日本（上水）'!$A$7:$L$71</definedName>
    <definedName name="_xlnm._FilterDatabase" localSheetId="0" hidden="1">'北海道（簡水）'!$A$7:$K$8</definedName>
    <definedName name="_xlnm.Print_Area" localSheetId="1">'沖縄（簡水）'!$A$1:$K$13</definedName>
    <definedName name="_xlnm.Print_Area" localSheetId="3">'東日本（簡水）'!$A$1:$L$16</definedName>
    <definedName name="_xlnm.Print_Area" localSheetId="4">'東日本（上水）'!$A$1:$L$72</definedName>
    <definedName name="_xlnm.Print_Area" localSheetId="0">'北海道（簡水）'!$A$1:$K$10</definedName>
    <definedName name="_xlnm.Print_Area" localSheetId="2">'北海道（上水） '!$A$1:$K$9</definedName>
    <definedName name="_xlnm.Print_Titles" localSheetId="1">'沖縄（簡水）'!$4:$7</definedName>
    <definedName name="_xlnm.Print_Titles" localSheetId="3">'東日本（簡水）'!$4:$7</definedName>
    <definedName name="_xlnm.Print_Titles" localSheetId="4">'東日本（上水）'!$4:$7</definedName>
    <definedName name="_xlnm.Print_Titles" localSheetId="0">'北海道（簡水）'!$4:$7</definedName>
    <definedName name="_xlnm.Print_Titles" localSheetId="2">'北海道（上水） '!$4:$7</definedName>
    <definedName name="元号" localSheetId="1">#REF!</definedName>
    <definedName name="元号" localSheetId="3">#REF!</definedName>
    <definedName name="元号" localSheetId="4">#REF!</definedName>
    <definedName name="元号" localSheetId="0">#REF!</definedName>
    <definedName name="元号" localSheetId="2">#REF!</definedName>
    <definedName name="元号">#REF!</definedName>
  </definedNames>
  <calcPr fullCalcOnLoad="1"/>
</workbook>
</file>

<file path=xl/sharedStrings.xml><?xml version="1.0" encoding="utf-8"?>
<sst xmlns="http://schemas.openxmlformats.org/spreadsheetml/2006/main" count="262" uniqueCount="121">
  <si>
    <t>工期</t>
  </si>
  <si>
    <t>（単位：千円）</t>
  </si>
  <si>
    <t>都道府県名</t>
  </si>
  <si>
    <t>補助率</t>
  </si>
  <si>
    <t>始</t>
  </si>
  <si>
    <t>終</t>
  </si>
  <si>
    <t>事業名</t>
  </si>
  <si>
    <t>国庫補助金</t>
  </si>
  <si>
    <t>備考</t>
  </si>
  <si>
    <t>全体事業費
（基本額）</t>
  </si>
  <si>
    <t>事業費
（国庫補助
基本額）</t>
  </si>
  <si>
    <t>補助事業者名</t>
  </si>
  <si>
    <t>Ｂ／Ｃ</t>
  </si>
  <si>
    <t>平成29年度</t>
  </si>
  <si>
    <t>【経費名】（項）北海道開発事業費　（目）水道施設整備費補助　（目細）簡易水道等施設整備費補助</t>
  </si>
  <si>
    <t>公共事業等に関する情報（平成２９年度第２四半期分水道施設整備事業）</t>
  </si>
  <si>
    <t>【経費名】（項）沖縄開発事業費　（目）水道施設整備費補助　（目細）簡易水道等施設整備費補助</t>
  </si>
  <si>
    <t>沖縄県</t>
  </si>
  <si>
    <t>豊見城市</t>
  </si>
  <si>
    <t>糸満市</t>
  </si>
  <si>
    <t>石垣市</t>
  </si>
  <si>
    <t>与那国町</t>
  </si>
  <si>
    <t>上水道施設</t>
  </si>
  <si>
    <t>簡易水道施設</t>
  </si>
  <si>
    <t>1/2</t>
  </si>
  <si>
    <t>2/3</t>
  </si>
  <si>
    <t>北海道</t>
  </si>
  <si>
    <t>平取町</t>
  </si>
  <si>
    <t>基幹改良</t>
  </si>
  <si>
    <t>1/3</t>
  </si>
  <si>
    <t>1.24</t>
  </si>
  <si>
    <t>1.46</t>
  </si>
  <si>
    <t>1.27</t>
  </si>
  <si>
    <t>1.40</t>
  </si>
  <si>
    <t>【経費名】（項）水道施設整備費　（目）水道施設整備費補助　（目細）水道水源開発等施設整備費補助</t>
  </si>
  <si>
    <t>補助事業者名</t>
  </si>
  <si>
    <t>Ｂ／Ｃ</t>
  </si>
  <si>
    <t>釧路市</t>
  </si>
  <si>
    <t>高度浄水施設等整備費</t>
  </si>
  <si>
    <t>【経費名】（項）東日本大震災災害復旧等事業費　（目）水道施設災害復旧事業費補助　（目細）簡易水道等施設災害復旧費補助</t>
  </si>
  <si>
    <t>補助事業者名</t>
  </si>
  <si>
    <t>工期</t>
  </si>
  <si>
    <t>工期</t>
  </si>
  <si>
    <t>Ｂ／Ｃ</t>
  </si>
  <si>
    <t>過年度実施済
事業費
（基本額）</t>
  </si>
  <si>
    <t>宮城県</t>
  </si>
  <si>
    <t>女川町</t>
  </si>
  <si>
    <t>高白簡易水道事業（2回目）その13</t>
  </si>
  <si>
    <t>横浦簡易水道事業（1回目）その6</t>
  </si>
  <si>
    <t>石巻地方広域水道企業団</t>
  </si>
  <si>
    <t>鮎川簡易水道事業（2回目）その6</t>
  </si>
  <si>
    <t>0.890
1/2</t>
  </si>
  <si>
    <t>出島・北浦簡易水道事業（4回目）その26</t>
  </si>
  <si>
    <t>0.878
1/2</t>
  </si>
  <si>
    <t>鮎川簡易水道事業（2回目）その7</t>
  </si>
  <si>
    <t>水浜簡易水道事業（1回目）その2</t>
  </si>
  <si>
    <t>0.890
1/2</t>
  </si>
  <si>
    <t>塚浜簡易水道事業（3回目）その9</t>
  </si>
  <si>
    <t>出島・北浦簡易水道事業（4回目）その27</t>
  </si>
  <si>
    <t>【経費名】（項）東日本大震災災害復旧等事業費　（目）水道施設災害復旧事業費補助　（目細）水道水源開発等施設災害復旧費補助</t>
  </si>
  <si>
    <t>岩手県</t>
  </si>
  <si>
    <t>大船渡市</t>
  </si>
  <si>
    <t>大船渡市上水道事業（5回目）その13</t>
  </si>
  <si>
    <t>0.887
1/2</t>
  </si>
  <si>
    <t>山田町</t>
  </si>
  <si>
    <t>山田町上水道事業（3回目）その13</t>
  </si>
  <si>
    <t>0.894
1/2</t>
  </si>
  <si>
    <t>0.894
1/2</t>
  </si>
  <si>
    <t>山田町上水道事業（3回目）その14</t>
  </si>
  <si>
    <t>釜石市</t>
  </si>
  <si>
    <t>釜石市上水道事業（4回目）その11</t>
  </si>
  <si>
    <t>山元町</t>
  </si>
  <si>
    <t>山元町上水道事業（4回目）その5</t>
  </si>
  <si>
    <t>0.894
1/2</t>
  </si>
  <si>
    <t>山元町上水道事業（4回目）その6</t>
  </si>
  <si>
    <t>女川町上水道事業（4回目）その29</t>
  </si>
  <si>
    <t>石巻地方広域水道事業（8回目）その25</t>
  </si>
  <si>
    <t>0.890
1/2</t>
  </si>
  <si>
    <t>福島県</t>
  </si>
  <si>
    <t>相馬地方広域水道企業団</t>
  </si>
  <si>
    <t>相馬地方広域水道事業（3回目）その8</t>
  </si>
  <si>
    <t>双葉地方水道企業団</t>
  </si>
  <si>
    <t>双葉地方水道企業団水道事業（4回目）その11</t>
  </si>
  <si>
    <t>0.900
1/2</t>
  </si>
  <si>
    <t>浪江町</t>
  </si>
  <si>
    <t>浪江町上水道事業（5回目）</t>
  </si>
  <si>
    <t>大船渡市上水道事業（5回目）その14</t>
  </si>
  <si>
    <t>0.887
1/2</t>
  </si>
  <si>
    <t>山田町上水道事業（3回目）その15</t>
  </si>
  <si>
    <t>山田町上水道事業（3回目）その16</t>
  </si>
  <si>
    <t>0.894
1/2</t>
  </si>
  <si>
    <t>山田町上水道事業（3回目）その17</t>
  </si>
  <si>
    <t>陸前高田市</t>
  </si>
  <si>
    <t>陸前高田市上水道事業（5回目）その28</t>
  </si>
  <si>
    <t>0.895
1/2</t>
  </si>
  <si>
    <t>名取市</t>
  </si>
  <si>
    <t>名取市上水道事業（4回目）その6</t>
  </si>
  <si>
    <t>南三陸町</t>
  </si>
  <si>
    <t>南三陸町上水道事業（3回目）その28</t>
  </si>
  <si>
    <t>0.897
1/2</t>
  </si>
  <si>
    <t>女川町上水道事業（4回目）その30</t>
  </si>
  <si>
    <t>石巻地方広域水道事業（8回目）その26</t>
  </si>
  <si>
    <t>浪江町上水道事業(2回目）その3</t>
  </si>
  <si>
    <t>双葉地方水道企業団水道事業（4回目）その12</t>
  </si>
  <si>
    <t>0.900
1/2</t>
  </si>
  <si>
    <t>石巻地方広域水道事業（8回目）その22</t>
  </si>
  <si>
    <t>南三陸町上水道事業（3回目）その9</t>
  </si>
  <si>
    <t>南三陸町上水道事業（3回目）その12</t>
  </si>
  <si>
    <t>南三陸町上水道事業（3回目）その15</t>
  </si>
  <si>
    <t>南三陸町上水道事業（3回目）その17</t>
  </si>
  <si>
    <t>南三陸町上水道事業（3回目）その21</t>
  </si>
  <si>
    <t>宮古市上水道事業（2回目）その10</t>
  </si>
  <si>
    <t>0.878
1/2</t>
  </si>
  <si>
    <t>大船渡市上水道事業（5回目）その15</t>
  </si>
  <si>
    <t>0.887
1/2</t>
  </si>
  <si>
    <t>南三陸町上水道事業（3回目）その29</t>
  </si>
  <si>
    <t>女川町上水道事業（4回目）その31</t>
  </si>
  <si>
    <t>石巻地方広域水道事業（8回目）その27</t>
  </si>
  <si>
    <t>仙台市上水道事業（6回目）その8</t>
  </si>
  <si>
    <t>気仙沼市上水道事業（4回目）その13</t>
  </si>
  <si>
    <t>0.886
1/2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</si>
</sst>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\(#,##0\)"/>
    <numFmt numFmtId="181" formatCode="#,##0_);[Red]\(#,##0\)"/>
    <numFmt numFmtId="182" formatCode="0.000_);[Red]\(0.000\)"/>
    <numFmt numFmtId="183" formatCode="#,##0;&quot;△ &quot;#,##0"/>
  </numFmts>
  <fonts count="56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8"/>
      <color indexed="18"/>
      <name val="ＭＳ Ｐ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sz val="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20"/>
      <color theme="1"/>
      <name val="ＭＳ ゴシック"/>
      <family val="3"/>
    </font>
    <font>
      <sz val="11"/>
      <color theme="1"/>
      <name val="ＭＳ ゴシック"/>
      <family val="3"/>
    </font>
    <font>
      <sz val="8"/>
      <name val="Cambria"/>
      <family val="3"/>
    </font>
    <font>
      <sz val="8"/>
      <color indexed="18"/>
      <name val="Cambria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177" fontId="4" fillId="30" borderId="4" applyFont="0" applyFill="0" applyBorder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37" fontId="7" fillId="0" borderId="0">
      <alignment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8" fillId="3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87" applyFont="1" applyFill="1" applyBorder="1" applyAlignment="1" applyProtection="1">
      <alignment horizontal="center" vertical="center"/>
      <protection locked="0"/>
    </xf>
    <xf numFmtId="0" fontId="6" fillId="0" borderId="0" xfId="87" applyFont="1" applyFill="1" applyBorder="1" applyAlignment="1" applyProtection="1">
      <alignment/>
      <protection locked="0"/>
    </xf>
    <xf numFmtId="0" fontId="6" fillId="0" borderId="0" xfId="87" applyFont="1" applyFill="1" applyProtection="1">
      <alignment/>
      <protection locked="0"/>
    </xf>
    <xf numFmtId="0" fontId="6" fillId="0" borderId="0" xfId="87" applyFont="1" applyFill="1" applyAlignment="1" applyProtection="1">
      <alignment horizontal="right"/>
      <protection locked="0"/>
    </xf>
    <xf numFmtId="0" fontId="6" fillId="0" borderId="0" xfId="87" applyFont="1" applyFill="1" applyAlignment="1" applyProtection="1">
      <alignment horizontal="center"/>
      <protection locked="0"/>
    </xf>
    <xf numFmtId="0" fontId="3" fillId="0" borderId="0" xfId="87" applyFill="1" applyProtection="1">
      <alignment/>
      <protection locked="0"/>
    </xf>
    <xf numFmtId="0" fontId="3" fillId="0" borderId="0" xfId="87" applyProtection="1">
      <alignment/>
      <protection locked="0"/>
    </xf>
    <xf numFmtId="0" fontId="3" fillId="0" borderId="11" xfId="87" applyBorder="1" applyProtection="1">
      <alignment/>
      <protection locked="0"/>
    </xf>
    <xf numFmtId="0" fontId="6" fillId="0" borderId="12" xfId="87" applyFont="1" applyFill="1" applyBorder="1" applyAlignment="1" applyProtection="1">
      <alignment vertical="center"/>
      <protection locked="0"/>
    </xf>
    <xf numFmtId="0" fontId="6" fillId="0" borderId="12" xfId="87" applyFont="1" applyFill="1" applyBorder="1" applyAlignment="1" applyProtection="1">
      <alignment horizontal="right" vertical="center"/>
      <protection locked="0"/>
    </xf>
    <xf numFmtId="0" fontId="6" fillId="0" borderId="12" xfId="87" applyFont="1" applyFill="1" applyBorder="1" applyAlignment="1" applyProtection="1">
      <alignment horizontal="center" vertical="center"/>
      <protection locked="0"/>
    </xf>
    <xf numFmtId="0" fontId="3" fillId="0" borderId="0" xfId="87" applyAlignment="1" applyProtection="1">
      <alignment horizontal="right"/>
      <protection locked="0"/>
    </xf>
    <xf numFmtId="0" fontId="3" fillId="0" borderId="0" xfId="87" applyAlignment="1" applyProtection="1">
      <alignment horizontal="center"/>
      <protection locked="0"/>
    </xf>
    <xf numFmtId="0" fontId="6" fillId="0" borderId="11" xfId="87" applyFont="1" applyFill="1" applyBorder="1" applyAlignment="1" applyProtection="1">
      <alignment horizontal="right" vertical="center"/>
      <protection locked="0"/>
    </xf>
    <xf numFmtId="0" fontId="6" fillId="0" borderId="11" xfId="87" applyFont="1" applyFill="1" applyBorder="1" applyAlignment="1" applyProtection="1">
      <alignment horizontal="center" vertical="center"/>
      <protection locked="0"/>
    </xf>
    <xf numFmtId="0" fontId="6" fillId="0" borderId="11" xfId="87" applyFont="1" applyFill="1" applyBorder="1" applyAlignment="1" applyProtection="1">
      <alignment horizontal="center" vertical="center" wrapText="1"/>
      <protection locked="0"/>
    </xf>
    <xf numFmtId="38" fontId="6" fillId="0" borderId="11" xfId="55" applyFont="1" applyFill="1" applyBorder="1" applyAlignment="1" applyProtection="1">
      <alignment horizontal="center" vertical="center" wrapText="1"/>
      <protection locked="0"/>
    </xf>
    <xf numFmtId="179" fontId="6" fillId="0" borderId="11" xfId="55" applyNumberFormat="1" applyFont="1" applyFill="1" applyBorder="1" applyAlignment="1" applyProtection="1">
      <alignment horizontal="center" vertical="center"/>
      <protection locked="0"/>
    </xf>
    <xf numFmtId="0" fontId="6" fillId="0" borderId="12" xfId="87" applyNumberFormat="1" applyFont="1" applyFill="1" applyBorder="1" applyAlignment="1" applyProtection="1">
      <alignment horizontal="center" vertical="center"/>
      <protection locked="0"/>
    </xf>
    <xf numFmtId="179" fontId="6" fillId="0" borderId="0" xfId="87" applyNumberFormat="1" applyFont="1" applyFill="1" applyProtection="1">
      <alignment/>
      <protection locked="0"/>
    </xf>
    <xf numFmtId="0" fontId="49" fillId="0" borderId="11" xfId="87" applyFont="1" applyFill="1" applyBorder="1" applyAlignment="1">
      <alignment horizontal="center" vertical="center"/>
      <protection/>
    </xf>
    <xf numFmtId="12" fontId="49" fillId="0" borderId="11" xfId="87" applyNumberFormat="1" applyFont="1" applyFill="1" applyBorder="1" applyAlignment="1">
      <alignment horizontal="center" vertical="center"/>
      <protection/>
    </xf>
    <xf numFmtId="179" fontId="3" fillId="0" borderId="0" xfId="87" applyNumberFormat="1" applyProtection="1">
      <alignment/>
      <protection locked="0"/>
    </xf>
    <xf numFmtId="0" fontId="6" fillId="0" borderId="0" xfId="87" applyNumberFormat="1" applyFont="1" applyFill="1" applyAlignment="1" applyProtection="1">
      <alignment horizontal="center"/>
      <protection locked="0"/>
    </xf>
    <xf numFmtId="0" fontId="6" fillId="0" borderId="11" xfId="8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7" applyNumberFormat="1" applyAlignment="1" applyProtection="1">
      <alignment horizontal="center"/>
      <protection locked="0"/>
    </xf>
    <xf numFmtId="0" fontId="49" fillId="0" borderId="11" xfId="88" applyFont="1" applyFill="1" applyBorder="1" applyAlignment="1">
      <alignment vertical="center" wrapText="1"/>
      <protection/>
    </xf>
    <xf numFmtId="0" fontId="49" fillId="0" borderId="11" xfId="87" applyFont="1" applyFill="1" applyBorder="1" applyAlignment="1">
      <alignment vertical="center" wrapText="1"/>
      <protection/>
    </xf>
    <xf numFmtId="0" fontId="3" fillId="0" borderId="11" xfId="87" applyBorder="1" applyAlignment="1" applyProtection="1">
      <alignment horizontal="right"/>
      <protection locked="0"/>
    </xf>
    <xf numFmtId="0" fontId="3" fillId="0" borderId="11" xfId="87" applyBorder="1" applyAlignment="1" applyProtection="1">
      <alignment horizontal="center"/>
      <protection locked="0"/>
    </xf>
    <xf numFmtId="0" fontId="3" fillId="0" borderId="11" xfId="87" applyNumberFormat="1" applyBorder="1" applyAlignment="1" applyProtection="1">
      <alignment horizontal="center"/>
      <protection locked="0"/>
    </xf>
    <xf numFmtId="180" fontId="3" fillId="0" borderId="11" xfId="87" applyNumberFormat="1" applyBorder="1" applyProtection="1">
      <alignment/>
      <protection locked="0"/>
    </xf>
    <xf numFmtId="176" fontId="3" fillId="0" borderId="11" xfId="87" applyNumberFormat="1" applyBorder="1" applyProtection="1">
      <alignment/>
      <protection locked="0"/>
    </xf>
    <xf numFmtId="0" fontId="3" fillId="34" borderId="11" xfId="87" applyFont="1" applyFill="1" applyBorder="1" applyAlignment="1">
      <alignment vertical="center" wrapText="1"/>
      <protection/>
    </xf>
    <xf numFmtId="180" fontId="3" fillId="0" borderId="11" xfId="87" applyNumberFormat="1" applyFont="1" applyFill="1" applyBorder="1" applyAlignment="1">
      <alignment vertical="center"/>
      <protection/>
    </xf>
    <xf numFmtId="0" fontId="3" fillId="0" borderId="11" xfId="88" applyFont="1" applyFill="1" applyBorder="1" applyAlignment="1" applyProtection="1">
      <alignment vertical="center" wrapText="1"/>
      <protection locked="0"/>
    </xf>
    <xf numFmtId="0" fontId="3" fillId="0" borderId="11" xfId="87" applyFont="1" applyFill="1" applyBorder="1" applyAlignment="1">
      <alignment vertical="center" wrapText="1"/>
      <protection/>
    </xf>
    <xf numFmtId="0" fontId="50" fillId="0" borderId="11" xfId="87" applyFont="1" applyFill="1" applyBorder="1" applyAlignment="1">
      <alignment vertical="center" wrapText="1"/>
      <protection/>
    </xf>
    <xf numFmtId="178" fontId="3" fillId="0" borderId="11" xfId="87" applyNumberFormat="1" applyFont="1" applyFill="1" applyBorder="1" applyAlignment="1" applyProtection="1">
      <alignment vertical="center"/>
      <protection locked="0"/>
    </xf>
    <xf numFmtId="49" fontId="3" fillId="0" borderId="11" xfId="87" applyNumberFormat="1" applyFont="1" applyFill="1" applyBorder="1" applyAlignment="1" applyProtection="1">
      <alignment vertical="center" wrapText="1"/>
      <protection locked="0"/>
    </xf>
    <xf numFmtId="49" fontId="3" fillId="0" borderId="11" xfId="87" applyNumberFormat="1" applyFont="1" applyFill="1" applyBorder="1" applyAlignment="1" applyProtection="1">
      <alignment horizontal="right" vertical="center"/>
      <protection locked="0"/>
    </xf>
    <xf numFmtId="0" fontId="50" fillId="0" borderId="11" xfId="87" applyFont="1" applyFill="1" applyBorder="1" applyAlignment="1">
      <alignment horizontal="right" vertical="center"/>
      <protection/>
    </xf>
    <xf numFmtId="0" fontId="3" fillId="0" borderId="11" xfId="87" applyFont="1" applyFill="1" applyBorder="1" applyAlignment="1">
      <alignment horizontal="left" vertical="center" wrapText="1"/>
      <protection/>
    </xf>
    <xf numFmtId="0" fontId="50" fillId="0" borderId="11" xfId="87" applyFont="1" applyFill="1" applyBorder="1" applyAlignment="1">
      <alignment horizontal="left" vertical="center" wrapText="1"/>
      <protection/>
    </xf>
    <xf numFmtId="0" fontId="3" fillId="0" borderId="11" xfId="87" applyFont="1" applyFill="1" applyBorder="1" applyAlignment="1" applyProtection="1">
      <alignment horizontal="left"/>
      <protection locked="0"/>
    </xf>
    <xf numFmtId="49" fontId="3" fillId="0" borderId="11" xfId="87" applyNumberFormat="1" applyFont="1" applyFill="1" applyBorder="1" applyAlignment="1" applyProtection="1">
      <alignment horizontal="right" vertical="center" wrapText="1"/>
      <protection locked="0"/>
    </xf>
    <xf numFmtId="12" fontId="50" fillId="0" borderId="11" xfId="87" applyNumberFormat="1" applyFont="1" applyFill="1" applyBorder="1" applyAlignment="1">
      <alignment horizontal="right" vertical="center"/>
      <protection/>
    </xf>
    <xf numFmtId="180" fontId="3" fillId="0" borderId="11" xfId="87" applyNumberFormat="1" applyFont="1" applyFill="1" applyBorder="1" applyAlignment="1">
      <alignment horizontal="right" vertical="center"/>
      <protection/>
    </xf>
    <xf numFmtId="49" fontId="50" fillId="0" borderId="11" xfId="87" applyNumberFormat="1" applyFont="1" applyFill="1" applyBorder="1" applyAlignment="1">
      <alignment horizontal="right" vertical="center"/>
      <protection/>
    </xf>
    <xf numFmtId="49" fontId="50" fillId="0" borderId="11" xfId="87" applyNumberFormat="1" applyFont="1" applyFill="1" applyBorder="1" applyAlignment="1">
      <alignment horizontal="right" vertical="center" shrinkToFit="1"/>
      <protection/>
    </xf>
    <xf numFmtId="0" fontId="6" fillId="0" borderId="11" xfId="88" applyFont="1" applyFill="1" applyBorder="1" applyAlignment="1" applyProtection="1">
      <alignment horizontal="center" vertical="center" wrapText="1"/>
      <protection locked="0"/>
    </xf>
    <xf numFmtId="0" fontId="6" fillId="0" borderId="11" xfId="88" applyFont="1" applyFill="1" applyBorder="1" applyAlignment="1" applyProtection="1">
      <alignment horizontal="center" vertical="center" wrapText="1"/>
      <protection locked="0"/>
    </xf>
    <xf numFmtId="0" fontId="6" fillId="0" borderId="13" xfId="88" applyFont="1" applyFill="1" applyBorder="1" applyAlignment="1" applyProtection="1">
      <alignment vertical="center" wrapText="1"/>
      <protection locked="0"/>
    </xf>
    <xf numFmtId="0" fontId="6" fillId="0" borderId="12" xfId="88" applyFont="1" applyFill="1" applyBorder="1" applyAlignment="1" applyProtection="1">
      <alignment vertical="center" wrapText="1"/>
      <protection locked="0"/>
    </xf>
    <xf numFmtId="0" fontId="51" fillId="0" borderId="0" xfId="0" applyFont="1" applyFill="1" applyAlignment="1" applyProtection="1">
      <alignment horizontal="center"/>
      <protection locked="0"/>
    </xf>
    <xf numFmtId="0" fontId="52" fillId="0" borderId="0" xfId="0" applyFont="1" applyFill="1" applyAlignment="1" applyProtection="1">
      <alignment vertical="center"/>
      <protection locked="0"/>
    </xf>
    <xf numFmtId="0" fontId="50" fillId="0" borderId="0" xfId="87" applyFont="1" applyFill="1" applyAlignment="1" applyProtection="1">
      <alignment/>
      <protection locked="0"/>
    </xf>
    <xf numFmtId="0" fontId="49" fillId="0" borderId="0" xfId="87" applyFont="1" applyFill="1" applyAlignment="1" applyProtection="1">
      <alignment/>
      <protection locked="0"/>
    </xf>
    <xf numFmtId="0" fontId="49" fillId="0" borderId="0" xfId="87" applyFont="1" applyFill="1" applyBorder="1" applyAlignment="1" applyProtection="1">
      <alignment horizontal="center" vertical="center"/>
      <protection locked="0"/>
    </xf>
    <xf numFmtId="0" fontId="49" fillId="0" borderId="0" xfId="87" applyFont="1" applyFill="1" applyBorder="1" applyAlignment="1" applyProtection="1">
      <alignment/>
      <protection locked="0"/>
    </xf>
    <xf numFmtId="0" fontId="49" fillId="0" borderId="0" xfId="87" applyFont="1" applyFill="1" applyAlignment="1" applyProtection="1">
      <alignment horizontal="right"/>
      <protection locked="0"/>
    </xf>
    <xf numFmtId="0" fontId="49" fillId="0" borderId="0" xfId="87" applyFont="1" applyFill="1" applyAlignment="1" applyProtection="1">
      <alignment horizontal="center"/>
      <protection locked="0"/>
    </xf>
    <xf numFmtId="0" fontId="49" fillId="0" borderId="0" xfId="87" applyNumberFormat="1" applyFont="1" applyFill="1" applyAlignment="1" applyProtection="1">
      <alignment horizontal="center"/>
      <protection locked="0"/>
    </xf>
    <xf numFmtId="179" fontId="49" fillId="0" borderId="0" xfId="87" applyNumberFormat="1" applyFont="1" applyFill="1" applyAlignment="1" applyProtection="1">
      <alignment/>
      <protection locked="0"/>
    </xf>
    <xf numFmtId="0" fontId="49" fillId="0" borderId="0" xfId="87" applyFont="1" applyFill="1" applyProtection="1">
      <alignment/>
      <protection locked="0"/>
    </xf>
    <xf numFmtId="179" fontId="49" fillId="0" borderId="0" xfId="87" applyNumberFormat="1" applyFont="1" applyFill="1" applyProtection="1">
      <alignment/>
      <protection locked="0"/>
    </xf>
    <xf numFmtId="0" fontId="50" fillId="0" borderId="0" xfId="87" applyFont="1" applyFill="1" applyProtection="1">
      <alignment/>
      <protection locked="0"/>
    </xf>
    <xf numFmtId="0" fontId="49" fillId="0" borderId="11" xfId="88" applyFont="1" applyFill="1" applyBorder="1" applyAlignment="1" applyProtection="1">
      <alignment horizontal="center" vertical="center" wrapText="1"/>
      <protection locked="0"/>
    </xf>
    <xf numFmtId="0" fontId="49" fillId="0" borderId="11" xfId="87" applyFont="1" applyFill="1" applyBorder="1" applyAlignment="1" applyProtection="1">
      <alignment horizontal="center" vertical="center"/>
      <protection locked="0"/>
    </xf>
    <xf numFmtId="12" fontId="49" fillId="0" borderId="14" xfId="87" applyNumberFormat="1" applyFont="1" applyFill="1" applyBorder="1" applyAlignment="1" applyProtection="1">
      <alignment horizontal="center" vertical="center" textRotation="255" wrapText="1"/>
      <protection locked="0"/>
    </xf>
    <xf numFmtId="0" fontId="49" fillId="0" borderId="14" xfId="87" applyNumberFormat="1" applyFont="1" applyFill="1" applyBorder="1" applyAlignment="1" applyProtection="1">
      <alignment horizontal="center" vertical="center" textRotation="255" wrapText="1"/>
      <protection locked="0"/>
    </xf>
    <xf numFmtId="179" fontId="49" fillId="0" borderId="14" xfId="55" applyNumberFormat="1" applyFont="1" applyFill="1" applyBorder="1" applyAlignment="1" applyProtection="1">
      <alignment horizontal="center" vertical="center" wrapText="1"/>
      <protection locked="0"/>
    </xf>
    <xf numFmtId="38" fontId="49" fillId="0" borderId="15" xfId="55" applyFont="1" applyFill="1" applyBorder="1" applyAlignment="1" applyProtection="1">
      <alignment horizontal="center" vertical="center"/>
      <protection locked="0"/>
    </xf>
    <xf numFmtId="38" fontId="49" fillId="0" borderId="16" xfId="55" applyFont="1" applyFill="1" applyBorder="1" applyAlignment="1" applyProtection="1">
      <alignment horizontal="center" vertical="center"/>
      <protection locked="0"/>
    </xf>
    <xf numFmtId="0" fontId="49" fillId="0" borderId="13" xfId="88" applyFont="1" applyFill="1" applyBorder="1" applyAlignment="1" applyProtection="1">
      <alignment vertical="center" wrapText="1"/>
      <protection locked="0"/>
    </xf>
    <xf numFmtId="0" fontId="49" fillId="0" borderId="17" xfId="87" applyFont="1" applyFill="1" applyBorder="1" applyAlignment="1" applyProtection="1">
      <alignment vertical="center"/>
      <protection locked="0"/>
    </xf>
    <xf numFmtId="0" fontId="49" fillId="0" borderId="18" xfId="87" applyFont="1" applyFill="1" applyBorder="1" applyAlignment="1" applyProtection="1">
      <alignment vertical="center"/>
      <protection locked="0"/>
    </xf>
    <xf numFmtId="12" fontId="49" fillId="0" borderId="13" xfId="87" applyNumberFormat="1" applyFont="1" applyFill="1" applyBorder="1" applyAlignment="1" applyProtection="1">
      <alignment vertical="center" textRotation="255" wrapText="1"/>
      <protection locked="0"/>
    </xf>
    <xf numFmtId="0" fontId="49" fillId="0" borderId="13" xfId="87" applyNumberFormat="1" applyFont="1" applyFill="1" applyBorder="1" applyAlignment="1" applyProtection="1">
      <alignment vertical="center" textRotation="255" wrapText="1"/>
      <protection locked="0"/>
    </xf>
    <xf numFmtId="179" fontId="49" fillId="0" borderId="13" xfId="55" applyNumberFormat="1" applyFont="1" applyFill="1" applyBorder="1" applyAlignment="1" applyProtection="1">
      <alignment vertical="center" wrapText="1"/>
      <protection locked="0"/>
    </xf>
    <xf numFmtId="38" fontId="49" fillId="0" borderId="14" xfId="55" applyFont="1" applyFill="1" applyBorder="1" applyAlignment="1" applyProtection="1">
      <alignment horizontal="center" vertical="center" wrapText="1"/>
      <protection locked="0"/>
    </xf>
    <xf numFmtId="0" fontId="49" fillId="0" borderId="12" xfId="88" applyFont="1" applyFill="1" applyBorder="1" applyAlignment="1" applyProtection="1">
      <alignment vertical="center" wrapText="1"/>
      <protection locked="0"/>
    </xf>
    <xf numFmtId="0" fontId="49" fillId="0" borderId="11" xfId="87" applyFont="1" applyFill="1" applyBorder="1" applyAlignment="1" applyProtection="1">
      <alignment horizontal="center" vertical="center"/>
      <protection locked="0"/>
    </xf>
    <xf numFmtId="12" fontId="49" fillId="0" borderId="12" xfId="87" applyNumberFormat="1" applyFont="1" applyFill="1" applyBorder="1" applyAlignment="1" applyProtection="1">
      <alignment vertical="center" textRotation="255" wrapText="1"/>
      <protection locked="0"/>
    </xf>
    <xf numFmtId="0" fontId="49" fillId="0" borderId="12" xfId="87" applyNumberFormat="1" applyFont="1" applyFill="1" applyBorder="1" applyAlignment="1" applyProtection="1">
      <alignment vertical="center" textRotation="255" wrapText="1"/>
      <protection locked="0"/>
    </xf>
    <xf numFmtId="179" fontId="49" fillId="0" borderId="12" xfId="55" applyNumberFormat="1" applyFont="1" applyFill="1" applyBorder="1" applyAlignment="1" applyProtection="1">
      <alignment vertical="center" wrapText="1"/>
      <protection locked="0"/>
    </xf>
    <xf numFmtId="38" fontId="49" fillId="0" borderId="12" xfId="55" applyFont="1" applyFill="1" applyBorder="1" applyAlignment="1" applyProtection="1">
      <alignment horizontal="center" vertical="center" wrapText="1"/>
      <protection locked="0"/>
    </xf>
    <xf numFmtId="0" fontId="49" fillId="0" borderId="11" xfId="88" applyFont="1" applyFill="1" applyBorder="1" applyAlignment="1" applyProtection="1">
      <alignment horizontal="center" vertical="center" wrapText="1"/>
      <protection locked="0"/>
    </xf>
    <xf numFmtId="0" fontId="49" fillId="0" borderId="11" xfId="87" applyFont="1" applyFill="1" applyBorder="1" applyAlignment="1" applyProtection="1">
      <alignment horizontal="right" vertical="center"/>
      <protection locked="0"/>
    </xf>
    <xf numFmtId="0" fontId="49" fillId="0" borderId="11" xfId="87" applyFont="1" applyFill="1" applyBorder="1" applyAlignment="1" applyProtection="1">
      <alignment horizontal="center" vertical="center" wrapText="1"/>
      <protection locked="0"/>
    </xf>
    <xf numFmtId="0" fontId="49" fillId="0" borderId="11" xfId="87" applyNumberFormat="1" applyFont="1" applyFill="1" applyBorder="1" applyAlignment="1" applyProtection="1">
      <alignment horizontal="center" vertical="center" wrapText="1"/>
      <protection locked="0"/>
    </xf>
    <xf numFmtId="179" fontId="49" fillId="0" borderId="11" xfId="55" applyNumberFormat="1" applyFont="1" applyFill="1" applyBorder="1" applyAlignment="1" applyProtection="1">
      <alignment horizontal="center" vertical="center"/>
      <protection locked="0"/>
    </xf>
    <xf numFmtId="38" fontId="49" fillId="0" borderId="11" xfId="55" applyFont="1" applyFill="1" applyBorder="1" applyAlignment="1" applyProtection="1">
      <alignment horizontal="center" vertical="center" wrapText="1"/>
      <protection locked="0"/>
    </xf>
    <xf numFmtId="0" fontId="50" fillId="0" borderId="11" xfId="87" applyFont="1" applyFill="1" applyBorder="1" applyAlignment="1" applyProtection="1">
      <alignment horizontal="left"/>
      <protection locked="0"/>
    </xf>
    <xf numFmtId="0" fontId="49" fillId="0" borderId="12" xfId="87" applyNumberFormat="1" applyFont="1" applyFill="1" applyBorder="1" applyAlignment="1">
      <alignment horizontal="center" vertical="center"/>
      <protection/>
    </xf>
    <xf numFmtId="181" fontId="49" fillId="0" borderId="11" xfId="87" applyNumberFormat="1" applyFont="1" applyFill="1" applyBorder="1" applyAlignment="1">
      <alignment vertical="center"/>
      <protection/>
    </xf>
    <xf numFmtId="178" fontId="49" fillId="0" borderId="11" xfId="87" applyNumberFormat="1" applyFont="1" applyFill="1" applyBorder="1" applyAlignment="1" applyProtection="1">
      <alignment horizontal="left" vertical="center"/>
      <protection locked="0"/>
    </xf>
    <xf numFmtId="176" fontId="6" fillId="0" borderId="12" xfId="55" applyNumberFormat="1" applyFont="1" applyFill="1" applyBorder="1" applyAlignment="1" applyProtection="1">
      <alignment horizontal="center" vertical="center"/>
      <protection locked="0"/>
    </xf>
    <xf numFmtId="38" fontId="9" fillId="0" borderId="12" xfId="49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87" applyFill="1" applyAlignment="1" applyProtection="1">
      <alignment/>
      <protection locked="0"/>
    </xf>
    <xf numFmtId="0" fontId="6" fillId="0" borderId="0" xfId="87" applyFont="1" applyFill="1" applyAlignment="1" applyProtection="1">
      <alignment/>
      <protection locked="0"/>
    </xf>
    <xf numFmtId="179" fontId="6" fillId="0" borderId="0" xfId="87" applyNumberFormat="1" applyFont="1" applyFill="1" applyAlignment="1" applyProtection="1">
      <alignment/>
      <protection locked="0"/>
    </xf>
    <xf numFmtId="0" fontId="6" fillId="0" borderId="11" xfId="87" applyFont="1" applyFill="1" applyBorder="1" applyAlignment="1" applyProtection="1">
      <alignment horizontal="center" vertical="center"/>
      <protection locked="0"/>
    </xf>
    <xf numFmtId="12" fontId="6" fillId="0" borderId="14" xfId="87" applyNumberFormat="1" applyFont="1" applyFill="1" applyBorder="1" applyAlignment="1" applyProtection="1">
      <alignment horizontal="center" vertical="center" textRotation="255" wrapText="1"/>
      <protection locked="0"/>
    </xf>
    <xf numFmtId="0" fontId="6" fillId="0" borderId="14" xfId="87" applyNumberFormat="1" applyFont="1" applyFill="1" applyBorder="1" applyAlignment="1" applyProtection="1">
      <alignment horizontal="center" vertical="center" textRotation="255" wrapText="1"/>
      <protection locked="0"/>
    </xf>
    <xf numFmtId="179" fontId="6" fillId="0" borderId="14" xfId="55" applyNumberFormat="1" applyFont="1" applyFill="1" applyBorder="1" applyAlignment="1" applyProtection="1">
      <alignment horizontal="center" vertical="center" wrapText="1"/>
      <protection locked="0"/>
    </xf>
    <xf numFmtId="38" fontId="6" fillId="0" borderId="15" xfId="55" applyFont="1" applyFill="1" applyBorder="1" applyAlignment="1" applyProtection="1">
      <alignment horizontal="center" vertical="center"/>
      <protection locked="0"/>
    </xf>
    <xf numFmtId="38" fontId="6" fillId="0" borderId="16" xfId="55" applyFont="1" applyFill="1" applyBorder="1" applyAlignment="1" applyProtection="1">
      <alignment horizontal="center" vertical="center"/>
      <protection locked="0"/>
    </xf>
    <xf numFmtId="0" fontId="6" fillId="0" borderId="17" xfId="87" applyFont="1" applyFill="1" applyBorder="1" applyAlignment="1" applyProtection="1">
      <alignment vertical="center"/>
      <protection locked="0"/>
    </xf>
    <xf numFmtId="0" fontId="6" fillId="0" borderId="18" xfId="87" applyFont="1" applyFill="1" applyBorder="1" applyAlignment="1" applyProtection="1">
      <alignment vertical="center"/>
      <protection locked="0"/>
    </xf>
    <xf numFmtId="12" fontId="6" fillId="0" borderId="13" xfId="87" applyNumberFormat="1" applyFont="1" applyFill="1" applyBorder="1" applyAlignment="1" applyProtection="1">
      <alignment vertical="center" textRotation="255" wrapText="1"/>
      <protection locked="0"/>
    </xf>
    <xf numFmtId="0" fontId="6" fillId="0" borderId="13" xfId="87" applyNumberFormat="1" applyFont="1" applyFill="1" applyBorder="1" applyAlignment="1" applyProtection="1">
      <alignment vertical="center" textRotation="255" wrapText="1"/>
      <protection locked="0"/>
    </xf>
    <xf numFmtId="179" fontId="6" fillId="0" borderId="13" xfId="55" applyNumberFormat="1" applyFont="1" applyFill="1" applyBorder="1" applyAlignment="1" applyProtection="1">
      <alignment vertical="center" wrapText="1"/>
      <protection locked="0"/>
    </xf>
    <xf numFmtId="38" fontId="6" fillId="0" borderId="14" xfId="55" applyFont="1" applyFill="1" applyBorder="1" applyAlignment="1" applyProtection="1">
      <alignment horizontal="center" vertical="center" wrapText="1"/>
      <protection locked="0"/>
    </xf>
    <xf numFmtId="12" fontId="6" fillId="0" borderId="12" xfId="87" applyNumberFormat="1" applyFont="1" applyFill="1" applyBorder="1" applyAlignment="1" applyProtection="1">
      <alignment vertical="center" textRotation="255" wrapText="1"/>
      <protection locked="0"/>
    </xf>
    <xf numFmtId="0" fontId="6" fillId="0" borderId="12" xfId="87" applyNumberFormat="1" applyFont="1" applyFill="1" applyBorder="1" applyAlignment="1" applyProtection="1">
      <alignment vertical="center" textRotation="255" wrapText="1"/>
      <protection locked="0"/>
    </xf>
    <xf numFmtId="179" fontId="6" fillId="0" borderId="12" xfId="55" applyNumberFormat="1" applyFont="1" applyFill="1" applyBorder="1" applyAlignment="1" applyProtection="1">
      <alignment vertical="center" wrapText="1"/>
      <protection locked="0"/>
    </xf>
    <xf numFmtId="38" fontId="6" fillId="0" borderId="12" xfId="55" applyFont="1" applyFill="1" applyBorder="1" applyAlignment="1" applyProtection="1">
      <alignment horizontal="center" vertical="center" wrapText="1"/>
      <protection locked="0"/>
    </xf>
    <xf numFmtId="0" fontId="3" fillId="0" borderId="11" xfId="87" applyFill="1" applyBorder="1" applyAlignment="1" applyProtection="1">
      <alignment horizontal="left"/>
      <protection locked="0"/>
    </xf>
    <xf numFmtId="0" fontId="3" fillId="0" borderId="11" xfId="87" applyFont="1" applyFill="1" applyBorder="1" applyAlignment="1" applyProtection="1">
      <alignment vertical="center"/>
      <protection locked="0"/>
    </xf>
    <xf numFmtId="38" fontId="6" fillId="0" borderId="13" xfId="55" applyFont="1" applyFill="1" applyBorder="1" applyAlignment="1" applyProtection="1">
      <alignment vertical="center" wrapText="1"/>
      <protection locked="0"/>
    </xf>
    <xf numFmtId="38" fontId="6" fillId="0" borderId="12" xfId="55" applyFont="1" applyFill="1" applyBorder="1" applyAlignment="1" applyProtection="1">
      <alignment vertical="center" wrapText="1"/>
      <protection locked="0"/>
    </xf>
    <xf numFmtId="38" fontId="6" fillId="0" borderId="11" xfId="55" applyFont="1" applyFill="1" applyBorder="1" applyAlignment="1" applyProtection="1">
      <alignment horizontal="center" vertical="center"/>
      <protection locked="0"/>
    </xf>
    <xf numFmtId="0" fontId="3" fillId="0" borderId="11" xfId="87" applyFill="1" applyBorder="1" applyProtection="1">
      <alignment/>
      <protection locked="0"/>
    </xf>
    <xf numFmtId="0" fontId="53" fillId="0" borderId="12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 shrinkToFit="1"/>
    </xf>
    <xf numFmtId="0" fontId="53" fillId="0" borderId="11" xfId="87" applyFont="1" applyFill="1" applyBorder="1" applyAlignment="1" applyProtection="1">
      <alignment horizontal="center" vertical="center"/>
      <protection locked="0"/>
    </xf>
    <xf numFmtId="182" fontId="53" fillId="0" borderId="19" xfId="0" applyNumberFormat="1" applyFont="1" applyFill="1" applyBorder="1" applyAlignment="1">
      <alignment horizontal="center" vertical="center" wrapText="1"/>
    </xf>
    <xf numFmtId="178" fontId="53" fillId="0" borderId="20" xfId="87" applyNumberFormat="1" applyFont="1" applyFill="1" applyBorder="1" applyAlignment="1" applyProtection="1">
      <alignment horizontal="center" vertical="center"/>
      <protection locked="0"/>
    </xf>
    <xf numFmtId="38" fontId="53" fillId="0" borderId="11" xfId="0" applyNumberFormat="1" applyFont="1" applyFill="1" applyBorder="1" applyAlignment="1">
      <alignment vertical="center"/>
    </xf>
    <xf numFmtId="183" fontId="53" fillId="0" borderId="20" xfId="87" applyNumberFormat="1" applyFont="1" applyFill="1" applyBorder="1" applyAlignment="1" applyProtection="1">
      <alignment vertical="center"/>
      <protection locked="0"/>
    </xf>
    <xf numFmtId="38" fontId="53" fillId="0" borderId="12" xfId="0" applyNumberFormat="1" applyFont="1" applyFill="1" applyBorder="1" applyAlignment="1">
      <alignment vertical="center"/>
    </xf>
    <xf numFmtId="0" fontId="53" fillId="0" borderId="11" xfId="87" applyFont="1" applyFill="1" applyBorder="1" applyAlignment="1" applyProtection="1">
      <alignment vertical="center"/>
      <protection locked="0"/>
    </xf>
    <xf numFmtId="0" fontId="53" fillId="0" borderId="11" xfId="87" applyFont="1" applyFill="1" applyBorder="1" applyProtection="1">
      <alignment/>
      <protection locked="0"/>
    </xf>
    <xf numFmtId="0" fontId="53" fillId="0" borderId="12" xfId="87" applyFont="1" applyFill="1" applyBorder="1" applyAlignment="1" applyProtection="1">
      <alignment vertical="center"/>
      <protection locked="0"/>
    </xf>
    <xf numFmtId="176" fontId="53" fillId="0" borderId="12" xfId="55" applyNumberFormat="1" applyFont="1" applyFill="1" applyBorder="1" applyAlignment="1" applyProtection="1">
      <alignment horizontal="center" vertical="center"/>
      <protection locked="0"/>
    </xf>
    <xf numFmtId="0" fontId="53" fillId="0" borderId="12" xfId="87" applyFont="1" applyFill="1" applyBorder="1" applyAlignment="1" applyProtection="1">
      <alignment horizontal="right" vertical="center"/>
      <protection locked="0"/>
    </xf>
    <xf numFmtId="0" fontId="53" fillId="0" borderId="12" xfId="87" applyFont="1" applyFill="1" applyBorder="1" applyAlignment="1" applyProtection="1">
      <alignment horizontal="center" vertical="center"/>
      <protection locked="0"/>
    </xf>
    <xf numFmtId="183" fontId="54" fillId="0" borderId="12" xfId="87" applyNumberFormat="1" applyFont="1" applyFill="1" applyBorder="1" applyAlignment="1" applyProtection="1">
      <alignment vertical="center"/>
      <protection locked="0"/>
    </xf>
    <xf numFmtId="0" fontId="55" fillId="0" borderId="11" xfId="87" applyFont="1" applyFill="1" applyBorder="1" applyProtection="1">
      <alignment/>
      <protection locked="0"/>
    </xf>
    <xf numFmtId="0" fontId="3" fillId="0" borderId="0" xfId="87" applyFill="1" applyAlignment="1" applyProtection="1">
      <alignment horizontal="right"/>
      <protection locked="0"/>
    </xf>
    <xf numFmtId="0" fontId="3" fillId="0" borderId="0" xfId="87" applyFill="1" applyAlignment="1" applyProtection="1">
      <alignment horizontal="center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金額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3 2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11" xfId="67"/>
    <cellStyle name="標準 12" xfId="68"/>
    <cellStyle name="標準 13" xfId="69"/>
    <cellStyle name="標準 14" xfId="70"/>
    <cellStyle name="標準 15" xfId="71"/>
    <cellStyle name="標準 16" xfId="72"/>
    <cellStyle name="標準 17" xfId="73"/>
    <cellStyle name="標準 2" xfId="74"/>
    <cellStyle name="標準 3" xfId="75"/>
    <cellStyle name="標準 3 2" xfId="76"/>
    <cellStyle name="標準 3 3" xfId="77"/>
    <cellStyle name="標準 3 4 3" xfId="78"/>
    <cellStyle name="標準 3 6" xfId="79"/>
    <cellStyle name="標準 4" xfId="80"/>
    <cellStyle name="標準 4 2" xfId="81"/>
    <cellStyle name="標準 5" xfId="82"/>
    <cellStyle name="標準 6" xfId="83"/>
    <cellStyle name="標準 7" xfId="84"/>
    <cellStyle name="標準 8" xfId="85"/>
    <cellStyle name="標準 9" xfId="86"/>
    <cellStyle name="標準_H20基礎表（上水）" xfId="87"/>
    <cellStyle name="標準_Sheet1 2" xfId="88"/>
    <cellStyle name="未定義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228600</xdr:rowOff>
    </xdr:from>
    <xdr:to>
      <xdr:col>8</xdr:col>
      <xdr:colOff>1019175</xdr:colOff>
      <xdr:row>15</xdr:row>
      <xdr:rowOff>0</xdr:rowOff>
    </xdr:to>
    <xdr:sp>
      <xdr:nvSpPr>
        <xdr:cNvPr id="1" name="直線コネクタ 1"/>
        <xdr:cNvSpPr>
          <a:spLocks/>
        </xdr:cNvSpPr>
      </xdr:nvSpPr>
      <xdr:spPr>
        <a:xfrm rot="5400000">
          <a:off x="8286750" y="1133475"/>
          <a:ext cx="0" cy="2867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228600</xdr:rowOff>
    </xdr:from>
    <xdr:to>
      <xdr:col>8</xdr:col>
      <xdr:colOff>1019175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 rot="5400000">
          <a:off x="8286750" y="228600"/>
          <a:ext cx="0" cy="1638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1019175</xdr:colOff>
      <xdr:row>15</xdr:row>
      <xdr:rowOff>0</xdr:rowOff>
    </xdr:to>
    <xdr:sp>
      <xdr:nvSpPr>
        <xdr:cNvPr id="3" name="直線コネクタ 3"/>
        <xdr:cNvSpPr>
          <a:spLocks/>
        </xdr:cNvSpPr>
      </xdr:nvSpPr>
      <xdr:spPr>
        <a:xfrm rot="5400000">
          <a:off x="8286750" y="2933700"/>
          <a:ext cx="0" cy="1066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228600</xdr:rowOff>
    </xdr:from>
    <xdr:to>
      <xdr:col>8</xdr:col>
      <xdr:colOff>1019175</xdr:colOff>
      <xdr:row>71</xdr:row>
      <xdr:rowOff>0</xdr:rowOff>
    </xdr:to>
    <xdr:sp>
      <xdr:nvSpPr>
        <xdr:cNvPr id="1" name="直線コネクタ 1"/>
        <xdr:cNvSpPr>
          <a:spLocks/>
        </xdr:cNvSpPr>
      </xdr:nvSpPr>
      <xdr:spPr>
        <a:xfrm rot="5400000">
          <a:off x="8286750" y="1133475"/>
          <a:ext cx="0" cy="10334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1019175</xdr:colOff>
      <xdr:row>71</xdr:row>
      <xdr:rowOff>0</xdr:rowOff>
    </xdr:to>
    <xdr:sp>
      <xdr:nvSpPr>
        <xdr:cNvPr id="2" name="直線コネクタ 2"/>
        <xdr:cNvSpPr>
          <a:spLocks/>
        </xdr:cNvSpPr>
      </xdr:nvSpPr>
      <xdr:spPr>
        <a:xfrm rot="5400000">
          <a:off x="8286750" y="114681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228600</xdr:rowOff>
    </xdr:from>
    <xdr:to>
      <xdr:col>8</xdr:col>
      <xdr:colOff>1019175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 rot="5400000">
          <a:off x="8286750" y="228600"/>
          <a:ext cx="0" cy="1638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1019175</xdr:colOff>
      <xdr:row>65</xdr:row>
      <xdr:rowOff>0</xdr:rowOff>
    </xdr:to>
    <xdr:sp>
      <xdr:nvSpPr>
        <xdr:cNvPr id="4" name="直線コネクタ 4"/>
        <xdr:cNvSpPr>
          <a:spLocks/>
        </xdr:cNvSpPr>
      </xdr:nvSpPr>
      <xdr:spPr>
        <a:xfrm rot="5400000">
          <a:off x="8286750" y="114681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1019175</xdr:colOff>
      <xdr:row>47</xdr:row>
      <xdr:rowOff>0</xdr:rowOff>
    </xdr:to>
    <xdr:sp>
      <xdr:nvSpPr>
        <xdr:cNvPr id="5" name="直線コネクタ 5"/>
        <xdr:cNvSpPr>
          <a:spLocks/>
        </xdr:cNvSpPr>
      </xdr:nvSpPr>
      <xdr:spPr>
        <a:xfrm rot="5400000">
          <a:off x="8286750" y="114681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77.247\disk1\&#27700;&#36947;&#35506;&#12469;&#12540;&#12496;&#12540;\04&#20104;&#31639;&#23798;\00%20&#31777;&#27700;&#12539;&#19978;&#27700;&#20849;&#36890;\00%20&#20316;&#26989;&#20381;&#38972;\09%20&#24179;&#25104;29&#24180;&#24230;\&#20104;&#31639;&#22519;&#34892;&#12398;&#24773;&#22577;&#12398;&#20844;&#34920;\H29&#20998;\&#19978;&#27700;\29&#24180;&#24230;&#31532;2&#22235;&#21322;&#26399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77.247\disk1\&#27700;&#36947;&#35506;&#12469;&#12540;&#12496;&#12540;\04&#20104;&#31639;&#23798;\00%20&#31777;&#27700;&#12539;&#19978;&#27700;&#20849;&#36890;\00%20&#20316;&#26989;&#20381;&#38972;\09%20&#24179;&#25104;29&#24180;&#24230;\&#20104;&#31639;&#22519;&#34892;&#12398;&#24773;&#22577;&#12398;&#20844;&#34920;\H29&#20998;\&#26481;&#26085;&#26412;\&#12304;H29&#26481;&#26085;&#26412;&#12305;%20&#9313;&#22235;&#21322;&#26399;&#20104;&#31639;&#22519;&#34892;&#24773;&#22577;&#38283;&#310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北海道（上水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東日本（簡水）"/>
      <sheetName val="東日本（上水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view="pageBreakPreview" zoomScaleSheetLayoutView="100" zoomScalePageLayoutView="0" workbookViewId="0" topLeftCell="A1">
      <selection activeCell="B17" sqref="B17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2" customWidth="1"/>
    <col min="5" max="5" width="4.59765625" style="7" customWidth="1"/>
    <col min="6" max="6" width="4.59765625" style="13" customWidth="1"/>
    <col min="7" max="7" width="6.296875" style="26" bestFit="1" customWidth="1"/>
    <col min="8" max="8" width="11.69921875" style="23" customWidth="1"/>
    <col min="9" max="9" width="11.8984375" style="7" customWidth="1"/>
    <col min="10" max="10" width="9.69921875" style="7" customWidth="1"/>
    <col min="11" max="11" width="26.69921875" style="7" bestFit="1" customWidth="1"/>
    <col min="12" max="16384" width="9" style="7" customWidth="1"/>
  </cols>
  <sheetData>
    <row r="1" spans="1:11" s="102" customFormat="1" ht="46.5" customHeight="1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0" s="102" customFormat="1" ht="24.75" customHeight="1">
      <c r="A2" s="103"/>
      <c r="B2" s="1"/>
      <c r="C2" s="2"/>
      <c r="D2" s="4"/>
      <c r="E2" s="103"/>
      <c r="F2" s="5"/>
      <c r="G2" s="24"/>
      <c r="H2" s="104"/>
      <c r="I2" s="103"/>
      <c r="J2" s="103"/>
    </row>
    <row r="3" spans="1:11" s="6" customFormat="1" ht="18" customHeight="1">
      <c r="A3" s="3" t="s">
        <v>14</v>
      </c>
      <c r="B3" s="3"/>
      <c r="C3" s="3"/>
      <c r="D3" s="4"/>
      <c r="E3" s="3"/>
      <c r="F3" s="5"/>
      <c r="G3" s="24"/>
      <c r="H3" s="20"/>
      <c r="I3" s="3"/>
      <c r="J3" s="4"/>
      <c r="K3" s="4" t="s">
        <v>1</v>
      </c>
    </row>
    <row r="4" spans="1:11" s="6" customFormat="1" ht="11.25" customHeight="1">
      <c r="A4" s="52" t="s">
        <v>2</v>
      </c>
      <c r="B4" s="52" t="s">
        <v>11</v>
      </c>
      <c r="C4" s="52" t="s">
        <v>6</v>
      </c>
      <c r="D4" s="105" t="s">
        <v>0</v>
      </c>
      <c r="E4" s="105"/>
      <c r="F4" s="106" t="s">
        <v>3</v>
      </c>
      <c r="G4" s="107" t="s">
        <v>12</v>
      </c>
      <c r="H4" s="108" t="s">
        <v>9</v>
      </c>
      <c r="I4" s="109" t="s">
        <v>13</v>
      </c>
      <c r="J4" s="110"/>
      <c r="K4" s="52" t="s">
        <v>8</v>
      </c>
    </row>
    <row r="5" spans="1:11" s="6" customFormat="1" ht="11.25" customHeight="1">
      <c r="A5" s="53"/>
      <c r="B5" s="53"/>
      <c r="C5" s="53"/>
      <c r="D5" s="111"/>
      <c r="E5" s="112"/>
      <c r="F5" s="113"/>
      <c r="G5" s="114"/>
      <c r="H5" s="115"/>
      <c r="I5" s="116" t="s">
        <v>10</v>
      </c>
      <c r="J5" s="116" t="s">
        <v>7</v>
      </c>
      <c r="K5" s="53"/>
    </row>
    <row r="6" spans="1:11" s="6" customFormat="1" ht="22.5" customHeight="1">
      <c r="A6" s="54"/>
      <c r="B6" s="54"/>
      <c r="C6" s="54"/>
      <c r="D6" s="15" t="s">
        <v>4</v>
      </c>
      <c r="E6" s="15" t="s">
        <v>5</v>
      </c>
      <c r="F6" s="117"/>
      <c r="G6" s="118"/>
      <c r="H6" s="119"/>
      <c r="I6" s="120"/>
      <c r="J6" s="120"/>
      <c r="K6" s="54"/>
    </row>
    <row r="7" spans="1:11" s="6" customFormat="1" ht="12.75">
      <c r="A7" s="51"/>
      <c r="B7" s="51"/>
      <c r="C7" s="51"/>
      <c r="D7" s="14"/>
      <c r="E7" s="15"/>
      <c r="F7" s="16"/>
      <c r="G7" s="25"/>
      <c r="H7" s="18"/>
      <c r="I7" s="17"/>
      <c r="J7" s="17"/>
      <c r="K7" s="121"/>
    </row>
    <row r="8" spans="1:11" s="6" customFormat="1" ht="21" customHeight="1">
      <c r="A8" s="36" t="s">
        <v>26</v>
      </c>
      <c r="B8" s="36" t="s">
        <v>27</v>
      </c>
      <c r="C8" s="36" t="s">
        <v>28</v>
      </c>
      <c r="D8" s="41">
        <v>29</v>
      </c>
      <c r="E8" s="41">
        <v>37</v>
      </c>
      <c r="F8" s="46" t="s">
        <v>29</v>
      </c>
      <c r="G8" s="40"/>
      <c r="H8" s="35">
        <v>119373</v>
      </c>
      <c r="I8" s="35">
        <v>9720</v>
      </c>
      <c r="J8" s="35">
        <v>3240</v>
      </c>
      <c r="K8" s="122"/>
    </row>
    <row r="9" spans="1:11" ht="21" customHeight="1">
      <c r="A9" s="8"/>
      <c r="B9" s="33">
        <f>SUBTOTAL(3,B8)</f>
        <v>1</v>
      </c>
      <c r="C9" s="8"/>
      <c r="D9" s="29"/>
      <c r="E9" s="8"/>
      <c r="F9" s="30"/>
      <c r="G9" s="31"/>
      <c r="H9" s="32">
        <f>SUM(H8)</f>
        <v>119373</v>
      </c>
      <c r="I9" s="32">
        <f>SUM(I8)</f>
        <v>9720</v>
      </c>
      <c r="J9" s="32">
        <f>SUM(J8)</f>
        <v>3240</v>
      </c>
      <c r="K9" s="8"/>
    </row>
  </sheetData>
  <sheetProtection/>
  <autoFilter ref="A7:K8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view="pageBreakPreview" zoomScaleSheetLayoutView="100" zoomScalePageLayoutView="0" workbookViewId="0" topLeftCell="A1">
      <selection activeCell="H18" sqref="G18:H18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2" customWidth="1"/>
    <col min="5" max="5" width="4.59765625" style="7" customWidth="1"/>
    <col min="6" max="6" width="4.59765625" style="13" customWidth="1"/>
    <col min="7" max="7" width="6.296875" style="26" bestFit="1" customWidth="1"/>
    <col min="8" max="8" width="11.69921875" style="23" customWidth="1"/>
    <col min="9" max="9" width="11.8984375" style="7" customWidth="1"/>
    <col min="10" max="10" width="9.69921875" style="7" customWidth="1"/>
    <col min="11" max="11" width="26.69921875" style="7" bestFit="1" customWidth="1"/>
    <col min="12" max="16384" width="9" style="7" customWidth="1"/>
  </cols>
  <sheetData>
    <row r="1" spans="1:13" s="102" customFormat="1" ht="46.5" customHeight="1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  <c r="M1" s="101"/>
    </row>
    <row r="2" spans="1:10" s="102" customFormat="1" ht="24.75" customHeight="1">
      <c r="A2" s="103"/>
      <c r="B2" s="1"/>
      <c r="C2" s="2"/>
      <c r="D2" s="4"/>
      <c r="E2" s="103"/>
      <c r="F2" s="5"/>
      <c r="G2" s="24"/>
      <c r="H2" s="104"/>
      <c r="I2" s="103"/>
      <c r="J2" s="103"/>
    </row>
    <row r="3" spans="1:11" s="6" customFormat="1" ht="18" customHeight="1">
      <c r="A3" s="3" t="s">
        <v>16</v>
      </c>
      <c r="B3" s="3"/>
      <c r="C3" s="3"/>
      <c r="D3" s="4"/>
      <c r="E3" s="3"/>
      <c r="F3" s="5"/>
      <c r="G3" s="24"/>
      <c r="H3" s="20"/>
      <c r="I3" s="3"/>
      <c r="J3" s="4"/>
      <c r="K3" s="4" t="s">
        <v>1</v>
      </c>
    </row>
    <row r="4" spans="1:11" s="6" customFormat="1" ht="11.25" customHeight="1">
      <c r="A4" s="52" t="s">
        <v>2</v>
      </c>
      <c r="B4" s="52" t="s">
        <v>11</v>
      </c>
      <c r="C4" s="52" t="s">
        <v>6</v>
      </c>
      <c r="D4" s="105" t="s">
        <v>0</v>
      </c>
      <c r="E4" s="105"/>
      <c r="F4" s="106" t="s">
        <v>3</v>
      </c>
      <c r="G4" s="107" t="s">
        <v>12</v>
      </c>
      <c r="H4" s="108" t="s">
        <v>9</v>
      </c>
      <c r="I4" s="109" t="s">
        <v>13</v>
      </c>
      <c r="J4" s="110"/>
      <c r="K4" s="52" t="s">
        <v>8</v>
      </c>
    </row>
    <row r="5" spans="1:11" s="6" customFormat="1" ht="11.25" customHeight="1">
      <c r="A5" s="53"/>
      <c r="B5" s="53"/>
      <c r="C5" s="53"/>
      <c r="D5" s="111"/>
      <c r="E5" s="112"/>
      <c r="F5" s="113"/>
      <c r="G5" s="114"/>
      <c r="H5" s="115"/>
      <c r="I5" s="116" t="s">
        <v>10</v>
      </c>
      <c r="J5" s="116" t="s">
        <v>7</v>
      </c>
      <c r="K5" s="53"/>
    </row>
    <row r="6" spans="1:11" s="6" customFormat="1" ht="22.5" customHeight="1">
      <c r="A6" s="54"/>
      <c r="B6" s="54"/>
      <c r="C6" s="54"/>
      <c r="D6" s="15" t="s">
        <v>4</v>
      </c>
      <c r="E6" s="15" t="s">
        <v>5</v>
      </c>
      <c r="F6" s="117"/>
      <c r="G6" s="118"/>
      <c r="H6" s="119"/>
      <c r="I6" s="120"/>
      <c r="J6" s="120"/>
      <c r="K6" s="54"/>
    </row>
    <row r="7" spans="1:11" s="6" customFormat="1" ht="12.75">
      <c r="A7" s="51"/>
      <c r="B7" s="51"/>
      <c r="C7" s="51"/>
      <c r="D7" s="14"/>
      <c r="E7" s="15"/>
      <c r="F7" s="16"/>
      <c r="G7" s="25"/>
      <c r="H7" s="18"/>
      <c r="I7" s="17"/>
      <c r="J7" s="17"/>
      <c r="K7" s="121"/>
    </row>
    <row r="8" spans="1:11" s="6" customFormat="1" ht="21" customHeight="1">
      <c r="A8" s="36" t="s">
        <v>17</v>
      </c>
      <c r="B8" s="36" t="s">
        <v>18</v>
      </c>
      <c r="C8" s="36" t="s">
        <v>22</v>
      </c>
      <c r="D8" s="41">
        <v>24</v>
      </c>
      <c r="E8" s="41">
        <v>32</v>
      </c>
      <c r="F8" s="46" t="s">
        <v>24</v>
      </c>
      <c r="G8" s="46" t="s">
        <v>32</v>
      </c>
      <c r="H8" s="48">
        <v>2354000</v>
      </c>
      <c r="I8" s="48">
        <v>398000</v>
      </c>
      <c r="J8" s="48">
        <v>199000</v>
      </c>
      <c r="K8" s="122"/>
    </row>
    <row r="9" spans="1:11" ht="21" customHeight="1">
      <c r="A9" s="37" t="s">
        <v>17</v>
      </c>
      <c r="B9" s="38" t="s">
        <v>19</v>
      </c>
      <c r="C9" s="34" t="s">
        <v>22</v>
      </c>
      <c r="D9" s="42">
        <v>29</v>
      </c>
      <c r="E9" s="42">
        <v>43</v>
      </c>
      <c r="F9" s="47" t="s">
        <v>24</v>
      </c>
      <c r="G9" s="49" t="s">
        <v>31</v>
      </c>
      <c r="H9" s="48">
        <v>6272000</v>
      </c>
      <c r="I9" s="48">
        <v>274000</v>
      </c>
      <c r="J9" s="48">
        <v>137000</v>
      </c>
      <c r="K9" s="39"/>
    </row>
    <row r="10" spans="1:11" ht="21" customHeight="1">
      <c r="A10" s="37" t="s">
        <v>17</v>
      </c>
      <c r="B10" s="38" t="s">
        <v>20</v>
      </c>
      <c r="C10" s="34" t="s">
        <v>22</v>
      </c>
      <c r="D10" s="42">
        <v>15</v>
      </c>
      <c r="E10" s="42">
        <v>32</v>
      </c>
      <c r="F10" s="47" t="s">
        <v>24</v>
      </c>
      <c r="G10" s="49" t="s">
        <v>33</v>
      </c>
      <c r="H10" s="48">
        <v>15877900</v>
      </c>
      <c r="I10" s="48">
        <v>100000</v>
      </c>
      <c r="J10" s="48">
        <v>50000</v>
      </c>
      <c r="K10" s="39"/>
    </row>
    <row r="11" spans="1:11" ht="21" customHeight="1">
      <c r="A11" s="43" t="s">
        <v>17</v>
      </c>
      <c r="B11" s="44" t="s">
        <v>21</v>
      </c>
      <c r="C11" s="34" t="s">
        <v>23</v>
      </c>
      <c r="D11" s="42">
        <v>29</v>
      </c>
      <c r="E11" s="42">
        <v>38</v>
      </c>
      <c r="F11" s="47" t="s">
        <v>25</v>
      </c>
      <c r="G11" s="50" t="s">
        <v>30</v>
      </c>
      <c r="H11" s="48">
        <v>1787385</v>
      </c>
      <c r="I11" s="48">
        <v>51450</v>
      </c>
      <c r="J11" s="48">
        <v>34300</v>
      </c>
      <c r="K11" s="45"/>
    </row>
    <row r="12" spans="1:11" ht="21" customHeight="1">
      <c r="A12" s="8"/>
      <c r="B12" s="33">
        <f>SUBTOTAL(3,B9:B11)</f>
        <v>3</v>
      </c>
      <c r="C12" s="8"/>
      <c r="D12" s="29"/>
      <c r="E12" s="8"/>
      <c r="F12" s="30"/>
      <c r="G12" s="31"/>
      <c r="H12" s="32">
        <f>SUM(H9:H11)</f>
        <v>23937285</v>
      </c>
      <c r="I12" s="32">
        <f>SUM(I9:I11)</f>
        <v>425450</v>
      </c>
      <c r="J12" s="32">
        <f>SUM(J9:J11)</f>
        <v>221300</v>
      </c>
      <c r="K12" s="8"/>
    </row>
  </sheetData>
  <sheetProtection/>
  <autoFilter ref="A7:M11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view="pageBreakPreview" zoomScaleSheetLayoutView="100" zoomScalePageLayoutView="0" workbookViewId="0" topLeftCell="A1">
      <selection activeCell="I14" sqref="I14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2" customWidth="1"/>
    <col min="5" max="5" width="4.59765625" style="7" customWidth="1"/>
    <col min="6" max="6" width="4.59765625" style="13" customWidth="1"/>
    <col min="7" max="7" width="6.296875" style="26" bestFit="1" customWidth="1"/>
    <col min="8" max="8" width="9.69921875" style="23" customWidth="1"/>
    <col min="9" max="10" width="9.69921875" style="7" customWidth="1"/>
    <col min="11" max="11" width="26.69921875" style="7" bestFit="1" customWidth="1"/>
    <col min="12" max="16384" width="9" style="7" customWidth="1"/>
  </cols>
  <sheetData>
    <row r="1" spans="1:14" s="57" customFormat="1" ht="46.5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</row>
    <row r="2" spans="1:10" s="57" customFormat="1" ht="24.75" customHeight="1">
      <c r="A2" s="58"/>
      <c r="B2" s="59"/>
      <c r="C2" s="60"/>
      <c r="D2" s="61"/>
      <c r="E2" s="58"/>
      <c r="F2" s="62"/>
      <c r="G2" s="63"/>
      <c r="H2" s="64"/>
      <c r="I2" s="58"/>
      <c r="J2" s="58"/>
    </row>
    <row r="3" spans="1:11" s="67" customFormat="1" ht="18" customHeight="1">
      <c r="A3" s="65" t="s">
        <v>34</v>
      </c>
      <c r="B3" s="65"/>
      <c r="C3" s="65"/>
      <c r="D3" s="61"/>
      <c r="E3" s="65"/>
      <c r="F3" s="62"/>
      <c r="G3" s="63"/>
      <c r="H3" s="66"/>
      <c r="I3" s="65"/>
      <c r="J3" s="61"/>
      <c r="K3" s="61" t="s">
        <v>1</v>
      </c>
    </row>
    <row r="4" spans="1:11" s="67" customFormat="1" ht="11.25" customHeight="1">
      <c r="A4" s="68" t="s">
        <v>2</v>
      </c>
      <c r="B4" s="68" t="s">
        <v>35</v>
      </c>
      <c r="C4" s="68" t="s">
        <v>6</v>
      </c>
      <c r="D4" s="69" t="s">
        <v>0</v>
      </c>
      <c r="E4" s="69"/>
      <c r="F4" s="70" t="s">
        <v>3</v>
      </c>
      <c r="G4" s="71" t="s">
        <v>36</v>
      </c>
      <c r="H4" s="72" t="s">
        <v>9</v>
      </c>
      <c r="I4" s="73" t="s">
        <v>13</v>
      </c>
      <c r="J4" s="74"/>
      <c r="K4" s="68" t="s">
        <v>8</v>
      </c>
    </row>
    <row r="5" spans="1:11" s="67" customFormat="1" ht="11.25" customHeight="1">
      <c r="A5" s="75"/>
      <c r="B5" s="75"/>
      <c r="C5" s="75"/>
      <c r="D5" s="76"/>
      <c r="E5" s="77"/>
      <c r="F5" s="78"/>
      <c r="G5" s="79"/>
      <c r="H5" s="80"/>
      <c r="I5" s="81" t="s">
        <v>10</v>
      </c>
      <c r="J5" s="81" t="s">
        <v>7</v>
      </c>
      <c r="K5" s="75"/>
    </row>
    <row r="6" spans="1:11" s="67" customFormat="1" ht="22.5" customHeight="1">
      <c r="A6" s="82"/>
      <c r="B6" s="82"/>
      <c r="C6" s="82"/>
      <c r="D6" s="83" t="s">
        <v>4</v>
      </c>
      <c r="E6" s="83" t="s">
        <v>5</v>
      </c>
      <c r="F6" s="84"/>
      <c r="G6" s="85"/>
      <c r="H6" s="86"/>
      <c r="I6" s="87"/>
      <c r="J6" s="87"/>
      <c r="K6" s="82"/>
    </row>
    <row r="7" spans="1:11" s="67" customFormat="1" ht="12.75">
      <c r="A7" s="88"/>
      <c r="B7" s="88"/>
      <c r="C7" s="88"/>
      <c r="D7" s="89"/>
      <c r="E7" s="83"/>
      <c r="F7" s="90"/>
      <c r="G7" s="91"/>
      <c r="H7" s="92"/>
      <c r="I7" s="93"/>
      <c r="J7" s="93"/>
      <c r="K7" s="94"/>
    </row>
    <row r="8" spans="1:11" s="67" customFormat="1" ht="21" customHeight="1">
      <c r="A8" s="27" t="s">
        <v>26</v>
      </c>
      <c r="B8" s="27" t="s">
        <v>37</v>
      </c>
      <c r="C8" s="28" t="s">
        <v>38</v>
      </c>
      <c r="D8" s="21">
        <v>29</v>
      </c>
      <c r="E8" s="21">
        <v>34</v>
      </c>
      <c r="F8" s="22">
        <v>0.25</v>
      </c>
      <c r="G8" s="95"/>
      <c r="H8" s="96">
        <v>237600</v>
      </c>
      <c r="I8" s="96">
        <v>98400</v>
      </c>
      <c r="J8" s="96">
        <v>24600</v>
      </c>
      <c r="K8" s="97"/>
    </row>
    <row r="9" spans="1:11" ht="21.75" customHeight="1">
      <c r="A9" s="9"/>
      <c r="B9" s="98">
        <f>SUBTOTAL(3,B8:B8)</f>
        <v>1</v>
      </c>
      <c r="C9" s="9"/>
      <c r="D9" s="10"/>
      <c r="E9" s="9"/>
      <c r="F9" s="11"/>
      <c r="G9" s="19"/>
      <c r="H9" s="99">
        <f>SUM(H8:H8)</f>
        <v>237600</v>
      </c>
      <c r="I9" s="99">
        <f>SUM(I8:I8)</f>
        <v>98400</v>
      </c>
      <c r="J9" s="99">
        <f>SUM(J8:J8)</f>
        <v>24600</v>
      </c>
      <c r="K9" s="8"/>
    </row>
  </sheetData>
  <sheetProtection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1"/>
  <headerFooter alignWithMargins="0">
    <oddHeader>&amp;R（様式１）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144" customWidth="1"/>
    <col min="5" max="5" width="4.59765625" style="6" customWidth="1"/>
    <col min="6" max="6" width="4.59765625" style="145" customWidth="1"/>
    <col min="7" max="7" width="6.296875" style="145" bestFit="1" customWidth="1"/>
    <col min="8" max="8" width="9.69921875" style="6" customWidth="1"/>
    <col min="9" max="9" width="10.69921875" style="6" hidden="1" customWidth="1"/>
    <col min="10" max="11" width="9.69921875" style="6" customWidth="1"/>
    <col min="12" max="12" width="26.69921875" style="6" bestFit="1" customWidth="1"/>
    <col min="13" max="16384" width="9" style="6" customWidth="1"/>
  </cols>
  <sheetData>
    <row r="1" spans="1:12" s="102" customFormat="1" ht="46.5" customHeight="1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1" s="102" customFormat="1" ht="24.75" customHeight="1">
      <c r="A2" s="103"/>
      <c r="B2" s="1"/>
      <c r="C2" s="2"/>
      <c r="D2" s="4"/>
      <c r="E2" s="103"/>
      <c r="F2" s="5"/>
      <c r="G2" s="5"/>
      <c r="H2" s="103"/>
      <c r="I2" s="103"/>
      <c r="J2" s="103"/>
      <c r="K2" s="103"/>
    </row>
    <row r="3" spans="1:12" ht="18" customHeight="1">
      <c r="A3" s="3" t="s">
        <v>39</v>
      </c>
      <c r="B3" s="3"/>
      <c r="C3" s="3"/>
      <c r="D3" s="4"/>
      <c r="E3" s="3"/>
      <c r="F3" s="5"/>
      <c r="G3" s="5"/>
      <c r="H3" s="3"/>
      <c r="I3" s="3"/>
      <c r="J3" s="3"/>
      <c r="K3" s="4"/>
      <c r="L3" s="4" t="s">
        <v>1</v>
      </c>
    </row>
    <row r="4" spans="1:12" ht="11.25" customHeight="1">
      <c r="A4" s="52" t="s">
        <v>2</v>
      </c>
      <c r="B4" s="52" t="s">
        <v>40</v>
      </c>
      <c r="C4" s="52" t="s">
        <v>6</v>
      </c>
      <c r="D4" s="105" t="s">
        <v>42</v>
      </c>
      <c r="E4" s="105"/>
      <c r="F4" s="106" t="s">
        <v>3</v>
      </c>
      <c r="G4" s="106" t="s">
        <v>43</v>
      </c>
      <c r="H4" s="116" t="s">
        <v>9</v>
      </c>
      <c r="I4" s="116" t="s">
        <v>44</v>
      </c>
      <c r="J4" s="109" t="s">
        <v>13</v>
      </c>
      <c r="K4" s="110"/>
      <c r="L4" s="52" t="s">
        <v>8</v>
      </c>
    </row>
    <row r="5" spans="1:12" ht="11.25" customHeight="1">
      <c r="A5" s="53"/>
      <c r="B5" s="53"/>
      <c r="C5" s="53"/>
      <c r="D5" s="111"/>
      <c r="E5" s="112"/>
      <c r="F5" s="113"/>
      <c r="G5" s="113"/>
      <c r="H5" s="123"/>
      <c r="I5" s="123"/>
      <c r="J5" s="116" t="s">
        <v>10</v>
      </c>
      <c r="K5" s="116" t="s">
        <v>7</v>
      </c>
      <c r="L5" s="53"/>
    </row>
    <row r="6" spans="1:12" ht="22.5" customHeight="1">
      <c r="A6" s="54"/>
      <c r="B6" s="54"/>
      <c r="C6" s="54"/>
      <c r="D6" s="15" t="s">
        <v>4</v>
      </c>
      <c r="E6" s="15" t="s">
        <v>5</v>
      </c>
      <c r="F6" s="117"/>
      <c r="G6" s="117"/>
      <c r="H6" s="124"/>
      <c r="I6" s="124"/>
      <c r="J6" s="120"/>
      <c r="K6" s="120"/>
      <c r="L6" s="54"/>
    </row>
    <row r="7" spans="1:12" ht="12.75">
      <c r="A7" s="51"/>
      <c r="B7" s="51"/>
      <c r="C7" s="51"/>
      <c r="D7" s="14"/>
      <c r="E7" s="15"/>
      <c r="F7" s="16"/>
      <c r="G7" s="16"/>
      <c r="H7" s="125"/>
      <c r="I7" s="125"/>
      <c r="J7" s="17"/>
      <c r="K7" s="17"/>
      <c r="L7" s="126"/>
    </row>
    <row r="8" spans="1:12" ht="21" customHeight="1">
      <c r="A8" s="127" t="s">
        <v>45</v>
      </c>
      <c r="B8" s="128" t="s">
        <v>46</v>
      </c>
      <c r="C8" s="129" t="s">
        <v>47</v>
      </c>
      <c r="D8" s="130">
        <v>29</v>
      </c>
      <c r="E8" s="130">
        <v>29</v>
      </c>
      <c r="F8" s="131">
        <v>0.878</v>
      </c>
      <c r="G8" s="132"/>
      <c r="H8" s="133">
        <v>173.664</v>
      </c>
      <c r="I8" s="134"/>
      <c r="J8" s="133">
        <v>173.664</v>
      </c>
      <c r="K8" s="135">
        <v>152</v>
      </c>
      <c r="L8" s="136"/>
    </row>
    <row r="9" spans="1:12" ht="21" customHeight="1">
      <c r="A9" s="127" t="s">
        <v>45</v>
      </c>
      <c r="B9" s="128" t="s">
        <v>46</v>
      </c>
      <c r="C9" s="129" t="s">
        <v>48</v>
      </c>
      <c r="D9" s="130">
        <v>29</v>
      </c>
      <c r="E9" s="130">
        <v>29</v>
      </c>
      <c r="F9" s="131">
        <v>0.878</v>
      </c>
      <c r="G9" s="132"/>
      <c r="H9" s="133">
        <v>169797.6</v>
      </c>
      <c r="I9" s="134"/>
      <c r="J9" s="133">
        <v>169797.6</v>
      </c>
      <c r="K9" s="135">
        <v>149082</v>
      </c>
      <c r="L9" s="136"/>
    </row>
    <row r="10" spans="1:12" ht="21" customHeight="1">
      <c r="A10" s="127" t="s">
        <v>45</v>
      </c>
      <c r="B10" s="128" t="s">
        <v>49</v>
      </c>
      <c r="C10" s="129" t="s">
        <v>50</v>
      </c>
      <c r="D10" s="130">
        <v>29</v>
      </c>
      <c r="E10" s="130">
        <v>29</v>
      </c>
      <c r="F10" s="131" t="s">
        <v>51</v>
      </c>
      <c r="G10" s="132"/>
      <c r="H10" s="133">
        <v>11620.8</v>
      </c>
      <c r="I10" s="134"/>
      <c r="J10" s="133">
        <v>11620.8</v>
      </c>
      <c r="K10" s="135">
        <v>10237</v>
      </c>
      <c r="L10" s="136"/>
    </row>
    <row r="11" spans="1:12" ht="21" customHeight="1">
      <c r="A11" s="127" t="s">
        <v>45</v>
      </c>
      <c r="B11" s="128" t="s">
        <v>46</v>
      </c>
      <c r="C11" s="129" t="s">
        <v>52</v>
      </c>
      <c r="D11" s="130">
        <v>29</v>
      </c>
      <c r="E11" s="130">
        <v>29</v>
      </c>
      <c r="F11" s="131" t="s">
        <v>53</v>
      </c>
      <c r="G11" s="132"/>
      <c r="H11" s="133">
        <v>18522</v>
      </c>
      <c r="I11" s="134"/>
      <c r="J11" s="133">
        <v>18522</v>
      </c>
      <c r="K11" s="135">
        <v>15183</v>
      </c>
      <c r="L11" s="136"/>
    </row>
    <row r="12" spans="1:12" ht="21" customHeight="1">
      <c r="A12" s="127" t="s">
        <v>45</v>
      </c>
      <c r="B12" s="128" t="s">
        <v>49</v>
      </c>
      <c r="C12" s="129" t="s">
        <v>54</v>
      </c>
      <c r="D12" s="130">
        <v>29</v>
      </c>
      <c r="E12" s="130">
        <v>29</v>
      </c>
      <c r="F12" s="131">
        <v>0.89</v>
      </c>
      <c r="G12" s="132"/>
      <c r="H12" s="133">
        <v>42973.2</v>
      </c>
      <c r="I12" s="134"/>
      <c r="J12" s="133">
        <v>42973.2</v>
      </c>
      <c r="K12" s="135">
        <v>38246</v>
      </c>
      <c r="L12" s="136"/>
    </row>
    <row r="13" spans="1:12" ht="21" customHeight="1">
      <c r="A13" s="127" t="s">
        <v>45</v>
      </c>
      <c r="B13" s="128" t="s">
        <v>49</v>
      </c>
      <c r="C13" s="129" t="s">
        <v>55</v>
      </c>
      <c r="D13" s="130">
        <v>29</v>
      </c>
      <c r="E13" s="130">
        <v>29</v>
      </c>
      <c r="F13" s="131" t="s">
        <v>56</v>
      </c>
      <c r="G13" s="132"/>
      <c r="H13" s="133">
        <v>2851.2</v>
      </c>
      <c r="I13" s="134"/>
      <c r="J13" s="133">
        <v>2851.2</v>
      </c>
      <c r="K13" s="135">
        <v>2444</v>
      </c>
      <c r="L13" s="137"/>
    </row>
    <row r="14" spans="1:12" ht="21" customHeight="1">
      <c r="A14" s="127" t="s">
        <v>45</v>
      </c>
      <c r="B14" s="128" t="s">
        <v>49</v>
      </c>
      <c r="C14" s="129" t="s">
        <v>57</v>
      </c>
      <c r="D14" s="130">
        <v>29</v>
      </c>
      <c r="E14" s="130">
        <v>29</v>
      </c>
      <c r="F14" s="131">
        <v>0.878</v>
      </c>
      <c r="G14" s="132"/>
      <c r="H14" s="133">
        <v>36007.2</v>
      </c>
      <c r="I14" s="134"/>
      <c r="J14" s="133">
        <v>36007.2</v>
      </c>
      <c r="K14" s="135">
        <v>31614</v>
      </c>
      <c r="L14" s="137"/>
    </row>
    <row r="15" spans="1:12" ht="21" customHeight="1">
      <c r="A15" s="127" t="s">
        <v>45</v>
      </c>
      <c r="B15" s="128" t="s">
        <v>49</v>
      </c>
      <c r="C15" s="129" t="s">
        <v>58</v>
      </c>
      <c r="D15" s="130">
        <v>29</v>
      </c>
      <c r="E15" s="130">
        <v>29</v>
      </c>
      <c r="F15" s="131">
        <v>0.878</v>
      </c>
      <c r="G15" s="132"/>
      <c r="H15" s="133">
        <v>26697.6</v>
      </c>
      <c r="I15" s="134"/>
      <c r="J15" s="133">
        <v>26697.6</v>
      </c>
      <c r="K15" s="135">
        <v>23440</v>
      </c>
      <c r="L15" s="137"/>
    </row>
    <row r="16" spans="1:12" ht="21.75" customHeight="1">
      <c r="A16" s="138"/>
      <c r="B16" s="139">
        <f>SUBTOTAL(3,B7:B15)</f>
        <v>8</v>
      </c>
      <c r="C16" s="138"/>
      <c r="D16" s="140"/>
      <c r="E16" s="138"/>
      <c r="F16" s="141"/>
      <c r="G16" s="141"/>
      <c r="H16" s="142">
        <f>SUBTOTAL(9,H7:H15)</f>
        <v>308643.26399999997</v>
      </c>
      <c r="I16" s="142">
        <f>SUBTOTAL(9,I7:I15)</f>
        <v>0</v>
      </c>
      <c r="J16" s="142">
        <f>SUBTOTAL(9,J7:J15)</f>
        <v>308643.26399999997</v>
      </c>
      <c r="K16" s="142">
        <f>SUBTOTAL(9,K7:K15)</f>
        <v>270398</v>
      </c>
      <c r="L16" s="143"/>
    </row>
  </sheetData>
  <sheetProtection/>
  <autoFilter ref="A7:L15"/>
  <mergeCells count="13">
    <mergeCell ref="L4:L6"/>
    <mergeCell ref="J5:J6"/>
    <mergeCell ref="K5:K6"/>
    <mergeCell ref="A1:L1"/>
    <mergeCell ref="A4:A6"/>
    <mergeCell ref="B4:B6"/>
    <mergeCell ref="C4:C6"/>
    <mergeCell ref="D4:E5"/>
    <mergeCell ref="F4:F6"/>
    <mergeCell ref="G4:G6"/>
    <mergeCell ref="H4:H6"/>
    <mergeCell ref="I4:I6"/>
    <mergeCell ref="J4:K4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2"/>
  <headerFooter alignWithMargins="0">
    <oddHeader>&amp;R（様式１）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BreakPreview" zoomScaleSheetLayoutView="100" zoomScalePageLayoutView="0" workbookViewId="0" topLeftCell="A1">
      <selection activeCell="C21" sqref="C21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144" customWidth="1"/>
    <col min="5" max="5" width="4.59765625" style="6" customWidth="1"/>
    <col min="6" max="6" width="4.59765625" style="145" customWidth="1"/>
    <col min="7" max="7" width="6.296875" style="145" bestFit="1" customWidth="1"/>
    <col min="8" max="8" width="9.69921875" style="6" customWidth="1"/>
    <col min="9" max="9" width="10.69921875" style="6" hidden="1" customWidth="1"/>
    <col min="10" max="11" width="9.69921875" style="6" customWidth="1"/>
    <col min="12" max="12" width="26.69921875" style="6" bestFit="1" customWidth="1"/>
    <col min="13" max="16384" width="9" style="6" customWidth="1"/>
  </cols>
  <sheetData>
    <row r="1" spans="1:12" s="102" customFormat="1" ht="46.5" customHeight="1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1" s="102" customFormat="1" ht="24.75" customHeight="1">
      <c r="A2" s="103"/>
      <c r="B2" s="1"/>
      <c r="C2" s="2"/>
      <c r="D2" s="4"/>
      <c r="E2" s="103"/>
      <c r="F2" s="5"/>
      <c r="G2" s="5"/>
      <c r="H2" s="103"/>
      <c r="I2" s="103"/>
      <c r="J2" s="103"/>
      <c r="K2" s="103"/>
    </row>
    <row r="3" spans="1:12" ht="18" customHeight="1">
      <c r="A3" s="3" t="s">
        <v>59</v>
      </c>
      <c r="B3" s="3"/>
      <c r="C3" s="3"/>
      <c r="D3" s="4"/>
      <c r="E3" s="3"/>
      <c r="F3" s="5"/>
      <c r="G3" s="5"/>
      <c r="H3" s="3"/>
      <c r="I3" s="3"/>
      <c r="J3" s="3"/>
      <c r="K3" s="4"/>
      <c r="L3" s="4" t="s">
        <v>1</v>
      </c>
    </row>
    <row r="4" spans="1:12" ht="11.25" customHeight="1">
      <c r="A4" s="52" t="s">
        <v>2</v>
      </c>
      <c r="B4" s="52" t="s">
        <v>11</v>
      </c>
      <c r="C4" s="52" t="s">
        <v>6</v>
      </c>
      <c r="D4" s="105" t="s">
        <v>41</v>
      </c>
      <c r="E4" s="105"/>
      <c r="F4" s="106" t="s">
        <v>3</v>
      </c>
      <c r="G4" s="106" t="s">
        <v>43</v>
      </c>
      <c r="H4" s="116" t="s">
        <v>9</v>
      </c>
      <c r="I4" s="116" t="s">
        <v>44</v>
      </c>
      <c r="J4" s="109" t="s">
        <v>13</v>
      </c>
      <c r="K4" s="110"/>
      <c r="L4" s="52" t="s">
        <v>8</v>
      </c>
    </row>
    <row r="5" spans="1:12" ht="11.25" customHeight="1">
      <c r="A5" s="53"/>
      <c r="B5" s="53"/>
      <c r="C5" s="53"/>
      <c r="D5" s="111"/>
      <c r="E5" s="112"/>
      <c r="F5" s="113"/>
      <c r="G5" s="113"/>
      <c r="H5" s="123"/>
      <c r="I5" s="123"/>
      <c r="J5" s="116" t="s">
        <v>10</v>
      </c>
      <c r="K5" s="116" t="s">
        <v>7</v>
      </c>
      <c r="L5" s="53"/>
    </row>
    <row r="6" spans="1:12" ht="22.5" customHeight="1">
      <c r="A6" s="54"/>
      <c r="B6" s="54"/>
      <c r="C6" s="54"/>
      <c r="D6" s="15" t="s">
        <v>4</v>
      </c>
      <c r="E6" s="15" t="s">
        <v>5</v>
      </c>
      <c r="F6" s="117"/>
      <c r="G6" s="117"/>
      <c r="H6" s="124"/>
      <c r="I6" s="124"/>
      <c r="J6" s="120"/>
      <c r="K6" s="120"/>
      <c r="L6" s="54"/>
    </row>
    <row r="7" spans="1:12" ht="12.75">
      <c r="A7" s="51"/>
      <c r="B7" s="51"/>
      <c r="C7" s="51"/>
      <c r="D7" s="14"/>
      <c r="E7" s="15"/>
      <c r="F7" s="16"/>
      <c r="G7" s="16"/>
      <c r="H7" s="125"/>
      <c r="I7" s="125"/>
      <c r="J7" s="17"/>
      <c r="K7" s="17"/>
      <c r="L7" s="126"/>
    </row>
    <row r="8" spans="1:12" ht="21" customHeight="1">
      <c r="A8" s="127" t="s">
        <v>60</v>
      </c>
      <c r="B8" s="128" t="s">
        <v>61</v>
      </c>
      <c r="C8" s="129" t="s">
        <v>62</v>
      </c>
      <c r="D8" s="130">
        <v>29</v>
      </c>
      <c r="E8" s="130">
        <v>29</v>
      </c>
      <c r="F8" s="131" t="s">
        <v>63</v>
      </c>
      <c r="G8" s="132"/>
      <c r="H8" s="133">
        <v>55123.2</v>
      </c>
      <c r="I8" s="134"/>
      <c r="J8" s="133">
        <v>55123.2</v>
      </c>
      <c r="K8" s="135">
        <v>46632</v>
      </c>
      <c r="L8" s="136"/>
    </row>
    <row r="9" spans="1:12" ht="21" customHeight="1">
      <c r="A9" s="127" t="s">
        <v>60</v>
      </c>
      <c r="B9" s="128" t="s">
        <v>64</v>
      </c>
      <c r="C9" s="129" t="s">
        <v>65</v>
      </c>
      <c r="D9" s="130">
        <v>29</v>
      </c>
      <c r="E9" s="130">
        <v>29</v>
      </c>
      <c r="F9" s="131" t="s">
        <v>67</v>
      </c>
      <c r="G9" s="132"/>
      <c r="H9" s="133">
        <v>36460.8</v>
      </c>
      <c r="I9" s="134"/>
      <c r="J9" s="133">
        <v>36460.8</v>
      </c>
      <c r="K9" s="135">
        <v>30585</v>
      </c>
      <c r="L9" s="136"/>
    </row>
    <row r="10" spans="1:12" ht="21" customHeight="1">
      <c r="A10" s="127" t="s">
        <v>60</v>
      </c>
      <c r="B10" s="128" t="s">
        <v>64</v>
      </c>
      <c r="C10" s="129" t="s">
        <v>68</v>
      </c>
      <c r="D10" s="130">
        <v>29</v>
      </c>
      <c r="E10" s="130">
        <v>29</v>
      </c>
      <c r="F10" s="131" t="s">
        <v>66</v>
      </c>
      <c r="G10" s="132"/>
      <c r="H10" s="133">
        <v>16189.2</v>
      </c>
      <c r="I10" s="134"/>
      <c r="J10" s="133">
        <v>16189.2</v>
      </c>
      <c r="K10" s="135">
        <v>13244</v>
      </c>
      <c r="L10" s="136"/>
    </row>
    <row r="11" spans="1:12" ht="21" customHeight="1">
      <c r="A11" s="127" t="s">
        <v>60</v>
      </c>
      <c r="B11" s="128" t="s">
        <v>69</v>
      </c>
      <c r="C11" s="129" t="s">
        <v>70</v>
      </c>
      <c r="D11" s="130">
        <v>29</v>
      </c>
      <c r="E11" s="130">
        <v>29</v>
      </c>
      <c r="F11" s="131">
        <v>0.883</v>
      </c>
      <c r="G11" s="132"/>
      <c r="H11" s="133">
        <v>96249.6</v>
      </c>
      <c r="I11" s="134"/>
      <c r="J11" s="133">
        <v>96249.6</v>
      </c>
      <c r="K11" s="135">
        <v>84988</v>
      </c>
      <c r="L11" s="136"/>
    </row>
    <row r="12" spans="1:12" ht="21" customHeight="1">
      <c r="A12" s="127" t="s">
        <v>45</v>
      </c>
      <c r="B12" s="128" t="s">
        <v>71</v>
      </c>
      <c r="C12" s="129" t="s">
        <v>72</v>
      </c>
      <c r="D12" s="130">
        <v>29</v>
      </c>
      <c r="E12" s="130">
        <v>29</v>
      </c>
      <c r="F12" s="131" t="s">
        <v>73</v>
      </c>
      <c r="G12" s="132"/>
      <c r="H12" s="133">
        <v>90502</v>
      </c>
      <c r="I12" s="134"/>
      <c r="J12" s="133">
        <v>90502</v>
      </c>
      <c r="K12" s="135">
        <v>80557</v>
      </c>
      <c r="L12" s="136"/>
    </row>
    <row r="13" spans="1:12" ht="21" customHeight="1">
      <c r="A13" s="127" t="s">
        <v>45</v>
      </c>
      <c r="B13" s="128" t="s">
        <v>71</v>
      </c>
      <c r="C13" s="129" t="s">
        <v>74</v>
      </c>
      <c r="D13" s="130">
        <v>29</v>
      </c>
      <c r="E13" s="130">
        <v>29</v>
      </c>
      <c r="F13" s="131">
        <v>0.894</v>
      </c>
      <c r="G13" s="132"/>
      <c r="H13" s="133">
        <v>6274.8</v>
      </c>
      <c r="I13" s="134"/>
      <c r="J13" s="133">
        <v>6274.8</v>
      </c>
      <c r="K13" s="135">
        <v>5609</v>
      </c>
      <c r="L13" s="136"/>
    </row>
    <row r="14" spans="1:12" ht="21" customHeight="1">
      <c r="A14" s="127" t="s">
        <v>45</v>
      </c>
      <c r="B14" s="128" t="s">
        <v>46</v>
      </c>
      <c r="C14" s="129" t="s">
        <v>75</v>
      </c>
      <c r="D14" s="130">
        <v>29</v>
      </c>
      <c r="E14" s="130">
        <v>29</v>
      </c>
      <c r="F14" s="131" t="s">
        <v>53</v>
      </c>
      <c r="G14" s="132"/>
      <c r="H14" s="133">
        <v>205059.6</v>
      </c>
      <c r="I14" s="134"/>
      <c r="J14" s="133">
        <v>205059.6</v>
      </c>
      <c r="K14" s="135">
        <v>177547</v>
      </c>
      <c r="L14" s="136"/>
    </row>
    <row r="15" spans="1:12" ht="21" customHeight="1">
      <c r="A15" s="127" t="s">
        <v>45</v>
      </c>
      <c r="B15" s="128" t="s">
        <v>49</v>
      </c>
      <c r="C15" s="129" t="s">
        <v>76</v>
      </c>
      <c r="D15" s="130">
        <v>29</v>
      </c>
      <c r="E15" s="130">
        <v>29</v>
      </c>
      <c r="F15" s="131" t="s">
        <v>77</v>
      </c>
      <c r="G15" s="132"/>
      <c r="H15" s="133">
        <v>60112.8</v>
      </c>
      <c r="I15" s="134"/>
      <c r="J15" s="133">
        <v>60112.8</v>
      </c>
      <c r="K15" s="135">
        <v>51971</v>
      </c>
      <c r="L15" s="136"/>
    </row>
    <row r="16" spans="1:12" ht="21" customHeight="1">
      <c r="A16" s="127" t="s">
        <v>78</v>
      </c>
      <c r="B16" s="128" t="s">
        <v>79</v>
      </c>
      <c r="C16" s="129" t="s">
        <v>80</v>
      </c>
      <c r="D16" s="130">
        <v>29</v>
      </c>
      <c r="E16" s="130">
        <v>29</v>
      </c>
      <c r="F16" s="131">
        <v>0.856</v>
      </c>
      <c r="G16" s="132"/>
      <c r="H16" s="133">
        <v>57747.6</v>
      </c>
      <c r="I16" s="134"/>
      <c r="J16" s="133">
        <v>57747.6</v>
      </c>
      <c r="K16" s="135">
        <v>49431</v>
      </c>
      <c r="L16" s="136"/>
    </row>
    <row r="17" spans="1:12" ht="21" customHeight="1">
      <c r="A17" s="127" t="s">
        <v>78</v>
      </c>
      <c r="B17" s="128" t="s">
        <v>81</v>
      </c>
      <c r="C17" s="129" t="s">
        <v>82</v>
      </c>
      <c r="D17" s="130">
        <v>29</v>
      </c>
      <c r="E17" s="130">
        <v>29</v>
      </c>
      <c r="F17" s="131" t="s">
        <v>83</v>
      </c>
      <c r="G17" s="132"/>
      <c r="H17" s="133">
        <v>95266.8</v>
      </c>
      <c r="I17" s="134"/>
      <c r="J17" s="133">
        <v>95266.8</v>
      </c>
      <c r="K17" s="135">
        <v>85493</v>
      </c>
      <c r="L17" s="136"/>
    </row>
    <row r="18" spans="1:12" ht="21" customHeight="1">
      <c r="A18" s="127" t="s">
        <v>78</v>
      </c>
      <c r="B18" s="128" t="s">
        <v>84</v>
      </c>
      <c r="C18" s="129" t="s">
        <v>85</v>
      </c>
      <c r="D18" s="130">
        <v>29</v>
      </c>
      <c r="E18" s="130">
        <v>29</v>
      </c>
      <c r="F18" s="131">
        <v>0.9</v>
      </c>
      <c r="G18" s="132"/>
      <c r="H18" s="133">
        <v>32030.64</v>
      </c>
      <c r="I18" s="134"/>
      <c r="J18" s="133">
        <v>32030.64</v>
      </c>
      <c r="K18" s="135">
        <v>28827</v>
      </c>
      <c r="L18" s="136"/>
    </row>
    <row r="19" spans="1:12" ht="21" customHeight="1">
      <c r="A19" s="127" t="s">
        <v>60</v>
      </c>
      <c r="B19" s="128" t="s">
        <v>61</v>
      </c>
      <c r="C19" s="129" t="s">
        <v>86</v>
      </c>
      <c r="D19" s="130">
        <v>29</v>
      </c>
      <c r="E19" s="130">
        <v>29</v>
      </c>
      <c r="F19" s="131" t="s">
        <v>87</v>
      </c>
      <c r="G19" s="132"/>
      <c r="H19" s="133">
        <v>158284.8</v>
      </c>
      <c r="I19" s="134"/>
      <c r="J19" s="133">
        <v>158284.8</v>
      </c>
      <c r="K19" s="135">
        <v>139390</v>
      </c>
      <c r="L19" s="136"/>
    </row>
    <row r="20" spans="1:12" ht="21" customHeight="1">
      <c r="A20" s="127" t="s">
        <v>60</v>
      </c>
      <c r="B20" s="128" t="s">
        <v>64</v>
      </c>
      <c r="C20" s="129" t="s">
        <v>88</v>
      </c>
      <c r="D20" s="130">
        <v>29</v>
      </c>
      <c r="E20" s="130">
        <v>29</v>
      </c>
      <c r="F20" s="131">
        <v>0.894</v>
      </c>
      <c r="G20" s="132"/>
      <c r="H20" s="133">
        <v>21276</v>
      </c>
      <c r="I20" s="134"/>
      <c r="J20" s="133">
        <v>21276</v>
      </c>
      <c r="K20" s="135">
        <v>19020</v>
      </c>
      <c r="L20" s="136"/>
    </row>
    <row r="21" spans="1:12" ht="21" customHeight="1">
      <c r="A21" s="127" t="s">
        <v>60</v>
      </c>
      <c r="B21" s="128" t="s">
        <v>64</v>
      </c>
      <c r="C21" s="129" t="s">
        <v>89</v>
      </c>
      <c r="D21" s="130">
        <v>29</v>
      </c>
      <c r="E21" s="130">
        <v>29</v>
      </c>
      <c r="F21" s="131" t="s">
        <v>90</v>
      </c>
      <c r="G21" s="132"/>
      <c r="H21" s="133">
        <v>14223.6</v>
      </c>
      <c r="I21" s="134"/>
      <c r="J21" s="133">
        <v>14223.6</v>
      </c>
      <c r="K21" s="135">
        <v>11501</v>
      </c>
      <c r="L21" s="136"/>
    </row>
    <row r="22" spans="1:12" ht="21" customHeight="1">
      <c r="A22" s="127" t="s">
        <v>60</v>
      </c>
      <c r="B22" s="128" t="s">
        <v>64</v>
      </c>
      <c r="C22" s="129" t="s">
        <v>91</v>
      </c>
      <c r="D22" s="130">
        <v>29</v>
      </c>
      <c r="E22" s="130">
        <v>29</v>
      </c>
      <c r="F22" s="131" t="s">
        <v>66</v>
      </c>
      <c r="G22" s="132"/>
      <c r="H22" s="133">
        <v>10767.6</v>
      </c>
      <c r="I22" s="134"/>
      <c r="J22" s="133">
        <v>10767.6</v>
      </c>
      <c r="K22" s="135">
        <v>9268</v>
      </c>
      <c r="L22" s="136"/>
    </row>
    <row r="23" spans="1:12" ht="21" customHeight="1">
      <c r="A23" s="127" t="s">
        <v>60</v>
      </c>
      <c r="B23" s="128" t="s">
        <v>92</v>
      </c>
      <c r="C23" s="129" t="s">
        <v>93</v>
      </c>
      <c r="D23" s="130">
        <v>29</v>
      </c>
      <c r="E23" s="130">
        <v>29</v>
      </c>
      <c r="F23" s="131" t="s">
        <v>94</v>
      </c>
      <c r="G23" s="132"/>
      <c r="H23" s="133">
        <v>135637.2</v>
      </c>
      <c r="I23" s="134"/>
      <c r="J23" s="133">
        <v>135637.2</v>
      </c>
      <c r="K23" s="135">
        <v>115104</v>
      </c>
      <c r="L23" s="136"/>
    </row>
    <row r="24" spans="1:12" ht="21" customHeight="1">
      <c r="A24" s="127" t="s">
        <v>45</v>
      </c>
      <c r="B24" s="128" t="s">
        <v>95</v>
      </c>
      <c r="C24" s="129" t="s">
        <v>96</v>
      </c>
      <c r="D24" s="130">
        <v>29</v>
      </c>
      <c r="E24" s="130">
        <v>29</v>
      </c>
      <c r="F24" s="131">
        <v>0.855</v>
      </c>
      <c r="G24" s="132"/>
      <c r="H24" s="133">
        <v>121024.8</v>
      </c>
      <c r="I24" s="134"/>
      <c r="J24" s="133">
        <v>121024.8</v>
      </c>
      <c r="K24" s="135">
        <v>103476</v>
      </c>
      <c r="L24" s="136"/>
    </row>
    <row r="25" spans="1:12" ht="21" customHeight="1">
      <c r="A25" s="127" t="s">
        <v>45</v>
      </c>
      <c r="B25" s="128" t="s">
        <v>97</v>
      </c>
      <c r="C25" s="129" t="s">
        <v>98</v>
      </c>
      <c r="D25" s="130">
        <v>29</v>
      </c>
      <c r="E25" s="130">
        <v>29</v>
      </c>
      <c r="F25" s="131" t="s">
        <v>99</v>
      </c>
      <c r="G25" s="132"/>
      <c r="H25" s="133">
        <v>361667.012</v>
      </c>
      <c r="I25" s="134"/>
      <c r="J25" s="133">
        <v>361667.012</v>
      </c>
      <c r="K25" s="135">
        <v>324217</v>
      </c>
      <c r="L25" s="136"/>
    </row>
    <row r="26" spans="1:12" ht="21" customHeight="1">
      <c r="A26" s="127" t="s">
        <v>45</v>
      </c>
      <c r="B26" s="128" t="s">
        <v>46</v>
      </c>
      <c r="C26" s="129" t="s">
        <v>100</v>
      </c>
      <c r="D26" s="130">
        <v>29</v>
      </c>
      <c r="E26" s="130">
        <v>29</v>
      </c>
      <c r="F26" s="131">
        <v>0.878</v>
      </c>
      <c r="G26" s="132"/>
      <c r="H26" s="133">
        <v>40834.8</v>
      </c>
      <c r="I26" s="134"/>
      <c r="J26" s="133">
        <v>40834.8</v>
      </c>
      <c r="K26" s="135">
        <v>35852</v>
      </c>
      <c r="L26" s="136"/>
    </row>
    <row r="27" spans="1:12" ht="21" customHeight="1">
      <c r="A27" s="127" t="s">
        <v>45</v>
      </c>
      <c r="B27" s="128" t="s">
        <v>49</v>
      </c>
      <c r="C27" s="129" t="s">
        <v>101</v>
      </c>
      <c r="D27" s="130">
        <v>29</v>
      </c>
      <c r="E27" s="130">
        <v>29</v>
      </c>
      <c r="F27" s="131" t="s">
        <v>56</v>
      </c>
      <c r="G27" s="132"/>
      <c r="H27" s="133">
        <v>75076.52</v>
      </c>
      <c r="I27" s="134"/>
      <c r="J27" s="133">
        <v>75076.52</v>
      </c>
      <c r="K27" s="135">
        <v>64459</v>
      </c>
      <c r="L27" s="136"/>
    </row>
    <row r="28" spans="1:12" ht="21" customHeight="1">
      <c r="A28" s="127" t="s">
        <v>78</v>
      </c>
      <c r="B28" s="128" t="s">
        <v>84</v>
      </c>
      <c r="C28" s="129" t="s">
        <v>102</v>
      </c>
      <c r="D28" s="130">
        <v>29</v>
      </c>
      <c r="E28" s="130">
        <v>29</v>
      </c>
      <c r="F28" s="131">
        <v>0.9</v>
      </c>
      <c r="G28" s="132"/>
      <c r="H28" s="133">
        <v>10507.32</v>
      </c>
      <c r="I28" s="134"/>
      <c r="J28" s="133">
        <v>10507.32</v>
      </c>
      <c r="K28" s="135">
        <v>9456</v>
      </c>
      <c r="L28" s="136"/>
    </row>
    <row r="29" spans="1:12" ht="21" customHeight="1">
      <c r="A29" s="127" t="s">
        <v>78</v>
      </c>
      <c r="B29" s="128" t="s">
        <v>81</v>
      </c>
      <c r="C29" s="129" t="s">
        <v>103</v>
      </c>
      <c r="D29" s="130">
        <v>29</v>
      </c>
      <c r="E29" s="130">
        <v>29</v>
      </c>
      <c r="F29" s="131" t="s">
        <v>104</v>
      </c>
      <c r="G29" s="132"/>
      <c r="H29" s="133">
        <v>5292</v>
      </c>
      <c r="I29" s="134"/>
      <c r="J29" s="133">
        <v>5292</v>
      </c>
      <c r="K29" s="135">
        <v>4546</v>
      </c>
      <c r="L29" s="136"/>
    </row>
    <row r="30" spans="1:12" ht="21" customHeight="1">
      <c r="A30" s="127" t="s">
        <v>45</v>
      </c>
      <c r="B30" s="128" t="s">
        <v>49</v>
      </c>
      <c r="C30" s="129" t="s">
        <v>105</v>
      </c>
      <c r="D30" s="130">
        <v>29</v>
      </c>
      <c r="E30" s="130">
        <v>29</v>
      </c>
      <c r="F30" s="131">
        <v>0.89</v>
      </c>
      <c r="G30" s="132"/>
      <c r="H30" s="133">
        <v>622.08</v>
      </c>
      <c r="I30" s="134"/>
      <c r="J30" s="133">
        <v>622.08</v>
      </c>
      <c r="K30" s="135">
        <v>553</v>
      </c>
      <c r="L30" s="136"/>
    </row>
    <row r="31" spans="1:12" ht="21" customHeight="1">
      <c r="A31" s="127" t="s">
        <v>45</v>
      </c>
      <c r="B31" s="128" t="s">
        <v>97</v>
      </c>
      <c r="C31" s="129" t="s">
        <v>106</v>
      </c>
      <c r="D31" s="130">
        <v>29</v>
      </c>
      <c r="E31" s="130">
        <v>29</v>
      </c>
      <c r="F31" s="131">
        <v>0.897</v>
      </c>
      <c r="G31" s="132"/>
      <c r="H31" s="133">
        <v>5803.92</v>
      </c>
      <c r="I31" s="134"/>
      <c r="J31" s="133">
        <v>5803.92</v>
      </c>
      <c r="K31" s="135">
        <v>5206</v>
      </c>
      <c r="L31" s="136"/>
    </row>
    <row r="32" spans="1:12" ht="21" customHeight="1">
      <c r="A32" s="127" t="s">
        <v>45</v>
      </c>
      <c r="B32" s="128" t="s">
        <v>97</v>
      </c>
      <c r="C32" s="129" t="s">
        <v>107</v>
      </c>
      <c r="D32" s="130">
        <v>29</v>
      </c>
      <c r="E32" s="130">
        <v>29</v>
      </c>
      <c r="F32" s="131">
        <v>0.897</v>
      </c>
      <c r="G32" s="132"/>
      <c r="H32" s="133">
        <v>31000</v>
      </c>
      <c r="I32" s="134"/>
      <c r="J32" s="133">
        <v>31000</v>
      </c>
      <c r="K32" s="135">
        <v>27807</v>
      </c>
      <c r="L32" s="136"/>
    </row>
    <row r="33" spans="1:12" ht="21" customHeight="1">
      <c r="A33" s="127" t="s">
        <v>45</v>
      </c>
      <c r="B33" s="128" t="s">
        <v>97</v>
      </c>
      <c r="C33" s="129" t="s">
        <v>108</v>
      </c>
      <c r="D33" s="130">
        <v>29</v>
      </c>
      <c r="E33" s="130">
        <v>29</v>
      </c>
      <c r="F33" s="131">
        <v>0.897</v>
      </c>
      <c r="G33" s="132"/>
      <c r="H33" s="133">
        <v>19187.802</v>
      </c>
      <c r="I33" s="134"/>
      <c r="J33" s="133">
        <v>19187.802</v>
      </c>
      <c r="K33" s="135">
        <v>17211</v>
      </c>
      <c r="L33" s="136"/>
    </row>
    <row r="34" spans="1:12" ht="21" customHeight="1">
      <c r="A34" s="127" t="s">
        <v>45</v>
      </c>
      <c r="B34" s="128" t="s">
        <v>97</v>
      </c>
      <c r="C34" s="129" t="s">
        <v>109</v>
      </c>
      <c r="D34" s="130">
        <v>29</v>
      </c>
      <c r="E34" s="130">
        <v>29</v>
      </c>
      <c r="F34" s="131">
        <v>0.897</v>
      </c>
      <c r="G34" s="132"/>
      <c r="H34" s="133">
        <v>12124.08</v>
      </c>
      <c r="I34" s="134"/>
      <c r="J34" s="133">
        <v>12124.08</v>
      </c>
      <c r="K34" s="135">
        <v>10875</v>
      </c>
      <c r="L34" s="136"/>
    </row>
    <row r="35" spans="1:12" ht="21" customHeight="1">
      <c r="A35" s="127" t="s">
        <v>45</v>
      </c>
      <c r="B35" s="128" t="s">
        <v>97</v>
      </c>
      <c r="C35" s="129" t="s">
        <v>110</v>
      </c>
      <c r="D35" s="130">
        <v>29</v>
      </c>
      <c r="E35" s="130">
        <v>29</v>
      </c>
      <c r="F35" s="131">
        <v>0.897</v>
      </c>
      <c r="G35" s="132"/>
      <c r="H35" s="133">
        <v>6670.865</v>
      </c>
      <c r="I35" s="134"/>
      <c r="J35" s="133">
        <v>6670.865</v>
      </c>
      <c r="K35" s="135">
        <v>5984</v>
      </c>
      <c r="L35" s="136"/>
    </row>
    <row r="36" spans="1:12" ht="21" customHeight="1">
      <c r="A36" s="127" t="s">
        <v>45</v>
      </c>
      <c r="B36" s="128" t="s">
        <v>49</v>
      </c>
      <c r="C36" s="129" t="s">
        <v>111</v>
      </c>
      <c r="D36" s="130">
        <v>29</v>
      </c>
      <c r="E36" s="130">
        <v>29</v>
      </c>
      <c r="F36" s="131" t="s">
        <v>112</v>
      </c>
      <c r="G36" s="132"/>
      <c r="H36" s="133">
        <v>26828.28</v>
      </c>
      <c r="I36" s="134"/>
      <c r="J36" s="133">
        <v>26828.28</v>
      </c>
      <c r="K36" s="135">
        <v>23306</v>
      </c>
      <c r="L36" s="136"/>
    </row>
    <row r="37" spans="1:12" ht="21" customHeight="1">
      <c r="A37" s="127" t="s">
        <v>45</v>
      </c>
      <c r="B37" s="128" t="s">
        <v>49</v>
      </c>
      <c r="C37" s="129" t="s">
        <v>113</v>
      </c>
      <c r="D37" s="130">
        <v>29</v>
      </c>
      <c r="E37" s="130">
        <v>29</v>
      </c>
      <c r="F37" s="131" t="s">
        <v>114</v>
      </c>
      <c r="G37" s="132"/>
      <c r="H37" s="133">
        <v>71161.2</v>
      </c>
      <c r="I37" s="134"/>
      <c r="J37" s="133">
        <v>71161.2</v>
      </c>
      <c r="K37" s="135">
        <v>56649</v>
      </c>
      <c r="L37" s="136"/>
    </row>
    <row r="38" spans="1:12" ht="21" customHeight="1">
      <c r="A38" s="127" t="s">
        <v>45</v>
      </c>
      <c r="B38" s="128" t="s">
        <v>49</v>
      </c>
      <c r="C38" s="129" t="s">
        <v>115</v>
      </c>
      <c r="D38" s="130">
        <v>29</v>
      </c>
      <c r="E38" s="130">
        <v>29</v>
      </c>
      <c r="F38" s="131">
        <v>0.897</v>
      </c>
      <c r="G38" s="132"/>
      <c r="H38" s="133">
        <v>157548.456</v>
      </c>
      <c r="I38" s="134"/>
      <c r="J38" s="133">
        <v>157548.456</v>
      </c>
      <c r="K38" s="135">
        <v>141320</v>
      </c>
      <c r="L38" s="136"/>
    </row>
    <row r="39" spans="1:12" ht="21" customHeight="1">
      <c r="A39" s="127" t="s">
        <v>45</v>
      </c>
      <c r="B39" s="128" t="s">
        <v>49</v>
      </c>
      <c r="C39" s="129" t="s">
        <v>116</v>
      </c>
      <c r="D39" s="130">
        <v>29</v>
      </c>
      <c r="E39" s="130">
        <v>29</v>
      </c>
      <c r="F39" s="131" t="s">
        <v>53</v>
      </c>
      <c r="G39" s="132"/>
      <c r="H39" s="133">
        <v>7182</v>
      </c>
      <c r="I39" s="134"/>
      <c r="J39" s="133">
        <v>7182</v>
      </c>
      <c r="K39" s="135">
        <v>6007</v>
      </c>
      <c r="L39" s="136"/>
    </row>
    <row r="40" spans="1:12" ht="21" customHeight="1">
      <c r="A40" s="127" t="s">
        <v>45</v>
      </c>
      <c r="B40" s="128" t="s">
        <v>49</v>
      </c>
      <c r="C40" s="129" t="s">
        <v>117</v>
      </c>
      <c r="D40" s="130">
        <v>29</v>
      </c>
      <c r="E40" s="130">
        <v>29</v>
      </c>
      <c r="F40" s="131">
        <v>0.89</v>
      </c>
      <c r="G40" s="132"/>
      <c r="H40" s="133">
        <v>146473.05</v>
      </c>
      <c r="I40" s="134"/>
      <c r="J40" s="133">
        <v>146473.05</v>
      </c>
      <c r="K40" s="135">
        <v>130361</v>
      </c>
      <c r="L40" s="136"/>
    </row>
    <row r="41" spans="1:12" ht="21" customHeight="1">
      <c r="A41" s="127" t="s">
        <v>45</v>
      </c>
      <c r="B41" s="128" t="s">
        <v>49</v>
      </c>
      <c r="C41" s="129" t="s">
        <v>118</v>
      </c>
      <c r="D41" s="130">
        <v>29</v>
      </c>
      <c r="E41" s="130">
        <v>29</v>
      </c>
      <c r="F41" s="131">
        <v>0.8</v>
      </c>
      <c r="G41" s="132"/>
      <c r="H41" s="133">
        <v>23867.2</v>
      </c>
      <c r="I41" s="134"/>
      <c r="J41" s="133">
        <v>23867.2</v>
      </c>
      <c r="K41" s="135">
        <v>19094</v>
      </c>
      <c r="L41" s="136"/>
    </row>
    <row r="42" spans="1:12" ht="21" customHeight="1">
      <c r="A42" s="127" t="s">
        <v>45</v>
      </c>
      <c r="B42" s="128" t="s">
        <v>49</v>
      </c>
      <c r="C42" s="129" t="s">
        <v>119</v>
      </c>
      <c r="D42" s="130">
        <v>29</v>
      </c>
      <c r="E42" s="130">
        <v>29</v>
      </c>
      <c r="F42" s="131" t="s">
        <v>120</v>
      </c>
      <c r="G42" s="132"/>
      <c r="H42" s="133">
        <v>57180.54</v>
      </c>
      <c r="I42" s="134"/>
      <c r="J42" s="133">
        <v>57180.54</v>
      </c>
      <c r="K42" s="135">
        <v>50576</v>
      </c>
      <c r="L42" s="136"/>
    </row>
    <row r="43" spans="1:12" ht="21" customHeight="1">
      <c r="A43" s="127" t="s">
        <v>45</v>
      </c>
      <c r="B43" s="128" t="s">
        <v>49</v>
      </c>
      <c r="C43" s="129" t="s">
        <v>109</v>
      </c>
      <c r="D43" s="130">
        <v>29</v>
      </c>
      <c r="E43" s="130">
        <v>29</v>
      </c>
      <c r="F43" s="131">
        <v>0.897</v>
      </c>
      <c r="G43" s="132"/>
      <c r="H43" s="133">
        <v>25000</v>
      </c>
      <c r="I43" s="134"/>
      <c r="J43" s="133">
        <v>25000</v>
      </c>
      <c r="K43" s="135">
        <v>22425</v>
      </c>
      <c r="L43" s="136"/>
    </row>
    <row r="44" spans="1:12" ht="21" customHeight="1" hidden="1">
      <c r="A44" s="127"/>
      <c r="B44" s="128"/>
      <c r="C44" s="129"/>
      <c r="D44" s="130"/>
      <c r="E44" s="130"/>
      <c r="F44" s="131"/>
      <c r="G44" s="132"/>
      <c r="H44" s="133"/>
      <c r="I44" s="134"/>
      <c r="J44" s="133"/>
      <c r="K44" s="135"/>
      <c r="L44" s="136"/>
    </row>
    <row r="45" spans="1:12" ht="21" customHeight="1" hidden="1">
      <c r="A45" s="127"/>
      <c r="B45" s="128"/>
      <c r="C45" s="129"/>
      <c r="D45" s="130"/>
      <c r="E45" s="130"/>
      <c r="F45" s="131"/>
      <c r="G45" s="132"/>
      <c r="H45" s="133"/>
      <c r="I45" s="134"/>
      <c r="J45" s="133"/>
      <c r="K45" s="135"/>
      <c r="L45" s="136"/>
    </row>
    <row r="46" spans="1:12" ht="21" customHeight="1" hidden="1">
      <c r="A46" s="127"/>
      <c r="B46" s="128"/>
      <c r="C46" s="129"/>
      <c r="D46" s="130"/>
      <c r="E46" s="130"/>
      <c r="F46" s="131"/>
      <c r="G46" s="132"/>
      <c r="H46" s="133"/>
      <c r="I46" s="134"/>
      <c r="J46" s="133"/>
      <c r="K46" s="135"/>
      <c r="L46" s="136"/>
    </row>
    <row r="47" spans="1:12" ht="21" customHeight="1" hidden="1">
      <c r="A47" s="127"/>
      <c r="B47" s="128"/>
      <c r="C47" s="129"/>
      <c r="D47" s="130"/>
      <c r="E47" s="130"/>
      <c r="F47" s="131"/>
      <c r="G47" s="132"/>
      <c r="H47" s="133"/>
      <c r="I47" s="134"/>
      <c r="J47" s="133"/>
      <c r="K47" s="135"/>
      <c r="L47" s="136"/>
    </row>
    <row r="48" spans="1:12" ht="21" customHeight="1" hidden="1">
      <c r="A48" s="127"/>
      <c r="B48" s="128"/>
      <c r="C48" s="129"/>
      <c r="D48" s="130"/>
      <c r="E48" s="130"/>
      <c r="F48" s="131"/>
      <c r="G48" s="132"/>
      <c r="H48" s="133"/>
      <c r="I48" s="134"/>
      <c r="J48" s="133"/>
      <c r="K48" s="135"/>
      <c r="L48" s="136"/>
    </row>
    <row r="49" spans="1:12" ht="21" customHeight="1" hidden="1">
      <c r="A49" s="127"/>
      <c r="B49" s="128"/>
      <c r="C49" s="129"/>
      <c r="D49" s="130"/>
      <c r="E49" s="130"/>
      <c r="F49" s="131"/>
      <c r="G49" s="132"/>
      <c r="H49" s="133"/>
      <c r="I49" s="134"/>
      <c r="J49" s="133"/>
      <c r="K49" s="135"/>
      <c r="L49" s="137"/>
    </row>
    <row r="50" spans="1:12" ht="21" customHeight="1" hidden="1">
      <c r="A50" s="127"/>
      <c r="B50" s="128"/>
      <c r="C50" s="129"/>
      <c r="D50" s="130"/>
      <c r="E50" s="130"/>
      <c r="F50" s="131"/>
      <c r="G50" s="132"/>
      <c r="H50" s="133"/>
      <c r="I50" s="134"/>
      <c r="J50" s="133"/>
      <c r="K50" s="135"/>
      <c r="L50" s="137"/>
    </row>
    <row r="51" spans="1:12" ht="21" customHeight="1" hidden="1">
      <c r="A51" s="127"/>
      <c r="B51" s="128"/>
      <c r="C51" s="129"/>
      <c r="D51" s="130"/>
      <c r="E51" s="130"/>
      <c r="F51" s="131"/>
      <c r="G51" s="132"/>
      <c r="H51" s="133"/>
      <c r="I51" s="134"/>
      <c r="J51" s="133"/>
      <c r="K51" s="135"/>
      <c r="L51" s="136"/>
    </row>
    <row r="52" spans="1:12" ht="21" customHeight="1" hidden="1">
      <c r="A52" s="127"/>
      <c r="B52" s="128"/>
      <c r="C52" s="129"/>
      <c r="D52" s="130"/>
      <c r="E52" s="130"/>
      <c r="F52" s="131"/>
      <c r="G52" s="132"/>
      <c r="H52" s="133"/>
      <c r="I52" s="134"/>
      <c r="J52" s="133"/>
      <c r="K52" s="135"/>
      <c r="L52" s="136"/>
    </row>
    <row r="53" spans="1:12" ht="21" customHeight="1" hidden="1">
      <c r="A53" s="127"/>
      <c r="B53" s="128"/>
      <c r="C53" s="129"/>
      <c r="D53" s="130"/>
      <c r="E53" s="130"/>
      <c r="F53" s="131"/>
      <c r="G53" s="132"/>
      <c r="H53" s="133"/>
      <c r="I53" s="134"/>
      <c r="J53" s="133"/>
      <c r="K53" s="135"/>
      <c r="L53" s="136"/>
    </row>
    <row r="54" spans="1:12" ht="21" customHeight="1" hidden="1">
      <c r="A54" s="127"/>
      <c r="B54" s="128"/>
      <c r="C54" s="129"/>
      <c r="D54" s="130"/>
      <c r="E54" s="130"/>
      <c r="F54" s="131"/>
      <c r="G54" s="132"/>
      <c r="H54" s="133"/>
      <c r="I54" s="134"/>
      <c r="J54" s="133"/>
      <c r="K54" s="135"/>
      <c r="L54" s="136"/>
    </row>
    <row r="55" spans="1:12" ht="21" customHeight="1" hidden="1">
      <c r="A55" s="127"/>
      <c r="B55" s="128"/>
      <c r="C55" s="129"/>
      <c r="D55" s="130"/>
      <c r="E55" s="130"/>
      <c r="F55" s="131"/>
      <c r="G55" s="132"/>
      <c r="H55" s="133"/>
      <c r="I55" s="134"/>
      <c r="J55" s="133"/>
      <c r="K55" s="135"/>
      <c r="L55" s="136"/>
    </row>
    <row r="56" spans="1:12" ht="21" customHeight="1" hidden="1">
      <c r="A56" s="127"/>
      <c r="B56" s="128"/>
      <c r="C56" s="129"/>
      <c r="D56" s="130"/>
      <c r="E56" s="130"/>
      <c r="F56" s="131"/>
      <c r="G56" s="132"/>
      <c r="H56" s="133"/>
      <c r="I56" s="134"/>
      <c r="J56" s="133"/>
      <c r="K56" s="135"/>
      <c r="L56" s="136"/>
    </row>
    <row r="57" spans="1:12" ht="21" customHeight="1" hidden="1">
      <c r="A57" s="127"/>
      <c r="B57" s="128"/>
      <c r="C57" s="129"/>
      <c r="D57" s="130"/>
      <c r="E57" s="130"/>
      <c r="F57" s="131"/>
      <c r="G57" s="132"/>
      <c r="H57" s="133"/>
      <c r="I57" s="134"/>
      <c r="J57" s="133"/>
      <c r="K57" s="135"/>
      <c r="L57" s="136"/>
    </row>
    <row r="58" spans="1:12" ht="21" customHeight="1" hidden="1">
      <c r="A58" s="127"/>
      <c r="B58" s="128"/>
      <c r="C58" s="129"/>
      <c r="D58" s="130"/>
      <c r="E58" s="130"/>
      <c r="F58" s="131"/>
      <c r="G58" s="132"/>
      <c r="H58" s="133"/>
      <c r="I58" s="134"/>
      <c r="J58" s="133"/>
      <c r="K58" s="135"/>
      <c r="L58" s="136"/>
    </row>
    <row r="59" spans="1:12" ht="21" customHeight="1" hidden="1">
      <c r="A59" s="127"/>
      <c r="B59" s="128"/>
      <c r="C59" s="129"/>
      <c r="D59" s="130"/>
      <c r="E59" s="130"/>
      <c r="F59" s="131"/>
      <c r="G59" s="132"/>
      <c r="H59" s="133"/>
      <c r="I59" s="134"/>
      <c r="J59" s="133"/>
      <c r="K59" s="135"/>
      <c r="L59" s="136"/>
    </row>
    <row r="60" spans="1:12" ht="21" customHeight="1" hidden="1">
      <c r="A60" s="127"/>
      <c r="B60" s="128"/>
      <c r="C60" s="129"/>
      <c r="D60" s="130"/>
      <c r="E60" s="130"/>
      <c r="F60" s="131"/>
      <c r="G60" s="132"/>
      <c r="H60" s="133"/>
      <c r="I60" s="134"/>
      <c r="J60" s="133"/>
      <c r="K60" s="135"/>
      <c r="L60" s="136"/>
    </row>
    <row r="61" spans="1:12" ht="21" customHeight="1" hidden="1">
      <c r="A61" s="127"/>
      <c r="B61" s="128"/>
      <c r="C61" s="129"/>
      <c r="D61" s="130"/>
      <c r="E61" s="130"/>
      <c r="F61" s="131"/>
      <c r="G61" s="132"/>
      <c r="H61" s="133"/>
      <c r="I61" s="134"/>
      <c r="J61" s="133"/>
      <c r="K61" s="135"/>
      <c r="L61" s="136"/>
    </row>
    <row r="62" spans="1:12" ht="21" customHeight="1" hidden="1">
      <c r="A62" s="127"/>
      <c r="B62" s="128"/>
      <c r="C62" s="129"/>
      <c r="D62" s="130"/>
      <c r="E62" s="130"/>
      <c r="F62" s="131"/>
      <c r="G62" s="132"/>
      <c r="H62" s="133"/>
      <c r="I62" s="134"/>
      <c r="J62" s="133"/>
      <c r="K62" s="135"/>
      <c r="L62" s="136"/>
    </row>
    <row r="63" spans="1:12" ht="21" customHeight="1" hidden="1">
      <c r="A63" s="127"/>
      <c r="B63" s="128"/>
      <c r="C63" s="129"/>
      <c r="D63" s="130"/>
      <c r="E63" s="130"/>
      <c r="F63" s="131"/>
      <c r="G63" s="132"/>
      <c r="H63" s="133"/>
      <c r="I63" s="134"/>
      <c r="J63" s="133"/>
      <c r="K63" s="135"/>
      <c r="L63" s="136"/>
    </row>
    <row r="64" spans="1:12" ht="21" customHeight="1" hidden="1">
      <c r="A64" s="127"/>
      <c r="B64" s="128"/>
      <c r="C64" s="129"/>
      <c r="D64" s="130"/>
      <c r="E64" s="130"/>
      <c r="F64" s="131"/>
      <c r="G64" s="132"/>
      <c r="H64" s="133"/>
      <c r="I64" s="134"/>
      <c r="J64" s="133"/>
      <c r="K64" s="135"/>
      <c r="L64" s="136"/>
    </row>
    <row r="65" spans="1:12" ht="21" customHeight="1" hidden="1">
      <c r="A65" s="127"/>
      <c r="B65" s="128"/>
      <c r="C65" s="129"/>
      <c r="D65" s="130"/>
      <c r="E65" s="130"/>
      <c r="F65" s="131"/>
      <c r="G65" s="132"/>
      <c r="H65" s="133"/>
      <c r="I65" s="134"/>
      <c r="J65" s="133"/>
      <c r="K65" s="135"/>
      <c r="L65" s="136"/>
    </row>
    <row r="66" spans="1:12" ht="21" customHeight="1" hidden="1">
      <c r="A66" s="127"/>
      <c r="B66" s="128"/>
      <c r="C66" s="129"/>
      <c r="D66" s="130"/>
      <c r="E66" s="130"/>
      <c r="F66" s="131"/>
      <c r="G66" s="132"/>
      <c r="H66" s="133"/>
      <c r="I66" s="134"/>
      <c r="J66" s="133"/>
      <c r="K66" s="135"/>
      <c r="L66" s="136"/>
    </row>
    <row r="67" spans="1:12" ht="21" customHeight="1" hidden="1">
      <c r="A67" s="127"/>
      <c r="B67" s="128"/>
      <c r="C67" s="129"/>
      <c r="D67" s="130"/>
      <c r="E67" s="130"/>
      <c r="F67" s="131"/>
      <c r="G67" s="132"/>
      <c r="H67" s="133"/>
      <c r="I67" s="134"/>
      <c r="J67" s="133"/>
      <c r="K67" s="135"/>
      <c r="L67" s="137"/>
    </row>
    <row r="68" spans="1:12" ht="21" customHeight="1" hidden="1">
      <c r="A68" s="127"/>
      <c r="B68" s="128"/>
      <c r="C68" s="129"/>
      <c r="D68" s="130"/>
      <c r="E68" s="130"/>
      <c r="F68" s="131"/>
      <c r="G68" s="132"/>
      <c r="H68" s="133"/>
      <c r="I68" s="134"/>
      <c r="J68" s="133"/>
      <c r="K68" s="135"/>
      <c r="L68" s="137"/>
    </row>
    <row r="69" spans="1:12" ht="21" customHeight="1" hidden="1">
      <c r="A69" s="127"/>
      <c r="B69" s="128"/>
      <c r="C69" s="129"/>
      <c r="D69" s="130"/>
      <c r="E69" s="130"/>
      <c r="F69" s="131"/>
      <c r="G69" s="132"/>
      <c r="H69" s="133"/>
      <c r="I69" s="134"/>
      <c r="J69" s="133"/>
      <c r="K69" s="135"/>
      <c r="L69" s="137"/>
    </row>
    <row r="70" spans="1:12" ht="21" customHeight="1" hidden="1">
      <c r="A70" s="127"/>
      <c r="B70" s="128"/>
      <c r="C70" s="129"/>
      <c r="D70" s="130"/>
      <c r="E70" s="130"/>
      <c r="F70" s="131"/>
      <c r="G70" s="132"/>
      <c r="H70" s="133"/>
      <c r="I70" s="134"/>
      <c r="J70" s="133"/>
      <c r="K70" s="135"/>
      <c r="L70" s="137"/>
    </row>
    <row r="71" spans="1:12" ht="21" customHeight="1" hidden="1">
      <c r="A71" s="127"/>
      <c r="B71" s="128"/>
      <c r="C71" s="129"/>
      <c r="D71" s="130"/>
      <c r="E71" s="130"/>
      <c r="F71" s="131"/>
      <c r="G71" s="132"/>
      <c r="H71" s="135"/>
      <c r="I71" s="134"/>
      <c r="J71" s="135"/>
      <c r="K71" s="135"/>
      <c r="L71" s="137"/>
    </row>
    <row r="72" spans="1:12" ht="21.75" customHeight="1">
      <c r="A72" s="138"/>
      <c r="B72" s="139">
        <f>SUBTOTAL(3,B7:B71)</f>
        <v>36</v>
      </c>
      <c r="C72" s="138"/>
      <c r="D72" s="140"/>
      <c r="E72" s="138"/>
      <c r="F72" s="141"/>
      <c r="G72" s="141"/>
      <c r="H72" s="142">
        <f>SUBTOTAL(9,H7:H71)</f>
        <v>2296258.1650000005</v>
      </c>
      <c r="I72" s="142">
        <f>SUBTOTAL(9,I7:I71)</f>
        <v>0</v>
      </c>
      <c r="J72" s="142">
        <f>SUBTOTAL(9,J7:J71)</f>
        <v>2296258.1650000005</v>
      </c>
      <c r="K72" s="142">
        <f>SUBTOTAL(9,K7:K71)</f>
        <v>2008547</v>
      </c>
      <c r="L72" s="143"/>
    </row>
  </sheetData>
  <sheetProtection/>
  <autoFilter ref="A7:L71"/>
  <mergeCells count="13">
    <mergeCell ref="L4:L6"/>
    <mergeCell ref="J5:J6"/>
    <mergeCell ref="K5:K6"/>
    <mergeCell ref="A1:L1"/>
    <mergeCell ref="A4:A6"/>
    <mergeCell ref="B4:B6"/>
    <mergeCell ref="C4:C6"/>
    <mergeCell ref="D4:E5"/>
    <mergeCell ref="F4:F6"/>
    <mergeCell ref="G4:G6"/>
    <mergeCell ref="H4:H6"/>
    <mergeCell ref="I4:I6"/>
    <mergeCell ref="J4:K4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scale="57" r:id="rId2"/>
  <headerFooter alignWithMargins="0">
    <oddHeader>&amp;R（様式１）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折笠雄樹</dc:creator>
  <cp:keywords/>
  <dc:description/>
  <cp:lastModifiedBy>厚生労働省ネットワークシステム</cp:lastModifiedBy>
  <cp:lastPrinted>2010-06-07T00:57:19Z</cp:lastPrinted>
  <dcterms:created xsi:type="dcterms:W3CDTF">2000-02-16T06:55:14Z</dcterms:created>
  <dcterms:modified xsi:type="dcterms:W3CDTF">2018-07-24T04:13:27Z</dcterms:modified>
  <cp:category/>
  <cp:version/>
  <cp:contentType/>
  <cp:contentStatus/>
</cp:coreProperties>
</file>