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915" windowHeight="5355" activeTab="0"/>
  </bookViews>
  <sheets>
    <sheet name="【様式1-1】政策別コスト(総括）百万円" sheetId="1" r:id="rId1"/>
  </sheets>
  <externalReferences>
    <externalReference r:id="rId4"/>
  </externalReferences>
  <definedNames>
    <definedName name="_xlnm.Print_Area" localSheetId="0">'【様式1-1】政策別コスト(総括）百万円'!$B$1:$N$43</definedName>
  </definedNames>
  <calcPr fullCalcOnLoad="1"/>
</workbook>
</file>

<file path=xl/sharedStrings.xml><?xml version="1.0" encoding="utf-8"?>
<sst xmlns="http://schemas.openxmlformats.org/spreadsheetml/2006/main" count="60" uniqueCount="35">
  <si>
    <t>A</t>
  </si>
  <si>
    <t>厚生労働省　総括表　様式１－１</t>
  </si>
  <si>
    <t>政策別コスト情報総括表</t>
  </si>
  <si>
    <t>１．政策にかかるコスト</t>
  </si>
  <si>
    <t>（単位：百万円）</t>
  </si>
  <si>
    <t>区　　　　　分</t>
  </si>
  <si>
    <t>コスト計
(A)=(a)+(b)+(c)</t>
  </si>
  <si>
    <t>内　　　　　訳</t>
  </si>
  <si>
    <t>（参　考）
自己収入</t>
  </si>
  <si>
    <t>Ⅰ　人にかかるコスト
(a)</t>
  </si>
  <si>
    <t>Ⅱ　物にかかるコスト（庁舎等を含む。）
(b)</t>
  </si>
  <si>
    <t>Ⅲ　事業コスト（その他事業コストを含む。）
(c)</t>
  </si>
  <si>
    <t>(a)/(A)</t>
  </si>
  <si>
    <t>(b)/(A)</t>
  </si>
  <si>
    <t>(c)/(A)</t>
  </si>
  <si>
    <t>1.安心・信頼してかかれる医療の確保と国民の健康づくりを推進すること</t>
  </si>
  <si>
    <t>2.安心・快適な生活環境づくりを衛生的観点から推進すること</t>
  </si>
  <si>
    <t>3.ディーセントワークの実現に向けて、労働者が安心して快適に働くことができる環境を整備すること</t>
  </si>
  <si>
    <t>4.意欲のあるすべての人が働くことができるよう、労働市場において労働者の職業の安定を図ること</t>
  </si>
  <si>
    <t>5.労働者の職業能力の開発及び向上を図るとともに、その能力を十分に発揮できるような環境整備をすること</t>
  </si>
  <si>
    <t>6.男女がともに能力を発揮し、安心して子どもを産み育てることなどを可能にする社会づくりを推進すること</t>
  </si>
  <si>
    <t>7.ナショナル・ミニマムを保障し、利用者の視点に立った質の高い福祉サービスの提供等を図ること</t>
  </si>
  <si>
    <t>8.障害のある人も障害のない人も地域でともに生活し、活動する社会づくりを推進すること</t>
  </si>
  <si>
    <t>9.高齢者ができる限り自立し、生きがいを持ち、安心して暮らせる社会づくりを推進すること</t>
  </si>
  <si>
    <t>10.国際化時代にふさわしい厚生労働行政を推進すること</t>
  </si>
  <si>
    <t>11.国民生活の向上に関わる科学技術及び医薬品等の研究開発の振興並びに保健衛生分野の調査研究の充実を図ること</t>
  </si>
  <si>
    <t>12.国民生活の利便性の向上に関わるＩＴ化を推進すること</t>
  </si>
  <si>
    <t>官房経費等</t>
  </si>
  <si>
    <t>合　　　計</t>
  </si>
  <si>
    <t>２．参考情報（各政策に配分した官房経費等の額）</t>
  </si>
  <si>
    <t>(単位：百万円）</t>
  </si>
  <si>
    <t>Ⅱ　物にかかるコスト（庁舎等を含む。）
(b)</t>
  </si>
  <si>
    <t>その他</t>
  </si>
  <si>
    <t>A</t>
  </si>
  <si>
    <t>各政策に配分された当年度の公債にかかる利払費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</si>
</sst>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0.0%"/>
    <numFmt numFmtId="178" formatCode="\(0.0%\);\(\-0.0%\)"/>
    <numFmt numFmtId="179" formatCode="#,##0;&quot;△ &quot;#,##0"/>
  </numFmts>
  <fonts count="4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6"/>
      <name val="ＭＳ Ｐゴシック"/>
      <family val="3"/>
    </font>
    <font>
      <sz val="10"/>
      <name val="ＭＳ Ｐゴシック"/>
      <family val="3"/>
    </font>
    <font>
      <sz val="14"/>
      <name val="ＭＳ Ｐゴシック"/>
      <family val="3"/>
    </font>
    <font>
      <sz val="10"/>
      <color indexed="8"/>
      <name val="ＭＳ Ｐゴシック"/>
      <family val="3"/>
    </font>
    <font>
      <sz val="7"/>
      <color indexed="8"/>
      <name val="ＭＳ Ｐゴシック"/>
      <family val="3"/>
    </font>
    <font>
      <b/>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thin"/>
      <right style="thin"/>
      <top/>
      <bottom style="thin"/>
    </border>
    <border>
      <left style="thin"/>
      <right/>
      <top/>
      <bottom style="thin"/>
    </border>
    <border>
      <left/>
      <right style="thin"/>
      <top style="thin"/>
      <bottom/>
    </border>
    <border>
      <left style="thin"/>
      <right/>
      <top/>
      <bottom/>
    </border>
    <border>
      <left/>
      <right style="medium"/>
      <top style="thin"/>
      <bottom/>
    </border>
    <border>
      <left style="dashed"/>
      <right style="thin"/>
      <top style="dashed"/>
      <bottom style="thin"/>
    </border>
    <border>
      <left/>
      <right/>
      <top/>
      <bottom style="thin"/>
    </border>
    <border>
      <left style="dashed"/>
      <right style="medium"/>
      <top style="dashed"/>
      <bottom style="thin"/>
    </border>
    <border>
      <left style="thin"/>
      <right style="thin"/>
      <top style="thin"/>
      <bottom style="hair"/>
    </border>
    <border>
      <left style="thin"/>
      <right style="hair"/>
      <top style="thin"/>
      <bottom style="hair"/>
    </border>
    <border>
      <left style="hair"/>
      <right style="thin"/>
      <top style="thin"/>
      <bottom style="hair"/>
    </border>
    <border>
      <left style="hair"/>
      <right/>
      <top style="thin"/>
      <bottom style="hair"/>
    </border>
    <border>
      <left style="dashed"/>
      <right style="thin"/>
      <top style="thin"/>
      <bottom style="hair"/>
    </border>
    <border>
      <left style="dashed"/>
      <right style="medium"/>
      <top style="thin"/>
      <bottom style="hair"/>
    </border>
    <border>
      <left/>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hair"/>
      <right/>
      <top style="hair"/>
      <bottom style="hair"/>
    </border>
    <border>
      <left style="dashed"/>
      <right style="thin"/>
      <top style="hair"/>
      <bottom style="hair"/>
    </border>
    <border>
      <left style="dashed"/>
      <right style="medium"/>
      <top style="hair"/>
      <bottom style="hair"/>
    </border>
    <border>
      <left/>
      <right style="thin"/>
      <top style="hair"/>
      <bottom style="hair"/>
    </border>
    <border>
      <left style="thin"/>
      <right style="thin"/>
      <top style="hair"/>
      <bottom style="double"/>
    </border>
    <border>
      <left style="thin"/>
      <right style="hair"/>
      <top style="hair"/>
      <bottom style="double"/>
    </border>
    <border>
      <left style="hair"/>
      <right style="thin"/>
      <top style="hair"/>
      <bottom style="double"/>
    </border>
    <border>
      <left style="hair"/>
      <right/>
      <top style="hair"/>
      <bottom style="double"/>
    </border>
    <border>
      <left style="dashed"/>
      <right style="thin"/>
      <top style="hair"/>
      <bottom style="double"/>
    </border>
    <border>
      <left style="dashed"/>
      <right style="medium"/>
      <top style="hair"/>
      <bottom style="double"/>
    </border>
    <border>
      <left/>
      <right style="thin"/>
      <top style="hair"/>
      <bottom style="double"/>
    </border>
    <border>
      <left style="thin"/>
      <right style="thin"/>
      <top style="double"/>
      <bottom style="thin"/>
    </border>
    <border>
      <left style="thin"/>
      <right style="hair"/>
      <top style="double"/>
      <bottom style="thin"/>
    </border>
    <border>
      <left style="hair"/>
      <right style="thin"/>
      <top style="double"/>
      <bottom style="thin"/>
    </border>
    <border>
      <left style="hair"/>
      <right/>
      <top style="double"/>
      <bottom style="thin"/>
    </border>
    <border>
      <left style="dashed"/>
      <right style="thin"/>
      <top style="double"/>
      <bottom style="thin"/>
    </border>
    <border>
      <left style="dashed"/>
      <right style="medium"/>
      <top style="double"/>
      <bottom style="thin"/>
    </border>
    <border>
      <left/>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61">
    <xf numFmtId="0" fontId="0" fillId="0" borderId="0" xfId="0" applyFont="1" applyAlignment="1">
      <alignment vertical="center"/>
    </xf>
    <xf numFmtId="0" fontId="18" fillId="0" borderId="0" xfId="61" applyFont="1" applyAlignment="1">
      <alignment vertical="center" wrapText="1"/>
      <protection/>
    </xf>
    <xf numFmtId="0" fontId="20" fillId="0" borderId="0" xfId="61" applyFont="1" applyAlignment="1">
      <alignment vertical="center" wrapText="1"/>
      <protection/>
    </xf>
    <xf numFmtId="0" fontId="21" fillId="0" borderId="0" xfId="61" applyFont="1" applyBorder="1" applyAlignment="1">
      <alignment vertical="center"/>
      <protection/>
    </xf>
    <xf numFmtId="0" fontId="18" fillId="0" borderId="0" xfId="61" applyFont="1" applyBorder="1" applyAlignment="1">
      <alignment vertical="center" wrapText="1"/>
      <protection/>
    </xf>
    <xf numFmtId="0" fontId="22" fillId="0" borderId="0" xfId="61" applyFont="1" applyBorder="1" applyAlignment="1">
      <alignment vertical="center"/>
      <protection/>
    </xf>
    <xf numFmtId="0" fontId="18" fillId="0" borderId="0" xfId="61" applyFont="1" applyBorder="1" applyAlignment="1">
      <alignment horizontal="right"/>
      <protection/>
    </xf>
    <xf numFmtId="0" fontId="18" fillId="0" borderId="10" xfId="61" applyFont="1" applyBorder="1" applyAlignment="1">
      <alignment horizontal="center" vertical="center" wrapText="1"/>
      <protection/>
    </xf>
    <xf numFmtId="0" fontId="18" fillId="0" borderId="11" xfId="61" applyFont="1" applyBorder="1" applyAlignment="1">
      <alignment horizontal="center" vertical="center" wrapText="1"/>
      <protection/>
    </xf>
    <xf numFmtId="0" fontId="18" fillId="0" borderId="12" xfId="61" applyFont="1" applyBorder="1" applyAlignment="1">
      <alignment horizontal="center" vertical="center" wrapText="1"/>
      <protection/>
    </xf>
    <xf numFmtId="0" fontId="18" fillId="0" borderId="13" xfId="61" applyFont="1" applyBorder="1" applyAlignment="1">
      <alignment horizontal="center" vertical="center" wrapText="1"/>
      <protection/>
    </xf>
    <xf numFmtId="0" fontId="18" fillId="0" borderId="14" xfId="61" applyFont="1" applyBorder="1" applyAlignment="1">
      <alignment horizontal="center" vertical="center" wrapText="1"/>
      <protection/>
    </xf>
    <xf numFmtId="0" fontId="18" fillId="0" borderId="15" xfId="61" applyFont="1" applyBorder="1" applyAlignment="1">
      <alignment horizontal="center" vertical="center" wrapText="1"/>
      <protection/>
    </xf>
    <xf numFmtId="0" fontId="18" fillId="0" borderId="16" xfId="61" applyFont="1" applyBorder="1" applyAlignment="1">
      <alignment vertical="center" wrapText="1"/>
      <protection/>
    </xf>
    <xf numFmtId="0" fontId="18" fillId="0" borderId="17" xfId="61" applyFont="1" applyBorder="1" applyAlignment="1">
      <alignment horizontal="center" vertical="center" wrapText="1" shrinkToFit="1"/>
      <protection/>
    </xf>
    <xf numFmtId="0" fontId="18" fillId="0" borderId="0" xfId="61" applyFont="1" applyBorder="1" applyAlignment="1">
      <alignment horizontal="center" vertical="center" wrapText="1" shrinkToFit="1"/>
      <protection/>
    </xf>
    <xf numFmtId="0" fontId="18" fillId="0" borderId="18" xfId="61" applyFont="1" applyBorder="1" applyAlignment="1">
      <alignment vertical="center" wrapText="1"/>
      <protection/>
    </xf>
    <xf numFmtId="0" fontId="18" fillId="0" borderId="19" xfId="61" applyFont="1" applyBorder="1" applyAlignment="1">
      <alignment horizontal="center" vertical="center" wrapText="1"/>
      <protection/>
    </xf>
    <xf numFmtId="0" fontId="18" fillId="0" borderId="15" xfId="61" applyFont="1" applyBorder="1" applyAlignment="1">
      <alignment horizontal="center" vertical="center" wrapText="1" shrinkToFit="1"/>
      <protection/>
    </xf>
    <xf numFmtId="0" fontId="18" fillId="0" borderId="20" xfId="61" applyFont="1" applyBorder="1" applyAlignment="1">
      <alignment horizontal="center" vertical="center" wrapText="1" shrinkToFit="1"/>
      <protection/>
    </xf>
    <xf numFmtId="0" fontId="18" fillId="0" borderId="21" xfId="61" applyFont="1" applyBorder="1" applyAlignment="1">
      <alignment horizontal="center" vertical="center" wrapText="1"/>
      <protection/>
    </xf>
    <xf numFmtId="0" fontId="18" fillId="0" borderId="22" xfId="61" applyFont="1" applyBorder="1" applyAlignment="1">
      <alignment horizontal="left" vertical="center" wrapText="1"/>
      <protection/>
    </xf>
    <xf numFmtId="176" fontId="23" fillId="0" borderId="23" xfId="61" applyNumberFormat="1" applyFont="1" applyBorder="1" applyAlignment="1">
      <alignment horizontal="right" vertical="center"/>
      <protection/>
    </xf>
    <xf numFmtId="177" fontId="23" fillId="0" borderId="24" xfId="61" applyNumberFormat="1" applyFont="1" applyBorder="1" applyAlignment="1">
      <alignment horizontal="right" vertical="center" wrapText="1"/>
      <protection/>
    </xf>
    <xf numFmtId="176" fontId="23" fillId="0" borderId="23" xfId="61" applyNumberFormat="1" applyFont="1" applyBorder="1" applyAlignment="1">
      <alignment horizontal="right" vertical="center" wrapText="1"/>
      <protection/>
    </xf>
    <xf numFmtId="177" fontId="23" fillId="0" borderId="25" xfId="43" applyNumberFormat="1" applyFont="1" applyBorder="1" applyAlignment="1">
      <alignment horizontal="right" vertical="center" wrapText="1"/>
    </xf>
    <xf numFmtId="178" fontId="23" fillId="0" borderId="26" xfId="61" applyNumberFormat="1" applyFont="1" applyBorder="1" applyAlignment="1">
      <alignment horizontal="right" vertical="center" wrapText="1"/>
      <protection/>
    </xf>
    <xf numFmtId="178" fontId="23" fillId="0" borderId="27" xfId="61" applyNumberFormat="1" applyFont="1" applyBorder="1" applyAlignment="1">
      <alignment horizontal="right" vertical="center" wrapText="1"/>
      <protection/>
    </xf>
    <xf numFmtId="176" fontId="23" fillId="0" borderId="28" xfId="61" applyNumberFormat="1" applyFont="1" applyBorder="1" applyAlignment="1">
      <alignment horizontal="right" vertical="center" wrapText="1"/>
      <protection/>
    </xf>
    <xf numFmtId="0" fontId="18" fillId="0" borderId="29" xfId="61" applyFont="1" applyBorder="1" applyAlignment="1">
      <alignment horizontal="left" vertical="center" wrapText="1"/>
      <protection/>
    </xf>
    <xf numFmtId="176" fontId="23" fillId="0" borderId="30" xfId="61" applyNumberFormat="1" applyFont="1" applyBorder="1" applyAlignment="1">
      <alignment horizontal="right" vertical="center"/>
      <protection/>
    </xf>
    <xf numFmtId="177" fontId="23" fillId="0" borderId="31" xfId="61" applyNumberFormat="1" applyFont="1" applyBorder="1" applyAlignment="1">
      <alignment horizontal="right" vertical="center" wrapText="1"/>
      <protection/>
    </xf>
    <xf numFmtId="176" fontId="23" fillId="0" borderId="30" xfId="61" applyNumberFormat="1" applyFont="1" applyBorder="1" applyAlignment="1">
      <alignment horizontal="right" vertical="center" wrapText="1"/>
      <protection/>
    </xf>
    <xf numFmtId="177" fontId="23" fillId="0" borderId="32" xfId="43" applyNumberFormat="1" applyFont="1" applyBorder="1" applyAlignment="1">
      <alignment horizontal="right" vertical="center" wrapText="1"/>
    </xf>
    <xf numFmtId="178" fontId="23" fillId="0" borderId="33" xfId="61" applyNumberFormat="1" applyFont="1" applyBorder="1" applyAlignment="1">
      <alignment horizontal="right" vertical="center" wrapText="1"/>
      <protection/>
    </xf>
    <xf numFmtId="178" fontId="23" fillId="0" borderId="34" xfId="61" applyNumberFormat="1" applyFont="1" applyBorder="1" applyAlignment="1">
      <alignment horizontal="right" vertical="center" wrapText="1"/>
      <protection/>
    </xf>
    <xf numFmtId="176" fontId="23" fillId="0" borderId="35" xfId="61" applyNumberFormat="1" applyFont="1" applyBorder="1" applyAlignment="1">
      <alignment horizontal="right" vertical="center" wrapText="1"/>
      <protection/>
    </xf>
    <xf numFmtId="0" fontId="18" fillId="0" borderId="36" xfId="61" applyFont="1" applyBorder="1" applyAlignment="1">
      <alignment horizontal="left" vertical="center" wrapText="1"/>
      <protection/>
    </xf>
    <xf numFmtId="176" fontId="23" fillId="0" borderId="37" xfId="61" applyNumberFormat="1" applyFont="1" applyBorder="1" applyAlignment="1">
      <alignment horizontal="right" vertical="center"/>
      <protection/>
    </xf>
    <xf numFmtId="177" fontId="23" fillId="0" borderId="38" xfId="61" applyNumberFormat="1" applyFont="1" applyBorder="1" applyAlignment="1">
      <alignment horizontal="right" vertical="center" wrapText="1"/>
      <protection/>
    </xf>
    <xf numFmtId="176" fontId="23" fillId="0" borderId="37" xfId="61" applyNumberFormat="1" applyFont="1" applyBorder="1" applyAlignment="1">
      <alignment horizontal="right" vertical="center" wrapText="1"/>
      <protection/>
    </xf>
    <xf numFmtId="177" fontId="23" fillId="0" borderId="39" xfId="43" applyNumberFormat="1" applyFont="1" applyBorder="1" applyAlignment="1">
      <alignment horizontal="right" vertical="center" wrapText="1"/>
    </xf>
    <xf numFmtId="178" fontId="23" fillId="0" borderId="40" xfId="61" applyNumberFormat="1" applyFont="1" applyBorder="1" applyAlignment="1">
      <alignment horizontal="right" vertical="center" wrapText="1"/>
      <protection/>
    </xf>
    <xf numFmtId="178" fontId="23" fillId="0" borderId="41" xfId="61" applyNumberFormat="1" applyFont="1" applyBorder="1" applyAlignment="1">
      <alignment horizontal="right" vertical="center" wrapText="1"/>
      <protection/>
    </xf>
    <xf numFmtId="176" fontId="23" fillId="0" borderId="42" xfId="61" applyNumberFormat="1" applyFont="1" applyBorder="1" applyAlignment="1">
      <alignment horizontal="right" vertical="center" wrapText="1"/>
      <protection/>
    </xf>
    <xf numFmtId="0" fontId="18" fillId="0" borderId="43" xfId="61" applyFont="1" applyBorder="1" applyAlignment="1">
      <alignment horizontal="center" vertical="center" wrapText="1"/>
      <protection/>
    </xf>
    <xf numFmtId="176" fontId="23" fillId="0" borderId="44" xfId="61" applyNumberFormat="1" applyFont="1" applyBorder="1" applyAlignment="1">
      <alignment horizontal="right" vertical="center"/>
      <protection/>
    </xf>
    <xf numFmtId="177" fontId="23" fillId="0" borderId="45" xfId="61" applyNumberFormat="1" applyFont="1" applyBorder="1" applyAlignment="1">
      <alignment horizontal="right" vertical="center" wrapText="1"/>
      <protection/>
    </xf>
    <xf numFmtId="176" fontId="23" fillId="0" borderId="44" xfId="61" applyNumberFormat="1" applyFont="1" applyBorder="1" applyAlignment="1">
      <alignment horizontal="right" vertical="center" wrapText="1"/>
      <protection/>
    </xf>
    <xf numFmtId="177" fontId="23" fillId="0" borderId="46" xfId="43" applyNumberFormat="1" applyFont="1" applyBorder="1" applyAlignment="1">
      <alignment horizontal="right" vertical="center" wrapText="1"/>
    </xf>
    <xf numFmtId="178" fontId="23" fillId="0" borderId="47" xfId="61" applyNumberFormat="1" applyFont="1" applyBorder="1" applyAlignment="1">
      <alignment horizontal="right" vertical="center" wrapText="1"/>
      <protection/>
    </xf>
    <xf numFmtId="178" fontId="23" fillId="0" borderId="48" xfId="61" applyNumberFormat="1" applyFont="1" applyBorder="1" applyAlignment="1">
      <alignment horizontal="right" vertical="center" wrapText="1"/>
      <protection/>
    </xf>
    <xf numFmtId="176" fontId="23" fillId="0" borderId="49" xfId="61" applyNumberFormat="1" applyFont="1" applyBorder="1" applyAlignment="1">
      <alignment horizontal="right" vertical="center" wrapText="1"/>
      <protection/>
    </xf>
    <xf numFmtId="0" fontId="18" fillId="0" borderId="0" xfId="61" applyFont="1" applyBorder="1">
      <alignment vertical="center"/>
      <protection/>
    </xf>
    <xf numFmtId="179" fontId="24" fillId="0" borderId="0" xfId="61" applyNumberFormat="1" applyFont="1" applyBorder="1" applyAlignment="1">
      <alignment horizontal="right" vertical="center"/>
      <protection/>
    </xf>
    <xf numFmtId="177" fontId="23" fillId="0" borderId="0" xfId="61" applyNumberFormat="1" applyFont="1" applyBorder="1" applyAlignment="1">
      <alignment horizontal="right" vertical="center" wrapText="1"/>
      <protection/>
    </xf>
    <xf numFmtId="179" fontId="24" fillId="0" borderId="0" xfId="61" applyNumberFormat="1" applyFont="1" applyBorder="1" applyAlignment="1">
      <alignment horizontal="right" vertical="center" wrapText="1"/>
      <protection/>
    </xf>
    <xf numFmtId="177" fontId="23" fillId="0" borderId="0" xfId="43" applyNumberFormat="1" applyFont="1" applyBorder="1" applyAlignment="1">
      <alignment horizontal="right" vertical="center" wrapText="1"/>
    </xf>
    <xf numFmtId="178" fontId="23" fillId="0" borderId="0" xfId="61" applyNumberFormat="1" applyFont="1" applyBorder="1" applyAlignment="1">
      <alignment horizontal="right" vertical="center" wrapText="1"/>
      <protection/>
    </xf>
    <xf numFmtId="0" fontId="18" fillId="0" borderId="0" xfId="61" applyFont="1" applyAlignment="1">
      <alignment horizontal="right" vertical="center" wrapText="1"/>
      <protection/>
    </xf>
    <xf numFmtId="176" fontId="23" fillId="0" borderId="10" xfId="61" applyNumberFormat="1" applyFont="1" applyBorder="1" applyAlignment="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341;&#32153;&#12487;&#12540;&#12479;&#65288;28&#24180;&#24230;&#12408;&#65289;\1.&#30465;&#24193;&#21029;&#36001;&#21209;&#26360;&#39006;&#20316;&#25104;\28&#24180;&#24230;&#23550;&#35937;\HP&#20844;&#34920;\20.HP&#25522;&#36617;\2.&#25919;&#31574;&#21029;&#12467;&#12473;&#12488;&#24773;&#22577;\&#25522;&#36617;&#12487;&#12540;&#12479;&#65288;Excel&#65289;\H28&#25919;&#31574;&#21029;&#12467;&#12473;&#12488;&#24773;&#22577;&#35519;&#26360;&#32207;&#25324;&#65288;&#30334;&#19975;&#20870;&#65289;&#65288;&#33394;&#2018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1】政策別コスト(総括）百万円"/>
      <sheetName val="【様式1-2】政策別コスト(総括）百万円"/>
      <sheetName val="円単位"/>
      <sheetName val="参考"/>
      <sheetName val="相殺消去"/>
      <sheetName val="修正事項"/>
    </sheetNames>
    <sheetDataSet>
      <sheetData sheetId="3">
        <row r="23">
          <cell r="F23">
            <v>8809488114</v>
          </cell>
          <cell r="J23">
            <v>176115913401</v>
          </cell>
          <cell r="K23">
            <v>0.34139170205389713</v>
          </cell>
          <cell r="L23">
            <v>0.28929499793256847</v>
          </cell>
          <cell r="N23">
            <v>0.019075764881908305</v>
          </cell>
          <cell r="O23">
            <v>0.050020965986995125</v>
          </cell>
          <cell r="P23">
            <v>0.9309032691310966</v>
          </cell>
        </row>
        <row r="24">
          <cell r="F24">
            <v>1945995146</v>
          </cell>
          <cell r="J24">
            <v>29503877140</v>
          </cell>
          <cell r="K24">
            <v>0.07541262176468407</v>
          </cell>
          <cell r="L24">
            <v>0.048464241029627424</v>
          </cell>
          <cell r="N24">
            <v>0.023545943629834407</v>
          </cell>
          <cell r="O24">
            <v>0.0659572684893576</v>
          </cell>
          <cell r="P24">
            <v>0.910496787880808</v>
          </cell>
        </row>
        <row r="25">
          <cell r="F25">
            <v>2209101707</v>
          </cell>
          <cell r="J25">
            <v>65190422458</v>
          </cell>
          <cell r="K25">
            <v>0.08560871891800131</v>
          </cell>
          <cell r="L25">
            <v>0.10708437849832196</v>
          </cell>
          <cell r="N25">
            <v>0.041052207442346195</v>
          </cell>
          <cell r="O25">
            <v>0.03388690583226777</v>
          </cell>
          <cell r="P25">
            <v>0.925060886725386</v>
          </cell>
        </row>
        <row r="26">
          <cell r="F26">
            <v>2142097037</v>
          </cell>
          <cell r="J26">
            <v>49216243384</v>
          </cell>
          <cell r="K26">
            <v>0.08301210512604817</v>
          </cell>
          <cell r="L26">
            <v>0.08084455716164841</v>
          </cell>
          <cell r="N26">
            <v>0.3883779647069538</v>
          </cell>
          <cell r="O26">
            <v>0.043524188148345896</v>
          </cell>
          <cell r="P26">
            <v>0.5680978471447004</v>
          </cell>
        </row>
        <row r="27">
          <cell r="F27">
            <v>865954231</v>
          </cell>
          <cell r="J27">
            <v>23293865441</v>
          </cell>
          <cell r="K27">
            <v>0.03355808930056337</v>
          </cell>
          <cell r="L27">
            <v>0.03826342903637554</v>
          </cell>
          <cell r="N27">
            <v>0.1861596659422379</v>
          </cell>
          <cell r="O27">
            <v>0.03717520534294049</v>
          </cell>
          <cell r="P27">
            <v>0.7766651287148216</v>
          </cell>
        </row>
        <row r="28">
          <cell r="F28">
            <v>1019732533</v>
          </cell>
          <cell r="J28">
            <v>30931631036</v>
          </cell>
          <cell r="K28">
            <v>0.03951741810371002</v>
          </cell>
          <cell r="L28">
            <v>0.05080952631597788</v>
          </cell>
          <cell r="N28">
            <v>0.009943600214357607</v>
          </cell>
          <cell r="O28">
            <v>0.03296730559772865</v>
          </cell>
          <cell r="P28">
            <v>0.9570890941879138</v>
          </cell>
        </row>
        <row r="29">
          <cell r="F29">
            <v>1479153151</v>
          </cell>
          <cell r="J29">
            <v>46822234987</v>
          </cell>
          <cell r="K29">
            <v>0.05732122062980913</v>
          </cell>
          <cell r="L29">
            <v>0.07691206383446261</v>
          </cell>
          <cell r="N29">
            <v>0.008294423965618632</v>
          </cell>
          <cell r="O29">
            <v>0.03159082755042942</v>
          </cell>
          <cell r="P29">
            <v>0.960114748483952</v>
          </cell>
        </row>
        <row r="30">
          <cell r="F30">
            <v>1709501931</v>
          </cell>
          <cell r="J30">
            <v>33446668105</v>
          </cell>
          <cell r="K30">
            <v>0.06624786438624551</v>
          </cell>
          <cell r="L30">
            <v>0.0549408261492873</v>
          </cell>
          <cell r="N30">
            <v>0.03010406082420747</v>
          </cell>
          <cell r="O30">
            <v>0.05111127738145144</v>
          </cell>
          <cell r="P30">
            <v>0.918784661794341</v>
          </cell>
        </row>
        <row r="31">
          <cell r="F31">
            <v>1461114697</v>
          </cell>
          <cell r="J31">
            <v>46251232121</v>
          </cell>
          <cell r="K31">
            <v>0.05662218131744609</v>
          </cell>
          <cell r="L31">
            <v>0.07597411183598055</v>
          </cell>
          <cell r="N31">
            <v>0.008294423984130297</v>
          </cell>
          <cell r="O31">
            <v>0.03159082753033497</v>
          </cell>
          <cell r="P31">
            <v>0.9601147484855347</v>
          </cell>
        </row>
        <row r="32">
          <cell r="F32">
            <v>450961326</v>
          </cell>
          <cell r="J32">
            <v>14275071642</v>
          </cell>
          <cell r="K32">
            <v>0.017475981879010498</v>
          </cell>
          <cell r="L32">
            <v>0.023448799948910286</v>
          </cell>
          <cell r="N32">
            <v>0.008294424011970223</v>
          </cell>
          <cell r="O32">
            <v>0.031590827514531364</v>
          </cell>
          <cell r="P32">
            <v>0.9601147484734984</v>
          </cell>
        </row>
        <row r="33">
          <cell r="F33">
            <v>3350765628</v>
          </cell>
          <cell r="J33">
            <v>82308996384</v>
          </cell>
          <cell r="K33">
            <v>0.12985131100962577</v>
          </cell>
          <cell r="L33">
            <v>0.13520402829541162</v>
          </cell>
          <cell r="N33">
            <v>0.020144144235031716</v>
          </cell>
          <cell r="O33">
            <v>0.04070959160244789</v>
          </cell>
          <cell r="P33">
            <v>0.9391462641625204</v>
          </cell>
        </row>
        <row r="34">
          <cell r="F34">
            <v>360769061</v>
          </cell>
          <cell r="J34">
            <v>11420057315</v>
          </cell>
          <cell r="K34">
            <v>0.013980785510958944</v>
          </cell>
          <cell r="L34">
            <v>0.018759039961427925</v>
          </cell>
          <cell r="N34">
            <v>0.008294424045979493</v>
          </cell>
          <cell r="O34">
            <v>0.03159082752817165</v>
          </cell>
          <cell r="P34">
            <v>0.9601147484258489</v>
          </cell>
        </row>
        <row r="35">
          <cell r="J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5"/>
  <sheetViews>
    <sheetView showGridLines="0" tabSelected="1" view="pageBreakPreview" zoomScale="120" zoomScaleSheetLayoutView="120" zoomScalePageLayoutView="0" workbookViewId="0" topLeftCell="B2">
      <selection activeCell="C6" sqref="C6:D8"/>
    </sheetView>
  </sheetViews>
  <sheetFormatPr defaultColWidth="9.140625" defaultRowHeight="15"/>
  <cols>
    <col min="1" max="1" width="2.421875" style="1" hidden="1" customWidth="1"/>
    <col min="2" max="2" width="32.8515625" style="1" customWidth="1"/>
    <col min="3" max="3" width="12.421875" style="1" customWidth="1"/>
    <col min="4" max="4" width="7.421875" style="1" customWidth="1"/>
    <col min="5" max="5" width="12.421875" style="1" customWidth="1"/>
    <col min="6" max="7" width="7.421875" style="1" customWidth="1"/>
    <col min="8" max="8" width="12.421875" style="1" customWidth="1"/>
    <col min="9" max="10" width="7.421875" style="1" customWidth="1"/>
    <col min="11" max="11" width="12.421875" style="1" customWidth="1"/>
    <col min="12" max="13" width="7.421875" style="1" customWidth="1"/>
    <col min="14" max="14" width="12.421875" style="1" customWidth="1"/>
    <col min="15" max="16384" width="9.00390625" style="1" customWidth="1"/>
  </cols>
  <sheetData>
    <row r="1" ht="15" customHeight="1" hidden="1">
      <c r="A1" s="1" t="s">
        <v>0</v>
      </c>
    </row>
    <row r="2" ht="21" customHeight="1">
      <c r="B2" s="2" t="s">
        <v>1</v>
      </c>
    </row>
    <row r="3" spans="2:14" ht="22.5" customHeight="1">
      <c r="B3" s="3" t="s">
        <v>2</v>
      </c>
      <c r="C3" s="4"/>
      <c r="D3" s="4"/>
      <c r="E3" s="4"/>
      <c r="F3" s="4"/>
      <c r="G3" s="4"/>
      <c r="H3" s="4"/>
      <c r="I3" s="4"/>
      <c r="J3" s="4"/>
      <c r="K3" s="4"/>
      <c r="L3" s="4"/>
      <c r="M3" s="4"/>
      <c r="N3" s="4"/>
    </row>
    <row r="4" spans="2:14" ht="21" customHeight="1">
      <c r="B4" s="3"/>
      <c r="C4" s="4"/>
      <c r="D4" s="4"/>
      <c r="E4" s="4"/>
      <c r="F4" s="4"/>
      <c r="G4" s="4"/>
      <c r="H4" s="4"/>
      <c r="I4" s="4"/>
      <c r="J4" s="4"/>
      <c r="K4" s="4"/>
      <c r="L4" s="4"/>
      <c r="M4" s="4"/>
      <c r="N4" s="4"/>
    </row>
    <row r="5" spans="1:14" ht="21" customHeight="1">
      <c r="A5" s="1" t="s">
        <v>0</v>
      </c>
      <c r="B5" s="5" t="s">
        <v>3</v>
      </c>
      <c r="C5" s="4"/>
      <c r="D5" s="4"/>
      <c r="E5" s="4"/>
      <c r="F5" s="4"/>
      <c r="G5" s="4"/>
      <c r="H5" s="4"/>
      <c r="I5" s="4"/>
      <c r="J5" s="4"/>
      <c r="K5" s="4"/>
      <c r="L5" s="4"/>
      <c r="M5" s="4"/>
      <c r="N5" s="6" t="s">
        <v>4</v>
      </c>
    </row>
    <row r="6" spans="1:14" ht="16.5" customHeight="1">
      <c r="A6" s="1">
        <v>1</v>
      </c>
      <c r="B6" s="7" t="s">
        <v>5</v>
      </c>
      <c r="C6" s="7" t="s">
        <v>6</v>
      </c>
      <c r="D6" s="8"/>
      <c r="E6" s="9" t="s">
        <v>7</v>
      </c>
      <c r="F6" s="7"/>
      <c r="G6" s="7"/>
      <c r="H6" s="7"/>
      <c r="I6" s="7"/>
      <c r="J6" s="7"/>
      <c r="K6" s="7"/>
      <c r="L6" s="7"/>
      <c r="M6" s="10"/>
      <c r="N6" s="9" t="s">
        <v>8</v>
      </c>
    </row>
    <row r="7" spans="1:14" ht="16.5" customHeight="1">
      <c r="A7" s="1">
        <v>1</v>
      </c>
      <c r="B7" s="7"/>
      <c r="C7" s="7"/>
      <c r="D7" s="7"/>
      <c r="E7" s="11" t="s">
        <v>9</v>
      </c>
      <c r="F7" s="12"/>
      <c r="G7" s="13"/>
      <c r="H7" s="14" t="s">
        <v>10</v>
      </c>
      <c r="I7" s="15"/>
      <c r="J7" s="13"/>
      <c r="K7" s="7" t="s">
        <v>11</v>
      </c>
      <c r="L7" s="8"/>
      <c r="M7" s="16"/>
      <c r="N7" s="9"/>
    </row>
    <row r="8" spans="1:14" ht="16.5" customHeight="1">
      <c r="A8" s="1">
        <v>1</v>
      </c>
      <c r="B8" s="7"/>
      <c r="C8" s="7"/>
      <c r="D8" s="7"/>
      <c r="E8" s="7"/>
      <c r="F8" s="8"/>
      <c r="G8" s="17" t="s">
        <v>12</v>
      </c>
      <c r="H8" s="18"/>
      <c r="I8" s="19"/>
      <c r="J8" s="17" t="s">
        <v>13</v>
      </c>
      <c r="K8" s="7"/>
      <c r="L8" s="8"/>
      <c r="M8" s="20" t="s">
        <v>14</v>
      </c>
      <c r="N8" s="9"/>
    </row>
    <row r="9" spans="1:14" ht="24" customHeight="1">
      <c r="A9" s="1">
        <v>1</v>
      </c>
      <c r="B9" s="21" t="s">
        <v>15</v>
      </c>
      <c r="C9" s="22">
        <v>19506143</v>
      </c>
      <c r="D9" s="23">
        <v>0.2337389188985266</v>
      </c>
      <c r="E9" s="24">
        <v>46614</v>
      </c>
      <c r="F9" s="25">
        <v>0.15969900797037528</v>
      </c>
      <c r="G9" s="26">
        <v>0.002389739810366341</v>
      </c>
      <c r="H9" s="24">
        <v>3516</v>
      </c>
      <c r="I9" s="25">
        <v>0.08234426266889255</v>
      </c>
      <c r="J9" s="26">
        <v>0.0001802689101063098</v>
      </c>
      <c r="K9" s="24">
        <v>19456012</v>
      </c>
      <c r="L9" s="25">
        <v>0.2340767099621411</v>
      </c>
      <c r="M9" s="27">
        <v>0.9974299912795274</v>
      </c>
      <c r="N9" s="28">
        <v>9203687</v>
      </c>
    </row>
    <row r="10" spans="1:14" ht="21">
      <c r="A10" s="1">
        <v>1</v>
      </c>
      <c r="B10" s="29" t="s">
        <v>16</v>
      </c>
      <c r="C10" s="30">
        <v>101936</v>
      </c>
      <c r="D10" s="31">
        <v>0.0012214902900071843</v>
      </c>
      <c r="E10" s="32">
        <v>10699</v>
      </c>
      <c r="F10" s="33">
        <v>0.03665585006260891</v>
      </c>
      <c r="G10" s="34">
        <v>0.10496214746409603</v>
      </c>
      <c r="H10" s="32">
        <v>598</v>
      </c>
      <c r="I10" s="33">
        <v>0.014024866958767628</v>
      </c>
      <c r="J10" s="34">
        <v>0.00587526216095066</v>
      </c>
      <c r="K10" s="32">
        <v>90638</v>
      </c>
      <c r="L10" s="33">
        <v>0.0010904755997829384</v>
      </c>
      <c r="M10" s="35">
        <v>0.8891625903749533</v>
      </c>
      <c r="N10" s="36">
        <v>0</v>
      </c>
    </row>
    <row r="11" spans="1:14" ht="24" customHeight="1">
      <c r="A11" s="1">
        <v>1</v>
      </c>
      <c r="B11" s="29" t="s">
        <v>17</v>
      </c>
      <c r="C11" s="30">
        <v>961753</v>
      </c>
      <c r="D11" s="31">
        <v>0.011524536694519822</v>
      </c>
      <c r="E11" s="32">
        <v>44402</v>
      </c>
      <c r="F11" s="33">
        <v>0.15211887039875538</v>
      </c>
      <c r="G11" s="34">
        <v>0.04616778595741877</v>
      </c>
      <c r="H11" s="32">
        <v>3838</v>
      </c>
      <c r="I11" s="33">
        <v>0.08989489667225241</v>
      </c>
      <c r="J11" s="34">
        <v>0.003991444375954364</v>
      </c>
      <c r="K11" s="32">
        <v>913512</v>
      </c>
      <c r="L11" s="33">
        <v>0.010990540038684264</v>
      </c>
      <c r="M11" s="35">
        <v>0.9498407696666269</v>
      </c>
      <c r="N11" s="36">
        <v>1049704</v>
      </c>
    </row>
    <row r="12" spans="1:14" ht="24" customHeight="1">
      <c r="A12" s="1">
        <v>1</v>
      </c>
      <c r="B12" s="29" t="s">
        <v>18</v>
      </c>
      <c r="C12" s="30">
        <v>2102859</v>
      </c>
      <c r="D12" s="31">
        <v>0.02519821662418907</v>
      </c>
      <c r="E12" s="32">
        <v>104557</v>
      </c>
      <c r="F12" s="33">
        <v>0.35820721061396127</v>
      </c>
      <c r="G12" s="34">
        <v>0.049721468836973204</v>
      </c>
      <c r="H12" s="32">
        <v>4527</v>
      </c>
      <c r="I12" s="33">
        <v>0.10601403716905396</v>
      </c>
      <c r="J12" s="34">
        <v>0.002152841650990125</v>
      </c>
      <c r="K12" s="32">
        <v>1993774</v>
      </c>
      <c r="L12" s="33">
        <v>0.023987250477130687</v>
      </c>
      <c r="M12" s="35">
        <v>0.9481256895120367</v>
      </c>
      <c r="N12" s="36">
        <v>1721093</v>
      </c>
    </row>
    <row r="13" spans="1:14" ht="31.5" customHeight="1">
      <c r="A13" s="1">
        <v>1</v>
      </c>
      <c r="B13" s="29" t="s">
        <v>19</v>
      </c>
      <c r="C13" s="30">
        <v>134318</v>
      </c>
      <c r="D13" s="31">
        <v>0.001609511451213078</v>
      </c>
      <c r="E13" s="32">
        <v>14670</v>
      </c>
      <c r="F13" s="33">
        <v>0.050259840649813425</v>
      </c>
      <c r="G13" s="34">
        <v>0.10922108022711317</v>
      </c>
      <c r="H13" s="32">
        <v>257</v>
      </c>
      <c r="I13" s="33">
        <v>0.006034935094989799</v>
      </c>
      <c r="J13" s="34">
        <v>0.00191865571521317</v>
      </c>
      <c r="K13" s="32">
        <v>119389</v>
      </c>
      <c r="L13" s="33">
        <v>0.0014363898038971669</v>
      </c>
      <c r="M13" s="35">
        <v>0.8888602640576737</v>
      </c>
      <c r="N13" s="36">
        <v>134062</v>
      </c>
    </row>
    <row r="14" spans="1:14" ht="31.5" customHeight="1">
      <c r="A14" s="1">
        <v>1</v>
      </c>
      <c r="B14" s="29" t="s">
        <v>20</v>
      </c>
      <c r="C14" s="30">
        <v>501421</v>
      </c>
      <c r="D14" s="31">
        <v>0.0060084554646310726</v>
      </c>
      <c r="E14" s="32">
        <v>2764</v>
      </c>
      <c r="F14" s="33">
        <v>0.00947045045269211</v>
      </c>
      <c r="G14" s="34">
        <v>0.005512990205702987</v>
      </c>
      <c r="H14" s="32">
        <v>466</v>
      </c>
      <c r="I14" s="33">
        <v>0.010932664845131595</v>
      </c>
      <c r="J14" s="34">
        <v>0.0009310686566388213</v>
      </c>
      <c r="K14" s="32">
        <v>498190</v>
      </c>
      <c r="L14" s="33">
        <v>0.005993767908007307</v>
      </c>
      <c r="M14" s="35">
        <v>0.9935559411376582</v>
      </c>
      <c r="N14" s="36">
        <v>33595</v>
      </c>
    </row>
    <row r="15" spans="1:14" ht="24" customHeight="1">
      <c r="A15" s="1">
        <v>1</v>
      </c>
      <c r="B15" s="29" t="s">
        <v>21</v>
      </c>
      <c r="C15" s="30">
        <v>2948955</v>
      </c>
      <c r="D15" s="31">
        <v>0.035336844934549944</v>
      </c>
      <c r="E15" s="32">
        <v>3650</v>
      </c>
      <c r="F15" s="33">
        <v>0.012507346635337953</v>
      </c>
      <c r="G15" s="34">
        <v>0.00123798917341141</v>
      </c>
      <c r="H15" s="32">
        <v>551</v>
      </c>
      <c r="I15" s="33">
        <v>0.012911481059434599</v>
      </c>
      <c r="J15" s="34">
        <v>0.00018696779690423337</v>
      </c>
      <c r="K15" s="32">
        <v>2944752</v>
      </c>
      <c r="L15" s="33">
        <v>0.0354285378683445</v>
      </c>
      <c r="M15" s="35">
        <v>0.9985750430296844</v>
      </c>
      <c r="N15" s="36">
        <v>0</v>
      </c>
    </row>
    <row r="16" spans="1:14" ht="24" customHeight="1">
      <c r="A16" s="1">
        <v>1</v>
      </c>
      <c r="B16" s="29" t="s">
        <v>22</v>
      </c>
      <c r="C16" s="30">
        <v>1633626</v>
      </c>
      <c r="D16" s="31">
        <v>0.01957548101262135</v>
      </c>
      <c r="E16" s="32">
        <v>7881</v>
      </c>
      <c r="F16" s="33">
        <v>0.027003227900498267</v>
      </c>
      <c r="G16" s="34">
        <v>0.004824837272456372</v>
      </c>
      <c r="H16" s="32">
        <v>573</v>
      </c>
      <c r="I16" s="33">
        <v>0.013422802087231709</v>
      </c>
      <c r="J16" s="34">
        <v>0.00035087244503618337</v>
      </c>
      <c r="K16" s="32">
        <v>1625171</v>
      </c>
      <c r="L16" s="33">
        <v>0.019552557609018455</v>
      </c>
      <c r="M16" s="35">
        <v>0.9948242902825074</v>
      </c>
      <c r="N16" s="36">
        <v>33</v>
      </c>
    </row>
    <row r="17" spans="1:14" ht="24" customHeight="1">
      <c r="A17" s="1">
        <v>1</v>
      </c>
      <c r="B17" s="29" t="s">
        <v>23</v>
      </c>
      <c r="C17" s="30">
        <v>54811176</v>
      </c>
      <c r="D17" s="31">
        <v>0.656793333820455</v>
      </c>
      <c r="E17" s="32">
        <v>8899</v>
      </c>
      <c r="F17" s="33">
        <v>0.030488931083507063</v>
      </c>
      <c r="G17" s="34">
        <v>0.00016236517819934299</v>
      </c>
      <c r="H17" s="32">
        <v>1019</v>
      </c>
      <c r="I17" s="33">
        <v>0.023864272663123607</v>
      </c>
      <c r="J17" s="34">
        <v>1.8592508346223268E-05</v>
      </c>
      <c r="K17" s="32">
        <v>54801257</v>
      </c>
      <c r="L17" s="33">
        <v>0.6593179371667182</v>
      </c>
      <c r="M17" s="35">
        <v>0.9998190423134544</v>
      </c>
      <c r="N17" s="36">
        <v>43541795</v>
      </c>
    </row>
    <row r="18" spans="1:14" ht="24.75" customHeight="1">
      <c r="A18" s="1">
        <v>1</v>
      </c>
      <c r="B18" s="29" t="s">
        <v>24</v>
      </c>
      <c r="C18" s="30">
        <v>18300</v>
      </c>
      <c r="D18" s="31">
        <v>0.0002192918682217733</v>
      </c>
      <c r="E18" s="32">
        <v>1134</v>
      </c>
      <c r="F18" s="33">
        <v>0.0038874185497471863</v>
      </c>
      <c r="G18" s="34">
        <v>0.06200378566325746</v>
      </c>
      <c r="H18" s="32">
        <v>171</v>
      </c>
      <c r="I18" s="33">
        <v>0.004013027908243606</v>
      </c>
      <c r="J18" s="34">
        <v>0.00936414589425296</v>
      </c>
      <c r="K18" s="32">
        <v>16994</v>
      </c>
      <c r="L18" s="33">
        <v>0.00020446122360925464</v>
      </c>
      <c r="M18" s="35">
        <v>0.9286320684424896</v>
      </c>
      <c r="N18" s="36">
        <v>0</v>
      </c>
    </row>
    <row r="19" spans="1:14" ht="31.5">
      <c r="A19" s="1">
        <v>1</v>
      </c>
      <c r="B19" s="29" t="s">
        <v>25</v>
      </c>
      <c r="C19" s="30">
        <v>84854</v>
      </c>
      <c r="D19" s="31">
        <v>0.001016796546409994</v>
      </c>
      <c r="E19" s="32">
        <v>11588</v>
      </c>
      <c r="F19" s="33">
        <v>0.039701410192265904</v>
      </c>
      <c r="G19" s="34">
        <v>0.1365687397630326</v>
      </c>
      <c r="H19" s="32">
        <v>1243</v>
      </c>
      <c r="I19" s="33">
        <v>0.029121306996654044</v>
      </c>
      <c r="J19" s="34">
        <v>0.014655320452528998</v>
      </c>
      <c r="K19" s="32">
        <v>72022</v>
      </c>
      <c r="L19" s="33">
        <v>0.0008665065971517651</v>
      </c>
      <c r="M19" s="35">
        <v>0.8487759397844384</v>
      </c>
      <c r="N19" s="36">
        <v>0</v>
      </c>
    </row>
    <row r="20" spans="1:14" ht="21">
      <c r="A20" s="1">
        <v>1</v>
      </c>
      <c r="B20" s="29" t="s">
        <v>26</v>
      </c>
      <c r="C20" s="30">
        <v>38576</v>
      </c>
      <c r="D20" s="31">
        <v>0.00046225692188693216</v>
      </c>
      <c r="E20" s="32">
        <v>888</v>
      </c>
      <c r="F20" s="33">
        <v>0.0030423275567989056</v>
      </c>
      <c r="G20" s="34">
        <v>0.0230198229607452</v>
      </c>
      <c r="H20" s="32">
        <v>134</v>
      </c>
      <c r="I20" s="33">
        <v>0.0031406305267047655</v>
      </c>
      <c r="J20" s="34">
        <v>0.003476577727214681</v>
      </c>
      <c r="K20" s="32">
        <v>37554</v>
      </c>
      <c r="L20" s="33">
        <v>0.0004518202958345984</v>
      </c>
      <c r="M20" s="35">
        <v>0.9735035993120401</v>
      </c>
      <c r="N20" s="36">
        <v>0</v>
      </c>
    </row>
    <row r="21" spans="1:14" ht="15" customHeight="1" thickBot="1">
      <c r="A21" s="1">
        <v>1</v>
      </c>
      <c r="B21" s="37" t="s">
        <v>27</v>
      </c>
      <c r="C21" s="38">
        <v>608776</v>
      </c>
      <c r="D21" s="39">
        <v>0.007294865472768179</v>
      </c>
      <c r="E21" s="40">
        <v>34138</v>
      </c>
      <c r="F21" s="41">
        <v>0.11695810793363834</v>
      </c>
      <c r="G21" s="42">
        <v>0.05607799502308036</v>
      </c>
      <c r="H21" s="40">
        <v>25804</v>
      </c>
      <c r="I21" s="41">
        <v>0.6042808153495197</v>
      </c>
      <c r="J21" s="42">
        <v>0.042387718168698366</v>
      </c>
      <c r="K21" s="40">
        <v>548832</v>
      </c>
      <c r="L21" s="41">
        <v>0.006603045449679739</v>
      </c>
      <c r="M21" s="43">
        <v>0.9015342868082212</v>
      </c>
      <c r="N21" s="44">
        <v>0</v>
      </c>
    </row>
    <row r="22" spans="1:14" ht="15" customHeight="1" thickTop="1">
      <c r="A22" s="1">
        <v>1</v>
      </c>
      <c r="B22" s="45" t="s">
        <v>28</v>
      </c>
      <c r="C22" s="46">
        <v>83452699</v>
      </c>
      <c r="D22" s="47">
        <v>1</v>
      </c>
      <c r="E22" s="48">
        <v>291890</v>
      </c>
      <c r="F22" s="49">
        <v>1</v>
      </c>
      <c r="G22" s="50">
        <v>0.0034976748248017678</v>
      </c>
      <c r="H22" s="48">
        <v>42703</v>
      </c>
      <c r="I22" s="49">
        <v>1</v>
      </c>
      <c r="J22" s="50">
        <v>0.0005117036547973406</v>
      </c>
      <c r="K22" s="48">
        <v>83118105</v>
      </c>
      <c r="L22" s="49">
        <v>1</v>
      </c>
      <c r="M22" s="51">
        <v>0.9959906215204009</v>
      </c>
      <c r="N22" s="52">
        <v>55683972</v>
      </c>
    </row>
    <row r="23" spans="1:14" ht="21" customHeight="1">
      <c r="A23" s="1" t="s">
        <v>0</v>
      </c>
      <c r="B23" s="53"/>
      <c r="C23" s="54"/>
      <c r="D23" s="55"/>
      <c r="E23" s="56"/>
      <c r="F23" s="57"/>
      <c r="G23" s="58"/>
      <c r="H23" s="56"/>
      <c r="I23" s="57"/>
      <c r="J23" s="58"/>
      <c r="K23" s="56"/>
      <c r="L23" s="57"/>
      <c r="M23" s="58"/>
      <c r="N23" s="56"/>
    </row>
    <row r="24" spans="2:14" ht="15" customHeight="1">
      <c r="B24" s="4"/>
      <c r="C24" s="4"/>
      <c r="D24" s="4"/>
      <c r="E24" s="4"/>
      <c r="F24" s="4"/>
      <c r="G24" s="4"/>
      <c r="H24" s="4"/>
      <c r="I24" s="4"/>
      <c r="J24" s="4"/>
      <c r="K24" s="4"/>
      <c r="L24" s="4"/>
      <c r="M24" s="4"/>
      <c r="N24" s="4"/>
    </row>
    <row r="25" spans="1:14" ht="21" customHeight="1">
      <c r="A25" s="1" t="s">
        <v>0</v>
      </c>
      <c r="B25" s="5" t="s">
        <v>29</v>
      </c>
      <c r="C25" s="4"/>
      <c r="D25" s="4"/>
      <c r="E25" s="4"/>
      <c r="F25" s="4"/>
      <c r="G25" s="4"/>
      <c r="H25" s="4"/>
      <c r="I25" s="4"/>
      <c r="J25" s="4"/>
      <c r="K25" s="4"/>
      <c r="L25" s="4"/>
      <c r="M25" s="6" t="s">
        <v>30</v>
      </c>
      <c r="N25" s="4"/>
    </row>
    <row r="26" spans="1:14" ht="16.5" customHeight="1">
      <c r="A26" s="1">
        <v>1</v>
      </c>
      <c r="B26" s="7" t="s">
        <v>5</v>
      </c>
      <c r="C26" s="7" t="s">
        <v>6</v>
      </c>
      <c r="D26" s="8"/>
      <c r="E26" s="9" t="s">
        <v>7</v>
      </c>
      <c r="F26" s="7"/>
      <c r="G26" s="7"/>
      <c r="H26" s="7"/>
      <c r="I26" s="7"/>
      <c r="J26" s="7"/>
      <c r="K26" s="7"/>
      <c r="L26" s="7"/>
      <c r="M26" s="7"/>
      <c r="N26" s="4"/>
    </row>
    <row r="27" spans="1:14" ht="16.5" customHeight="1">
      <c r="A27" s="1">
        <v>1</v>
      </c>
      <c r="B27" s="7"/>
      <c r="C27" s="7"/>
      <c r="D27" s="7"/>
      <c r="E27" s="7" t="s">
        <v>9</v>
      </c>
      <c r="F27" s="8"/>
      <c r="G27" s="13"/>
      <c r="H27" s="7" t="s">
        <v>31</v>
      </c>
      <c r="I27" s="8"/>
      <c r="J27" s="13"/>
      <c r="K27" s="7" t="s">
        <v>11</v>
      </c>
      <c r="L27" s="8"/>
      <c r="M27" s="13"/>
      <c r="N27" s="4"/>
    </row>
    <row r="28" spans="1:14" ht="16.5" customHeight="1">
      <c r="A28" s="1">
        <v>1</v>
      </c>
      <c r="B28" s="7"/>
      <c r="C28" s="7"/>
      <c r="D28" s="7"/>
      <c r="E28" s="7"/>
      <c r="F28" s="8"/>
      <c r="G28" s="17" t="s">
        <v>12</v>
      </c>
      <c r="H28" s="7"/>
      <c r="I28" s="8"/>
      <c r="J28" s="17" t="s">
        <v>13</v>
      </c>
      <c r="K28" s="7"/>
      <c r="L28" s="8"/>
      <c r="M28" s="17" t="s">
        <v>14</v>
      </c>
      <c r="N28" s="4"/>
    </row>
    <row r="29" spans="1:14" ht="24" customHeight="1">
      <c r="A29" s="1">
        <v>1</v>
      </c>
      <c r="B29" s="21" t="s">
        <v>15</v>
      </c>
      <c r="C29" s="22">
        <f>IF('[1]参考'!J23=0,"-",ROUNDDOWN('[1]参考'!J23/1000000,0))</f>
        <v>176115</v>
      </c>
      <c r="D29" s="23">
        <f>'[1]参考'!L23</f>
        <v>0.28929499793256847</v>
      </c>
      <c r="E29" s="24">
        <v>3359</v>
      </c>
      <c r="F29" s="25">
        <v>0.09840800049649659</v>
      </c>
      <c r="G29" s="26">
        <f>'[1]参考'!N23</f>
        <v>0.019075764881908305</v>
      </c>
      <c r="H29" s="24">
        <f>IF('[1]参考'!F23=0,"-",ROUNDDOWN('[1]参考'!F23/1000000,0))</f>
        <v>8809</v>
      </c>
      <c r="I29" s="25">
        <f>'[1]参考'!K23</f>
        <v>0.34139170205389713</v>
      </c>
      <c r="J29" s="26">
        <f>'[1]参考'!O23</f>
        <v>0.050020965986995125</v>
      </c>
      <c r="K29" s="24">
        <v>163946</v>
      </c>
      <c r="L29" s="25">
        <v>0.2987192647682293</v>
      </c>
      <c r="M29" s="26">
        <f>'[1]参考'!P23</f>
        <v>0.9309032691310966</v>
      </c>
      <c r="N29" s="4"/>
    </row>
    <row r="30" spans="1:14" ht="21">
      <c r="A30" s="1">
        <v>1</v>
      </c>
      <c r="B30" s="29" t="s">
        <v>16</v>
      </c>
      <c r="C30" s="30">
        <f>IF('[1]参考'!J24=0,"-",ROUNDDOWN('[1]参考'!J24/1000000,0))</f>
        <v>29503</v>
      </c>
      <c r="D30" s="31">
        <f>'[1]参考'!L24</f>
        <v>0.048464241029627424</v>
      </c>
      <c r="E30" s="32">
        <v>694</v>
      </c>
      <c r="F30" s="33">
        <v>0.02034909213278133</v>
      </c>
      <c r="G30" s="34">
        <f>'[1]参考'!N24</f>
        <v>0.023545943629834407</v>
      </c>
      <c r="H30" s="32">
        <f>IF('[1]参考'!F24=0,"-",ROUNDDOWN('[1]参考'!F24/1000000,0))</f>
        <v>1945</v>
      </c>
      <c r="I30" s="33">
        <f>'[1]参考'!K24</f>
        <v>0.07541262176468407</v>
      </c>
      <c r="J30" s="34">
        <f>'[1]参考'!O24</f>
        <v>0.0659572684893576</v>
      </c>
      <c r="K30" s="32">
        <v>26863</v>
      </c>
      <c r="L30" s="33">
        <v>0.048946042796422055</v>
      </c>
      <c r="M30" s="34">
        <f>'[1]参考'!P24</f>
        <v>0.910496787880808</v>
      </c>
      <c r="N30" s="4"/>
    </row>
    <row r="31" spans="1:14" ht="24" customHeight="1">
      <c r="A31" s="1">
        <v>1</v>
      </c>
      <c r="B31" s="29" t="s">
        <v>17</v>
      </c>
      <c r="C31" s="30">
        <f>IF('[1]参考'!J25=0,"-",ROUNDDOWN('[1]参考'!J25/1000000,0))</f>
        <v>65190</v>
      </c>
      <c r="D31" s="31">
        <f>'[1]参考'!L25</f>
        <v>0.10708437849832196</v>
      </c>
      <c r="E31" s="32">
        <v>2676</v>
      </c>
      <c r="F31" s="33">
        <v>0.07839171350791911</v>
      </c>
      <c r="G31" s="34">
        <f>'[1]参考'!N25</f>
        <v>0.041052207442346195</v>
      </c>
      <c r="H31" s="32">
        <f>IF('[1]参考'!F25=0,"-",ROUNDDOWN('[1]参考'!F25/1000000,0))</f>
        <v>2209</v>
      </c>
      <c r="I31" s="33">
        <f>'[1]参考'!K25</f>
        <v>0.08560871891800131</v>
      </c>
      <c r="J31" s="34">
        <f>'[1]参考'!O25</f>
        <v>0.03388690583226777</v>
      </c>
      <c r="K31" s="32">
        <v>60305</v>
      </c>
      <c r="L31" s="33">
        <v>0.10987887158324684</v>
      </c>
      <c r="M31" s="34">
        <f>'[1]参考'!P25</f>
        <v>0.925060886725386</v>
      </c>
      <c r="N31" s="4"/>
    </row>
    <row r="32" spans="1:14" ht="24" customHeight="1">
      <c r="A32" s="1">
        <v>1</v>
      </c>
      <c r="B32" s="29" t="s">
        <v>18</v>
      </c>
      <c r="C32" s="30">
        <f>IF('[1]参考'!J26=0,"-",ROUNDDOWN('[1]参考'!J26/1000000,0))</f>
        <v>49216</v>
      </c>
      <c r="D32" s="31">
        <f>'[1]参考'!L26</f>
        <v>0.08084455716164841</v>
      </c>
      <c r="E32" s="32">
        <v>19114</v>
      </c>
      <c r="F32" s="33">
        <v>0.5599031234114777</v>
      </c>
      <c r="G32" s="34">
        <f>'[1]参考'!N26</f>
        <v>0.3883779647069538</v>
      </c>
      <c r="H32" s="32">
        <f>IF('[1]参考'!F26=0,"-",ROUNDDOWN('[1]参考'!F26/1000000,0))</f>
        <v>2142</v>
      </c>
      <c r="I32" s="33">
        <f>'[1]参考'!K26</f>
        <v>0.08301210512604817</v>
      </c>
      <c r="J32" s="34">
        <f>'[1]参考'!O26</f>
        <v>0.043524188148345896</v>
      </c>
      <c r="K32" s="32">
        <v>27959</v>
      </c>
      <c r="L32" s="33">
        <v>0.05094384046057815</v>
      </c>
      <c r="M32" s="34">
        <f>'[1]参考'!P26</f>
        <v>0.5680978471447004</v>
      </c>
      <c r="N32" s="4"/>
    </row>
    <row r="33" spans="1:14" ht="31.5" customHeight="1">
      <c r="A33" s="1">
        <v>1</v>
      </c>
      <c r="B33" s="29" t="s">
        <v>19</v>
      </c>
      <c r="C33" s="30">
        <f>IF('[1]参考'!J27=0,"-",ROUNDDOWN('[1]参考'!J27/1000000,0))</f>
        <v>23293</v>
      </c>
      <c r="D33" s="31">
        <f>'[1]参考'!L27</f>
        <v>0.03826342903637554</v>
      </c>
      <c r="E33" s="32">
        <v>4336</v>
      </c>
      <c r="F33" s="33">
        <v>0.12702143085330522</v>
      </c>
      <c r="G33" s="34">
        <f>'[1]参考'!N27</f>
        <v>0.1861596659422379</v>
      </c>
      <c r="H33" s="32">
        <f>IF('[1]参考'!F27=0,"-",ROUNDDOWN('[1]参考'!F27/1000000,0))</f>
        <v>865</v>
      </c>
      <c r="I33" s="33">
        <f>'[1]参考'!K27</f>
        <v>0.03355808930056337</v>
      </c>
      <c r="J33" s="34">
        <f>'[1]参考'!O27</f>
        <v>0.03717520534294049</v>
      </c>
      <c r="K33" s="32">
        <v>18091</v>
      </c>
      <c r="L33" s="33">
        <v>0.03296366147406303</v>
      </c>
      <c r="M33" s="34">
        <f>'[1]参考'!P27</f>
        <v>0.7766651287148216</v>
      </c>
      <c r="N33" s="4"/>
    </row>
    <row r="34" spans="1:14" ht="31.5" customHeight="1">
      <c r="A34" s="1">
        <v>1</v>
      </c>
      <c r="B34" s="29" t="s">
        <v>20</v>
      </c>
      <c r="C34" s="30">
        <f>IF('[1]参考'!J28=0,"-",ROUNDDOWN('[1]参考'!J28/1000000,0))</f>
        <v>30931</v>
      </c>
      <c r="D34" s="31">
        <f>'[1]参考'!L28</f>
        <v>0.05080952631597788</v>
      </c>
      <c r="E34" s="32">
        <v>307</v>
      </c>
      <c r="F34" s="33">
        <v>0.009009409422698256</v>
      </c>
      <c r="G34" s="34">
        <f>'[1]参考'!N28</f>
        <v>0.009943600214357607</v>
      </c>
      <c r="H34" s="32">
        <f>IF('[1]参考'!F28=0,"-",ROUNDDOWN('[1]参考'!F28/1000000,0))</f>
        <v>1019</v>
      </c>
      <c r="I34" s="33">
        <f>'[1]参考'!K28</f>
        <v>0.03951741810371002</v>
      </c>
      <c r="J34" s="34">
        <f>'[1]参考'!O28</f>
        <v>0.03296730559772865</v>
      </c>
      <c r="K34" s="32">
        <v>29604</v>
      </c>
      <c r="L34" s="33">
        <v>0.05394053695954537</v>
      </c>
      <c r="M34" s="34">
        <f>'[1]参考'!P28</f>
        <v>0.9570890941879138</v>
      </c>
      <c r="N34" s="4"/>
    </row>
    <row r="35" spans="1:14" ht="24" customHeight="1">
      <c r="A35" s="1">
        <v>1</v>
      </c>
      <c r="B35" s="29" t="s">
        <v>21</v>
      </c>
      <c r="C35" s="30">
        <f>IF('[1]参考'!J29=0,"-",ROUNDDOWN('[1]参考'!J29/1000000,0))</f>
        <v>46822</v>
      </c>
      <c r="D35" s="31">
        <f>'[1]参考'!L29</f>
        <v>0.07691206383446261</v>
      </c>
      <c r="E35" s="32">
        <v>388</v>
      </c>
      <c r="F35" s="33">
        <v>0.01137596423073249</v>
      </c>
      <c r="G35" s="34">
        <f>'[1]参考'!N29</f>
        <v>0.008294423965618632</v>
      </c>
      <c r="H35" s="32">
        <f>IF('[1]参考'!F29=0,"-",ROUNDDOWN('[1]参考'!F29/1000000,0))</f>
        <v>1479</v>
      </c>
      <c r="I35" s="33">
        <f>'[1]参考'!K29</f>
        <v>0.05732122062980913</v>
      </c>
      <c r="J35" s="34">
        <f>'[1]参考'!O29</f>
        <v>0.03159082755042942</v>
      </c>
      <c r="K35" s="32">
        <v>44954</v>
      </c>
      <c r="L35" s="33">
        <v>0.08190970427230714</v>
      </c>
      <c r="M35" s="34">
        <f>'[1]参考'!P29</f>
        <v>0.960114748483952</v>
      </c>
      <c r="N35" s="4"/>
    </row>
    <row r="36" spans="1:14" ht="24" customHeight="1">
      <c r="A36" s="1">
        <v>1</v>
      </c>
      <c r="B36" s="29" t="s">
        <v>22</v>
      </c>
      <c r="C36" s="30">
        <f>IF('[1]参考'!J30=0,"-",ROUNDDOWN('[1]参考'!J30/1000000,0))</f>
        <v>33446</v>
      </c>
      <c r="D36" s="31">
        <f>'[1]参考'!L30</f>
        <v>0.0549408261492873</v>
      </c>
      <c r="E36" s="32">
        <v>1006</v>
      </c>
      <c r="F36" s="33">
        <v>0.029493600323079138</v>
      </c>
      <c r="G36" s="34">
        <f>'[1]参考'!N30</f>
        <v>0.03010406082420747</v>
      </c>
      <c r="H36" s="32">
        <f>IF('[1]参考'!F30=0,"-",ROUNDDOWN('[1]参考'!F30/1000000,0))</f>
        <v>1709</v>
      </c>
      <c r="I36" s="33">
        <f>'[1]参考'!K30</f>
        <v>0.06624786438624551</v>
      </c>
      <c r="J36" s="34">
        <f>'[1]参考'!O30</f>
        <v>0.05111127738145144</v>
      </c>
      <c r="K36" s="32">
        <v>30730</v>
      </c>
      <c r="L36" s="33">
        <v>0.055992089386848486</v>
      </c>
      <c r="M36" s="34">
        <f>'[1]参考'!P30</f>
        <v>0.918784661794341</v>
      </c>
      <c r="N36" s="4"/>
    </row>
    <row r="37" spans="1:14" ht="24" customHeight="1">
      <c r="A37" s="1">
        <v>1</v>
      </c>
      <c r="B37" s="29" t="s">
        <v>23</v>
      </c>
      <c r="C37" s="30">
        <f>IF('[1]参考'!J31=0,"-",ROUNDDOWN('[1]参考'!J31/1000000,0))</f>
        <v>46251</v>
      </c>
      <c r="D37" s="31">
        <f>'[1]参考'!L31</f>
        <v>0.07597411183598055</v>
      </c>
      <c r="E37" s="32">
        <v>383</v>
      </c>
      <c r="F37" s="33">
        <v>0.011237232984631407</v>
      </c>
      <c r="G37" s="34">
        <f>'[1]参考'!N31</f>
        <v>0.008294423984130297</v>
      </c>
      <c r="H37" s="32">
        <f>IF('[1]参考'!F31=0,"-",ROUNDDOWN('[1]参考'!F31/1000000,0))</f>
        <v>1461</v>
      </c>
      <c r="I37" s="33">
        <f>'[1]参考'!K31</f>
        <v>0.05662218131744609</v>
      </c>
      <c r="J37" s="34">
        <f>'[1]参考'!O31</f>
        <v>0.03159082753033497</v>
      </c>
      <c r="K37" s="32">
        <v>44406</v>
      </c>
      <c r="L37" s="33">
        <v>0.08091080543931806</v>
      </c>
      <c r="M37" s="34">
        <f>'[1]参考'!P31</f>
        <v>0.9601147484855347</v>
      </c>
      <c r="N37" s="4"/>
    </row>
    <row r="38" spans="1:14" ht="24" customHeight="1">
      <c r="A38" s="1">
        <v>1</v>
      </c>
      <c r="B38" s="29" t="s">
        <v>24</v>
      </c>
      <c r="C38" s="30">
        <f>IF('[1]参考'!J32=0,"-",ROUNDDOWN('[1]参考'!J32/1000000,0))</f>
        <v>14275</v>
      </c>
      <c r="D38" s="31">
        <f>'[1]参考'!L32</f>
        <v>0.023448799948910286</v>
      </c>
      <c r="E38" s="32">
        <v>118</v>
      </c>
      <c r="F38" s="33">
        <v>0.0034682817969522344</v>
      </c>
      <c r="G38" s="34">
        <f>'[1]参考'!N32</f>
        <v>0.008294424011970223</v>
      </c>
      <c r="H38" s="32">
        <f>IF('[1]参考'!F32=0,"-",ROUNDDOWN('[1]参考'!F32/1000000,0))</f>
        <v>450</v>
      </c>
      <c r="I38" s="33">
        <f>'[1]参考'!K32</f>
        <v>0.017475981879010498</v>
      </c>
      <c r="J38" s="34">
        <f>'[1]参考'!O32</f>
        <v>0.031590827514531364</v>
      </c>
      <c r="K38" s="32">
        <v>13705</v>
      </c>
      <c r="L38" s="33">
        <v>0.02497247081379454</v>
      </c>
      <c r="M38" s="34">
        <f>'[1]参考'!P32</f>
        <v>0.9601147484734984</v>
      </c>
      <c r="N38" s="4"/>
    </row>
    <row r="39" spans="1:14" ht="31.5">
      <c r="A39" s="1">
        <v>1</v>
      </c>
      <c r="B39" s="29" t="s">
        <v>25</v>
      </c>
      <c r="C39" s="30">
        <f>IF('[1]参考'!J33=0,"-",ROUNDDOWN('[1]参考'!J33/1000000,0))</f>
        <v>82308</v>
      </c>
      <c r="D39" s="31">
        <f>'[1]参考'!L33</f>
        <v>0.13520402829541162</v>
      </c>
      <c r="E39" s="32">
        <v>1658</v>
      </c>
      <c r="F39" s="33">
        <v>0.04856752539064788</v>
      </c>
      <c r="G39" s="34">
        <f>'[1]参考'!N33</f>
        <v>0.020144144235031716</v>
      </c>
      <c r="H39" s="32">
        <f>IF('[1]参考'!F33=0,"-",ROUNDDOWN('[1]参考'!F33/1000000,0))</f>
        <v>3350</v>
      </c>
      <c r="I39" s="33">
        <f>'[1]参考'!K33</f>
        <v>0.12985131100962577</v>
      </c>
      <c r="J39" s="34">
        <f>'[1]参考'!O33</f>
        <v>0.04070959160244789</v>
      </c>
      <c r="K39" s="32">
        <v>77300</v>
      </c>
      <c r="L39" s="33">
        <v>0.14084473539315376</v>
      </c>
      <c r="M39" s="34">
        <f>'[1]参考'!P33</f>
        <v>0.9391462641625204</v>
      </c>
      <c r="N39" s="4"/>
    </row>
    <row r="40" spans="1:14" ht="21.75" thickBot="1">
      <c r="A40" s="1">
        <v>1</v>
      </c>
      <c r="B40" s="29" t="s">
        <v>26</v>
      </c>
      <c r="C40" s="30">
        <f>IF('[1]参考'!J34=0,"-",ROUNDDOWN('[1]参考'!J34/1000000,0))</f>
        <v>11420</v>
      </c>
      <c r="D40" s="31">
        <f>'[1]参考'!L34</f>
        <v>0.018759039961427925</v>
      </c>
      <c r="E40" s="32">
        <v>94</v>
      </c>
      <c r="F40" s="33">
        <v>0.0027746254492786097</v>
      </c>
      <c r="G40" s="34">
        <f>'[1]参考'!N34</f>
        <v>0.008294424045979493</v>
      </c>
      <c r="H40" s="32">
        <f>IF('[1]参考'!F34=0,"-",ROUNDDOWN('[1]参考'!F34/1000000,0))</f>
        <v>360</v>
      </c>
      <c r="I40" s="33">
        <f>'[1]参考'!K34</f>
        <v>0.013980785510958944</v>
      </c>
      <c r="J40" s="34">
        <f>'[1]参考'!O34</f>
        <v>0.03159082752817165</v>
      </c>
      <c r="K40" s="32">
        <v>10964</v>
      </c>
      <c r="L40" s="33">
        <v>0.01997797665249327</v>
      </c>
      <c r="M40" s="34">
        <f>'[1]参考'!P34</f>
        <v>0.9601147484258489</v>
      </c>
      <c r="N40" s="4"/>
    </row>
    <row r="41" spans="1:14" ht="15" customHeight="1" hidden="1" thickBot="1">
      <c r="A41" s="1">
        <v>1</v>
      </c>
      <c r="B41" s="37" t="s">
        <v>32</v>
      </c>
      <c r="C41" s="38" t="str">
        <f>IF('[1]参考'!J35=0,"-",ROUNDDOWN('[1]参考'!J35/1000000,0))</f>
        <v>-</v>
      </c>
      <c r="D41" s="39">
        <f>'[1]参考'!L35</f>
        <v>0</v>
      </c>
      <c r="E41" s="40">
        <v>0</v>
      </c>
      <c r="F41" s="41">
        <v>0</v>
      </c>
      <c r="G41" s="42">
        <f>'[1]参考'!N35</f>
        <v>0</v>
      </c>
      <c r="H41" s="40" t="str">
        <f>IF('[1]参考'!F35=0,"-",ROUNDDOWN('[1]参考'!F35/1000000,0))</f>
        <v>-</v>
      </c>
      <c r="I41" s="41">
        <f>'[1]参考'!K35</f>
        <v>0</v>
      </c>
      <c r="J41" s="42">
        <f>'[1]参考'!O35</f>
        <v>0</v>
      </c>
      <c r="K41" s="40">
        <v>0</v>
      </c>
      <c r="L41" s="41">
        <v>0</v>
      </c>
      <c r="M41" s="42">
        <f>'[1]参考'!P35</f>
        <v>0</v>
      </c>
      <c r="N41" s="4"/>
    </row>
    <row r="42" spans="1:14" ht="15" customHeight="1" thickTop="1">
      <c r="A42" s="1">
        <v>1</v>
      </c>
      <c r="B42" s="45" t="s">
        <v>28</v>
      </c>
      <c r="C42" s="48">
        <v>608776</v>
      </c>
      <c r="D42" s="47">
        <v>1</v>
      </c>
      <c r="E42" s="48">
        <v>34138</v>
      </c>
      <c r="F42" s="49">
        <v>1</v>
      </c>
      <c r="G42" s="50">
        <v>0.05607799502308036</v>
      </c>
      <c r="H42" s="48">
        <v>25804</v>
      </c>
      <c r="I42" s="49">
        <v>1</v>
      </c>
      <c r="J42" s="50">
        <v>0.042387718168698366</v>
      </c>
      <c r="K42" s="48">
        <v>548832</v>
      </c>
      <c r="L42" s="49">
        <v>1</v>
      </c>
      <c r="M42" s="50">
        <v>0.9015342868082212</v>
      </c>
      <c r="N42" s="4"/>
    </row>
    <row r="43" spans="1:14" ht="21" customHeight="1">
      <c r="A43" s="1">
        <v>1</v>
      </c>
      <c r="B43" s="53"/>
      <c r="C43" s="4"/>
      <c r="D43" s="4"/>
      <c r="E43" s="4"/>
      <c r="F43" s="4"/>
      <c r="G43" s="4"/>
      <c r="H43" s="4"/>
      <c r="I43" s="4"/>
      <c r="J43" s="4"/>
      <c r="K43" s="4"/>
      <c r="L43" s="4"/>
      <c r="M43" s="4"/>
      <c r="N43" s="4"/>
    </row>
    <row r="44" spans="1:14" ht="13.5" customHeight="1">
      <c r="A44" s="1" t="s">
        <v>33</v>
      </c>
      <c r="B44" s="4"/>
      <c r="C44" s="4"/>
      <c r="D44" s="4"/>
      <c r="E44" s="4"/>
      <c r="F44" s="4"/>
      <c r="G44" s="4"/>
      <c r="H44" s="4"/>
      <c r="I44" s="4"/>
      <c r="J44" s="4"/>
      <c r="K44" s="4"/>
      <c r="L44" s="4"/>
      <c r="M44" s="4"/>
      <c r="N44" s="4"/>
    </row>
    <row r="45" spans="1:3" ht="13.5" customHeight="1">
      <c r="A45" s="1" t="s">
        <v>33</v>
      </c>
      <c r="B45" s="59" t="s">
        <v>34</v>
      </c>
      <c r="C45" s="60">
        <v>2250373</v>
      </c>
    </row>
    <row r="46" ht="13.5" customHeight="1"/>
    <row r="47" ht="13.5" customHeight="1"/>
    <row r="48" ht="13.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13">
    <mergeCell ref="B26:B28"/>
    <mergeCell ref="C26:D28"/>
    <mergeCell ref="E26:M26"/>
    <mergeCell ref="E27:F28"/>
    <mergeCell ref="H27:I28"/>
    <mergeCell ref="K27:L28"/>
    <mergeCell ref="B6:B8"/>
    <mergeCell ref="C6:D8"/>
    <mergeCell ref="E6:M6"/>
    <mergeCell ref="N6:N8"/>
    <mergeCell ref="E7:F8"/>
    <mergeCell ref="H7:I8"/>
    <mergeCell ref="K7:L8"/>
  </mergeCells>
  <printOptions/>
  <pageMargins left="0.7874015748031497" right="0.7874015748031497" top="0.7874015748031497" bottom="0.7874015748031497" header="0.31496062992125984" footer="0.31496062992125984"/>
  <pageSetup horizontalDpi="600" verticalDpi="600" orientation="landscape" paperSize="9" scale="85"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2018-01-29T06:01:45Z</dcterms:created>
  <dcterms:modified xsi:type="dcterms:W3CDTF">2018-01-29T06:02:03Z</dcterms:modified>
  <cp:category/>
  <cp:version/>
  <cp:contentType/>
  <cp:contentStatus/>
</cp:coreProperties>
</file>