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1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0" yWindow="105" windowWidth="13350" windowHeight="8475" tabRatio="849" activeTab="0"/>
  </bookViews>
  <sheets>
    <sheet name="表１" sheetId="1" r:id="rId1"/>
    <sheet name="表２" sheetId="2" r:id="rId2"/>
    <sheet name="表３" sheetId="3" r:id="rId3"/>
    <sheet name="表４" sheetId="4" r:id="rId4"/>
    <sheet name="表５" sheetId="5" r:id="rId5"/>
    <sheet name="表６" sheetId="6" r:id="rId6"/>
    <sheet name="表７" sheetId="7" r:id="rId7"/>
    <sheet name="表８" sheetId="8" r:id="rId8"/>
    <sheet name="表９" sheetId="9" r:id="rId9"/>
    <sheet name="表１０" sheetId="10" r:id="rId10"/>
    <sheet name="表１１" sheetId="11" r:id="rId11"/>
    <sheet name="表１２" sheetId="12" r:id="rId12"/>
    <sheet name="表１３" sheetId="13" r:id="rId13"/>
    <sheet name="表１４" sheetId="14" r:id="rId14"/>
    <sheet name="表１５" sheetId="15" r:id="rId15"/>
    <sheet name="表１６" sheetId="16" r:id="rId16"/>
    <sheet name="表１７" sheetId="17" r:id="rId17"/>
    <sheet name="表１８" sheetId="18" r:id="rId18"/>
    <sheet name="表１９" sheetId="19" r:id="rId19"/>
    <sheet name="表２０" sheetId="20" r:id="rId20"/>
    <sheet name="表２１" sheetId="21" r:id="rId21"/>
    <sheet name="表２２ " sheetId="22" r:id="rId22"/>
    <sheet name="表２３" sheetId="23" r:id="rId23"/>
    <sheet name="表２４" sheetId="24" r:id="rId24"/>
    <sheet name="表２５" sheetId="25" r:id="rId25"/>
    <sheet name="表２６" sheetId="26" r:id="rId26"/>
    <sheet name="表２７" sheetId="27" r:id="rId27"/>
    <sheet name="表２８" sheetId="28" r:id="rId28"/>
  </sheets>
  <externalReferences>
    <externalReference r:id="rId31"/>
  </externalReferences>
  <definedNames>
    <definedName name="_xlnm.Print_Area" localSheetId="0">'表１'!$A$2:$J$21</definedName>
    <definedName name="_xlnm.Print_Area" localSheetId="9">'表１０'!$B$4:$H$51</definedName>
    <definedName name="_xlnm.Print_Area" localSheetId="10">'表１１'!$B$3:$P$16</definedName>
    <definedName name="_xlnm.Print_Area" localSheetId="11">'表１２'!$B$2:$G$21</definedName>
    <definedName name="_xlnm.Print_Area" localSheetId="12">'表１３'!$B$2:$I$22</definedName>
    <definedName name="_xlnm.Print_Area" localSheetId="13">'表１４'!$B$3:$J$23</definedName>
    <definedName name="_xlnm.Print_Area" localSheetId="14">'表１５'!$A$2:$N$49</definedName>
    <definedName name="_xlnm.Print_Area" localSheetId="15">'表１６'!$B$4:$E$10</definedName>
    <definedName name="_xlnm.Print_Area" localSheetId="16">'表１７'!$B$2:$M$27</definedName>
    <definedName name="_xlnm.Print_Area" localSheetId="17">'表１８'!$B$3:$N$54</definedName>
    <definedName name="_xlnm.Print_Area" localSheetId="18">'表１９'!$C$1:$M$17</definedName>
    <definedName name="_xlnm.Print_Area" localSheetId="1">'表２'!$B$1:$I$29</definedName>
    <definedName name="_xlnm.Print_Area" localSheetId="19">'表２０'!$B$1:$G$28</definedName>
    <definedName name="_xlnm.Print_Area" localSheetId="20">'表２１'!$B$4:$M$11</definedName>
    <definedName name="_xlnm.Print_Area" localSheetId="21">'表２２ '!$B$3:$F$17</definedName>
    <definedName name="_xlnm.Print_Area" localSheetId="22">'表２３'!$B$3:$L$15</definedName>
    <definedName name="_xlnm.Print_Area" localSheetId="23">'表２４'!$B$3:$N$18</definedName>
    <definedName name="_xlnm.Print_Area" localSheetId="24">'表２５'!$B$2:$G$10</definedName>
    <definedName name="_xlnm.Print_Area" localSheetId="2">'表３'!$B$2:$J$23</definedName>
    <definedName name="_xlnm.Print_Area" localSheetId="3">'表４'!$B$1:$H$17</definedName>
    <definedName name="_xlnm.Print_Area" localSheetId="4">'表５'!$B$1:$I$22</definedName>
    <definedName name="_xlnm.Print_Area" localSheetId="5">'表６'!$B$2:$I$15</definedName>
    <definedName name="_xlnm.Print_Area" localSheetId="6">'表７'!$A$3:$AC$32</definedName>
    <definedName name="_xlnm.Print_Area" localSheetId="7">'表８'!$A$3:$K$14</definedName>
    <definedName name="_xlnm.Print_Area" localSheetId="8">'表９'!$C$1:$M$45</definedName>
    <definedName name="表22_職種別にみた100床当たり従事者数及び診療所の1施設当たりの従事者数">#REF!</definedName>
    <definedName name="表33_療養病床等の利用状況">#REF!</definedName>
    <definedName name="平成１７年病院産科選択のクロス集計">#REF!</definedName>
    <definedName name="平成１７年病院産婦人科選択のクロス集計">#REF!</definedName>
    <definedName name="平成１７年病院小児科選択のクロス集計">#REF!</definedName>
  </definedNames>
  <calcPr fullCalcOnLoad="1"/>
</workbook>
</file>

<file path=xl/sharedStrings.xml><?xml version="1.0" encoding="utf-8"?>
<sst xmlns="http://schemas.openxmlformats.org/spreadsheetml/2006/main" count="1066" uniqueCount="654">
  <si>
    <t>導入施設数</t>
  </si>
  <si>
    <t>施設数に対する割合(%)</t>
  </si>
  <si>
    <t>検　査</t>
  </si>
  <si>
    <t>処　方</t>
  </si>
  <si>
    <t>予　約</t>
  </si>
  <si>
    <t>病院</t>
  </si>
  <si>
    <t>精神病院（再掲)</t>
  </si>
  <si>
    <t xml:space="preserve"> 　</t>
  </si>
  <si>
    <t>一般病院（再掲)</t>
  </si>
  <si>
    <t>　２０～　４９床</t>
  </si>
  <si>
    <t>　５０～３９９床</t>
  </si>
  <si>
    <t>　４００床以上</t>
  </si>
  <si>
    <t>施設数に対する割合（％）</t>
  </si>
  <si>
    <t>導入している</t>
  </si>
  <si>
    <t>導入していない</t>
  </si>
  <si>
    <t>医療機関
全体</t>
  </si>
  <si>
    <t>医療機関
内の一部</t>
  </si>
  <si>
    <t>具体的な
導入予定
がある</t>
  </si>
  <si>
    <t>予定なし</t>
  </si>
  <si>
    <t>有　　床</t>
  </si>
  <si>
    <t>無　　床</t>
  </si>
  <si>
    <t>レセプト処理用
コンピューターを
使用している</t>
  </si>
  <si>
    <t xml:space="preserve"> 有　床</t>
  </si>
  <si>
    <t xml:space="preserve"> 無　床</t>
  </si>
  <si>
    <t>平成17(2005)年10月1日現在</t>
  </si>
  <si>
    <t>病　　　　院</t>
  </si>
  <si>
    <t>総数</t>
  </si>
  <si>
    <t>精神病院
(再掲)</t>
  </si>
  <si>
    <t>一般病院
(再掲)</t>
  </si>
  <si>
    <t>医育機関
(再掲)</t>
  </si>
  <si>
    <t>常　　　勤　　　換　　　算</t>
  </si>
  <si>
    <t>総数</t>
  </si>
  <si>
    <t>医師</t>
  </si>
  <si>
    <t>常勤</t>
  </si>
  <si>
    <t>歯科医師</t>
  </si>
  <si>
    <t>非常勤</t>
  </si>
  <si>
    <t>介輔</t>
  </si>
  <si>
    <t xml:space="preserve">… </t>
  </si>
  <si>
    <t>薬剤師</t>
  </si>
  <si>
    <t>保健師</t>
  </si>
  <si>
    <t>助産師</t>
  </si>
  <si>
    <t>看護師</t>
  </si>
  <si>
    <t>看護業務補助者</t>
  </si>
  <si>
    <t>理学療法士（ＰＴ）</t>
  </si>
  <si>
    <t>作業療法士（ＯＴ）</t>
  </si>
  <si>
    <t>視能訓練士</t>
  </si>
  <si>
    <t xml:space="preserve">- </t>
  </si>
  <si>
    <t>言語聴覚士</t>
  </si>
  <si>
    <t>義肢装具士</t>
  </si>
  <si>
    <t>歯科衛生士</t>
  </si>
  <si>
    <t>歯科技工士</t>
  </si>
  <si>
    <t>歯科業務補助者</t>
  </si>
  <si>
    <t xml:space="preserve">… </t>
  </si>
  <si>
    <t>診療放射線技師</t>
  </si>
  <si>
    <t>診療 ｴﾂｸｽ 線技師</t>
  </si>
  <si>
    <t>臨床検査技師</t>
  </si>
  <si>
    <t>衛生検査技師</t>
  </si>
  <si>
    <t>臨床工学技士</t>
  </si>
  <si>
    <t>あん摩ﾏﾂｻｰｼﾞ指圧師</t>
  </si>
  <si>
    <t>柔道整復師</t>
  </si>
  <si>
    <t>管理栄養士</t>
  </si>
  <si>
    <t>栄養士</t>
  </si>
  <si>
    <t>精神保健福祉士</t>
  </si>
  <si>
    <t>社会福祉士</t>
  </si>
  <si>
    <t>介護福祉士</t>
  </si>
  <si>
    <t>その他の技術員</t>
  </si>
  <si>
    <t>医療社会事業従事者</t>
  </si>
  <si>
    <t>事務職員</t>
  </si>
  <si>
    <t>その他の職員</t>
  </si>
  <si>
    <t>前年調査</t>
  </si>
  <si>
    <t>前回（平成14年）調査</t>
  </si>
  <si>
    <t>医師</t>
  </si>
  <si>
    <t>歯科医師</t>
  </si>
  <si>
    <t>薬剤師</t>
  </si>
  <si>
    <t>保健師</t>
  </si>
  <si>
    <t>助産師</t>
  </si>
  <si>
    <t>看護師</t>
  </si>
  <si>
    <t>准看護師</t>
  </si>
  <si>
    <t>注：1) 病院の総数には、結核療養所を含む。</t>
  </si>
  <si>
    <t>　　2) 一般診療所の「栄養士」には、「管理栄養士」も含む。</t>
  </si>
  <si>
    <t>非常勤</t>
  </si>
  <si>
    <t>常勤</t>
  </si>
  <si>
    <t>准看護師</t>
  </si>
  <si>
    <t xml:space="preserve">… </t>
  </si>
  <si>
    <t xml:space="preserve">- </t>
  </si>
  <si>
    <t>常勤</t>
  </si>
  <si>
    <t>その他</t>
  </si>
  <si>
    <t/>
  </si>
  <si>
    <t>病　　床　　数　　変　　更　　前　　の　　病　　床　　規　　模</t>
  </si>
  <si>
    <t>総   数</t>
  </si>
  <si>
    <t>総数</t>
  </si>
  <si>
    <t>総　数</t>
  </si>
  <si>
    <t>20～
　49床</t>
  </si>
  <si>
    <t>病　　床　　数　　変　　更　　後　　の　　病　　床　　規　　模</t>
  </si>
  <si>
    <t>900床
以上</t>
  </si>
  <si>
    <t>無 床</t>
  </si>
  <si>
    <t>無床</t>
  </si>
  <si>
    <t>変　更　後</t>
  </si>
  <si>
    <t>施設数</t>
  </si>
  <si>
    <t>構成割合(%)</t>
  </si>
  <si>
    <t>対前年</t>
  </si>
  <si>
    <t>一般診療所（有床）</t>
  </si>
  <si>
    <t>一般病院</t>
  </si>
  <si>
    <t>一般診療所</t>
  </si>
  <si>
    <t>歯科診療所</t>
  </si>
  <si>
    <t>　   各年10月1日現在</t>
  </si>
  <si>
    <t>・</t>
  </si>
  <si>
    <t>精神病院</t>
  </si>
  <si>
    <t>結核療養所</t>
  </si>
  <si>
    <t>医療法人</t>
  </si>
  <si>
    <t>注：「その他」は、「国」、「公的医療機関」、「社会保険関係団体」等の開設者である。</t>
  </si>
  <si>
    <t>　  各年10月1日現在</t>
  </si>
  <si>
    <t>変　　　更　　　前</t>
  </si>
  <si>
    <t>変    更    後</t>
  </si>
  <si>
    <t>増</t>
  </si>
  <si>
    <t>減</t>
  </si>
  <si>
    <t>平成16年
10月１日
現　　在</t>
  </si>
  <si>
    <t>一般診療所</t>
  </si>
  <si>
    <t>歯科診療所</t>
  </si>
  <si>
    <t>病　院</t>
  </si>
  <si>
    <t>平成17年
10月１日
現　　在</t>
  </si>
  <si>
    <t>(平成16(2004)年10月～平成17(2005)年9月)</t>
  </si>
  <si>
    <t>平成16(2004)年10月～平成17(2005)年9月</t>
  </si>
  <si>
    <t>総　数</t>
  </si>
  <si>
    <t>　（再掲）
　　療養病床を有する病院</t>
  </si>
  <si>
    <t>平成17年
(2005)</t>
  </si>
  <si>
    <t>平成16年
(2004)</t>
  </si>
  <si>
    <t>増減率
(%)</t>
  </si>
  <si>
    <t>増減数</t>
  </si>
  <si>
    <t>平成16(2004)年10月～平成17(2005)年9月</t>
  </si>
  <si>
    <t>減
16</t>
  </si>
  <si>
    <t>増
25</t>
  </si>
  <si>
    <t>　総　数</t>
  </si>
  <si>
    <t>有　　床</t>
  </si>
  <si>
    <t>無　　床</t>
  </si>
  <si>
    <t xml:space="preserve"> 療養病床を有する施設数</t>
  </si>
  <si>
    <t>減
424</t>
  </si>
  <si>
    <t>増
316</t>
  </si>
  <si>
    <t>減
27</t>
  </si>
  <si>
    <t>増
24</t>
  </si>
  <si>
    <t>減
40</t>
  </si>
  <si>
    <t>増
35</t>
  </si>
  <si>
    <t>減
29</t>
  </si>
  <si>
    <t>増
32</t>
  </si>
  <si>
    <t>減
33</t>
  </si>
  <si>
    <t>減
48</t>
  </si>
  <si>
    <t>増
30</t>
  </si>
  <si>
    <t>減
38</t>
  </si>
  <si>
    <t>増
21</t>
  </si>
  <si>
    <t>減
19</t>
  </si>
  <si>
    <t>増
10</t>
  </si>
  <si>
    <t>減
18</t>
  </si>
  <si>
    <t>増
2</t>
  </si>
  <si>
    <t>増
3</t>
  </si>
  <si>
    <t>減
6</t>
  </si>
  <si>
    <t>増
1</t>
  </si>
  <si>
    <t>減
7</t>
  </si>
  <si>
    <t>増
4</t>
  </si>
  <si>
    <t>減
14</t>
  </si>
  <si>
    <t>増
5</t>
  </si>
  <si>
    <t>　</t>
  </si>
  <si>
    <t>減
1709</t>
  </si>
  <si>
    <t>増
399</t>
  </si>
  <si>
    <t>減
161</t>
  </si>
  <si>
    <t>減
157</t>
  </si>
  <si>
    <t>増
121</t>
  </si>
  <si>
    <t xml:space="preserve">… </t>
  </si>
  <si>
    <t>　（再掲）
　　　療養病床を有する
      一般診療所</t>
  </si>
  <si>
    <t>開設者
変　更</t>
  </si>
  <si>
    <t>開 設</t>
  </si>
  <si>
    <t>再 開</t>
  </si>
  <si>
    <t>廃 止</t>
  </si>
  <si>
    <t>休 止</t>
  </si>
  <si>
    <t>個　人</t>
  </si>
  <si>
    <t>その他</t>
  </si>
  <si>
    <t>注：　「その他」は、「国」、「公的医療機関」、「社会保険関係団体」等の開設者である。</t>
  </si>
  <si>
    <t>50～
 　99</t>
  </si>
  <si>
    <t>100～
　  149</t>
  </si>
  <si>
    <t>150～
　　199</t>
  </si>
  <si>
    <t>200～
　 299</t>
  </si>
  <si>
    <t>300～
　　399</t>
  </si>
  <si>
    <t>400～
　　499</t>
  </si>
  <si>
    <t>500～
  　599</t>
  </si>
  <si>
    <t>600～
　　699</t>
  </si>
  <si>
    <t>700～
   799</t>
  </si>
  <si>
    <t>800～
　　899</t>
  </si>
  <si>
    <t>50～
　99</t>
  </si>
  <si>
    <t>100～
　　149</t>
  </si>
  <si>
    <t>200～
　　299</t>
  </si>
  <si>
    <t>500～
　　599</t>
  </si>
  <si>
    <t>700～
　　799</t>
  </si>
  <si>
    <t>900床
以上</t>
  </si>
  <si>
    <t>10～19</t>
  </si>
  <si>
    <t>総 数</t>
  </si>
  <si>
    <t>各年10月1日現在</t>
  </si>
  <si>
    <t>増  減  数</t>
  </si>
  <si>
    <t>　１００～１４９</t>
  </si>
  <si>
    <t>　１５０～１９９</t>
  </si>
  <si>
    <t>　２００～２９９</t>
  </si>
  <si>
    <t>　３００～３９９</t>
  </si>
  <si>
    <t>　４００～４９９</t>
  </si>
  <si>
    <t>　５００～５９９</t>
  </si>
  <si>
    <t>　６００～６９９</t>
  </si>
  <si>
    <t>　７００～７９９</t>
  </si>
  <si>
    <t>　８００～８９９</t>
  </si>
  <si>
    <t>　９００床以上</t>
  </si>
  <si>
    <t>　 １０～ １９</t>
  </si>
  <si>
    <t>　 　２０～ ４９床</t>
  </si>
  <si>
    <t>　 　５０～ ９９</t>
  </si>
  <si>
    <t>　　１０～　１９</t>
  </si>
  <si>
    <t>　　５０～　９９</t>
  </si>
  <si>
    <t>　１００～２９９</t>
  </si>
  <si>
    <t>　３００床以上</t>
  </si>
  <si>
    <t>　　　１～ 　９床</t>
  </si>
  <si>
    <t>　　　１～　４９床</t>
  </si>
  <si>
    <t>　   １～   ９床</t>
  </si>
  <si>
    <t>総　　　数</t>
  </si>
  <si>
    <t>病　　　院</t>
  </si>
  <si>
    <t xml:space="preserve">… </t>
  </si>
  <si>
    <t>　病　　　院</t>
  </si>
  <si>
    <t xml:space="preserve">  国</t>
  </si>
  <si>
    <t>　公的医療機関</t>
  </si>
  <si>
    <t xml:space="preserve">  社会保険関係団体</t>
  </si>
  <si>
    <t xml:space="preserve">  医療法人</t>
  </si>
  <si>
    <t>　個　人</t>
  </si>
  <si>
    <t xml:space="preserve">  その他</t>
  </si>
  <si>
    <t>　一般診療所</t>
  </si>
  <si>
    <t>　歯科診療所</t>
  </si>
  <si>
    <t xml:space="preserve">   医療法人</t>
  </si>
  <si>
    <t>　 個　人</t>
  </si>
  <si>
    <t xml:space="preserve">   その他</t>
  </si>
  <si>
    <t xml:space="preserve"> 一般診療所</t>
  </si>
  <si>
    <t xml:space="preserve"> 歯科診療所</t>
  </si>
  <si>
    <t xml:space="preserve"> 病　　院</t>
  </si>
  <si>
    <t xml:space="preserve">  　医療法人</t>
  </si>
  <si>
    <t>　　個　人</t>
  </si>
  <si>
    <t xml:space="preserve"> 　 その他</t>
  </si>
  <si>
    <t xml:space="preserve">  　その他</t>
  </si>
  <si>
    <t>病　　　　院　</t>
  </si>
  <si>
    <t>病　　　　　院</t>
  </si>
  <si>
    <t xml:space="preserve"> </t>
  </si>
  <si>
    <t>病床数変更前の病床規模</t>
  </si>
  <si>
    <t>・</t>
  </si>
  <si>
    <t>1～9床</t>
  </si>
  <si>
    <t>注：            は、同規模内における変更（増減）施設数である。</t>
  </si>
  <si>
    <t>注：      　　　は、同規模内における変更（増減）施設数である。</t>
  </si>
  <si>
    <t>各年10月１日現在</t>
  </si>
  <si>
    <t>精神病院</t>
  </si>
  <si>
    <t>平成17年
(2005)</t>
  </si>
  <si>
    <t>平成16年
(2004)</t>
  </si>
  <si>
    <t>施設数
に対する
割　合
 (%)</t>
  </si>
  <si>
    <t>平成17年
(2005)</t>
  </si>
  <si>
    <t>平成16年
(2004)</t>
  </si>
  <si>
    <t>増減数</t>
  </si>
  <si>
    <t>増減率</t>
  </si>
  <si>
    <t>(%)</t>
  </si>
  <si>
    <t>総数</t>
  </si>
  <si>
    <t>内科</t>
  </si>
  <si>
    <t>呼吸器科</t>
  </si>
  <si>
    <t>消化器科
 (胃腸科）</t>
  </si>
  <si>
    <t>循環器科</t>
  </si>
  <si>
    <t>小児科</t>
  </si>
  <si>
    <t>精神科</t>
  </si>
  <si>
    <t>神経科</t>
  </si>
  <si>
    <t>神経内科</t>
  </si>
  <si>
    <t xml:space="preserve">心療内科 </t>
  </si>
  <si>
    <t>アレルギー科</t>
  </si>
  <si>
    <t>リウマチ科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</si>
  <si>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</si>
  <si>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</si>
  <si>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</si>
  <si>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</si>
  <si>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</si>
  <si>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</si>
  <si>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</si>
  <si>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</si>
  <si>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産婦人科</t>
  </si>
  <si>
    <t>産科</t>
  </si>
  <si>
    <t>婦人科</t>
  </si>
  <si>
    <t>眼科</t>
  </si>
  <si>
    <t>耳鼻いんこう科</t>
  </si>
  <si>
    <t>気管食道科</t>
  </si>
  <si>
    <t>皮膚科</t>
  </si>
  <si>
    <t>泌尿器科</t>
  </si>
  <si>
    <t>性病科</t>
  </si>
  <si>
    <t>こう門科</t>
  </si>
  <si>
    <t>リハビリテー
  ション科</t>
  </si>
  <si>
    <t>放射線科</t>
  </si>
  <si>
    <t>麻酔科</t>
  </si>
  <si>
    <t>歯科</t>
  </si>
  <si>
    <t>矯正歯科</t>
  </si>
  <si>
    <t>小児歯科</t>
  </si>
  <si>
    <t xml:space="preserve">歯科口腔外科 </t>
  </si>
  <si>
    <t>一般診療所</t>
  </si>
  <si>
    <t>対前回</t>
  </si>
  <si>
    <t>施設数に
対する
割合 (%)</t>
  </si>
  <si>
    <t>年間換算
増減率(%)</t>
  </si>
  <si>
    <t>平成17年
(2005)</t>
  </si>
  <si>
    <t>平成14年
(2002)</t>
  </si>
  <si>
    <t>総数</t>
  </si>
  <si>
    <t>内科</t>
  </si>
  <si>
    <t>呼吸器科</t>
  </si>
  <si>
    <t>消化器科
 (胃腸科）</t>
  </si>
  <si>
    <t>循環器科</t>
  </si>
  <si>
    <t>小児科</t>
  </si>
  <si>
    <t>精神科</t>
  </si>
  <si>
    <t>神経科</t>
  </si>
  <si>
    <t>神経内科</t>
  </si>
  <si>
    <t xml:space="preserve">心療内科 </t>
  </si>
  <si>
    <t>アレルギー科</t>
  </si>
  <si>
    <t>リウマチ科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</si>
  <si>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</si>
  <si>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</si>
  <si>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</si>
  <si>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</si>
  <si>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</si>
  <si>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</si>
  <si>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</si>
  <si>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</si>
  <si>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産婦人科</t>
  </si>
  <si>
    <t>産科</t>
  </si>
  <si>
    <t>婦人科</t>
  </si>
  <si>
    <t>眼科</t>
  </si>
  <si>
    <t>耳鼻いんこう科</t>
  </si>
  <si>
    <t>気管食道科</t>
  </si>
  <si>
    <t>皮膚科</t>
  </si>
  <si>
    <t>泌尿器科</t>
  </si>
  <si>
    <t>性病科</t>
  </si>
  <si>
    <t>こう門科</t>
  </si>
  <si>
    <t>リハビリテー
  ション科</t>
  </si>
  <si>
    <t>放射線科</t>
  </si>
  <si>
    <t>麻酔科</t>
  </si>
  <si>
    <t>歯科</t>
  </si>
  <si>
    <t>矯正歯科</t>
  </si>
  <si>
    <t>小児歯科</t>
  </si>
  <si>
    <t xml:space="preserve">歯科口腔外科 </t>
  </si>
  <si>
    <t>総数</t>
  </si>
  <si>
    <t>歯科</t>
  </si>
  <si>
    <t>矯正歯科</t>
  </si>
  <si>
    <t>小児歯科</t>
  </si>
  <si>
    <t>歯科口腔外科</t>
  </si>
  <si>
    <t>注：診療所の年間換算増減率は、100*(( 3√平成17年/平成14年)-1)により算出した。</t>
  </si>
  <si>
    <t xml:space="preserve">… </t>
  </si>
  <si>
    <t>各年10月1日現在</t>
  </si>
  <si>
    <t>一般病院</t>
  </si>
  <si>
    <t>一般診療所</t>
  </si>
  <si>
    <t>小児科
施設数</t>
  </si>
  <si>
    <t>産婦人科
施設数</t>
  </si>
  <si>
    <t>産科
施設数</t>
  </si>
  <si>
    <t>割 合
(%)</t>
  </si>
  <si>
    <t>平成 ８ 年</t>
  </si>
  <si>
    <t>( 1996)</t>
  </si>
  <si>
    <t>( '97)</t>
  </si>
  <si>
    <t>( '98)</t>
  </si>
  <si>
    <t>( '99)</t>
  </si>
  <si>
    <t>(2000)</t>
  </si>
  <si>
    <t>( '01)</t>
  </si>
  <si>
    <t>( '02)</t>
  </si>
  <si>
    <t>( '03)</t>
  </si>
  <si>
    <t>( '04)</t>
  </si>
  <si>
    <t>( '05)</t>
  </si>
  <si>
    <t xml:space="preserve">  注：　割合は、各年の一般病院、一般診療所の施設数に対する割合である。</t>
  </si>
  <si>
    <t>各年9月中</t>
  </si>
  <si>
    <t>産婦人科、
産科を標ぼう
する施設数</t>
  </si>
  <si>
    <t>分娩を実施
した施設数</t>
  </si>
  <si>
    <t>割合
(%)</t>
  </si>
  <si>
    <t>(A)</t>
  </si>
  <si>
    <t>(B)</t>
  </si>
  <si>
    <t>(B)/(A)*100</t>
  </si>
  <si>
    <t>総　　　数</t>
  </si>
  <si>
    <r>
      <t>平成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(1996)</t>
    </r>
  </si>
  <si>
    <r>
      <t xml:space="preserve">      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 xml:space="preserve">     ('99)</t>
    </r>
  </si>
  <si>
    <r>
      <t xml:space="preserve">      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 xml:space="preserve">    (2002)</t>
    </r>
  </si>
  <si>
    <r>
      <t xml:space="preserve">      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 xml:space="preserve">     ('05)</t>
    </r>
  </si>
  <si>
    <t>各年10月1日現在</t>
  </si>
  <si>
    <t>病床数</t>
  </si>
  <si>
    <t>平成17年</t>
  </si>
  <si>
    <t>平成16年</t>
  </si>
  <si>
    <t xml:space="preserve"> </t>
  </si>
  <si>
    <t>精神病床</t>
  </si>
  <si>
    <t>　精神病院</t>
  </si>
  <si>
    <t>　一般病院</t>
  </si>
  <si>
    <t>感染症病床</t>
  </si>
  <si>
    <t>結核病床</t>
  </si>
  <si>
    <t>　結核療養所</t>
  </si>
  <si>
    <t>療養病床 　(A)</t>
  </si>
  <si>
    <t>一般病床</t>
  </si>
  <si>
    <t>…　</t>
  </si>
  <si>
    <t>療養病床総数
(A)+(B）</t>
  </si>
  <si>
    <t>構成割合(%)</t>
  </si>
  <si>
    <t>増減率
(%)</t>
  </si>
  <si>
    <t>（2005）</t>
  </si>
  <si>
    <t>（2004）</t>
  </si>
  <si>
    <t>（2005）</t>
  </si>
  <si>
    <t>（2004）</t>
  </si>
  <si>
    <t>　総　　数</t>
  </si>
  <si>
    <t>　病　　院</t>
  </si>
  <si>
    <t>　一般診療所</t>
  </si>
  <si>
    <t>（再掲）
　療養病床 (B)</t>
  </si>
  <si>
    <t>　歯科診療所</t>
  </si>
  <si>
    <t>…　</t>
  </si>
  <si>
    <t>構成割合 (%)</t>
  </si>
  <si>
    <t>１施設
当たり
病床数</t>
  </si>
  <si>
    <t>注：一般診療所の「１施設当たり病床数」は、有床診療所に対する数値である。</t>
  </si>
  <si>
    <t xml:space="preserve"> 病　　院</t>
  </si>
  <si>
    <t xml:space="preserve">   国</t>
  </si>
  <si>
    <t>　 公的医療機関</t>
  </si>
  <si>
    <t xml:space="preserve">   社会保険関係団体</t>
  </si>
  <si>
    <t xml:space="preserve">   医療法人</t>
  </si>
  <si>
    <t xml:space="preserve">   個人</t>
  </si>
  <si>
    <t xml:space="preserve">   その他</t>
  </si>
  <si>
    <t xml:space="preserve"> 一般診療所</t>
  </si>
  <si>
    <t>北海道</t>
  </si>
  <si>
    <t>神奈川</t>
  </si>
  <si>
    <t>和歌山</t>
  </si>
  <si>
    <t>鹿児島</t>
  </si>
  <si>
    <t>高　知</t>
  </si>
  <si>
    <t>島　根</t>
  </si>
  <si>
    <t>香　川</t>
  </si>
  <si>
    <t>長　崎</t>
  </si>
  <si>
    <t>大　分</t>
  </si>
  <si>
    <t>山　口</t>
  </si>
  <si>
    <t>岡　山</t>
  </si>
  <si>
    <t>熊　本</t>
  </si>
  <si>
    <t>宮　崎</t>
  </si>
  <si>
    <t>山　梨</t>
  </si>
  <si>
    <t>徳　島</t>
  </si>
  <si>
    <t>佐　賀</t>
  </si>
  <si>
    <t>愛　媛</t>
  </si>
  <si>
    <t>石　川</t>
  </si>
  <si>
    <t>岐　阜</t>
  </si>
  <si>
    <t>埼　玉</t>
  </si>
  <si>
    <t>東　京</t>
  </si>
  <si>
    <t>静　岡</t>
  </si>
  <si>
    <t>愛　知</t>
  </si>
  <si>
    <t>千　葉</t>
  </si>
  <si>
    <t>兵　庫</t>
  </si>
  <si>
    <t>三　重</t>
  </si>
  <si>
    <t>山　形</t>
  </si>
  <si>
    <t>滋　賀</t>
  </si>
  <si>
    <t>宮　城</t>
  </si>
  <si>
    <t>平成17(2005)年10月1日現在</t>
  </si>
  <si>
    <t>全病床</t>
  </si>
  <si>
    <t>精神病床</t>
  </si>
  <si>
    <t>感染症病床</t>
  </si>
  <si>
    <t>結核病床</t>
  </si>
  <si>
    <t>療養病床</t>
  </si>
  <si>
    <t>一般病床</t>
  </si>
  <si>
    <t>全　　国</t>
  </si>
  <si>
    <t>多い県</t>
  </si>
  <si>
    <t>岩　手</t>
  </si>
  <si>
    <t>山　口</t>
  </si>
  <si>
    <t>…</t>
  </si>
  <si>
    <t>少ない県</t>
  </si>
  <si>
    <t>愛　知</t>
  </si>
  <si>
    <t>新　潟</t>
  </si>
  <si>
    <t>神奈川</t>
  </si>
  <si>
    <t>群　馬</t>
  </si>
  <si>
    <t>（最大/最小）</t>
  </si>
  <si>
    <t>平成17(2005)年10月1日現在</t>
  </si>
  <si>
    <t>施設数</t>
  </si>
  <si>
    <t>構成割合 (%)</t>
  </si>
  <si>
    <t>　病　　　院</t>
  </si>
  <si>
    <t>救急告示有り</t>
  </si>
  <si>
    <t>救急告示無し</t>
  </si>
  <si>
    <t>　一般診療所</t>
  </si>
  <si>
    <t>各年９月中</t>
  </si>
  <si>
    <t>病　　院</t>
  </si>
  <si>
    <t>施設数に対する
割　　　合　　(%)</t>
  </si>
  <si>
    <t>平成17年
(2005)</t>
  </si>
  <si>
    <t>平成14年
(2002)</t>
  </si>
  <si>
    <t>増減率
（％）</t>
  </si>
  <si>
    <t>総　　　　　　数</t>
  </si>
  <si>
    <t>医療保険等による在宅サービスを実施</t>
  </si>
  <si>
    <t>往　　　診</t>
  </si>
  <si>
    <t>在宅時医学管理</t>
  </si>
  <si>
    <t>在宅患者訪問診療</t>
  </si>
  <si>
    <t>歯科訪問診療</t>
  </si>
  <si>
    <t>在宅末期医療総合診療</t>
  </si>
  <si>
    <t>在宅患者訪問看護・指導</t>
  </si>
  <si>
    <t>精神科訪問看護・指導</t>
  </si>
  <si>
    <t>在宅訪問リハビリテーション指導管理</t>
  </si>
  <si>
    <t>訪問看護ステーションへの指示書の交付</t>
  </si>
  <si>
    <t>在宅療養機器貸出し</t>
  </si>
  <si>
    <t>介護保険による在宅サービスを実施</t>
  </si>
  <si>
    <t>　居宅療養管理指導
　　　　　（医師によるもの）</t>
  </si>
  <si>
    <t>　　〃　　（歯科医師によるもの）</t>
  </si>
  <si>
    <t>　　〃　　（歯科衛生士等によるもの）</t>
  </si>
  <si>
    <t>　　〃　　（薬剤師によるもの）</t>
  </si>
  <si>
    <t>　　〃　　（管理栄養士によるもの）</t>
  </si>
  <si>
    <t>訪問看護</t>
  </si>
  <si>
    <t>訪問リハビリテーション</t>
  </si>
  <si>
    <t>歯科診療所</t>
  </si>
  <si>
    <t>在宅サービスを実施</t>
  </si>
  <si>
    <t>歯科訪問診療</t>
  </si>
  <si>
    <t>訪問歯科衛生指導</t>
  </si>
  <si>
    <t>居宅療養管理指導</t>
  </si>
  <si>
    <t>その他の在宅サービス</t>
  </si>
  <si>
    <t>施設数</t>
  </si>
  <si>
    <t>実施件数</t>
  </si>
  <si>
    <t>実施１施設当たり
実施件数</t>
  </si>
  <si>
    <t>増減率
(%)</t>
  </si>
  <si>
    <t>増減数</t>
  </si>
  <si>
    <t>一般病院</t>
  </si>
  <si>
    <t>全身麻酔（静脈麻酔は除く）</t>
  </si>
  <si>
    <t>開頭手術</t>
  </si>
  <si>
    <t>人工心肺を用いた手術</t>
  </si>
  <si>
    <t>悪性腫瘍手術</t>
  </si>
  <si>
    <t>胃・大腸悪性腫瘍手術（再掲）</t>
  </si>
  <si>
    <t>肺悪性腫瘍手術（再掲）</t>
  </si>
  <si>
    <t>乳房悪性腫瘍手術（再掲）</t>
  </si>
  <si>
    <t>子宮悪性腫瘍手術（再掲）</t>
  </si>
  <si>
    <t>肝臓・胆嚢・脾臓悪性腫瘍手術（再掲）</t>
  </si>
  <si>
    <t>人工関節置換術</t>
  </si>
  <si>
    <t>ペースメーカー手術</t>
  </si>
  <si>
    <t>腹腔鏡下手術</t>
  </si>
  <si>
    <t>胸腔鏡下手術</t>
  </si>
  <si>
    <t>内視鏡下消化管手術</t>
  </si>
  <si>
    <t>経皮的冠動脈形成術</t>
  </si>
  <si>
    <t>経皮的動脈塞栓術</t>
  </si>
  <si>
    <t>網膜光凝固術</t>
  </si>
  <si>
    <t>体外衝撃波結石破砕術</t>
  </si>
  <si>
    <t>ＩＡＢＰ</t>
  </si>
  <si>
    <t>ハイパーサーミア</t>
  </si>
  <si>
    <t>放射線治療(体外照射法)</t>
  </si>
  <si>
    <t>ｶﾞﾝﾏﾅｲﾌ･定位多軌道照射（再掲)</t>
  </si>
  <si>
    <t>放射線治療(密封小線源治療)</t>
  </si>
  <si>
    <t>人工透析</t>
  </si>
  <si>
    <t xml:space="preserve">分娩(正常分娩を含む) </t>
  </si>
  <si>
    <t>帝王切開娩出術（再掲）</t>
  </si>
  <si>
    <t>一般診療所</t>
  </si>
  <si>
    <t>分娩(正常分娩を含む)</t>
  </si>
  <si>
    <t xml:space="preserve">… </t>
  </si>
  <si>
    <t>歯周外科手術</t>
  </si>
  <si>
    <t xml:space="preserve">… </t>
  </si>
  <si>
    <t>骨折・顎骨腫瘍手術等</t>
  </si>
  <si>
    <t>インプラント手術</t>
  </si>
  <si>
    <t xml:space="preserve">… </t>
  </si>
  <si>
    <t>分娩件数</t>
  </si>
  <si>
    <t>帝王切開
娩出術
件数
（再掲）</t>
  </si>
  <si>
    <t>分 娩 に
占 め る
割    合
（％）</t>
  </si>
  <si>
    <t>昭和59年</t>
  </si>
  <si>
    <t>( 1984)</t>
  </si>
  <si>
    <t>( '87)</t>
  </si>
  <si>
    <t>平成2年</t>
  </si>
  <si>
    <t>( '90)</t>
  </si>
  <si>
    <t>( '93)</t>
  </si>
  <si>
    <t>( '96)</t>
  </si>
  <si>
    <t>(2002)</t>
  </si>
  <si>
    <t>…　</t>
  </si>
  <si>
    <t>ＭＲＩ検査</t>
  </si>
  <si>
    <t>Ｘ線ＣＴ検査</t>
  </si>
  <si>
    <t>PET(陽電子断層撮影)検査</t>
  </si>
  <si>
    <t>骨塩量測定</t>
  </si>
  <si>
    <t>平成17(2005)年9月中</t>
  </si>
  <si>
    <t>施設数に
対する割合 (%)</t>
  </si>
  <si>
    <t>実施件数</t>
  </si>
  <si>
    <t>実施１施設
当たり実施件数</t>
  </si>
  <si>
    <t>　　</t>
  </si>
  <si>
    <t>上部消化管内視鏡検査</t>
  </si>
  <si>
    <t>気管支内視鏡検査</t>
  </si>
  <si>
    <t>大腸内視鏡検査</t>
  </si>
  <si>
    <t>血管連続撮影</t>
  </si>
  <si>
    <t>ＣＴガイド下生検</t>
  </si>
  <si>
    <t>ＭＲＩ検査</t>
  </si>
  <si>
    <t>ＲＩ検査（ｼﾝﾁｸﾞﾗﾑ）</t>
  </si>
  <si>
    <t>ｼﾝｸﾞﾙﾌｫﾄﾝｴﾐｯｼｮﾝ
ＣＴ（ＳＰＥＣＴ）検査</t>
  </si>
  <si>
    <t>PET(陽電子断層撮影)検査</t>
  </si>
  <si>
    <t>スパイラルＣＴ検査</t>
  </si>
  <si>
    <t>超音波断層法検査</t>
  </si>
  <si>
    <t>単純Ｘ線撮影</t>
  </si>
  <si>
    <t>消化管造影検査</t>
  </si>
  <si>
    <t>平成17(2005)年10月1日現在</t>
  </si>
  <si>
    <t>ＭＲＩ</t>
  </si>
  <si>
    <t>ＲＩ
診断装置</t>
  </si>
  <si>
    <t>ｼﾝｸﾞﾙﾌｫﾄﾝ
ｴﾐｯｼｮﾝＣＴ
（SPECT）</t>
  </si>
  <si>
    <t>ポジトロン
CT
(ＰＥＴ検査）</t>
  </si>
  <si>
    <t>スパイラル
ＣＴ</t>
  </si>
  <si>
    <t>Ｘ線ＣＴ</t>
  </si>
  <si>
    <t>体外衝撃波
結石破砕術
装置</t>
  </si>
  <si>
    <t>ＩＡＢＰ
駆動装置</t>
  </si>
  <si>
    <t>放射線
治療装置</t>
  </si>
  <si>
    <t>設置台数</t>
  </si>
  <si>
    <t>　総　　数</t>
  </si>
  <si>
    <t xml:space="preserve">… </t>
  </si>
  <si>
    <t>　　一般病院</t>
  </si>
  <si>
    <t>　　一般診療所</t>
  </si>
  <si>
    <t xml:space="preserve">… </t>
  </si>
  <si>
    <t>人口
100万対
設置台数</t>
  </si>
  <si>
    <t>病床数</t>
  </si>
  <si>
    <t>施設数に対する
割　　合　　(%)</t>
  </si>
  <si>
    <t>病院</t>
  </si>
  <si>
    <t>…　</t>
  </si>
  <si>
    <t>特定集中治療室</t>
  </si>
  <si>
    <t>新生児特定集中治療室</t>
  </si>
  <si>
    <t>母体・胎児集中治療室</t>
  </si>
  <si>
    <t>広範囲熱傷特定集中治療室</t>
  </si>
  <si>
    <t>無菌治療室（手術室は除く）</t>
  </si>
  <si>
    <t>放射線治療病室</t>
  </si>
  <si>
    <t>理学療法室</t>
  </si>
  <si>
    <t>作業療法室</t>
  </si>
  <si>
    <t>精神科作業療法室</t>
  </si>
  <si>
    <t>精神科デイ・ケア室又は
精神科ナイト・ケア室</t>
  </si>
  <si>
    <t>重度認知症患者デイ・ケア室</t>
  </si>
  <si>
    <t>（単位：人）</t>
  </si>
  <si>
    <t>精神病院（再掲)</t>
  </si>
  <si>
    <t>　２０～　４９床</t>
  </si>
  <si>
    <t>　５０～３９９床</t>
  </si>
  <si>
    <t>　４００床以上</t>
  </si>
  <si>
    <t>遠隔画像
診断</t>
  </si>
  <si>
    <t>遠隔病理
診断</t>
  </si>
  <si>
    <t>在宅療養
支援</t>
  </si>
  <si>
    <t>一般病院（再掲)</t>
  </si>
  <si>
    <t>総数</t>
  </si>
  <si>
    <t>（単位：人）</t>
  </si>
  <si>
    <t>平成17(2005)年10月１日現在</t>
  </si>
  <si>
    <t>医師</t>
  </si>
  <si>
    <t>歯科医師</t>
  </si>
  <si>
    <t>薬剤師</t>
  </si>
  <si>
    <t>看護師</t>
  </si>
  <si>
    <t>准看護師</t>
  </si>
  <si>
    <t>診療放射線
技師・
診療ｴﾂｸｽ線
技師</t>
  </si>
  <si>
    <t>臨床検査
技師・
衛生検査
技師</t>
  </si>
  <si>
    <t>管理
栄養士
・栄養士</t>
  </si>
  <si>
    <t>精神病院</t>
  </si>
  <si>
    <t>結核療養所</t>
  </si>
  <si>
    <t>表１　施設の種類別にみた施設数</t>
  </si>
  <si>
    <t>表２　開設者別にみた施設数</t>
  </si>
  <si>
    <t>表３　開設者別にみた施設数の動態状況</t>
  </si>
  <si>
    <t>表５　病床の規模別にみた施設数</t>
  </si>
  <si>
    <t>表６　療養病床の規模別にみた施設数</t>
  </si>
  <si>
    <t>表７　病院の病床規模の変更状況</t>
  </si>
  <si>
    <t>表８　一般診療所の病床規模の変更状況</t>
  </si>
  <si>
    <t>表９　病院の診療科目別にみた施設数（重複計上）</t>
  </si>
  <si>
    <t>表１０　診療所の診療科目別にみた施設数（重複計上）</t>
  </si>
  <si>
    <t>表１１　小児科、産婦人科、産科を標ぼうする施設数の年次推移</t>
  </si>
  <si>
    <t>表１２　分娩を実施した施設の状況</t>
  </si>
  <si>
    <t>表１３　病床の種類別にみた病床数</t>
  </si>
  <si>
    <t>表１４　開設者別にみた病床数</t>
  </si>
  <si>
    <t>表１５　人口１０万対病院病床数</t>
  </si>
  <si>
    <t>表１６　救急告示の状況</t>
  </si>
  <si>
    <t>表１７　在宅医療サービスの実施状況</t>
  </si>
  <si>
    <t>表１８　麻酔及び手術等の実施状況</t>
  </si>
  <si>
    <t>表１９　分娩の状況</t>
  </si>
  <si>
    <t>表２０　検査等の実施状況</t>
  </si>
  <si>
    <t>表２１　医療機器の設置状況</t>
  </si>
  <si>
    <t>表２２　病院の特殊診療設備の保有状況</t>
  </si>
  <si>
    <t>表２３　オーダリングシステムの導入状況（重複計上）</t>
  </si>
  <si>
    <t>表２４　電子カルテシステムの導入状況</t>
  </si>
  <si>
    <t>表２５　レセプト処理用コンピューターの使用状況</t>
  </si>
  <si>
    <t>表２６　遠隔医療システムの導入状況</t>
  </si>
  <si>
    <t>表２７　職種別にみた施設の従事者数</t>
  </si>
  <si>
    <t>表２８　病院の種類・主な種類別にみた１００床当たり常勤換算従事者数</t>
  </si>
  <si>
    <t>表４　開設者の変更状況</t>
  </si>
</sst>
</file>

<file path=xl/styles.xml><?xml version="1.0" encoding="utf-8"?>
<styleSheet xmlns="http://schemas.openxmlformats.org/spreadsheetml/2006/main">
  <numFmts count="10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&quot; &quot;"/>
    <numFmt numFmtId="177" formatCode="#\ ##0"/>
    <numFmt numFmtId="178" formatCode="###\ ##0"/>
    <numFmt numFmtId="179" formatCode="###\ ##0;&quot;△    &quot;###\ ##0;&quot;- &quot;"/>
    <numFmt numFmtId="180" formatCode="#\ ##0&quot;  &quot;"/>
    <numFmt numFmtId="181" formatCode="0.0_ "/>
    <numFmt numFmtId="182" formatCode="0.0_);[Red]\(0.0\)"/>
    <numFmt numFmtId="183" formatCode="0_ "/>
    <numFmt numFmtId="184" formatCode="###\ ###\ ##0\ ;&quot;△&quot;\ ###\ ##0\ ;&quot;- &quot;"/>
    <numFmt numFmtId="185" formatCode="##\ ##0.0;&quot;△&quot;\ ###\ ##0.0"/>
    <numFmt numFmtId="186" formatCode="###\ ##0\ ;&quot;△  &quot;###\ ##0\ ;&quot;- &quot;"/>
    <numFmt numFmtId="187" formatCode="###\ ##0\ ;&quot;△ &quot;###\ ##0\ ;&quot;- &quot;"/>
    <numFmt numFmtId="188" formatCode="###\ ##0\ ;&quot;△   &quot;###\ ##0\ ;&quot;0 &quot;"/>
    <numFmt numFmtId="189" formatCode="##0.0\ ;&quot;△  &quot;##0.0\ ;"/>
    <numFmt numFmtId="190" formatCode="###\ ##0\ ;&quot;△   &quot;###\ ##0\ ;&quot;- &quot;"/>
    <numFmt numFmtId="191" formatCode="###\ ###\ ##0\ ;&quot;△ &quot;\ ###\ ##0\ ;&quot;- &quot;"/>
    <numFmt numFmtId="192" formatCode="##\ ##0.0\ ;&quot;△&quot;\ ###\ ##0.0\ "/>
    <numFmt numFmtId="193" formatCode="\ ##0.0\ ;&quot;△ &quot;\ ##0.0\ ;&quot;0.0 &quot;"/>
    <numFmt numFmtId="194" formatCode="###\ ##0\ ;&quot;△  &quot;###\ ##0\ ;&quot;0 &quot;"/>
    <numFmt numFmtId="195" formatCode="\ \ \ ###\ ##0\ ;&quot;△ &quot;###\ ##0\ ;&quot;- &quot;"/>
    <numFmt numFmtId="196" formatCode="###\ ###\ ##0\ ;&quot;△  &quot;\ ###\ ##0\ ;&quot;- &quot;"/>
    <numFmt numFmtId="197" formatCode="###\ ###\ ##0\ ;&quot;△&quot;\ ###\ ##0\ ;&quot;0 &quot;"/>
    <numFmt numFmtId="198" formatCode="##\ ##0.0\ ;&quot;△ &quot;\ ###\ ##0.0\ \ "/>
    <numFmt numFmtId="199" formatCode="###\ ##0\ ;&quot;△&quot;###\ ##0\ ;&quot;- &quot;"/>
    <numFmt numFmtId="200" formatCode="###\ ##0.0\ ;&quot;△&quot;###\ ##0.0\ ;&quot;- &quot;"/>
    <numFmt numFmtId="201" formatCode="0.0;&quot;△ &quot;0.0"/>
    <numFmt numFmtId="202" formatCode="\ ##0.0\ ;&quot;△ &quot;\ ##0.0\ ;&quot;- &quot;"/>
    <numFmt numFmtId="203" formatCode="###\ ##0.0\ ;&quot;△  &quot;###\ ##0.0\ ;&quot;- &quot;"/>
    <numFmt numFmtId="204" formatCode="###\ ##0\ ;&quot;△&quot;\ ###\ ##0\ ;&quot;- &quot;"/>
    <numFmt numFmtId="205" formatCode="###\ ###\ ##0;&quot;△   &quot;\ ###\ ##0;&quot;-&quot;"/>
    <numFmt numFmtId="206" formatCode="###\ ###\ ##0\ ;&quot;△  &quot;#\ ###\ ##0\ ;&quot;- &quot;"/>
    <numFmt numFmtId="207" formatCode="###\ ###\ ##0\ ;&quot;△   &quot;#\ ###\ ##0\ ;&quot;- &quot;"/>
    <numFmt numFmtId="208" formatCode="###\ ###\ ##0\ ;&quot;△ &quot;#\ ###\ ##0\ ;&quot;- &quot;"/>
    <numFmt numFmtId="209" formatCode="#\ ###\ ##0\ ;&quot;△ &quot;#\ ###\ ##0\ ;&quot;- &quot;"/>
    <numFmt numFmtId="210" formatCode="#\ ###\ ##0\ ;&quot;△  &quot;#\ ###\ ##0\ ;&quot;- &quot;"/>
    <numFmt numFmtId="211" formatCode="###\ ##0\ ;&quot;△    &quot;###\ ##0\ ;&quot;- &quot;"/>
    <numFmt numFmtId="212" formatCode="###\ ##0\ ;&quot;△    &quot;###\ ##0\ "/>
    <numFmt numFmtId="213" formatCode="\ \ \ ###\ ##0\ ;&quot;△  &quot;###\ ##0\ ;&quot;- &quot;"/>
    <numFmt numFmtId="214" formatCode="##\ ##0.0&quot; &quot;;&quot;△&quot;##\ ##0.0&quot; &quot;;&quot;0.0&quot;\ "/>
    <numFmt numFmtId="215" formatCode="##\ ##0.0\ ;&quot;△&quot;###\ ##0.0\ "/>
    <numFmt numFmtId="216" formatCode="###\ ###\ ##0\ ;&quot;△&quot;\ \ ###\ ##0\ ;&quot;0 &quot;"/>
    <numFmt numFmtId="217" formatCode="###\ ##0.0\ ;&quot;△ &quot;###\ ##0.0\ ;&quot;- &quot;"/>
    <numFmt numFmtId="218" formatCode="###\ ##0\ ;&quot;△ &quot;###\ ##0\ ;&quot;0 &quot;"/>
    <numFmt numFmtId="219" formatCode="\ \ \ ###\ ##0\ ;&quot;△&quot;###\ ##0\ ;&quot;- &quot;"/>
    <numFmt numFmtId="220" formatCode="###\ ###\ ##0\ ;&quot;△&quot;###\ ##0\ ;&quot;0 &quot;"/>
    <numFmt numFmtId="221" formatCode="##\ ##0.0&quot; &quot;;&quot;△ &quot;##0.0&quot; &quot;;&quot;0.0&quot;\ "/>
    <numFmt numFmtId="222" formatCode="0.0\ ;&quot;△ &quot;0.0"/>
    <numFmt numFmtId="223" formatCode="##\ ##0.0\ ;&quot;△ &quot;\ ###\ ##0.0\ ;&quot;- &quot;"/>
    <numFmt numFmtId="224" formatCode="##\ ##0.0&quot; &quot;;&quot;△&quot;##\ ##0.0&quot; &quot;;&quot;-&quot;\ "/>
    <numFmt numFmtId="225" formatCode="##\ ##0.0\ ;&quot;△ &quot;\ ###\ ##0.0\ "/>
    <numFmt numFmtId="226" formatCode="###\ ###\ ##0\ ;&quot;△&quot;\ \ ###\ ##0\ ;&quot;- &quot;"/>
    <numFmt numFmtId="227" formatCode="##\ ##0.0\ ;&quot; △&quot;\ ###\ ##0.0\ "/>
    <numFmt numFmtId="228" formatCode="\ ##0.0\ ;&quot;△ &quot;##0.0\ ;&quot;0.0 &quot;"/>
    <numFmt numFmtId="229" formatCode="##\ ##0.0\ ;&quot;  △&quot;\ \ ###\ ##0.0\ "/>
    <numFmt numFmtId="230" formatCode="###\ ###\ ##0\ ;&quot;△&quot;#\ ###\ ##0\ ;&quot;- &quot;"/>
    <numFmt numFmtId="231" formatCode="###\ ###\ ##0\ ;&quot;△&quot;\ ###\ ##0"/>
    <numFmt numFmtId="232" formatCode="###\ ###\ ##0\ ;&quot;△&quot;\ ###\ ##0\ "/>
    <numFmt numFmtId="233" formatCode="###\ ###\ ##0\ ;&quot;△&quot;"/>
    <numFmt numFmtId="234" formatCode="##\ ##0.0\ ;&quot;△&quot;\ ###\ ##0.0\ \,&quot;△  &quot;0.0\ "/>
    <numFmt numFmtId="235" formatCode="#\ ##0_ "/>
    <numFmt numFmtId="236" formatCode="##0.0\ ;&quot;△&quot;\ ##0.0\ ;"/>
    <numFmt numFmtId="237" formatCode="0.0\ "/>
    <numFmt numFmtId="238" formatCode="###,##0"/>
    <numFmt numFmtId="239" formatCode="###\ ###\ ##0;&quot;△&quot;\ ###\ ##0;&quot;-&quot;"/>
    <numFmt numFmtId="240" formatCode="##0.0\ ;&quot;△&quot;##0.0\ ;"/>
    <numFmt numFmtId="241" formatCode="##\ ##0.0;&quot;△ &quot;\ ###\ ##0.0\ "/>
    <numFmt numFmtId="242" formatCode="#\ ###\ ##0\ ;&quot;△&quot;#\ ###\ ##0\ ;&quot;- &quot;"/>
    <numFmt numFmtId="243" formatCode="##\ ##0.0\ ;&quot;  △&quot;\ ###\ ##0.0\ "/>
    <numFmt numFmtId="244" formatCode="##0.0\ ;&quot;△&quot;\ \ ##0.0\ ;"/>
    <numFmt numFmtId="245" formatCode="###\ ##0;&quot;△    &quot;###\ ##0;&quot;△  0.0 &quot;"/>
    <numFmt numFmtId="246" formatCode="#\ ###\ ##0\ ;&quot;△&quot;###\ ##0\ ;&quot;- &quot;"/>
    <numFmt numFmtId="247" formatCode="###\ ##0.0\ ;&quot;△&quot;###\ ##0.0\ ;&quot;0.0 &quot;"/>
    <numFmt numFmtId="248" formatCode="###\ ##0.0\ ;&quot;△ &quot;###\ ##0.0\ ;&quot;0.0 &quot;"/>
    <numFmt numFmtId="249" formatCode="###\ ##0.0\ ;&quot;△&quot;###\ ##0.0\ ;&quot;△　0.0 &quot;"/>
    <numFmt numFmtId="250" formatCode="###\ ###\ ##0\ ;&quot;△&quot;\ ###\ ##0;&quot;-&quot;"/>
    <numFmt numFmtId="251" formatCode="#\ ###\ ##0\ ;@\ "/>
    <numFmt numFmtId="252" formatCode="##\ ###\ ##0&quot; &quot;"/>
    <numFmt numFmtId="253" formatCode="0.00_ "/>
    <numFmt numFmtId="254" formatCode="\ ##0.0\ ;&quot;△&quot;##0.0\ ;&quot;0.0 &quot;"/>
    <numFmt numFmtId="255" formatCode="##0.0\ ;&quot;△ &quot;\ ##0.0\ ;"/>
    <numFmt numFmtId="256" formatCode="#\ ###\ ##0.0"/>
    <numFmt numFmtId="257" formatCode="##\ ##0\ \ \ ;&quot;△ &quot;\ ###\ ##0.0\ \ "/>
    <numFmt numFmtId="258" formatCode="#\ ###\ ##0&quot;   &quot;"/>
    <numFmt numFmtId="259" formatCode="0.00_);[Red]\(0.00\)"/>
    <numFmt numFmtId="260" formatCode="###,##0&quot;  &quot;"/>
    <numFmt numFmtId="261" formatCode="0&quot;%&quot;"/>
    <numFmt numFmtId="262" formatCode="#\ ###\ ##0&quot; &quot;"/>
    <numFmt numFmtId="263" formatCode="###\ ###\ ##0.0\ ;&quot;△ &quot;\ ###\ ###\ ##0.0\ \ "/>
    <numFmt numFmtId="264" formatCode="#\ ##0.0&quot; &quot;"/>
  </numFmts>
  <fonts count="49">
    <font>
      <sz val="11"/>
      <name val="ＭＳ Ｐゴシック"/>
      <family val="3"/>
    </font>
    <font>
      <sz val="11"/>
      <name val="明朝"/>
      <family val="3"/>
    </font>
    <font>
      <u val="single"/>
      <sz val="8.25"/>
      <color indexed="12"/>
      <name val="明朝"/>
      <family val="3"/>
    </font>
    <font>
      <u val="single"/>
      <sz val="8.25"/>
      <color indexed="36"/>
      <name val="明朝"/>
      <family val="3"/>
    </font>
    <font>
      <sz val="6"/>
      <name val="明朝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7"/>
      <name val="ＭＳ ゴシック"/>
      <family val="3"/>
    </font>
    <font>
      <sz val="11"/>
      <color indexed="10"/>
      <name val="明朝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明朝"/>
      <family val="1"/>
    </font>
    <font>
      <sz val="11"/>
      <color indexed="8"/>
      <name val="ＭＳ ゴシック"/>
      <family val="3"/>
    </font>
    <font>
      <sz val="14"/>
      <name val="ＭＳ 明朝"/>
      <family val="1"/>
    </font>
    <font>
      <sz val="10"/>
      <name val="明朝"/>
      <family val="3"/>
    </font>
    <font>
      <sz val="12"/>
      <name val="ＭＳ 明朝"/>
      <family val="1"/>
    </font>
    <font>
      <sz val="12"/>
      <name val="ＭＳ ゴシック"/>
      <family val="3"/>
    </font>
    <font>
      <sz val="9"/>
      <name val="明朝"/>
      <family val="3"/>
    </font>
    <font>
      <sz val="2"/>
      <name val="ＭＳ Ｐゴシック"/>
      <family val="3"/>
    </font>
    <font>
      <sz val="1.75"/>
      <name val="ＭＳ Ｐゴシック"/>
      <family val="3"/>
    </font>
    <font>
      <sz val="1.5"/>
      <name val="ＭＳ Ｐ明朝"/>
      <family val="1"/>
    </font>
    <font>
      <sz val="2"/>
      <name val="ＭＳ Ｐ明朝"/>
      <family val="1"/>
    </font>
    <font>
      <sz val="1.75"/>
      <name val="ＭＳ Ｐ明朝"/>
      <family val="1"/>
    </font>
    <font>
      <sz val="11"/>
      <name val="ｺﾞｼｯｸ"/>
      <family val="3"/>
    </font>
    <font>
      <sz val="11"/>
      <name val="ＭＳ Ｐ明朝"/>
      <family val="1"/>
    </font>
    <font>
      <sz val="8"/>
      <name val="ＭＳ Ｐゴシック"/>
      <family val="3"/>
    </font>
    <font>
      <sz val="9"/>
      <name val="ＭＳ Ｐ明朝"/>
      <family val="1"/>
    </font>
    <font>
      <sz val="12"/>
      <name val="ＭＳ Ｐゴシック"/>
      <family val="3"/>
    </font>
    <font>
      <sz val="1"/>
      <name val="ＭＳ Ｐゴシック"/>
      <family val="3"/>
    </font>
    <font>
      <sz val="1.5"/>
      <color indexed="8"/>
      <name val="ＭＳ Ｐゴシック"/>
      <family val="3"/>
    </font>
    <font>
      <sz val="1.5"/>
      <name val="ＭＳ Ｐゴシック"/>
      <family val="3"/>
    </font>
    <font>
      <sz val="1.5"/>
      <name val="ＭＳ ゴシック"/>
      <family val="3"/>
    </font>
    <font>
      <sz val="6"/>
      <name val="ＭＳ ゴシック"/>
      <family val="3"/>
    </font>
    <font>
      <b/>
      <sz val="12"/>
      <name val="ＭＳ Ｐ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10"/>
      <name val="ｺﾞｼｯｸ"/>
      <family val="3"/>
    </font>
    <font>
      <sz val="2.25"/>
      <name val="ＭＳ Ｐゴシック"/>
      <family val="3"/>
    </font>
    <font>
      <sz val="9"/>
      <name val="標準ゴシック"/>
      <family val="3"/>
    </font>
    <font>
      <sz val="11"/>
      <name val="標準ゴシック"/>
      <family val="3"/>
    </font>
    <font>
      <sz val="10"/>
      <name val="標準ゴシック"/>
      <family val="3"/>
    </font>
    <font>
      <sz val="11"/>
      <name val="HG丸ｺﾞｼｯｸM-PRO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 style="thin"/>
      <right style="thin"/>
      <top style="double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239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 applyNumberFormat="0" applyFont="0" applyBorder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1477">
    <xf numFmtId="0" fontId="0" fillId="0" borderId="0" xfId="0" applyAlignment="1">
      <alignment vertical="center"/>
    </xf>
    <xf numFmtId="0" fontId="5" fillId="0" borderId="0" xfId="30" applyFont="1">
      <alignment/>
      <protection/>
    </xf>
    <xf numFmtId="0" fontId="5" fillId="0" borderId="0" xfId="30" applyFont="1" applyAlignment="1" applyProtection="1">
      <alignment horizontal="center"/>
      <protection/>
    </xf>
    <xf numFmtId="0" fontId="5" fillId="0" borderId="0" xfId="30" applyFont="1" applyAlignment="1" applyProtection="1">
      <alignment horizontal="left"/>
      <protection/>
    </xf>
    <xf numFmtId="0" fontId="6" fillId="0" borderId="0" xfId="30" applyFont="1">
      <alignment/>
      <protection/>
    </xf>
    <xf numFmtId="0" fontId="8" fillId="0" borderId="0" xfId="27" applyFont="1">
      <alignment/>
      <protection/>
    </xf>
    <xf numFmtId="0" fontId="7" fillId="0" borderId="0" xfId="30" applyFont="1" applyAlignment="1">
      <alignment horizontal="right"/>
      <protection/>
    </xf>
    <xf numFmtId="0" fontId="9" fillId="0" borderId="0" xfId="30" applyFont="1">
      <alignment/>
      <protection/>
    </xf>
    <xf numFmtId="0" fontId="5" fillId="0" borderId="1" xfId="30" applyFont="1" applyFill="1" applyBorder="1">
      <alignment/>
      <protection/>
    </xf>
    <xf numFmtId="0" fontId="5" fillId="0" borderId="2" xfId="30" applyFont="1" applyFill="1" applyBorder="1" applyAlignment="1">
      <alignment horizontal="center"/>
      <protection/>
    </xf>
    <xf numFmtId="0" fontId="8" fillId="0" borderId="2" xfId="30" applyFont="1" applyBorder="1">
      <alignment/>
      <protection/>
    </xf>
    <xf numFmtId="0" fontId="5" fillId="0" borderId="0" xfId="30" applyFont="1" applyBorder="1" applyAlignment="1">
      <alignment horizontal="center" vertical="center"/>
      <protection/>
    </xf>
    <xf numFmtId="0" fontId="5" fillId="0" borderId="3" xfId="30" applyFont="1" applyFill="1" applyBorder="1" applyAlignment="1">
      <alignment wrapText="1"/>
      <protection/>
    </xf>
    <xf numFmtId="0" fontId="5" fillId="0" borderId="4" xfId="30" applyFont="1" applyFill="1" applyBorder="1" applyAlignment="1">
      <alignment horizontal="center" wrapText="1"/>
      <protection/>
    </xf>
    <xf numFmtId="0" fontId="5" fillId="0" borderId="0" xfId="30" applyFont="1" applyBorder="1" applyAlignment="1" applyProtection="1">
      <alignment horizontal="distributed" vertical="top" wrapText="1"/>
      <protection/>
    </xf>
    <xf numFmtId="0" fontId="6" fillId="0" borderId="0" xfId="30" applyFont="1" applyBorder="1" applyAlignment="1" applyProtection="1">
      <alignment horizontal="left" vertical="center" wrapText="1"/>
      <protection/>
    </xf>
    <xf numFmtId="0" fontId="5" fillId="0" borderId="0" xfId="30" applyFont="1" applyAlignment="1">
      <alignment wrapText="1"/>
      <protection/>
    </xf>
    <xf numFmtId="0" fontId="9" fillId="0" borderId="0" xfId="30" applyFont="1" applyAlignment="1">
      <alignment wrapText="1"/>
      <protection/>
    </xf>
    <xf numFmtId="176" fontId="7" fillId="0" borderId="5" xfId="30" applyNumberFormat="1" applyFont="1" applyBorder="1" applyAlignment="1" applyProtection="1">
      <alignment horizontal="right" vertical="center"/>
      <protection/>
    </xf>
    <xf numFmtId="176" fontId="10" fillId="0" borderId="0" xfId="30" applyNumberFormat="1" applyFont="1" applyBorder="1" applyAlignment="1" applyProtection="1">
      <alignment horizontal="right" vertical="center"/>
      <protection/>
    </xf>
    <xf numFmtId="176" fontId="7" fillId="0" borderId="0" xfId="30" applyNumberFormat="1" applyFont="1" applyBorder="1" applyAlignment="1" applyProtection="1">
      <alignment horizontal="right" vertical="center"/>
      <protection/>
    </xf>
    <xf numFmtId="176" fontId="5" fillId="0" borderId="0" xfId="30" applyNumberFormat="1" applyFont="1" applyBorder="1" applyAlignment="1" applyProtection="1">
      <alignment horizontal="right"/>
      <protection/>
    </xf>
    <xf numFmtId="0" fontId="12" fillId="0" borderId="0" xfId="27" applyFont="1" applyBorder="1">
      <alignment/>
      <protection/>
    </xf>
    <xf numFmtId="177" fontId="5" fillId="0" borderId="0" xfId="30" applyNumberFormat="1" applyFont="1">
      <alignment/>
      <protection/>
    </xf>
    <xf numFmtId="177" fontId="9" fillId="0" borderId="0" xfId="30" applyNumberFormat="1" applyFont="1">
      <alignment/>
      <protection/>
    </xf>
    <xf numFmtId="176" fontId="5" fillId="0" borderId="6" xfId="30" applyNumberFormat="1" applyFont="1" applyBorder="1" applyAlignment="1" applyProtection="1">
      <alignment horizontal="right"/>
      <protection/>
    </xf>
    <xf numFmtId="0" fontId="9" fillId="0" borderId="0" xfId="30" applyFont="1" applyBorder="1">
      <alignment/>
      <protection/>
    </xf>
    <xf numFmtId="176" fontId="5" fillId="0" borderId="7" xfId="30" applyNumberFormat="1" applyFont="1" applyBorder="1" applyAlignment="1" applyProtection="1">
      <alignment horizontal="right"/>
      <protection/>
    </xf>
    <xf numFmtId="176" fontId="13" fillId="0" borderId="0" xfId="30" applyNumberFormat="1" applyFont="1" applyFill="1" applyBorder="1" applyAlignment="1" applyProtection="1">
      <alignment horizontal="right"/>
      <protection/>
    </xf>
    <xf numFmtId="176" fontId="5" fillId="0" borderId="8" xfId="30" applyNumberFormat="1" applyFont="1" applyBorder="1" applyAlignment="1" applyProtection="1">
      <alignment horizontal="right"/>
      <protection/>
    </xf>
    <xf numFmtId="0" fontId="1" fillId="0" borderId="0" xfId="27">
      <alignment/>
      <protection/>
    </xf>
    <xf numFmtId="0" fontId="9" fillId="0" borderId="0" xfId="30" applyFont="1" applyAlignment="1">
      <alignment horizontal="center"/>
      <protection/>
    </xf>
    <xf numFmtId="0" fontId="14" fillId="0" borderId="0" xfId="27" applyFont="1">
      <alignment/>
      <protection/>
    </xf>
    <xf numFmtId="0" fontId="9" fillId="0" borderId="0" xfId="30" applyFont="1" applyAlignment="1">
      <alignment vertical="center"/>
      <protection/>
    </xf>
    <xf numFmtId="0" fontId="20" fillId="0" borderId="0" xfId="27" applyFont="1" applyAlignment="1">
      <alignment horizontal="centerContinuous"/>
      <protection/>
    </xf>
    <xf numFmtId="0" fontId="8" fillId="0" borderId="0" xfId="27" applyFont="1" applyAlignment="1">
      <alignment horizontal="centerContinuous"/>
      <protection/>
    </xf>
    <xf numFmtId="0" fontId="8" fillId="0" borderId="1" xfId="27" applyFont="1" applyBorder="1">
      <alignment/>
      <protection/>
    </xf>
    <xf numFmtId="0" fontId="8" fillId="0" borderId="0" xfId="27" applyFont="1" applyBorder="1">
      <alignment/>
      <protection/>
    </xf>
    <xf numFmtId="0" fontId="8" fillId="0" borderId="3" xfId="27" applyFont="1" applyBorder="1">
      <alignment/>
      <protection/>
    </xf>
    <xf numFmtId="0" fontId="7" fillId="0" borderId="0" xfId="27" applyFont="1">
      <alignment/>
      <protection/>
    </xf>
    <xf numFmtId="0" fontId="7" fillId="0" borderId="0" xfId="27" applyFont="1" applyAlignment="1">
      <alignment horizontal="right"/>
      <protection/>
    </xf>
    <xf numFmtId="0" fontId="8" fillId="0" borderId="0" xfId="27" applyFont="1" applyAlignment="1">
      <alignment vertical="center"/>
      <protection/>
    </xf>
    <xf numFmtId="0" fontId="1" fillId="0" borderId="0" xfId="27" applyAlignment="1">
      <alignment vertical="center"/>
      <protection/>
    </xf>
    <xf numFmtId="0" fontId="8" fillId="0" borderId="9" xfId="27" applyFont="1" applyBorder="1">
      <alignment/>
      <protection/>
    </xf>
    <xf numFmtId="184" fontId="17" fillId="0" borderId="10" xfId="17" applyNumberFormat="1" applyFont="1" applyBorder="1" applyAlignment="1">
      <alignment vertical="center"/>
    </xf>
    <xf numFmtId="184" fontId="17" fillId="0" borderId="0" xfId="17" applyNumberFormat="1" applyFont="1" applyBorder="1" applyAlignment="1">
      <alignment vertical="center"/>
    </xf>
    <xf numFmtId="0" fontId="8" fillId="0" borderId="0" xfId="27" applyFont="1" applyBorder="1" applyAlignment="1">
      <alignment horizontal="distributed"/>
      <protection/>
    </xf>
    <xf numFmtId="0" fontId="5" fillId="0" borderId="0" xfId="27" applyFont="1">
      <alignment/>
      <protection/>
    </xf>
    <xf numFmtId="0" fontId="17" fillId="0" borderId="0" xfId="27" applyFont="1">
      <alignment/>
      <protection/>
    </xf>
    <xf numFmtId="0" fontId="17" fillId="0" borderId="0" xfId="27" applyFont="1" applyAlignment="1">
      <alignment/>
      <protection/>
    </xf>
    <xf numFmtId="0" fontId="8" fillId="0" borderId="0" xfId="27" applyFont="1" applyBorder="1" applyAlignment="1">
      <alignment vertical="center"/>
      <protection/>
    </xf>
    <xf numFmtId="201" fontId="17" fillId="0" borderId="10" xfId="27" applyNumberFormat="1" applyFont="1" applyBorder="1" applyAlignment="1">
      <alignment horizontal="right" vertical="center"/>
      <protection/>
    </xf>
    <xf numFmtId="38" fontId="17" fillId="0" borderId="0" xfId="17" applyFont="1" applyBorder="1" applyAlignment="1">
      <alignment vertical="center"/>
    </xf>
    <xf numFmtId="0" fontId="5" fillId="0" borderId="11" xfId="27" applyFont="1" applyBorder="1" applyAlignment="1">
      <alignment vertical="center"/>
      <protection/>
    </xf>
    <xf numFmtId="0" fontId="1" fillId="0" borderId="0" xfId="27" applyFill="1">
      <alignment/>
      <protection/>
    </xf>
    <xf numFmtId="0" fontId="21" fillId="0" borderId="0" xfId="27" applyFont="1">
      <alignment/>
      <protection/>
    </xf>
    <xf numFmtId="199" fontId="1" fillId="0" borderId="0" xfId="27" applyNumberFormat="1">
      <alignment/>
      <protection/>
    </xf>
    <xf numFmtId="176" fontId="11" fillId="2" borderId="3" xfId="30" applyNumberFormat="1" applyFont="1" applyFill="1" applyBorder="1" applyAlignment="1" applyProtection="1">
      <alignment horizontal="center" wrapText="1"/>
      <protection/>
    </xf>
    <xf numFmtId="176" fontId="11" fillId="2" borderId="4" xfId="3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24" fillId="0" borderId="0" xfId="27" applyFont="1">
      <alignment/>
      <protection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184" fontId="17" fillId="0" borderId="9" xfId="17" applyNumberFormat="1" applyFont="1" applyBorder="1" applyAlignment="1">
      <alignment vertical="center"/>
    </xf>
    <xf numFmtId="204" fontId="17" fillId="0" borderId="10" xfId="17" applyNumberFormat="1" applyFont="1" applyBorder="1" applyAlignment="1">
      <alignment horizontal="right" vertical="center"/>
    </xf>
    <xf numFmtId="203" fontId="17" fillId="0" borderId="9" xfId="27" applyNumberFormat="1" applyFont="1" applyBorder="1" applyAlignment="1">
      <alignment vertical="center"/>
      <protection/>
    </xf>
    <xf numFmtId="0" fontId="8" fillId="0" borderId="0" xfId="27" applyFont="1" applyAlignment="1">
      <alignment vertical="top"/>
      <protection/>
    </xf>
    <xf numFmtId="184" fontId="17" fillId="0" borderId="0" xfId="17" applyNumberFormat="1" applyFont="1" applyBorder="1" applyAlignment="1">
      <alignment vertical="top"/>
    </xf>
    <xf numFmtId="0" fontId="1" fillId="0" borderId="0" xfId="27" applyAlignment="1">
      <alignment vertical="top"/>
      <protection/>
    </xf>
    <xf numFmtId="0" fontId="5" fillId="0" borderId="0" xfId="27" applyFont="1" applyBorder="1">
      <alignment/>
      <protection/>
    </xf>
    <xf numFmtId="0" fontId="5" fillId="0" borderId="4" xfId="27" applyFont="1" applyBorder="1" applyAlignment="1">
      <alignment vertical="center"/>
      <protection/>
    </xf>
    <xf numFmtId="0" fontId="0" fillId="0" borderId="0" xfId="21">
      <alignment/>
      <protection/>
    </xf>
    <xf numFmtId="0" fontId="5" fillId="0" borderId="3" xfId="27" applyFont="1" applyBorder="1" applyAlignment="1">
      <alignment vertical="center"/>
      <protection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Continuous" vertical="center"/>
    </xf>
    <xf numFmtId="184" fontId="17" fillId="0" borderId="12" xfId="17" applyNumberFormat="1" applyFont="1" applyBorder="1" applyAlignment="1">
      <alignment vertical="center"/>
    </xf>
    <xf numFmtId="184" fontId="17" fillId="0" borderId="13" xfId="17" applyNumberFormat="1" applyFont="1" applyBorder="1" applyAlignment="1">
      <alignment vertical="center"/>
    </xf>
    <xf numFmtId="203" fontId="17" fillId="0" borderId="13" xfId="17" applyNumberFormat="1" applyFont="1" applyBorder="1" applyAlignment="1">
      <alignment vertical="center"/>
    </xf>
    <xf numFmtId="38" fontId="17" fillId="0" borderId="12" xfId="17" applyFont="1" applyBorder="1" applyAlignment="1">
      <alignment horizontal="right" vertical="center"/>
    </xf>
    <xf numFmtId="0" fontId="17" fillId="0" borderId="12" xfId="27" applyFont="1" applyBorder="1" applyAlignment="1">
      <alignment vertical="center"/>
      <protection/>
    </xf>
    <xf numFmtId="0" fontId="0" fillId="0" borderId="0" xfId="0" applyAlignment="1">
      <alignment/>
    </xf>
    <xf numFmtId="181" fontId="1" fillId="0" borderId="0" xfId="27" applyNumberFormat="1" applyAlignment="1">
      <alignment vertical="center"/>
      <protection/>
    </xf>
    <xf numFmtId="184" fontId="1" fillId="0" borderId="0" xfId="27" applyNumberFormat="1" applyAlignment="1">
      <alignment vertical="center"/>
      <protection/>
    </xf>
    <xf numFmtId="184" fontId="0" fillId="0" borderId="0" xfId="0" applyNumberFormat="1" applyAlignment="1">
      <alignment vertical="center"/>
    </xf>
    <xf numFmtId="0" fontId="5" fillId="0" borderId="0" xfId="26" applyFont="1" applyBorder="1" applyAlignment="1">
      <alignment horizontal="center" vertical="center"/>
      <protection/>
    </xf>
    <xf numFmtId="0" fontId="21" fillId="0" borderId="0" xfId="26" applyFont="1">
      <alignment/>
      <protection/>
    </xf>
    <xf numFmtId="0" fontId="5" fillId="0" borderId="0" xfId="30" applyFont="1" applyAlignment="1">
      <alignment horizontal="right"/>
      <protection/>
    </xf>
    <xf numFmtId="0" fontId="5" fillId="0" borderId="0" xfId="26" applyFont="1" applyBorder="1" applyAlignment="1">
      <alignment horizontal="center"/>
      <protection/>
    </xf>
    <xf numFmtId="0" fontId="21" fillId="0" borderId="0" xfId="26" applyFont="1" applyAlignment="1">
      <alignment vertical="center"/>
      <protection/>
    </xf>
    <xf numFmtId="176" fontId="12" fillId="2" borderId="3" xfId="30" applyNumberFormat="1" applyFont="1" applyFill="1" applyBorder="1" applyAlignment="1" applyProtection="1">
      <alignment horizontal="center" vertical="center" wrapText="1"/>
      <protection/>
    </xf>
    <xf numFmtId="176" fontId="12" fillId="2" borderId="4" xfId="30" applyNumberFormat="1" applyFont="1" applyFill="1" applyBorder="1" applyAlignment="1" applyProtection="1">
      <alignment horizontal="center" vertical="center" wrapText="1"/>
      <protection/>
    </xf>
    <xf numFmtId="176" fontId="12" fillId="2" borderId="0" xfId="30" applyNumberFormat="1" applyFont="1" applyFill="1" applyBorder="1" applyAlignment="1" applyProtection="1">
      <alignment horizontal="center" vertical="center" wrapText="1"/>
      <protection/>
    </xf>
    <xf numFmtId="176" fontId="12" fillId="2" borderId="14" xfId="30" applyNumberFormat="1" applyFont="1" applyFill="1" applyBorder="1" applyAlignment="1" applyProtection="1">
      <alignment horizontal="center" vertical="center" wrapText="1"/>
      <protection/>
    </xf>
    <xf numFmtId="176" fontId="12" fillId="2" borderId="8" xfId="3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84" fontId="17" fillId="0" borderId="10" xfId="17" applyNumberFormat="1" applyFont="1" applyFill="1" applyBorder="1" applyAlignment="1">
      <alignment vertical="center"/>
    </xf>
    <xf numFmtId="184" fontId="17" fillId="0" borderId="9" xfId="17" applyNumberFormat="1" applyFont="1" applyFill="1" applyBorder="1" applyAlignment="1">
      <alignment vertical="center"/>
    </xf>
    <xf numFmtId="184" fontId="17" fillId="0" borderId="10" xfId="17" applyNumberFormat="1" applyFont="1" applyFill="1" applyBorder="1" applyAlignment="1">
      <alignment horizontal="right" vertical="center"/>
    </xf>
    <xf numFmtId="217" fontId="17" fillId="0" borderId="9" xfId="27" applyNumberFormat="1" applyFont="1" applyFill="1" applyBorder="1" applyAlignment="1">
      <alignment vertical="center"/>
      <protection/>
    </xf>
    <xf numFmtId="202" fontId="17" fillId="0" borderId="10" xfId="27" applyNumberFormat="1" applyFont="1" applyFill="1" applyBorder="1" applyAlignment="1">
      <alignment vertical="center"/>
      <protection/>
    </xf>
    <xf numFmtId="191" fontId="17" fillId="0" borderId="10" xfId="17" applyNumberFormat="1" applyFont="1" applyFill="1" applyBorder="1" applyAlignment="1">
      <alignment horizontal="right" vertical="center"/>
    </xf>
    <xf numFmtId="200" fontId="17" fillId="0" borderId="9" xfId="27" applyNumberFormat="1" applyFont="1" applyFill="1" applyBorder="1" applyAlignment="1">
      <alignment vertical="center"/>
      <protection/>
    </xf>
    <xf numFmtId="193" fontId="17" fillId="0" borderId="10" xfId="27" applyNumberFormat="1" applyFont="1" applyFill="1" applyBorder="1" applyAlignment="1">
      <alignment vertical="center"/>
      <protection/>
    </xf>
    <xf numFmtId="196" fontId="17" fillId="0" borderId="10" xfId="17" applyNumberFormat="1" applyFont="1" applyFill="1" applyBorder="1" applyAlignment="1">
      <alignment horizontal="right" vertical="center"/>
    </xf>
    <xf numFmtId="184" fontId="17" fillId="0" borderId="12" xfId="17" applyNumberFormat="1" applyFont="1" applyFill="1" applyBorder="1" applyAlignment="1">
      <alignment vertical="center"/>
    </xf>
    <xf numFmtId="184" fontId="17" fillId="0" borderId="13" xfId="17" applyNumberFormat="1" applyFont="1" applyFill="1" applyBorder="1" applyAlignment="1">
      <alignment vertical="center"/>
    </xf>
    <xf numFmtId="196" fontId="17" fillId="0" borderId="12" xfId="17" applyNumberFormat="1" applyFont="1" applyFill="1" applyBorder="1" applyAlignment="1">
      <alignment horizontal="right" vertical="center"/>
    </xf>
    <xf numFmtId="203" fontId="17" fillId="0" borderId="13" xfId="17" applyNumberFormat="1" applyFont="1" applyFill="1" applyBorder="1" applyAlignment="1">
      <alignment vertical="center"/>
    </xf>
    <xf numFmtId="202" fontId="17" fillId="0" borderId="12" xfId="27" applyNumberFormat="1" applyFont="1" applyFill="1" applyBorder="1" applyAlignment="1">
      <alignment vertical="center"/>
      <protection/>
    </xf>
    <xf numFmtId="203" fontId="17" fillId="0" borderId="9" xfId="27" applyNumberFormat="1" applyFont="1" applyFill="1" applyBorder="1" applyAlignment="1">
      <alignment vertical="center"/>
      <protection/>
    </xf>
    <xf numFmtId="196" fontId="17" fillId="0" borderId="10" xfId="17" applyNumberFormat="1" applyFont="1" applyFill="1" applyBorder="1" applyAlignment="1">
      <alignment vertical="center"/>
    </xf>
    <xf numFmtId="182" fontId="17" fillId="0" borderId="10" xfId="17" applyNumberFormat="1" applyFont="1" applyFill="1" applyBorder="1" applyAlignment="1">
      <alignment vertical="center"/>
    </xf>
    <xf numFmtId="184" fontId="17" fillId="0" borderId="12" xfId="17" applyNumberFormat="1" applyFont="1" applyFill="1" applyBorder="1" applyAlignment="1">
      <alignment horizontal="right" vertical="center"/>
    </xf>
    <xf numFmtId="203" fontId="17" fillId="0" borderId="13" xfId="27" applyNumberFormat="1" applyFont="1" applyFill="1" applyBorder="1" applyAlignment="1">
      <alignment vertical="center"/>
      <protection/>
    </xf>
    <xf numFmtId="184" fontId="17" fillId="0" borderId="11" xfId="17" applyNumberFormat="1" applyFont="1" applyFill="1" applyBorder="1" applyAlignment="1">
      <alignment vertical="center"/>
    </xf>
    <xf numFmtId="184" fontId="17" fillId="0" borderId="3" xfId="17" applyNumberFormat="1" applyFont="1" applyFill="1" applyBorder="1" applyAlignment="1">
      <alignment vertical="center"/>
    </xf>
    <xf numFmtId="184" fontId="17" fillId="0" borderId="11" xfId="17" applyNumberFormat="1" applyFont="1" applyFill="1" applyBorder="1" applyAlignment="1">
      <alignment horizontal="right" vertical="center"/>
    </xf>
    <xf numFmtId="203" fontId="17" fillId="0" borderId="3" xfId="27" applyNumberFormat="1" applyFont="1" applyFill="1" applyBorder="1" applyAlignment="1">
      <alignment vertical="center"/>
      <protection/>
    </xf>
    <xf numFmtId="202" fontId="17" fillId="0" borderId="11" xfId="27" applyNumberFormat="1" applyFont="1" applyFill="1" applyBorder="1" applyAlignment="1">
      <alignment vertical="center"/>
      <protection/>
    </xf>
    <xf numFmtId="0" fontId="5" fillId="0" borderId="11" xfId="27" applyFont="1" applyFill="1" applyBorder="1">
      <alignment/>
      <protection/>
    </xf>
    <xf numFmtId="0" fontId="5" fillId="0" borderId="3" xfId="27" applyFont="1" applyFill="1" applyBorder="1">
      <alignment/>
      <protection/>
    </xf>
    <xf numFmtId="205" fontId="5" fillId="0" borderId="3" xfId="27" applyNumberFormat="1" applyFont="1" applyFill="1" applyBorder="1">
      <alignment/>
      <protection/>
    </xf>
    <xf numFmtId="0" fontId="8" fillId="0" borderId="0" xfId="27" applyFont="1" applyFill="1" applyBorder="1">
      <alignment/>
      <protection/>
    </xf>
    <xf numFmtId="205" fontId="8" fillId="0" borderId="0" xfId="27" applyNumberFormat="1" applyFont="1" applyFill="1" applyBorder="1">
      <alignment/>
      <protection/>
    </xf>
    <xf numFmtId="0" fontId="8" fillId="0" borderId="0" xfId="27" applyFont="1" applyFill="1" applyAlignment="1">
      <alignment horizontal="centerContinuous"/>
      <protection/>
    </xf>
    <xf numFmtId="0" fontId="8" fillId="0" borderId="0" xfId="27" applyFont="1" applyFill="1">
      <alignment/>
      <protection/>
    </xf>
    <xf numFmtId="0" fontId="10" fillId="0" borderId="8" xfId="0" applyFont="1" applyBorder="1" applyAlignment="1">
      <alignment horizontal="right" vertical="center"/>
    </xf>
    <xf numFmtId="182" fontId="17" fillId="0" borderId="10" xfId="27" applyNumberFormat="1" applyFont="1" applyFill="1" applyBorder="1" applyAlignment="1">
      <alignment vertical="center"/>
      <protection/>
    </xf>
    <xf numFmtId="0" fontId="12" fillId="0" borderId="0" xfId="30" applyFont="1" applyAlignment="1">
      <alignment horizontal="right" vertical="center"/>
      <protection/>
    </xf>
    <xf numFmtId="0" fontId="17" fillId="0" borderId="9" xfId="0" applyFont="1" applyFill="1" applyBorder="1" applyAlignment="1">
      <alignment vertical="center"/>
    </xf>
    <xf numFmtId="0" fontId="17" fillId="0" borderId="13" xfId="27" applyFont="1" applyFill="1" applyBorder="1" applyAlignment="1">
      <alignment vertical="center"/>
      <protection/>
    </xf>
    <xf numFmtId="0" fontId="17" fillId="0" borderId="12" xfId="27" applyFont="1" applyFill="1" applyBorder="1" applyAlignment="1">
      <alignment vertical="center"/>
      <protection/>
    </xf>
    <xf numFmtId="0" fontId="12" fillId="0" borderId="1" xfId="27" applyFont="1" applyBorder="1" applyAlignment="1">
      <alignment vertical="center"/>
      <protection/>
    </xf>
    <xf numFmtId="0" fontId="12" fillId="0" borderId="15" xfId="27" applyFont="1" applyBorder="1" applyAlignment="1">
      <alignment vertical="center"/>
      <protection/>
    </xf>
    <xf numFmtId="0" fontId="12" fillId="0" borderId="2" xfId="27" applyFont="1" applyBorder="1" applyAlignment="1">
      <alignment horizontal="centerContinuous" vertical="center"/>
      <protection/>
    </xf>
    <xf numFmtId="0" fontId="12" fillId="0" borderId="9" xfId="27" applyFont="1" applyBorder="1">
      <alignment/>
      <protection/>
    </xf>
    <xf numFmtId="0" fontId="12" fillId="0" borderId="16" xfId="27" applyFont="1" applyBorder="1">
      <alignment/>
      <protection/>
    </xf>
    <xf numFmtId="0" fontId="12" fillId="0" borderId="3" xfId="27" applyFont="1" applyBorder="1">
      <alignment/>
      <protection/>
    </xf>
    <xf numFmtId="0" fontId="12" fillId="0" borderId="8" xfId="27" applyFont="1" applyBorder="1">
      <alignment/>
      <protection/>
    </xf>
    <xf numFmtId="0" fontId="12" fillId="0" borderId="4" xfId="27" applyFont="1" applyBorder="1">
      <alignment/>
      <protection/>
    </xf>
    <xf numFmtId="0" fontId="12" fillId="0" borderId="16" xfId="27" applyFont="1" applyBorder="1" applyAlignment="1">
      <alignment vertical="center"/>
      <protection/>
    </xf>
    <xf numFmtId="0" fontId="17" fillId="0" borderId="1" xfId="27" applyFont="1" applyBorder="1">
      <alignment/>
      <protection/>
    </xf>
    <xf numFmtId="0" fontId="12" fillId="0" borderId="2" xfId="27" applyFont="1" applyBorder="1">
      <alignment/>
      <protection/>
    </xf>
    <xf numFmtId="0" fontId="17" fillId="0" borderId="9" xfId="27" applyFont="1" applyBorder="1">
      <alignment/>
      <protection/>
    </xf>
    <xf numFmtId="0" fontId="17" fillId="0" borderId="3" xfId="27" applyFont="1" applyBorder="1">
      <alignment/>
      <protection/>
    </xf>
    <xf numFmtId="0" fontId="12" fillId="0" borderId="17" xfId="27" applyFont="1" applyFill="1" applyBorder="1">
      <alignment/>
      <protection/>
    </xf>
    <xf numFmtId="0" fontId="12" fillId="0" borderId="18" xfId="27" applyFont="1" applyFill="1" applyBorder="1" applyAlignment="1">
      <alignment vertical="center"/>
      <protection/>
    </xf>
    <xf numFmtId="0" fontId="12" fillId="0" borderId="19" xfId="27" applyFont="1" applyFill="1" applyBorder="1" applyAlignment="1">
      <alignment vertical="center"/>
      <protection/>
    </xf>
    <xf numFmtId="0" fontId="12" fillId="0" borderId="10" xfId="27" applyFont="1" applyFill="1" applyBorder="1">
      <alignment/>
      <protection/>
    </xf>
    <xf numFmtId="0" fontId="12" fillId="0" borderId="9" xfId="27" applyFont="1" applyFill="1" applyBorder="1" applyAlignment="1">
      <alignment horizontal="center" vertical="center"/>
      <protection/>
    </xf>
    <xf numFmtId="0" fontId="12" fillId="0" borderId="11" xfId="27" applyFont="1" applyFill="1" applyBorder="1">
      <alignment/>
      <protection/>
    </xf>
    <xf numFmtId="0" fontId="12" fillId="0" borderId="3" xfId="27" applyFont="1" applyFill="1" applyBorder="1" applyAlignment="1">
      <alignment/>
      <protection/>
    </xf>
    <xf numFmtId="0" fontId="17" fillId="0" borderId="11" xfId="27" applyFont="1" applyFill="1" applyBorder="1" applyAlignment="1">
      <alignment/>
      <protection/>
    </xf>
    <xf numFmtId="0" fontId="17" fillId="0" borderId="1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7" fillId="0" borderId="13" xfId="0" applyFont="1" applyFill="1" applyBorder="1" applyAlignment="1">
      <alignment vertical="center"/>
    </xf>
    <xf numFmtId="0" fontId="10" fillId="0" borderId="6" xfId="21" applyFont="1" applyFill="1" applyBorder="1" applyAlignment="1">
      <alignment vertical="center"/>
      <protection/>
    </xf>
    <xf numFmtId="0" fontId="17" fillId="0" borderId="9" xfId="0" applyFont="1" applyFill="1" applyBorder="1" applyAlignment="1">
      <alignment vertical="center"/>
    </xf>
    <xf numFmtId="0" fontId="17" fillId="0" borderId="3" xfId="0" applyFont="1" applyFill="1" applyBorder="1" applyAlignment="1">
      <alignment vertical="center"/>
    </xf>
    <xf numFmtId="0" fontId="12" fillId="0" borderId="20" xfId="30" applyFont="1" applyBorder="1" applyAlignment="1" applyProtection="1">
      <alignment horizontal="centerContinuous" vertical="center" wrapText="1"/>
      <protection/>
    </xf>
    <xf numFmtId="0" fontId="12" fillId="0" borderId="21" xfId="30" applyFont="1" applyBorder="1" applyAlignment="1" applyProtection="1">
      <alignment horizontal="centerContinuous" vertical="center" wrapText="1"/>
      <protection/>
    </xf>
    <xf numFmtId="0" fontId="12" fillId="0" borderId="0" xfId="0" applyFont="1" applyBorder="1" applyAlignment="1">
      <alignment horizontal="center" vertical="center"/>
    </xf>
    <xf numFmtId="0" fontId="12" fillId="0" borderId="0" xfId="30" applyFont="1" applyAlignment="1">
      <alignment vertical="center"/>
      <protection/>
    </xf>
    <xf numFmtId="0" fontId="12" fillId="0" borderId="0" xfId="30" applyFont="1" applyAlignment="1" applyProtection="1">
      <alignment horizontal="center" vertical="center"/>
      <protection/>
    </xf>
    <xf numFmtId="0" fontId="12" fillId="0" borderId="0" xfId="30" applyFont="1" applyAlignment="1">
      <alignment horizontal="centerContinuous" vertical="center"/>
      <protection/>
    </xf>
    <xf numFmtId="0" fontId="0" fillId="0" borderId="9" xfId="27" applyFont="1" applyBorder="1" applyAlignment="1">
      <alignment vertical="center"/>
      <protection/>
    </xf>
    <xf numFmtId="0" fontId="9" fillId="0" borderId="0" xfId="27" applyFont="1" applyBorder="1" applyAlignment="1">
      <alignment vertical="center"/>
      <protection/>
    </xf>
    <xf numFmtId="0" fontId="9" fillId="0" borderId="16" xfId="27" applyFont="1" applyBorder="1" applyAlignment="1">
      <alignment vertical="center"/>
      <protection/>
    </xf>
    <xf numFmtId="0" fontId="0" fillId="0" borderId="13" xfId="27" applyFont="1" applyBorder="1" applyAlignment="1">
      <alignment vertical="center"/>
      <protection/>
    </xf>
    <xf numFmtId="0" fontId="9" fillId="0" borderId="6" xfId="27" applyFont="1" applyBorder="1" applyAlignment="1">
      <alignment vertical="center"/>
      <protection/>
    </xf>
    <xf numFmtId="0" fontId="9" fillId="0" borderId="22" xfId="27" applyFont="1" applyBorder="1" applyAlignment="1">
      <alignment vertical="center"/>
      <protection/>
    </xf>
    <xf numFmtId="0" fontId="0" fillId="0" borderId="9" xfId="27" applyFont="1" applyBorder="1" applyAlignment="1">
      <alignment vertical="center"/>
      <protection/>
    </xf>
    <xf numFmtId="0" fontId="0" fillId="0" borderId="9" xfId="27" applyFont="1" applyBorder="1" applyAlignment="1">
      <alignment vertical="top"/>
      <protection/>
    </xf>
    <xf numFmtId="0" fontId="9" fillId="0" borderId="0" xfId="27" applyFont="1" applyBorder="1" applyAlignment="1">
      <alignment vertical="top"/>
      <protection/>
    </xf>
    <xf numFmtId="0" fontId="9" fillId="0" borderId="16" xfId="27" applyFont="1" applyBorder="1" applyAlignment="1">
      <alignment vertical="top" wrapText="1"/>
      <protection/>
    </xf>
    <xf numFmtId="0" fontId="9" fillId="0" borderId="22" xfId="27" applyFont="1" applyBorder="1" applyAlignment="1">
      <alignment vertical="center" wrapText="1"/>
      <protection/>
    </xf>
    <xf numFmtId="0" fontId="0" fillId="0" borderId="3" xfId="27" applyFont="1" applyBorder="1" applyAlignment="1">
      <alignment vertical="center"/>
      <protection/>
    </xf>
    <xf numFmtId="0" fontId="9" fillId="0" borderId="8" xfId="27" applyFont="1" applyBorder="1" applyAlignment="1">
      <alignment vertical="center"/>
      <protection/>
    </xf>
    <xf numFmtId="0" fontId="9" fillId="0" borderId="4" xfId="27" applyFont="1" applyBorder="1" applyAlignment="1">
      <alignment vertical="center"/>
      <protection/>
    </xf>
    <xf numFmtId="222" fontId="17" fillId="0" borderId="9" xfId="27" applyNumberFormat="1" applyFont="1" applyFill="1" applyBorder="1" applyAlignment="1">
      <alignment vertical="center"/>
      <protection/>
    </xf>
    <xf numFmtId="199" fontId="8" fillId="0" borderId="0" xfId="27" applyNumberFormat="1" applyFont="1" applyAlignment="1">
      <alignment vertical="center"/>
      <protection/>
    </xf>
    <xf numFmtId="0" fontId="9" fillId="0" borderId="0" xfId="27" applyFont="1" applyAlignment="1">
      <alignment vertical="center"/>
      <protection/>
    </xf>
    <xf numFmtId="0" fontId="9" fillId="0" borderId="0" xfId="27" applyFont="1" applyAlignment="1">
      <alignment horizontal="right" vertical="center"/>
      <protection/>
    </xf>
    <xf numFmtId="0" fontId="9" fillId="0" borderId="17" xfId="27" applyFont="1" applyFill="1" applyBorder="1" applyAlignment="1">
      <alignment vertical="center"/>
      <protection/>
    </xf>
    <xf numFmtId="0" fontId="9" fillId="0" borderId="10" xfId="27" applyFont="1" applyFill="1" applyBorder="1" applyAlignment="1">
      <alignment vertical="center"/>
      <protection/>
    </xf>
    <xf numFmtId="0" fontId="9" fillId="0" borderId="12" xfId="27" applyFont="1" applyFill="1" applyBorder="1" applyAlignment="1">
      <alignment vertical="center"/>
      <protection/>
    </xf>
    <xf numFmtId="0" fontId="9" fillId="0" borderId="9" xfId="27" applyFont="1" applyFill="1" applyBorder="1" applyAlignment="1">
      <alignment vertical="center"/>
      <protection/>
    </xf>
    <xf numFmtId="0" fontId="15" fillId="0" borderId="0" xfId="27" applyFont="1" applyFill="1">
      <alignment/>
      <protection/>
    </xf>
    <xf numFmtId="0" fontId="0" fillId="0" borderId="0" xfId="27" applyFont="1" applyAlignment="1">
      <alignment vertical="center"/>
      <protection/>
    </xf>
    <xf numFmtId="0" fontId="9" fillId="0" borderId="2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0" fontId="0" fillId="0" borderId="0" xfId="27" applyFont="1" applyBorder="1">
      <alignment/>
      <protection/>
    </xf>
    <xf numFmtId="0" fontId="9" fillId="0" borderId="16" xfId="27" applyFont="1" applyFill="1" applyBorder="1" applyAlignment="1">
      <alignment vertical="center"/>
      <protection/>
    </xf>
    <xf numFmtId="0" fontId="9" fillId="0" borderId="22" xfId="27" applyFont="1" applyFill="1" applyBorder="1" applyAlignment="1">
      <alignment vertical="center"/>
      <protection/>
    </xf>
    <xf numFmtId="0" fontId="9" fillId="0" borderId="4" xfId="27" applyFont="1" applyFill="1" applyBorder="1" applyAlignment="1">
      <alignment vertical="center"/>
      <protection/>
    </xf>
    <xf numFmtId="0" fontId="15" fillId="0" borderId="0" xfId="21" applyFont="1" applyFill="1" applyBorder="1" applyAlignment="1">
      <alignment vertical="center"/>
      <protection/>
    </xf>
    <xf numFmtId="0" fontId="15" fillId="0" borderId="8" xfId="21" applyFont="1" applyFill="1" applyBorder="1" applyAlignment="1">
      <alignment vertical="center"/>
      <protection/>
    </xf>
    <xf numFmtId="0" fontId="0" fillId="0" borderId="16" xfId="27" applyFont="1" applyBorder="1" applyAlignment="1">
      <alignment vertical="center"/>
      <protection/>
    </xf>
    <xf numFmtId="0" fontId="0" fillId="0" borderId="13" xfId="27" applyFont="1" applyBorder="1" applyAlignment="1">
      <alignment vertical="center"/>
      <protection/>
    </xf>
    <xf numFmtId="0" fontId="0" fillId="0" borderId="22" xfId="27" applyFont="1" applyBorder="1" applyAlignment="1">
      <alignment vertical="center"/>
      <protection/>
    </xf>
    <xf numFmtId="0" fontId="0" fillId="0" borderId="20" xfId="27" applyFont="1" applyBorder="1" applyAlignment="1">
      <alignment horizontal="centerContinuous" vertical="center"/>
      <protection/>
    </xf>
    <xf numFmtId="0" fontId="0" fillId="0" borderId="10" xfId="27" applyFont="1" applyBorder="1" applyAlignment="1">
      <alignment vertical="center"/>
      <protection/>
    </xf>
    <xf numFmtId="0" fontId="9" fillId="0" borderId="8" xfId="0" applyFont="1" applyBorder="1" applyAlignment="1">
      <alignment horizontal="right" vertical="center"/>
    </xf>
    <xf numFmtId="38" fontId="22" fillId="0" borderId="0" xfId="17" applyFont="1" applyBorder="1" applyAlignment="1">
      <alignment/>
    </xf>
    <xf numFmtId="185" fontId="22" fillId="0" borderId="0" xfId="17" applyNumberFormat="1" applyFont="1" applyBorder="1" applyAlignment="1">
      <alignment/>
    </xf>
    <xf numFmtId="0" fontId="22" fillId="0" borderId="0" xfId="27" applyFont="1">
      <alignment/>
      <protection/>
    </xf>
    <xf numFmtId="184" fontId="17" fillId="0" borderId="0" xfId="17" applyNumberFormat="1" applyFont="1" applyFill="1" applyBorder="1" applyAlignment="1">
      <alignment vertical="center"/>
    </xf>
    <xf numFmtId="197" fontId="17" fillId="0" borderId="9" xfId="27" applyNumberFormat="1" applyFont="1" applyFill="1" applyBorder="1" applyAlignment="1">
      <alignment vertical="center"/>
      <protection/>
    </xf>
    <xf numFmtId="214" fontId="17" fillId="0" borderId="17" xfId="17" applyNumberFormat="1" applyFont="1" applyFill="1" applyBorder="1" applyAlignment="1">
      <alignment vertical="center"/>
    </xf>
    <xf numFmtId="189" fontId="17" fillId="0" borderId="17" xfId="27" applyNumberFormat="1" applyFont="1" applyFill="1" applyBorder="1" applyAlignment="1">
      <alignment vertical="center"/>
      <protection/>
    </xf>
    <xf numFmtId="214" fontId="17" fillId="0" borderId="10" xfId="17" applyNumberFormat="1" applyFont="1" applyFill="1" applyBorder="1" applyAlignment="1">
      <alignment vertical="center"/>
    </xf>
    <xf numFmtId="189" fontId="17" fillId="0" borderId="10" xfId="27" applyNumberFormat="1" applyFont="1" applyFill="1" applyBorder="1" applyAlignment="1">
      <alignment vertical="center"/>
      <protection/>
    </xf>
    <xf numFmtId="184" fontId="17" fillId="0" borderId="9" xfId="27" applyNumberFormat="1" applyFont="1" applyFill="1" applyBorder="1" applyAlignment="1">
      <alignment vertical="center"/>
      <protection/>
    </xf>
    <xf numFmtId="216" fontId="17" fillId="0" borderId="9" xfId="27" applyNumberFormat="1" applyFont="1" applyFill="1" applyBorder="1" applyAlignment="1">
      <alignment vertical="center"/>
      <protection/>
    </xf>
    <xf numFmtId="184" fontId="17" fillId="0" borderId="6" xfId="27" applyNumberFormat="1" applyFont="1" applyFill="1" applyBorder="1" applyAlignment="1">
      <alignment vertical="center"/>
      <protection/>
    </xf>
    <xf numFmtId="184" fontId="17" fillId="0" borderId="13" xfId="27" applyNumberFormat="1" applyFont="1" applyFill="1" applyBorder="1" applyAlignment="1">
      <alignment vertical="center"/>
      <protection/>
    </xf>
    <xf numFmtId="189" fontId="17" fillId="0" borderId="12" xfId="27" applyNumberFormat="1" applyFont="1" applyFill="1" applyBorder="1" applyAlignment="1">
      <alignment vertical="center"/>
      <protection/>
    </xf>
    <xf numFmtId="184" fontId="17" fillId="0" borderId="0" xfId="27" applyNumberFormat="1" applyFont="1" applyFill="1" applyBorder="1" applyAlignment="1">
      <alignment vertical="center"/>
      <protection/>
    </xf>
    <xf numFmtId="220" fontId="17" fillId="0" borderId="9" xfId="27" applyNumberFormat="1" applyFont="1" applyFill="1" applyBorder="1" applyAlignment="1">
      <alignment vertical="center"/>
      <protection/>
    </xf>
    <xf numFmtId="221" fontId="17" fillId="0" borderId="10" xfId="17" applyNumberFormat="1" applyFont="1" applyFill="1" applyBorder="1" applyAlignment="1">
      <alignment vertical="center"/>
    </xf>
    <xf numFmtId="184" fontId="17" fillId="0" borderId="8" xfId="17" applyNumberFormat="1" applyFont="1" applyFill="1" applyBorder="1" applyAlignment="1">
      <alignment vertical="center"/>
    </xf>
    <xf numFmtId="220" fontId="17" fillId="0" borderId="11" xfId="27" applyNumberFormat="1" applyFont="1" applyFill="1" applyBorder="1" applyAlignment="1">
      <alignment vertical="center"/>
      <protection/>
    </xf>
    <xf numFmtId="214" fontId="17" fillId="0" borderId="11" xfId="17" applyNumberFormat="1" applyFont="1" applyFill="1" applyBorder="1" applyAlignment="1">
      <alignment vertical="center"/>
    </xf>
    <xf numFmtId="189" fontId="17" fillId="0" borderId="11" xfId="27" applyNumberFormat="1" applyFont="1" applyFill="1" applyBorder="1" applyAlignment="1">
      <alignment vertical="center"/>
      <protection/>
    </xf>
    <xf numFmtId="199" fontId="17" fillId="0" borderId="1" xfId="17" applyNumberFormat="1" applyFont="1" applyFill="1" applyBorder="1" applyAlignment="1">
      <alignment vertical="center"/>
    </xf>
    <xf numFmtId="195" fontId="17" fillId="0" borderId="17" xfId="27" applyNumberFormat="1" applyFont="1" applyFill="1" applyBorder="1" applyAlignment="1">
      <alignment vertical="center"/>
      <protection/>
    </xf>
    <xf numFmtId="192" fontId="17" fillId="0" borderId="15" xfId="27" applyNumberFormat="1" applyFont="1" applyFill="1" applyBorder="1" applyAlignment="1">
      <alignment vertical="center"/>
      <protection/>
    </xf>
    <xf numFmtId="198" fontId="17" fillId="0" borderId="17" xfId="27" applyNumberFormat="1" applyFont="1" applyFill="1" applyBorder="1" applyAlignment="1">
      <alignment vertical="center"/>
      <protection/>
    </xf>
    <xf numFmtId="198" fontId="17" fillId="0" borderId="2" xfId="27" applyNumberFormat="1" applyFont="1" applyFill="1" applyBorder="1" applyAlignment="1">
      <alignment vertical="center"/>
      <protection/>
    </xf>
    <xf numFmtId="199" fontId="17" fillId="0" borderId="9" xfId="17" applyNumberFormat="1" applyFont="1" applyFill="1" applyBorder="1" applyAlignment="1">
      <alignment vertical="center"/>
    </xf>
    <xf numFmtId="195" fontId="17" fillId="0" borderId="10" xfId="27" applyNumberFormat="1" applyFont="1" applyFill="1" applyBorder="1" applyAlignment="1">
      <alignment vertical="center"/>
      <protection/>
    </xf>
    <xf numFmtId="192" fontId="17" fillId="0" borderId="0" xfId="27" applyNumberFormat="1" applyFont="1" applyFill="1" applyBorder="1" applyAlignment="1">
      <alignment vertical="center"/>
      <protection/>
    </xf>
    <xf numFmtId="198" fontId="17" fillId="0" borderId="10" xfId="27" applyNumberFormat="1" applyFont="1" applyFill="1" applyBorder="1" applyAlignment="1">
      <alignment vertical="center"/>
      <protection/>
    </xf>
    <xf numFmtId="198" fontId="17" fillId="0" borderId="16" xfId="27" applyNumberFormat="1" applyFont="1" applyFill="1" applyBorder="1" applyAlignment="1">
      <alignment vertical="center"/>
      <protection/>
    </xf>
    <xf numFmtId="215" fontId="17" fillId="0" borderId="0" xfId="27" applyNumberFormat="1" applyFont="1" applyFill="1" applyBorder="1" applyAlignment="1">
      <alignment vertical="center"/>
      <protection/>
    </xf>
    <xf numFmtId="199" fontId="17" fillId="0" borderId="13" xfId="27" applyNumberFormat="1" applyFont="1" applyFill="1" applyBorder="1" applyAlignment="1">
      <alignment vertical="center"/>
      <protection/>
    </xf>
    <xf numFmtId="195" fontId="17" fillId="0" borderId="12" xfId="27" applyNumberFormat="1" applyFont="1" applyFill="1" applyBorder="1" applyAlignment="1">
      <alignment vertical="center"/>
      <protection/>
    </xf>
    <xf numFmtId="192" fontId="17" fillId="0" borderId="6" xfId="27" applyNumberFormat="1" applyFont="1" applyFill="1" applyBorder="1" applyAlignment="1">
      <alignment vertical="center"/>
      <protection/>
    </xf>
    <xf numFmtId="198" fontId="17" fillId="0" borderId="12" xfId="27" applyNumberFormat="1" applyFont="1" applyFill="1" applyBorder="1" applyAlignment="1">
      <alignment vertical="center"/>
      <protection/>
    </xf>
    <xf numFmtId="198" fontId="17" fillId="0" borderId="22" xfId="27" applyNumberFormat="1" applyFont="1" applyFill="1" applyBorder="1" applyAlignment="1">
      <alignment vertical="center"/>
      <protection/>
    </xf>
    <xf numFmtId="219" fontId="17" fillId="0" borderId="10" xfId="27" applyNumberFormat="1" applyFont="1" applyFill="1" applyBorder="1" applyAlignment="1">
      <alignment vertical="center"/>
      <protection/>
    </xf>
    <xf numFmtId="213" fontId="17" fillId="0" borderId="12" xfId="27" applyNumberFormat="1" applyFont="1" applyFill="1" applyBorder="1" applyAlignment="1">
      <alignment vertical="center"/>
      <protection/>
    </xf>
    <xf numFmtId="199" fontId="17" fillId="0" borderId="9" xfId="27" applyNumberFormat="1" applyFont="1" applyFill="1" applyBorder="1" applyAlignment="1">
      <alignment vertical="center"/>
      <protection/>
    </xf>
    <xf numFmtId="213" fontId="17" fillId="0" borderId="10" xfId="27" applyNumberFormat="1" applyFont="1" applyFill="1" applyBorder="1" applyAlignment="1">
      <alignment vertical="center"/>
      <protection/>
    </xf>
    <xf numFmtId="194" fontId="17" fillId="0" borderId="10" xfId="27" applyNumberFormat="1" applyFont="1" applyFill="1" applyBorder="1" applyAlignment="1">
      <alignment vertical="center"/>
      <protection/>
    </xf>
    <xf numFmtId="193" fontId="17" fillId="0" borderId="9" xfId="27" applyNumberFormat="1" applyFont="1" applyFill="1" applyBorder="1" applyAlignment="1">
      <alignment vertical="center"/>
      <protection/>
    </xf>
    <xf numFmtId="192" fontId="17" fillId="0" borderId="9" xfId="27" applyNumberFormat="1" applyFont="1" applyFill="1" applyBorder="1" applyAlignment="1">
      <alignment vertical="center"/>
      <protection/>
    </xf>
    <xf numFmtId="0" fontId="0" fillId="0" borderId="17" xfId="27" applyFont="1" applyBorder="1" applyAlignment="1">
      <alignment vertical="center"/>
      <protection/>
    </xf>
    <xf numFmtId="0" fontId="0" fillId="0" borderId="2" xfId="27" applyFont="1" applyBorder="1" applyAlignment="1">
      <alignment vertical="center"/>
      <protection/>
    </xf>
    <xf numFmtId="0" fontId="0" fillId="0" borderId="16" xfId="0" applyFont="1" applyBorder="1" applyAlignment="1">
      <alignment horizontal="left" vertical="center"/>
    </xf>
    <xf numFmtId="199" fontId="17" fillId="0" borderId="10" xfId="17" applyNumberFormat="1" applyFont="1" applyFill="1" applyBorder="1" applyAlignment="1">
      <alignment vertical="center"/>
    </xf>
    <xf numFmtId="206" fontId="17" fillId="0" borderId="9" xfId="27" applyNumberFormat="1" applyFont="1" applyFill="1" applyBorder="1" applyAlignment="1">
      <alignment vertical="center"/>
      <protection/>
    </xf>
    <xf numFmtId="208" fontId="17" fillId="0" borderId="17" xfId="27" applyNumberFormat="1" applyFont="1" applyFill="1" applyBorder="1" applyAlignment="1">
      <alignment vertical="center"/>
      <protection/>
    </xf>
    <xf numFmtId="199" fontId="17" fillId="0" borderId="17" xfId="17" applyNumberFormat="1" applyFont="1" applyFill="1" applyBorder="1" applyAlignment="1">
      <alignment vertical="center"/>
    </xf>
    <xf numFmtId="218" fontId="17" fillId="0" borderId="9" xfId="27" applyNumberFormat="1" applyFont="1" applyFill="1" applyBorder="1" applyAlignment="1">
      <alignment vertical="center"/>
      <protection/>
    </xf>
    <xf numFmtId="206" fontId="17" fillId="0" borderId="10" xfId="27" applyNumberFormat="1" applyFont="1" applyFill="1" applyBorder="1" applyAlignment="1">
      <alignment vertical="center"/>
      <protection/>
    </xf>
    <xf numFmtId="207" fontId="17" fillId="0" borderId="9" xfId="27" applyNumberFormat="1" applyFont="1" applyFill="1" applyBorder="1" applyAlignment="1">
      <alignment vertical="center"/>
      <protection/>
    </xf>
    <xf numFmtId="206" fontId="17" fillId="0" borderId="9" xfId="27" applyNumberFormat="1" applyFont="1" applyFill="1" applyBorder="1" applyAlignment="1">
      <alignment horizontal="right" vertical="center"/>
      <protection/>
    </xf>
    <xf numFmtId="212" fontId="17" fillId="0" borderId="9" xfId="27" applyNumberFormat="1" applyFont="1" applyFill="1" applyBorder="1" applyAlignment="1">
      <alignment horizontal="right" vertical="center"/>
      <protection/>
    </xf>
    <xf numFmtId="194" fontId="17" fillId="0" borderId="9" xfId="27" applyNumberFormat="1" applyFont="1" applyFill="1" applyBorder="1" applyAlignment="1">
      <alignment horizontal="right" vertical="center"/>
      <protection/>
    </xf>
    <xf numFmtId="199" fontId="17" fillId="0" borderId="10" xfId="27" applyNumberFormat="1" applyFont="1" applyFill="1" applyBorder="1" applyAlignment="1">
      <alignment vertical="center"/>
      <protection/>
    </xf>
    <xf numFmtId="196" fontId="17" fillId="0" borderId="9" xfId="27" applyNumberFormat="1" applyFont="1" applyFill="1" applyBorder="1" applyAlignment="1">
      <alignment horizontal="right" vertical="center"/>
      <protection/>
    </xf>
    <xf numFmtId="0" fontId="17" fillId="0" borderId="6" xfId="27" applyFont="1" applyFill="1" applyBorder="1" applyAlignment="1">
      <alignment vertical="center"/>
      <protection/>
    </xf>
    <xf numFmtId="186" fontId="17" fillId="0" borderId="13" xfId="27" applyNumberFormat="1" applyFont="1" applyFill="1" applyBorder="1" applyAlignment="1">
      <alignment vertical="center"/>
      <protection/>
    </xf>
    <xf numFmtId="187" fontId="17" fillId="0" borderId="13" xfId="27" applyNumberFormat="1" applyFont="1" applyFill="1" applyBorder="1" applyAlignment="1">
      <alignment vertical="center"/>
      <protection/>
    </xf>
    <xf numFmtId="186" fontId="17" fillId="0" borderId="9" xfId="27" applyNumberFormat="1" applyFont="1" applyFill="1" applyBorder="1" applyAlignment="1">
      <alignment vertical="center"/>
      <protection/>
    </xf>
    <xf numFmtId="187" fontId="17" fillId="0" borderId="9" xfId="27" applyNumberFormat="1" applyFont="1" applyFill="1" applyBorder="1" applyAlignment="1">
      <alignment vertical="center"/>
      <protection/>
    </xf>
    <xf numFmtId="209" fontId="17" fillId="0" borderId="9" xfId="27" applyNumberFormat="1" applyFont="1" applyFill="1" applyBorder="1" applyAlignment="1">
      <alignment vertical="center"/>
      <protection/>
    </xf>
    <xf numFmtId="187" fontId="17" fillId="0" borderId="9" xfId="27" applyNumberFormat="1" applyFont="1" applyFill="1" applyBorder="1" applyAlignment="1">
      <alignment horizontal="right" vertical="center"/>
      <protection/>
    </xf>
    <xf numFmtId="199" fontId="17" fillId="0" borderId="9" xfId="27" applyNumberFormat="1" applyFont="1" applyFill="1" applyBorder="1" applyAlignment="1">
      <alignment horizontal="right" vertical="center"/>
      <protection/>
    </xf>
    <xf numFmtId="210" fontId="17" fillId="0" borderId="9" xfId="27" applyNumberFormat="1" applyFont="1" applyFill="1" applyBorder="1" applyAlignment="1">
      <alignment vertical="center"/>
      <protection/>
    </xf>
    <xf numFmtId="190" fontId="17" fillId="0" borderId="9" xfId="27" applyNumberFormat="1" applyFont="1" applyFill="1" applyBorder="1" applyAlignment="1">
      <alignment vertical="center"/>
      <protection/>
    </xf>
    <xf numFmtId="218" fontId="17" fillId="0" borderId="9" xfId="27" applyNumberFormat="1" applyFont="1" applyFill="1" applyBorder="1" applyAlignment="1">
      <alignment horizontal="right" vertical="center"/>
      <protection/>
    </xf>
    <xf numFmtId="211" fontId="17" fillId="0" borderId="9" xfId="27" applyNumberFormat="1" applyFont="1" applyFill="1" applyBorder="1" applyAlignment="1">
      <alignment vertical="center"/>
      <protection/>
    </xf>
    <xf numFmtId="0" fontId="9" fillId="0" borderId="15" xfId="27" applyFont="1" applyFill="1" applyBorder="1" applyAlignment="1">
      <alignment vertical="center"/>
      <protection/>
    </xf>
    <xf numFmtId="184" fontId="17" fillId="0" borderId="23" xfId="0" applyNumberFormat="1" applyFont="1" applyFill="1" applyBorder="1" applyAlignment="1">
      <alignment vertical="center"/>
    </xf>
    <xf numFmtId="184" fontId="17" fillId="0" borderId="28" xfId="0" applyNumberFormat="1" applyFont="1" applyFill="1" applyBorder="1" applyAlignment="1">
      <alignment vertical="center"/>
    </xf>
    <xf numFmtId="184" fontId="17" fillId="0" borderId="24" xfId="0" applyNumberFormat="1" applyFont="1" applyFill="1" applyBorder="1" applyAlignment="1">
      <alignment vertical="center"/>
    </xf>
    <xf numFmtId="184" fontId="17" fillId="0" borderId="2" xfId="0" applyNumberFormat="1" applyFont="1" applyFill="1" applyBorder="1" applyAlignment="1">
      <alignment vertical="center"/>
    </xf>
    <xf numFmtId="184" fontId="17" fillId="0" borderId="29" xfId="0" applyNumberFormat="1" applyFont="1" applyFill="1" applyBorder="1" applyAlignment="1">
      <alignment vertical="center"/>
    </xf>
    <xf numFmtId="184" fontId="17" fillId="0" borderId="6" xfId="0" applyNumberFormat="1" applyFont="1" applyFill="1" applyBorder="1" applyAlignment="1">
      <alignment horizontal="right" vertical="center"/>
    </xf>
    <xf numFmtId="184" fontId="17" fillId="0" borderId="30" xfId="0" applyNumberFormat="1" applyFont="1" applyFill="1" applyBorder="1" applyAlignment="1">
      <alignment vertical="center"/>
    </xf>
    <xf numFmtId="184" fontId="17" fillId="0" borderId="31" xfId="0" applyNumberFormat="1" applyFont="1" applyFill="1" applyBorder="1" applyAlignment="1">
      <alignment vertical="center"/>
    </xf>
    <xf numFmtId="188" fontId="17" fillId="0" borderId="29" xfId="0" applyNumberFormat="1" applyFont="1" applyFill="1" applyBorder="1" applyAlignment="1">
      <alignment vertical="center"/>
    </xf>
    <xf numFmtId="194" fontId="17" fillId="0" borderId="32" xfId="0" applyNumberFormat="1" applyFont="1" applyFill="1" applyBorder="1" applyAlignment="1">
      <alignment vertical="center"/>
    </xf>
    <xf numFmtId="184" fontId="17" fillId="0" borderId="30" xfId="0" applyNumberFormat="1" applyFont="1" applyFill="1" applyBorder="1" applyAlignment="1">
      <alignment horizontal="right" vertical="center"/>
    </xf>
    <xf numFmtId="194" fontId="17" fillId="0" borderId="31" xfId="0" applyNumberFormat="1" applyFont="1" applyFill="1" applyBorder="1" applyAlignment="1">
      <alignment vertical="center"/>
    </xf>
    <xf numFmtId="184" fontId="17" fillId="0" borderId="33" xfId="0" applyNumberFormat="1" applyFont="1" applyFill="1" applyBorder="1" applyAlignment="1">
      <alignment vertical="center"/>
    </xf>
    <xf numFmtId="184" fontId="17" fillId="0" borderId="8" xfId="0" applyNumberFormat="1" applyFont="1" applyFill="1" applyBorder="1" applyAlignment="1">
      <alignment vertical="center"/>
    </xf>
    <xf numFmtId="184" fontId="17" fillId="0" borderId="34" xfId="0" applyNumberFormat="1" applyFont="1" applyFill="1" applyBorder="1" applyAlignment="1">
      <alignment vertical="center"/>
    </xf>
    <xf numFmtId="184" fontId="17" fillId="0" borderId="4" xfId="0" applyNumberFormat="1" applyFont="1" applyFill="1" applyBorder="1" applyAlignment="1">
      <alignment vertical="center"/>
    </xf>
    <xf numFmtId="184" fontId="17" fillId="0" borderId="35" xfId="0" applyNumberFormat="1" applyFont="1" applyFill="1" applyBorder="1" applyAlignment="1">
      <alignment vertical="center"/>
    </xf>
    <xf numFmtId="184" fontId="17" fillId="0" borderId="36" xfId="0" applyNumberFormat="1" applyFont="1" applyFill="1" applyBorder="1" applyAlignment="1">
      <alignment vertical="center"/>
    </xf>
    <xf numFmtId="184" fontId="17" fillId="0" borderId="37" xfId="0" applyNumberFormat="1" applyFont="1" applyFill="1" applyBorder="1" applyAlignment="1">
      <alignment vertical="center"/>
    </xf>
    <xf numFmtId="184" fontId="17" fillId="0" borderId="38" xfId="0" applyNumberFormat="1" applyFont="1" applyFill="1" applyBorder="1" applyAlignment="1">
      <alignment vertical="center"/>
    </xf>
    <xf numFmtId="184" fontId="17" fillId="0" borderId="39" xfId="0" applyNumberFormat="1" applyFont="1" applyFill="1" applyBorder="1" applyAlignment="1">
      <alignment vertical="center"/>
    </xf>
    <xf numFmtId="184" fontId="17" fillId="0" borderId="22" xfId="0" applyNumberFormat="1" applyFont="1" applyFill="1" applyBorder="1" applyAlignment="1">
      <alignment vertical="center"/>
    </xf>
    <xf numFmtId="184" fontId="17" fillId="0" borderId="32" xfId="0" applyNumberFormat="1" applyFont="1" applyFill="1" applyBorder="1" applyAlignment="1">
      <alignment vertical="center"/>
    </xf>
    <xf numFmtId="184" fontId="17" fillId="0" borderId="40" xfId="0" applyNumberFormat="1" applyFont="1" applyFill="1" applyBorder="1" applyAlignment="1">
      <alignment vertical="center"/>
    </xf>
    <xf numFmtId="184" fontId="17" fillId="0" borderId="41" xfId="0" applyNumberFormat="1" applyFont="1" applyFill="1" applyBorder="1" applyAlignment="1">
      <alignment vertical="center"/>
    </xf>
    <xf numFmtId="184" fontId="17" fillId="0" borderId="42" xfId="0" applyNumberFormat="1" applyFont="1" applyFill="1" applyBorder="1" applyAlignment="1">
      <alignment vertical="center"/>
    </xf>
    <xf numFmtId="184" fontId="17" fillId="0" borderId="43" xfId="0" applyNumberFormat="1" applyFont="1" applyFill="1" applyBorder="1" applyAlignment="1">
      <alignment horizontal="right" vertical="center"/>
    </xf>
    <xf numFmtId="0" fontId="15" fillId="0" borderId="0" xfId="27" applyFont="1" applyAlignment="1">
      <alignment vertical="center"/>
      <protection/>
    </xf>
    <xf numFmtId="0" fontId="10" fillId="0" borderId="0" xfId="27" applyFont="1" applyAlignment="1">
      <alignment vertical="center"/>
      <protection/>
    </xf>
    <xf numFmtId="205" fontId="12" fillId="0" borderId="0" xfId="0" applyNumberFormat="1" applyFont="1" applyBorder="1" applyAlignment="1">
      <alignment vertical="center"/>
    </xf>
    <xf numFmtId="0" fontId="0" fillId="0" borderId="0" xfId="21" applyFont="1" applyFill="1" applyBorder="1" applyAlignment="1">
      <alignment vertical="center"/>
      <protection/>
    </xf>
    <xf numFmtId="184" fontId="17" fillId="0" borderId="36" xfId="17" applyNumberFormat="1" applyFont="1" applyFill="1" applyBorder="1" applyAlignment="1">
      <alignment vertical="center"/>
    </xf>
    <xf numFmtId="184" fontId="17" fillId="0" borderId="44" xfId="17" applyNumberFormat="1" applyFont="1" applyFill="1" applyBorder="1" applyAlignment="1">
      <alignment vertical="center"/>
    </xf>
    <xf numFmtId="214" fontId="17" fillId="0" borderId="26" xfId="17" applyNumberFormat="1" applyFont="1" applyFill="1" applyBorder="1" applyAlignment="1">
      <alignment vertical="center"/>
    </xf>
    <xf numFmtId="189" fontId="17" fillId="0" borderId="26" xfId="27" applyNumberFormat="1" applyFont="1" applyFill="1" applyBorder="1" applyAlignment="1">
      <alignment horizontal="right" vertical="center"/>
      <protection/>
    </xf>
    <xf numFmtId="184" fontId="17" fillId="0" borderId="11" xfId="27" applyNumberFormat="1" applyFont="1" applyFill="1" applyBorder="1" applyAlignment="1">
      <alignment vertical="center"/>
      <protection/>
    </xf>
    <xf numFmtId="0" fontId="0" fillId="0" borderId="2" xfId="27" applyFont="1" applyFill="1" applyBorder="1" applyAlignment="1">
      <alignment vertical="center"/>
      <protection/>
    </xf>
    <xf numFmtId="0" fontId="0" fillId="0" borderId="16" xfId="27" applyFont="1" applyFill="1" applyBorder="1" applyAlignment="1">
      <alignment vertical="center"/>
      <protection/>
    </xf>
    <xf numFmtId="177" fontId="12" fillId="2" borderId="13" xfId="30" applyNumberFormat="1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>
      <alignment horizontal="center" vertical="center" wrapText="1"/>
    </xf>
    <xf numFmtId="177" fontId="12" fillId="2" borderId="45" xfId="30" applyNumberFormat="1" applyFont="1" applyFill="1" applyBorder="1" applyAlignment="1" applyProtection="1">
      <alignment horizontal="center" vertical="center" wrapText="1"/>
      <protection/>
    </xf>
    <xf numFmtId="177" fontId="12" fillId="2" borderId="46" xfId="30" applyNumberFormat="1" applyFont="1" applyFill="1" applyBorder="1" applyAlignment="1" applyProtection="1">
      <alignment horizontal="center" vertical="center" wrapText="1"/>
      <protection/>
    </xf>
    <xf numFmtId="0" fontId="9" fillId="2" borderId="4" xfId="0" applyFont="1" applyFill="1" applyBorder="1" applyAlignment="1">
      <alignment horizontal="center" vertical="center" wrapText="1"/>
    </xf>
    <xf numFmtId="0" fontId="15" fillId="0" borderId="0" xfId="30" applyFont="1" applyAlignment="1">
      <alignment vertical="center"/>
      <protection/>
    </xf>
    <xf numFmtId="176" fontId="13" fillId="0" borderId="0" xfId="3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Alignment="1">
      <alignment vertical="center"/>
    </xf>
    <xf numFmtId="0" fontId="9" fillId="0" borderId="0" xfId="30" applyFont="1" applyAlignment="1">
      <alignment horizontal="right" vertical="center"/>
      <protection/>
    </xf>
    <xf numFmtId="0" fontId="12" fillId="0" borderId="0" xfId="26" applyFont="1" applyAlignment="1">
      <alignment vertical="center"/>
      <protection/>
    </xf>
    <xf numFmtId="223" fontId="17" fillId="0" borderId="0" xfId="27" applyNumberFormat="1" applyFont="1" applyFill="1" applyBorder="1" applyAlignment="1">
      <alignment vertical="center"/>
      <protection/>
    </xf>
    <xf numFmtId="224" fontId="17" fillId="0" borderId="10" xfId="17" applyNumberFormat="1" applyFont="1" applyFill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1" fillId="0" borderId="0" xfId="26">
      <alignment/>
      <protection/>
    </xf>
    <xf numFmtId="0" fontId="1" fillId="0" borderId="0" xfId="26" applyAlignment="1">
      <alignment horizontal="center" vertical="center"/>
      <protection/>
    </xf>
    <xf numFmtId="0" fontId="30" fillId="0" borderId="0" xfId="26" applyFont="1" applyAlignment="1">
      <alignment horizontal="centerContinuous"/>
      <protection/>
    </xf>
    <xf numFmtId="0" fontId="17" fillId="0" borderId="0" xfId="26" applyFont="1" applyAlignment="1">
      <alignment horizontal="centerContinuous"/>
      <protection/>
    </xf>
    <xf numFmtId="0" fontId="1" fillId="0" borderId="0" xfId="26" applyAlignment="1">
      <alignment horizontal="centerContinuous"/>
      <protection/>
    </xf>
    <xf numFmtId="0" fontId="1" fillId="0" borderId="0" xfId="26" applyAlignment="1">
      <alignment/>
      <protection/>
    </xf>
    <xf numFmtId="0" fontId="8" fillId="0" borderId="0" xfId="26" applyFont="1" applyAlignment="1">
      <alignment horizontal="centerContinuous"/>
      <protection/>
    </xf>
    <xf numFmtId="0" fontId="8" fillId="0" borderId="0" xfId="26" applyFont="1" applyAlignment="1">
      <alignment horizontal="right"/>
      <protection/>
    </xf>
    <xf numFmtId="0" fontId="8" fillId="0" borderId="0" xfId="26" applyFont="1">
      <alignment/>
      <protection/>
    </xf>
    <xf numFmtId="0" fontId="8" fillId="0" borderId="0" xfId="26" applyFont="1" applyAlignment="1">
      <alignment horizontal="center" vertical="center"/>
      <protection/>
    </xf>
    <xf numFmtId="0" fontId="8" fillId="0" borderId="0" xfId="26" applyFont="1" applyBorder="1">
      <alignment/>
      <protection/>
    </xf>
    <xf numFmtId="0" fontId="17" fillId="0" borderId="0" xfId="26" applyFont="1" applyBorder="1">
      <alignment/>
      <protection/>
    </xf>
    <xf numFmtId="0" fontId="17" fillId="0" borderId="8" xfId="26" applyFont="1" applyBorder="1">
      <alignment/>
      <protection/>
    </xf>
    <xf numFmtId="0" fontId="17" fillId="0" borderId="0" xfId="26" applyFont="1" applyBorder="1" applyAlignment="1">
      <alignment vertical="center"/>
      <protection/>
    </xf>
    <xf numFmtId="0" fontId="9" fillId="0" borderId="0" xfId="26" applyFont="1" applyAlignment="1">
      <alignment horizontal="right" vertical="center"/>
      <protection/>
    </xf>
    <xf numFmtId="0" fontId="8" fillId="0" borderId="0" xfId="26" applyFont="1" applyAlignment="1">
      <alignment vertical="center"/>
      <protection/>
    </xf>
    <xf numFmtId="0" fontId="17" fillId="0" borderId="1" xfId="26" applyFont="1" applyBorder="1" applyAlignment="1">
      <alignment horizontal="center" vertical="center"/>
      <protection/>
    </xf>
    <xf numFmtId="0" fontId="17" fillId="0" borderId="15" xfId="26" applyFont="1" applyBorder="1" applyAlignment="1">
      <alignment vertical="center"/>
      <protection/>
    </xf>
    <xf numFmtId="0" fontId="17" fillId="0" borderId="9" xfId="26" applyFont="1" applyBorder="1" applyAlignment="1">
      <alignment horizontal="center" vertical="center"/>
      <protection/>
    </xf>
    <xf numFmtId="1" fontId="9" fillId="0" borderId="9" xfId="26" applyNumberFormat="1" applyFont="1" applyBorder="1" applyAlignment="1">
      <alignment horizontal="center"/>
      <protection/>
    </xf>
    <xf numFmtId="0" fontId="17" fillId="0" borderId="3" xfId="26" applyFont="1" applyBorder="1" applyAlignment="1">
      <alignment horizontal="center" vertical="center"/>
      <protection/>
    </xf>
    <xf numFmtId="0" fontId="9" fillId="0" borderId="11" xfId="0" applyFont="1" applyBorder="1" applyAlignment="1">
      <alignment horizontal="center" vertical="center"/>
    </xf>
    <xf numFmtId="1" fontId="9" fillId="0" borderId="3" xfId="26" applyNumberFormat="1" applyFont="1" applyBorder="1" applyAlignment="1">
      <alignment horizontal="center"/>
      <protection/>
    </xf>
    <xf numFmtId="0" fontId="9" fillId="0" borderId="11" xfId="0" applyFont="1" applyBorder="1" applyAlignment="1">
      <alignment horizontal="center" vertical="center" wrapText="1"/>
    </xf>
    <xf numFmtId="0" fontId="0" fillId="0" borderId="44" xfId="26" applyFont="1" applyFill="1" applyBorder="1" applyAlignment="1">
      <alignment horizontal="center" vertical="center"/>
      <protection/>
    </xf>
    <xf numFmtId="0" fontId="9" fillId="0" borderId="47" xfId="0" applyFont="1" applyFill="1" applyBorder="1" applyAlignment="1">
      <alignment horizontal="distributed" vertical="center" wrapText="1"/>
    </xf>
    <xf numFmtId="184" fontId="17" fillId="0" borderId="44" xfId="26" applyNumberFormat="1" applyFont="1" applyFill="1" applyBorder="1" applyAlignment="1">
      <alignment vertical="center"/>
      <protection/>
    </xf>
    <xf numFmtId="195" fontId="17" fillId="0" borderId="26" xfId="26" applyNumberFormat="1" applyFont="1" applyFill="1" applyBorder="1" applyAlignment="1">
      <alignment vertical="center"/>
      <protection/>
    </xf>
    <xf numFmtId="192" fontId="17" fillId="0" borderId="37" xfId="26" applyNumberFormat="1" applyFont="1" applyFill="1" applyBorder="1" applyAlignment="1">
      <alignment vertical="center"/>
      <protection/>
    </xf>
    <xf numFmtId="225" fontId="17" fillId="0" borderId="44" xfId="26" applyNumberFormat="1" applyFont="1" applyFill="1" applyBorder="1" applyAlignment="1">
      <alignment vertical="center"/>
      <protection/>
    </xf>
    <xf numFmtId="184" fontId="19" fillId="0" borderId="44" xfId="26" applyNumberFormat="1" applyFont="1" applyFill="1" applyBorder="1" applyAlignment="1">
      <alignment vertical="center"/>
      <protection/>
    </xf>
    <xf numFmtId="184" fontId="19" fillId="0" borderId="26" xfId="26" applyNumberFormat="1" applyFont="1" applyFill="1" applyBorder="1" applyAlignment="1">
      <alignment vertical="center"/>
      <protection/>
    </xf>
    <xf numFmtId="184" fontId="17" fillId="0" borderId="26" xfId="26" applyNumberFormat="1" applyFont="1" applyFill="1" applyBorder="1" applyAlignment="1">
      <alignment vertical="center"/>
      <protection/>
    </xf>
    <xf numFmtId="192" fontId="17" fillId="0" borderId="26" xfId="26" applyNumberFormat="1" applyFont="1" applyFill="1" applyBorder="1" applyAlignment="1">
      <alignment vertical="center"/>
      <protection/>
    </xf>
    <xf numFmtId="225" fontId="17" fillId="0" borderId="37" xfId="26" applyNumberFormat="1" applyFont="1" applyFill="1" applyBorder="1" applyAlignment="1">
      <alignment vertical="center"/>
      <protection/>
    </xf>
    <xf numFmtId="0" fontId="1" fillId="0" borderId="0" xfId="26" applyBorder="1">
      <alignment/>
      <protection/>
    </xf>
    <xf numFmtId="0" fontId="15" fillId="0" borderId="9" xfId="26" applyFont="1" applyFill="1" applyBorder="1" applyAlignment="1">
      <alignment horizontal="center" vertical="center"/>
      <protection/>
    </xf>
    <xf numFmtId="0" fontId="9" fillId="0" borderId="48" xfId="0" applyFont="1" applyFill="1" applyBorder="1" applyAlignment="1">
      <alignment horizontal="distributed" vertical="center" wrapText="1"/>
    </xf>
    <xf numFmtId="184" fontId="17" fillId="0" borderId="9" xfId="26" applyNumberFormat="1" applyFont="1" applyFill="1" applyBorder="1" applyAlignment="1">
      <alignment vertical="center"/>
      <protection/>
    </xf>
    <xf numFmtId="226" fontId="17" fillId="0" borderId="10" xfId="26" applyNumberFormat="1" applyFont="1" applyFill="1" applyBorder="1" applyAlignment="1">
      <alignment vertical="center"/>
      <protection/>
    </xf>
    <xf numFmtId="192" fontId="17" fillId="0" borderId="16" xfId="26" applyNumberFormat="1" applyFont="1" applyFill="1" applyBorder="1" applyAlignment="1">
      <alignment vertical="center"/>
      <protection/>
    </xf>
    <xf numFmtId="225" fontId="17" fillId="0" borderId="9" xfId="26" applyNumberFormat="1" applyFont="1" applyFill="1" applyBorder="1" applyAlignment="1">
      <alignment vertical="center"/>
      <protection/>
    </xf>
    <xf numFmtId="184" fontId="19" fillId="0" borderId="9" xfId="26" applyNumberFormat="1" applyFont="1" applyFill="1" applyBorder="1" applyAlignment="1">
      <alignment vertical="center"/>
      <protection/>
    </xf>
    <xf numFmtId="184" fontId="19" fillId="0" borderId="10" xfId="26" applyNumberFormat="1" applyFont="1" applyFill="1" applyBorder="1" applyAlignment="1">
      <alignment vertical="center"/>
      <protection/>
    </xf>
    <xf numFmtId="184" fontId="17" fillId="0" borderId="10" xfId="26" applyNumberFormat="1" applyFont="1" applyFill="1" applyBorder="1" applyAlignment="1">
      <alignment vertical="center"/>
      <protection/>
    </xf>
    <xf numFmtId="192" fontId="17" fillId="0" borderId="10" xfId="26" applyNumberFormat="1" applyFont="1" applyFill="1" applyBorder="1" applyAlignment="1">
      <alignment vertical="center"/>
      <protection/>
    </xf>
    <xf numFmtId="225" fontId="17" fillId="0" borderId="16" xfId="26" applyNumberFormat="1" applyFont="1" applyFill="1" applyBorder="1" applyAlignment="1">
      <alignment vertical="center"/>
      <protection/>
    </xf>
    <xf numFmtId="215" fontId="17" fillId="0" borderId="10" xfId="26" applyNumberFormat="1" applyFont="1" applyFill="1" applyBorder="1" applyAlignment="1">
      <alignment vertical="center"/>
      <protection/>
    </xf>
    <xf numFmtId="193" fontId="17" fillId="0" borderId="10" xfId="26" applyNumberFormat="1" applyFont="1" applyFill="1" applyBorder="1" applyAlignment="1">
      <alignment vertical="center"/>
      <protection/>
    </xf>
    <xf numFmtId="191" fontId="17" fillId="0" borderId="10" xfId="26" applyNumberFormat="1" applyFont="1" applyFill="1" applyBorder="1" applyAlignment="1">
      <alignment vertical="center"/>
      <protection/>
    </xf>
    <xf numFmtId="0" fontId="15" fillId="0" borderId="13" xfId="26" applyFont="1" applyFill="1" applyBorder="1" applyAlignment="1">
      <alignment horizontal="center" vertical="center"/>
      <protection/>
    </xf>
    <xf numFmtId="0" fontId="9" fillId="0" borderId="49" xfId="0" applyFont="1" applyFill="1" applyBorder="1" applyAlignment="1">
      <alignment horizontal="distributed" vertical="center" wrapText="1"/>
    </xf>
    <xf numFmtId="184" fontId="17" fillId="0" borderId="13" xfId="26" applyNumberFormat="1" applyFont="1" applyFill="1" applyBorder="1" applyAlignment="1">
      <alignment vertical="center"/>
      <protection/>
    </xf>
    <xf numFmtId="184" fontId="17" fillId="0" borderId="12" xfId="26" applyNumberFormat="1" applyFont="1" applyFill="1" applyBorder="1" applyAlignment="1">
      <alignment vertical="center"/>
      <protection/>
    </xf>
    <xf numFmtId="192" fontId="17" fillId="0" borderId="22" xfId="26" applyNumberFormat="1" applyFont="1" applyFill="1" applyBorder="1" applyAlignment="1">
      <alignment vertical="center"/>
      <protection/>
    </xf>
    <xf numFmtId="225" fontId="17" fillId="0" borderId="13" xfId="26" applyNumberFormat="1" applyFont="1" applyFill="1" applyBorder="1" applyAlignment="1">
      <alignment vertical="center"/>
      <protection/>
    </xf>
    <xf numFmtId="184" fontId="19" fillId="0" borderId="13" xfId="26" applyNumberFormat="1" applyFont="1" applyFill="1" applyBorder="1" applyAlignment="1">
      <alignment vertical="center"/>
      <protection/>
    </xf>
    <xf numFmtId="184" fontId="19" fillId="0" borderId="12" xfId="26" applyNumberFormat="1" applyFont="1" applyFill="1" applyBorder="1" applyAlignment="1">
      <alignment vertical="center"/>
      <protection/>
    </xf>
    <xf numFmtId="195" fontId="17" fillId="0" borderId="12" xfId="26" applyNumberFormat="1" applyFont="1" applyFill="1" applyBorder="1" applyAlignment="1">
      <alignment vertical="center"/>
      <protection/>
    </xf>
    <xf numFmtId="225" fontId="17" fillId="0" borderId="22" xfId="26" applyNumberFormat="1" applyFont="1" applyFill="1" applyBorder="1" applyAlignment="1">
      <alignment vertical="center"/>
      <protection/>
    </xf>
    <xf numFmtId="227" fontId="17" fillId="0" borderId="10" xfId="26" applyNumberFormat="1" applyFont="1" applyFill="1" applyBorder="1" applyAlignment="1">
      <alignment vertical="center"/>
      <protection/>
    </xf>
    <xf numFmtId="215" fontId="17" fillId="0" borderId="12" xfId="26" applyNumberFormat="1" applyFont="1" applyFill="1" applyBorder="1" applyAlignment="1">
      <alignment vertical="center"/>
      <protection/>
    </xf>
    <xf numFmtId="195" fontId="17" fillId="0" borderId="10" xfId="26" applyNumberFormat="1" applyFont="1" applyFill="1" applyBorder="1" applyAlignment="1">
      <alignment vertical="center"/>
      <protection/>
    </xf>
    <xf numFmtId="228" fontId="17" fillId="0" borderId="10" xfId="26" applyNumberFormat="1" applyFont="1" applyFill="1" applyBorder="1" applyAlignment="1">
      <alignment vertical="center"/>
      <protection/>
    </xf>
    <xf numFmtId="184" fontId="17" fillId="0" borderId="13" xfId="26" applyNumberFormat="1" applyFont="1" applyFill="1" applyBorder="1" applyAlignment="1">
      <alignment horizontal="right" vertical="center"/>
      <protection/>
    </xf>
    <xf numFmtId="184" fontId="17" fillId="0" borderId="22" xfId="26" applyNumberFormat="1" applyFont="1" applyFill="1" applyBorder="1" applyAlignment="1">
      <alignment vertical="center"/>
      <protection/>
    </xf>
    <xf numFmtId="184" fontId="17" fillId="0" borderId="16" xfId="26" applyNumberFormat="1" applyFont="1" applyFill="1" applyBorder="1" applyAlignment="1">
      <alignment vertical="center"/>
      <protection/>
    </xf>
    <xf numFmtId="0" fontId="9" fillId="0" borderId="48" xfId="0" applyFont="1" applyBorder="1" applyAlignment="1">
      <alignment horizontal="distributed" vertical="center" wrapText="1"/>
    </xf>
    <xf numFmtId="229" fontId="1" fillId="0" borderId="0" xfId="26" applyNumberFormat="1">
      <alignment/>
      <protection/>
    </xf>
    <xf numFmtId="0" fontId="9" fillId="0" borderId="49" xfId="0" applyFont="1" applyBorder="1" applyAlignment="1">
      <alignment horizontal="distributed" vertical="center" wrapText="1"/>
    </xf>
    <xf numFmtId="230" fontId="17" fillId="0" borderId="10" xfId="0" applyNumberFormat="1" applyFont="1" applyFill="1" applyBorder="1" applyAlignment="1">
      <alignment vertical="center"/>
    </xf>
    <xf numFmtId="191" fontId="17" fillId="0" borderId="12" xfId="26" applyNumberFormat="1" applyFont="1" applyFill="1" applyBorder="1" applyAlignment="1">
      <alignment vertical="center"/>
      <protection/>
    </xf>
    <xf numFmtId="231" fontId="17" fillId="0" borderId="10" xfId="26" applyNumberFormat="1" applyFont="1" applyFill="1" applyBorder="1" applyAlignment="1">
      <alignment vertical="center"/>
      <protection/>
    </xf>
    <xf numFmtId="215" fontId="17" fillId="0" borderId="16" xfId="26" applyNumberFormat="1" applyFont="1" applyFill="1" applyBorder="1" applyAlignment="1">
      <alignment vertical="center"/>
      <protection/>
    </xf>
    <xf numFmtId="232" fontId="17" fillId="0" borderId="10" xfId="26" applyNumberFormat="1" applyFont="1" applyFill="1" applyBorder="1" applyAlignment="1">
      <alignment vertical="center"/>
      <protection/>
    </xf>
    <xf numFmtId="227" fontId="17" fillId="0" borderId="12" xfId="26" applyNumberFormat="1" applyFont="1" applyFill="1" applyBorder="1" applyAlignment="1">
      <alignment vertical="center"/>
      <protection/>
    </xf>
    <xf numFmtId="233" fontId="17" fillId="0" borderId="10" xfId="26" applyNumberFormat="1" applyFont="1" applyFill="1" applyBorder="1" applyAlignment="1">
      <alignment vertical="center"/>
      <protection/>
    </xf>
    <xf numFmtId="0" fontId="15" fillId="0" borderId="3" xfId="26" applyFont="1" applyFill="1" applyBorder="1" applyAlignment="1">
      <alignment horizontal="center" vertical="center"/>
      <protection/>
    </xf>
    <xf numFmtId="0" fontId="9" fillId="0" borderId="50" xfId="0" applyFont="1" applyBorder="1" applyAlignment="1">
      <alignment horizontal="distributed" vertical="center" wrapText="1"/>
    </xf>
    <xf numFmtId="184" fontId="17" fillId="0" borderId="3" xfId="26" applyNumberFormat="1" applyFont="1" applyFill="1" applyBorder="1" applyAlignment="1">
      <alignment vertical="center"/>
      <protection/>
    </xf>
    <xf numFmtId="184" fontId="17" fillId="0" borderId="11" xfId="26" applyNumberFormat="1" applyFont="1" applyFill="1" applyBorder="1" applyAlignment="1">
      <alignment vertical="center"/>
      <protection/>
    </xf>
    <xf numFmtId="192" fontId="17" fillId="0" borderId="11" xfId="26" applyNumberFormat="1" applyFont="1" applyFill="1" applyBorder="1" applyAlignment="1">
      <alignment vertical="center"/>
      <protection/>
    </xf>
    <xf numFmtId="225" fontId="17" fillId="0" borderId="3" xfId="26" applyNumberFormat="1" applyFont="1" applyFill="1" applyBorder="1" applyAlignment="1">
      <alignment vertical="center"/>
      <protection/>
    </xf>
    <xf numFmtId="184" fontId="19" fillId="0" borderId="3" xfId="26" applyNumberFormat="1" applyFont="1" applyFill="1" applyBorder="1" applyAlignment="1">
      <alignment vertical="center"/>
      <protection/>
    </xf>
    <xf numFmtId="184" fontId="19" fillId="0" borderId="11" xfId="26" applyNumberFormat="1" applyFont="1" applyFill="1" applyBorder="1" applyAlignment="1">
      <alignment vertical="center"/>
      <protection/>
    </xf>
    <xf numFmtId="195" fontId="17" fillId="0" borderId="11" xfId="26" applyNumberFormat="1" applyFont="1" applyFill="1" applyBorder="1" applyAlignment="1">
      <alignment vertical="center"/>
      <protection/>
    </xf>
    <xf numFmtId="225" fontId="17" fillId="0" borderId="4" xfId="26" applyNumberFormat="1" applyFont="1" applyFill="1" applyBorder="1" applyAlignment="1">
      <alignment vertical="center"/>
      <protection/>
    </xf>
    <xf numFmtId="0" fontId="1" fillId="0" borderId="0" xfId="26" applyBorder="1" applyAlignment="1">
      <alignment horizontal="center" vertical="center"/>
      <protection/>
    </xf>
    <xf numFmtId="0" fontId="17" fillId="0" borderId="0" xfId="26" applyFont="1">
      <alignment/>
      <protection/>
    </xf>
    <xf numFmtId="0" fontId="8" fillId="0" borderId="1" xfId="26" applyFont="1" applyBorder="1" applyAlignment="1">
      <alignment horizontal="center" vertical="center"/>
      <protection/>
    </xf>
    <xf numFmtId="0" fontId="8" fillId="0" borderId="15" xfId="26" applyFont="1" applyBorder="1" applyAlignment="1">
      <alignment vertical="center"/>
      <protection/>
    </xf>
    <xf numFmtId="0" fontId="8" fillId="0" borderId="9" xfId="26" applyFont="1" applyBorder="1" applyAlignment="1">
      <alignment horizontal="center" vertical="center"/>
      <protection/>
    </xf>
    <xf numFmtId="0" fontId="9" fillId="0" borderId="17" xfId="0" applyFont="1" applyBorder="1" applyAlignment="1">
      <alignment horizontal="center" vertical="center" wrapText="1"/>
    </xf>
    <xf numFmtId="0" fontId="8" fillId="0" borderId="3" xfId="26" applyFont="1" applyBorder="1" applyAlignment="1">
      <alignment horizontal="center" vertical="center"/>
      <protection/>
    </xf>
    <xf numFmtId="0" fontId="8" fillId="0" borderId="8" xfId="26" applyFont="1" applyBorder="1">
      <alignment/>
      <protection/>
    </xf>
    <xf numFmtId="225" fontId="17" fillId="0" borderId="12" xfId="26" applyNumberFormat="1" applyFont="1" applyFill="1" applyBorder="1" applyAlignment="1">
      <alignment vertical="center"/>
      <protection/>
    </xf>
    <xf numFmtId="225" fontId="17" fillId="0" borderId="10" xfId="26" applyNumberFormat="1" applyFont="1" applyFill="1" applyBorder="1" applyAlignment="1">
      <alignment vertical="center"/>
      <protection/>
    </xf>
    <xf numFmtId="0" fontId="15" fillId="0" borderId="48" xfId="0" applyFont="1" applyFill="1" applyBorder="1" applyAlignment="1">
      <alignment horizontal="distributed" vertical="center" wrapText="1"/>
    </xf>
    <xf numFmtId="234" fontId="17" fillId="0" borderId="16" xfId="26" applyNumberFormat="1" applyFont="1" applyFill="1" applyBorder="1" applyAlignment="1">
      <alignment horizontal="right" vertical="center"/>
      <protection/>
    </xf>
    <xf numFmtId="0" fontId="15" fillId="0" borderId="49" xfId="0" applyFont="1" applyFill="1" applyBorder="1" applyAlignment="1">
      <alignment horizontal="distributed" vertical="center" wrapText="1"/>
    </xf>
    <xf numFmtId="218" fontId="17" fillId="0" borderId="10" xfId="26" applyNumberFormat="1" applyFont="1" applyFill="1" applyBorder="1" applyAlignment="1">
      <alignment vertical="center"/>
      <protection/>
    </xf>
    <xf numFmtId="0" fontId="9" fillId="0" borderId="50" xfId="0" applyFont="1" applyFill="1" applyBorder="1" applyAlignment="1">
      <alignment horizontal="distributed" vertical="center" wrapText="1"/>
    </xf>
    <xf numFmtId="225" fontId="17" fillId="0" borderId="11" xfId="26" applyNumberFormat="1" applyFont="1" applyFill="1" applyBorder="1" applyAlignment="1">
      <alignment vertical="center"/>
      <protection/>
    </xf>
    <xf numFmtId="0" fontId="9" fillId="0" borderId="19" xfId="0" applyFont="1" applyFill="1" applyBorder="1" applyAlignment="1">
      <alignment horizontal="distributed" vertical="center" wrapText="1"/>
    </xf>
    <xf numFmtId="0" fontId="15" fillId="0" borderId="47" xfId="0" applyFont="1" applyFill="1" applyBorder="1" applyAlignment="1">
      <alignment horizontal="distributed" vertical="center" wrapText="1"/>
    </xf>
    <xf numFmtId="184" fontId="17" fillId="0" borderId="26" xfId="22" applyNumberFormat="1" applyFont="1" applyFill="1" applyBorder="1" applyAlignment="1">
      <alignment vertical="center"/>
      <protection/>
    </xf>
    <xf numFmtId="181" fontId="17" fillId="0" borderId="26" xfId="0" applyNumberFormat="1" applyFont="1" applyFill="1" applyBorder="1" applyAlignment="1">
      <alignment horizontal="right" vertical="center"/>
    </xf>
    <xf numFmtId="181" fontId="17" fillId="0" borderId="26" xfId="0" applyNumberFormat="1" applyFont="1" applyFill="1" applyBorder="1" applyAlignment="1">
      <alignment vertical="center"/>
    </xf>
    <xf numFmtId="0" fontId="15" fillId="0" borderId="9" xfId="22" applyNumberFormat="1" applyFont="1" applyFill="1" applyBorder="1" applyAlignment="1">
      <alignment horizontal="center" vertical="center"/>
      <protection/>
    </xf>
    <xf numFmtId="184" fontId="17" fillId="0" borderId="10" xfId="22" applyNumberFormat="1" applyFont="1" applyFill="1" applyBorder="1" applyAlignment="1">
      <alignment vertical="center"/>
      <protection/>
    </xf>
    <xf numFmtId="181" fontId="17" fillId="0" borderId="10" xfId="0" applyNumberFormat="1" applyFont="1" applyFill="1" applyBorder="1" applyAlignment="1">
      <alignment horizontal="right" vertical="center"/>
    </xf>
    <xf numFmtId="181" fontId="17" fillId="0" borderId="10" xfId="0" applyNumberFormat="1" applyFont="1" applyFill="1" applyBorder="1" applyAlignment="1">
      <alignment vertical="center"/>
    </xf>
    <xf numFmtId="0" fontId="15" fillId="0" borderId="3" xfId="22" applyNumberFormat="1" applyFont="1" applyFill="1" applyBorder="1" applyAlignment="1">
      <alignment horizontal="center" vertical="center"/>
      <protection/>
    </xf>
    <xf numFmtId="0" fontId="15" fillId="0" borderId="50" xfId="0" applyFont="1" applyFill="1" applyBorder="1" applyAlignment="1">
      <alignment horizontal="distributed" vertical="center" wrapText="1"/>
    </xf>
    <xf numFmtId="184" fontId="17" fillId="0" borderId="11" xfId="22" applyNumberFormat="1" applyFont="1" applyFill="1" applyBorder="1" applyAlignment="1">
      <alignment vertical="center"/>
      <protection/>
    </xf>
    <xf numFmtId="181" fontId="17" fillId="0" borderId="11" xfId="0" applyNumberFormat="1" applyFont="1" applyFill="1" applyBorder="1" applyAlignment="1">
      <alignment horizontal="right" vertical="center"/>
    </xf>
    <xf numFmtId="181" fontId="17" fillId="0" borderId="11" xfId="0" applyNumberFormat="1" applyFont="1" applyFill="1" applyBorder="1" applyAlignment="1">
      <alignment vertical="center"/>
    </xf>
    <xf numFmtId="0" fontId="9" fillId="0" borderId="0" xfId="22" applyFont="1" applyFill="1" applyBorder="1" applyAlignment="1">
      <alignment vertical="center"/>
      <protection/>
    </xf>
    <xf numFmtId="0" fontId="8" fillId="0" borderId="0" xfId="22" applyFont="1" applyAlignment="1">
      <alignment vertical="center"/>
      <protection/>
    </xf>
    <xf numFmtId="0" fontId="0" fillId="0" borderId="0" xfId="22" applyAlignment="1">
      <alignment vertical="center"/>
      <protection/>
    </xf>
    <xf numFmtId="0" fontId="1" fillId="0" borderId="0" xfId="26" applyAlignment="1">
      <alignment vertical="center"/>
      <protection/>
    </xf>
    <xf numFmtId="0" fontId="23" fillId="0" borderId="1" xfId="23" applyFont="1" applyBorder="1" applyAlignment="1">
      <alignment vertical="center"/>
      <protection/>
    </xf>
    <xf numFmtId="0" fontId="23" fillId="0" borderId="2" xfId="23" applyFont="1" applyBorder="1" applyAlignment="1">
      <alignment vertical="center"/>
      <protection/>
    </xf>
    <xf numFmtId="0" fontId="18" fillId="0" borderId="0" xfId="23" applyFont="1" applyBorder="1" applyAlignment="1">
      <alignment horizontal="center" vertical="center"/>
      <protection/>
    </xf>
    <xf numFmtId="0" fontId="23" fillId="0" borderId="9" xfId="23" applyFont="1" applyBorder="1" applyAlignment="1">
      <alignment vertical="center"/>
      <protection/>
    </xf>
    <xf numFmtId="0" fontId="23" fillId="0" borderId="16" xfId="23" applyFont="1" applyBorder="1" applyAlignment="1">
      <alignment vertical="center"/>
      <protection/>
    </xf>
    <xf numFmtId="0" fontId="17" fillId="0" borderId="4" xfId="23" applyFont="1" applyBorder="1" applyAlignment="1">
      <alignment horizontal="center" vertical="center"/>
      <protection/>
    </xf>
    <xf numFmtId="0" fontId="17" fillId="0" borderId="8" xfId="23" applyFont="1" applyBorder="1" applyAlignment="1">
      <alignment horizontal="center" vertical="center"/>
      <protection/>
    </xf>
    <xf numFmtId="0" fontId="17" fillId="0" borderId="8" xfId="23" applyFont="1" applyBorder="1" applyAlignment="1">
      <alignment vertical="center"/>
      <protection/>
    </xf>
    <xf numFmtId="0" fontId="31" fillId="0" borderId="0" xfId="23" applyFont="1" applyBorder="1" applyAlignment="1">
      <alignment horizontal="center" vertical="center"/>
      <protection/>
    </xf>
    <xf numFmtId="0" fontId="23" fillId="0" borderId="3" xfId="23" applyFont="1" applyBorder="1" applyAlignment="1">
      <alignment vertical="center"/>
      <protection/>
    </xf>
    <xf numFmtId="0" fontId="23" fillId="0" borderId="4" xfId="23" applyFont="1" applyBorder="1" applyAlignment="1">
      <alignment vertical="center"/>
      <protection/>
    </xf>
    <xf numFmtId="0" fontId="32" fillId="0" borderId="11" xfId="23" applyFont="1" applyBorder="1" applyAlignment="1">
      <alignment horizontal="center" vertical="center" wrapText="1"/>
      <protection/>
    </xf>
    <xf numFmtId="0" fontId="33" fillId="0" borderId="0" xfId="23" applyFont="1" applyBorder="1" applyAlignment="1">
      <alignment horizontal="center" vertical="center" wrapText="1"/>
      <protection/>
    </xf>
    <xf numFmtId="0" fontId="9" fillId="0" borderId="9" xfId="23" applyFont="1" applyBorder="1" applyAlignment="1">
      <alignment horizontal="center" vertical="center"/>
      <protection/>
    </xf>
    <xf numFmtId="0" fontId="15" fillId="0" borderId="0" xfId="23" applyFont="1" applyBorder="1" applyAlignment="1" quotePrefix="1">
      <alignment horizontal="center" vertical="center"/>
      <protection/>
    </xf>
    <xf numFmtId="176" fontId="17" fillId="0" borderId="10" xfId="23" applyNumberFormat="1" applyFont="1" applyBorder="1">
      <alignment vertical="center"/>
      <protection/>
    </xf>
    <xf numFmtId="237" fontId="17" fillId="0" borderId="10" xfId="23" applyNumberFormat="1" applyFont="1" applyFill="1" applyBorder="1">
      <alignment vertical="center"/>
      <protection/>
    </xf>
    <xf numFmtId="182" fontId="17" fillId="0" borderId="10" xfId="23" applyNumberFormat="1" applyFont="1" applyBorder="1">
      <alignment vertical="center"/>
      <protection/>
    </xf>
    <xf numFmtId="181" fontId="17" fillId="0" borderId="0" xfId="23" applyNumberFormat="1" applyFont="1" applyBorder="1">
      <alignment vertical="center"/>
      <protection/>
    </xf>
    <xf numFmtId="181" fontId="17" fillId="0" borderId="16" xfId="23" applyNumberFormat="1" applyFont="1" applyBorder="1">
      <alignment vertical="center"/>
      <protection/>
    </xf>
    <xf numFmtId="181" fontId="0" fillId="0" borderId="0" xfId="23" applyNumberFormat="1" applyBorder="1">
      <alignment vertical="center"/>
      <protection/>
    </xf>
    <xf numFmtId="0" fontId="0" fillId="0" borderId="9" xfId="23" applyFont="1" applyBorder="1" applyAlignment="1">
      <alignment horizontal="center" vertical="center"/>
      <protection/>
    </xf>
    <xf numFmtId="0" fontId="15" fillId="0" borderId="0" xfId="23" applyFont="1" applyBorder="1" applyAlignment="1">
      <alignment horizontal="center" vertical="center"/>
      <protection/>
    </xf>
    <xf numFmtId="176" fontId="17" fillId="0" borderId="9" xfId="23" applyNumberFormat="1" applyFont="1" applyBorder="1" applyAlignment="1">
      <alignment horizontal="right" vertical="center"/>
      <protection/>
    </xf>
    <xf numFmtId="177" fontId="17" fillId="0" borderId="9" xfId="23" applyNumberFormat="1" applyFont="1" applyBorder="1" applyAlignment="1">
      <alignment horizontal="right" vertical="center"/>
      <protection/>
    </xf>
    <xf numFmtId="176" fontId="17" fillId="0" borderId="10" xfId="23" applyNumberFormat="1" applyFont="1" applyBorder="1" applyAlignment="1">
      <alignment horizontal="right" vertical="center"/>
      <protection/>
    </xf>
    <xf numFmtId="177" fontId="17" fillId="0" borderId="10" xfId="23" applyNumberFormat="1" applyFont="1" applyBorder="1" applyAlignment="1">
      <alignment horizontal="right" vertical="center"/>
      <protection/>
    </xf>
    <xf numFmtId="177" fontId="17" fillId="0" borderId="16" xfId="23" applyNumberFormat="1" applyFont="1" applyBorder="1" applyAlignment="1">
      <alignment horizontal="right" vertical="center"/>
      <protection/>
    </xf>
    <xf numFmtId="177" fontId="34" fillId="0" borderId="0" xfId="23" applyNumberFormat="1" applyFont="1" applyBorder="1" applyAlignment="1">
      <alignment horizontal="right" vertical="center"/>
      <protection/>
    </xf>
    <xf numFmtId="0" fontId="0" fillId="0" borderId="13" xfId="23" applyFont="1" applyBorder="1" applyAlignment="1">
      <alignment horizontal="center" vertical="center"/>
      <protection/>
    </xf>
    <xf numFmtId="0" fontId="15" fillId="0" borderId="6" xfId="23" applyFont="1" applyBorder="1" applyAlignment="1">
      <alignment horizontal="center" vertical="center"/>
      <protection/>
    </xf>
    <xf numFmtId="176" fontId="17" fillId="0" borderId="12" xfId="23" applyNumberFormat="1" applyFont="1" applyBorder="1">
      <alignment vertical="center"/>
      <protection/>
    </xf>
    <xf numFmtId="237" fontId="17" fillId="0" borderId="12" xfId="23" applyNumberFormat="1" applyFont="1" applyFill="1" applyBorder="1">
      <alignment vertical="center"/>
      <protection/>
    </xf>
    <xf numFmtId="182" fontId="17" fillId="0" borderId="12" xfId="23" applyNumberFormat="1" applyFont="1" applyBorder="1">
      <alignment vertical="center"/>
      <protection/>
    </xf>
    <xf numFmtId="176" fontId="17" fillId="0" borderId="13" xfId="23" applyNumberFormat="1" applyFont="1" applyBorder="1" applyAlignment="1">
      <alignment horizontal="right" vertical="center"/>
      <protection/>
    </xf>
    <xf numFmtId="0" fontId="17" fillId="0" borderId="13" xfId="23" applyFont="1" applyBorder="1" applyAlignment="1">
      <alignment horizontal="right" vertical="center"/>
      <protection/>
    </xf>
    <xf numFmtId="176" fontId="17" fillId="0" borderId="12" xfId="23" applyNumberFormat="1" applyFont="1" applyBorder="1" applyAlignment="1">
      <alignment horizontal="right" vertical="center"/>
      <protection/>
    </xf>
    <xf numFmtId="177" fontId="17" fillId="0" borderId="12" xfId="23" applyNumberFormat="1" applyFont="1" applyBorder="1" applyAlignment="1">
      <alignment horizontal="right" vertical="center"/>
      <protection/>
    </xf>
    <xf numFmtId="0" fontId="17" fillId="0" borderId="22" xfId="23" applyFont="1" applyBorder="1" applyAlignment="1">
      <alignment horizontal="right" vertical="center"/>
      <protection/>
    </xf>
    <xf numFmtId="0" fontId="0" fillId="0" borderId="0" xfId="23" applyBorder="1" applyAlignment="1">
      <alignment horizontal="right" vertical="center"/>
      <protection/>
    </xf>
    <xf numFmtId="0" fontId="17" fillId="0" borderId="9" xfId="23" applyFont="1" applyBorder="1" applyAlignment="1">
      <alignment horizontal="right" vertical="center"/>
      <protection/>
    </xf>
    <xf numFmtId="0" fontId="0" fillId="0" borderId="3" xfId="23" applyFont="1" applyBorder="1" applyAlignment="1">
      <alignment horizontal="center" vertical="center"/>
      <protection/>
    </xf>
    <xf numFmtId="0" fontId="15" fillId="0" borderId="8" xfId="23" applyFont="1" applyBorder="1" applyAlignment="1">
      <alignment horizontal="center" vertical="center"/>
      <protection/>
    </xf>
    <xf numFmtId="176" fontId="17" fillId="0" borderId="11" xfId="23" applyNumberFormat="1" applyFont="1" applyFill="1" applyBorder="1">
      <alignment vertical="center"/>
      <protection/>
    </xf>
    <xf numFmtId="237" fontId="17" fillId="0" borderId="11" xfId="23" applyNumberFormat="1" applyFont="1" applyFill="1" applyBorder="1">
      <alignment vertical="center"/>
      <protection/>
    </xf>
    <xf numFmtId="182" fontId="17" fillId="0" borderId="11" xfId="23" applyNumberFormat="1" applyFont="1" applyFill="1" applyBorder="1">
      <alignment vertical="center"/>
      <protection/>
    </xf>
    <xf numFmtId="182" fontId="17" fillId="0" borderId="3" xfId="23" applyNumberFormat="1" applyFont="1" applyFill="1" applyBorder="1">
      <alignment vertical="center"/>
      <protection/>
    </xf>
    <xf numFmtId="176" fontId="17" fillId="0" borderId="11" xfId="23" applyNumberFormat="1" applyFont="1" applyFill="1" applyBorder="1" applyAlignment="1">
      <alignment horizontal="right" vertical="center"/>
      <protection/>
    </xf>
    <xf numFmtId="181" fontId="17" fillId="0" borderId="3" xfId="23" applyNumberFormat="1" applyFont="1" applyFill="1" applyBorder="1" applyAlignment="1">
      <alignment horizontal="right" vertical="center"/>
      <protection/>
    </xf>
    <xf numFmtId="182" fontId="17" fillId="0" borderId="11" xfId="23" applyNumberFormat="1" applyFont="1" applyFill="1" applyBorder="1" applyAlignment="1">
      <alignment horizontal="right" vertical="center"/>
      <protection/>
    </xf>
    <xf numFmtId="0" fontId="15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3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0" fillId="0" borderId="3" xfId="0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9" fillId="0" borderId="0" xfId="0" applyFont="1" applyBorder="1" applyAlignment="1" quotePrefix="1">
      <alignment horizontal="center" vertical="center"/>
    </xf>
    <xf numFmtId="0" fontId="0" fillId="0" borderId="17" xfId="0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235" fontId="17" fillId="0" borderId="10" xfId="0" applyNumberFormat="1" applyFont="1" applyFill="1" applyBorder="1" applyAlignment="1">
      <alignment vertical="center"/>
    </xf>
    <xf numFmtId="236" fontId="17" fillId="0" borderId="10" xfId="0" applyNumberFormat="1" applyFont="1" applyFill="1" applyBorder="1" applyAlignment="1">
      <alignment vertical="center"/>
    </xf>
    <xf numFmtId="235" fontId="17" fillId="0" borderId="0" xfId="0" applyNumberFormat="1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235" fontId="17" fillId="0" borderId="0" xfId="0" applyNumberFormat="1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235" fontId="17" fillId="0" borderId="12" xfId="0" applyNumberFormat="1" applyFont="1" applyFill="1" applyBorder="1" applyAlignment="1">
      <alignment vertical="center"/>
    </xf>
    <xf numFmtId="236" fontId="17" fillId="0" borderId="12" xfId="0" applyNumberFormat="1" applyFont="1" applyFill="1" applyBorder="1" applyAlignment="1">
      <alignment vertical="center"/>
    </xf>
    <xf numFmtId="235" fontId="9" fillId="0" borderId="0" xfId="0" applyNumberFormat="1" applyFont="1" applyBorder="1" applyAlignment="1">
      <alignment horizontal="center" vertical="center"/>
    </xf>
    <xf numFmtId="181" fontId="17" fillId="0" borderId="0" xfId="0" applyNumberFormat="1" applyFont="1" applyBorder="1" applyAlignment="1">
      <alignment vertical="center"/>
    </xf>
    <xf numFmtId="181" fontId="17" fillId="0" borderId="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235" fontId="17" fillId="0" borderId="10" xfId="0" applyNumberFormat="1" applyFont="1" applyBorder="1" applyAlignment="1">
      <alignment vertical="center"/>
    </xf>
    <xf numFmtId="236" fontId="17" fillId="0" borderId="1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235" fontId="17" fillId="0" borderId="11" xfId="0" applyNumberFormat="1" applyFont="1" applyFill="1" applyBorder="1" applyAlignment="1">
      <alignment vertical="center"/>
    </xf>
    <xf numFmtId="235" fontId="17" fillId="0" borderId="11" xfId="0" applyNumberFormat="1" applyFont="1" applyBorder="1" applyAlignment="1">
      <alignment vertical="center"/>
    </xf>
    <xf numFmtId="236" fontId="17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235" fontId="17" fillId="0" borderId="0" xfId="0" applyNumberFormat="1" applyFont="1" applyFill="1" applyBorder="1" applyAlignment="1">
      <alignment vertical="center"/>
    </xf>
    <xf numFmtId="235" fontId="17" fillId="0" borderId="0" xfId="0" applyNumberFormat="1" applyFont="1" applyBorder="1" applyAlignment="1">
      <alignment vertical="center"/>
    </xf>
    <xf numFmtId="23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Fill="1" applyBorder="1" applyAlignment="1">
      <alignment vertical="center"/>
    </xf>
    <xf numFmtId="0" fontId="22" fillId="0" borderId="0" xfId="27" applyFont="1" applyAlignment="1">
      <alignment horizontal="centerContinuous"/>
      <protection/>
    </xf>
    <xf numFmtId="185" fontId="8" fillId="0" borderId="0" xfId="27" applyNumberFormat="1" applyFont="1" applyAlignment="1">
      <alignment horizontal="centerContinuous"/>
      <protection/>
    </xf>
    <xf numFmtId="0" fontId="1" fillId="0" borderId="0" xfId="27" applyAlignment="1">
      <alignment horizontal="centerContinuous"/>
      <protection/>
    </xf>
    <xf numFmtId="0" fontId="8" fillId="0" borderId="8" xfId="27" applyFont="1" applyBorder="1" applyAlignment="1">
      <alignment/>
      <protection/>
    </xf>
    <xf numFmtId="0" fontId="8" fillId="0" borderId="8" xfId="27" applyFont="1" applyBorder="1">
      <alignment/>
      <protection/>
    </xf>
    <xf numFmtId="0" fontId="7" fillId="0" borderId="8" xfId="27" applyFont="1" applyBorder="1" applyAlignment="1">
      <alignment horizontal="right"/>
      <protection/>
    </xf>
    <xf numFmtId="0" fontId="17" fillId="0" borderId="1" xfId="27" applyFont="1" applyBorder="1" applyAlignment="1">
      <alignment vertical="center"/>
      <protection/>
    </xf>
    <xf numFmtId="0" fontId="17" fillId="0" borderId="15" xfId="27" applyFont="1" applyBorder="1" applyAlignment="1">
      <alignment horizontal="centerContinuous" vertical="center"/>
      <protection/>
    </xf>
    <xf numFmtId="0" fontId="0" fillId="0" borderId="20" xfId="27" applyFont="1" applyBorder="1" applyAlignment="1">
      <alignment horizontal="centerContinuous" vertical="center" wrapText="1"/>
      <protection/>
    </xf>
    <xf numFmtId="0" fontId="0" fillId="0" borderId="19" xfId="0" applyBorder="1" applyAlignment="1">
      <alignment horizontal="center" vertical="center"/>
    </xf>
    <xf numFmtId="0" fontId="17" fillId="0" borderId="0" xfId="27" applyFont="1" applyBorder="1">
      <alignment/>
      <protection/>
    </xf>
    <xf numFmtId="0" fontId="9" fillId="0" borderId="17" xfId="27" applyFont="1" applyBorder="1" applyAlignment="1">
      <alignment horizontal="center"/>
      <protection/>
    </xf>
    <xf numFmtId="0" fontId="9" fillId="0" borderId="1" xfId="27" applyFont="1" applyBorder="1" applyAlignment="1">
      <alignment horizontal="center"/>
      <protection/>
    </xf>
    <xf numFmtId="0" fontId="17" fillId="0" borderId="8" xfId="27" applyFont="1" applyBorder="1">
      <alignment/>
      <protection/>
    </xf>
    <xf numFmtId="0" fontId="9" fillId="0" borderId="11" xfId="27" applyFont="1" applyBorder="1" applyAlignment="1" quotePrefix="1">
      <alignment horizontal="center" vertical="top"/>
      <protection/>
    </xf>
    <xf numFmtId="0" fontId="9" fillId="0" borderId="3" xfId="27" applyFont="1" applyBorder="1" applyAlignment="1" quotePrefix="1">
      <alignment horizontal="center" vertical="top"/>
      <protection/>
    </xf>
    <xf numFmtId="0" fontId="9" fillId="0" borderId="10" xfId="27" applyFont="1" applyBorder="1" applyAlignment="1" quotePrefix="1">
      <alignment horizontal="center" vertical="top"/>
      <protection/>
    </xf>
    <xf numFmtId="0" fontId="0" fillId="0" borderId="44" xfId="27" applyFont="1" applyBorder="1" applyAlignment="1">
      <alignment vertical="center"/>
      <protection/>
    </xf>
    <xf numFmtId="0" fontId="0" fillId="0" borderId="37" xfId="27" applyFont="1" applyBorder="1" applyAlignment="1">
      <alignment vertical="center"/>
      <protection/>
    </xf>
    <xf numFmtId="184" fontId="17" fillId="3" borderId="37" xfId="17" applyNumberFormat="1" applyFont="1" applyFill="1" applyBorder="1" applyAlignment="1">
      <alignment vertical="center"/>
    </xf>
    <xf numFmtId="184" fontId="17" fillId="0" borderId="36" xfId="17" applyNumberFormat="1" applyFont="1" applyBorder="1" applyAlignment="1">
      <alignment vertical="center"/>
    </xf>
    <xf numFmtId="184" fontId="17" fillId="0" borderId="26" xfId="27" applyNumberFormat="1" applyFont="1" applyBorder="1" applyAlignment="1">
      <alignment horizontal="right" vertical="center"/>
      <protection/>
    </xf>
    <xf numFmtId="236" fontId="17" fillId="0" borderId="36" xfId="27" applyNumberFormat="1" applyFont="1" applyBorder="1" applyAlignment="1">
      <alignment vertical="center"/>
      <protection/>
    </xf>
    <xf numFmtId="185" fontId="23" fillId="0" borderId="26" xfId="27" applyNumberFormat="1" applyFont="1" applyBorder="1" applyAlignment="1">
      <alignment horizontal="right" vertical="center"/>
      <protection/>
    </xf>
    <xf numFmtId="0" fontId="0" fillId="0" borderId="9" xfId="27" applyFont="1" applyBorder="1" applyAlignment="1">
      <alignment/>
      <protection/>
    </xf>
    <xf numFmtId="0" fontId="0" fillId="0" borderId="16" xfId="27" applyFont="1" applyBorder="1" applyAlignment="1">
      <alignment/>
      <protection/>
    </xf>
    <xf numFmtId="184" fontId="17" fillId="3" borderId="16" xfId="17" applyNumberFormat="1" applyFont="1" applyFill="1" applyBorder="1" applyAlignment="1">
      <alignment/>
    </xf>
    <xf numFmtId="184" fontId="17" fillId="0" borderId="0" xfId="17" applyNumberFormat="1" applyFont="1" applyBorder="1" applyAlignment="1">
      <alignment/>
    </xf>
    <xf numFmtId="239" fontId="17" fillId="0" borderId="10" xfId="27" applyNumberFormat="1" applyFont="1" applyBorder="1" applyAlignment="1">
      <alignment horizontal="right"/>
      <protection/>
    </xf>
    <xf numFmtId="240" fontId="17" fillId="0" borderId="0" xfId="27" applyNumberFormat="1" applyFont="1" applyBorder="1" applyAlignment="1">
      <alignment/>
      <protection/>
    </xf>
    <xf numFmtId="0" fontId="17" fillId="0" borderId="10" xfId="27" applyFont="1" applyBorder="1">
      <alignment/>
      <protection/>
    </xf>
    <xf numFmtId="184" fontId="17" fillId="3" borderId="10" xfId="17" applyNumberFormat="1" applyFont="1" applyFill="1" applyBorder="1" applyAlignment="1">
      <alignment vertical="center"/>
    </xf>
    <xf numFmtId="191" fontId="17" fillId="0" borderId="10" xfId="27" applyNumberFormat="1" applyFont="1" applyBorder="1" applyAlignment="1">
      <alignment vertical="center"/>
      <protection/>
    </xf>
    <xf numFmtId="245" fontId="17" fillId="0" borderId="10" xfId="27" applyNumberFormat="1" applyFont="1" applyFill="1" applyBorder="1" applyAlignment="1">
      <alignment vertical="center"/>
      <protection/>
    </xf>
    <xf numFmtId="225" fontId="17" fillId="0" borderId="10" xfId="27" applyNumberFormat="1" applyFont="1" applyBorder="1" applyAlignment="1">
      <alignment vertical="center"/>
      <protection/>
    </xf>
    <xf numFmtId="225" fontId="17" fillId="0" borderId="16" xfId="27" applyNumberFormat="1" applyFont="1" applyBorder="1" applyAlignment="1">
      <alignment vertical="center"/>
      <protection/>
    </xf>
    <xf numFmtId="184" fontId="17" fillId="3" borderId="16" xfId="17" applyNumberFormat="1" applyFont="1" applyFill="1" applyBorder="1" applyAlignment="1">
      <alignment vertical="center"/>
    </xf>
    <xf numFmtId="184" fontId="17" fillId="0" borderId="10" xfId="27" applyNumberFormat="1" applyFont="1" applyBorder="1" applyAlignment="1">
      <alignment vertical="center"/>
      <protection/>
    </xf>
    <xf numFmtId="244" fontId="17" fillId="0" borderId="10" xfId="27" applyNumberFormat="1" applyFont="1" applyBorder="1" applyAlignment="1">
      <alignment vertical="center"/>
      <protection/>
    </xf>
    <xf numFmtId="236" fontId="17" fillId="0" borderId="10" xfId="27" applyNumberFormat="1" applyFont="1" applyBorder="1" applyAlignment="1">
      <alignment vertical="center"/>
      <protection/>
    </xf>
    <xf numFmtId="196" fontId="17" fillId="0" borderId="10" xfId="27" applyNumberFormat="1" applyFont="1" applyBorder="1" applyAlignment="1">
      <alignment vertical="center"/>
      <protection/>
    </xf>
    <xf numFmtId="184" fontId="17" fillId="3" borderId="22" xfId="17" applyNumberFormat="1" applyFont="1" applyFill="1" applyBorder="1" applyAlignment="1">
      <alignment vertical="center"/>
    </xf>
    <xf numFmtId="184" fontId="17" fillId="0" borderId="6" xfId="17" applyNumberFormat="1" applyFont="1" applyBorder="1" applyAlignment="1">
      <alignment vertical="center"/>
    </xf>
    <xf numFmtId="184" fontId="17" fillId="0" borderId="12" xfId="27" applyNumberFormat="1" applyFont="1" applyBorder="1" applyAlignment="1">
      <alignment vertical="center"/>
      <protection/>
    </xf>
    <xf numFmtId="244" fontId="17" fillId="0" borderId="12" xfId="27" applyNumberFormat="1" applyFont="1" applyBorder="1" applyAlignment="1">
      <alignment vertical="center"/>
      <protection/>
    </xf>
    <xf numFmtId="225" fontId="17" fillId="0" borderId="12" xfId="27" applyNumberFormat="1" applyFont="1" applyBorder="1" applyAlignment="1">
      <alignment vertical="center"/>
      <protection/>
    </xf>
    <xf numFmtId="225" fontId="17" fillId="0" borderId="22" xfId="27" applyNumberFormat="1" applyFont="1" applyBorder="1" applyAlignment="1">
      <alignment vertical="center"/>
      <protection/>
    </xf>
    <xf numFmtId="184" fontId="17" fillId="3" borderId="9" xfId="27" applyNumberFormat="1" applyFont="1" applyFill="1" applyBorder="1" applyAlignment="1">
      <alignment vertical="center"/>
      <protection/>
    </xf>
    <xf numFmtId="184" fontId="17" fillId="0" borderId="9" xfId="27" applyNumberFormat="1" applyFont="1" applyBorder="1" applyAlignment="1">
      <alignment vertical="center"/>
      <protection/>
    </xf>
    <xf numFmtId="0" fontId="0" fillId="0" borderId="6" xfId="27" applyFont="1" applyBorder="1" applyAlignment="1">
      <alignment vertical="center" wrapText="1"/>
      <protection/>
    </xf>
    <xf numFmtId="184" fontId="17" fillId="3" borderId="13" xfId="27" applyNumberFormat="1" applyFont="1" applyFill="1" applyBorder="1" applyAlignment="1">
      <alignment vertical="center"/>
      <protection/>
    </xf>
    <xf numFmtId="184" fontId="17" fillId="0" borderId="13" xfId="27" applyNumberFormat="1" applyFont="1" applyBorder="1" applyAlignment="1">
      <alignment vertical="center"/>
      <protection/>
    </xf>
    <xf numFmtId="194" fontId="17" fillId="0" borderId="12" xfId="27" applyNumberFormat="1" applyFont="1" applyBorder="1" applyAlignment="1">
      <alignment vertical="center"/>
      <protection/>
    </xf>
    <xf numFmtId="236" fontId="17" fillId="0" borderId="12" xfId="27" applyNumberFormat="1" applyFont="1" applyBorder="1" applyAlignment="1">
      <alignment vertical="center"/>
      <protection/>
    </xf>
    <xf numFmtId="236" fontId="17" fillId="0" borderId="51" xfId="27" applyNumberFormat="1" applyFont="1" applyBorder="1" applyAlignment="1">
      <alignment vertical="center"/>
      <protection/>
    </xf>
    <xf numFmtId="185" fontId="23" fillId="0" borderId="11" xfId="27" applyNumberFormat="1" applyFont="1" applyBorder="1" applyAlignment="1">
      <alignment horizontal="right" vertical="center"/>
      <protection/>
    </xf>
    <xf numFmtId="184" fontId="17" fillId="0" borderId="52" xfId="27" applyNumberFormat="1" applyFont="1" applyFill="1" applyBorder="1" applyAlignment="1">
      <alignment vertical="center"/>
      <protection/>
    </xf>
    <xf numFmtId="184" fontId="17" fillId="0" borderId="52" xfId="27" applyNumberFormat="1" applyFont="1" applyBorder="1" applyAlignment="1">
      <alignment vertical="center"/>
      <protection/>
    </xf>
    <xf numFmtId="244" fontId="17" fillId="0" borderId="52" xfId="27" applyNumberFormat="1" applyFont="1" applyBorder="1" applyAlignment="1">
      <alignment vertical="center"/>
      <protection/>
    </xf>
    <xf numFmtId="185" fontId="23" fillId="0" borderId="52" xfId="27" applyNumberFormat="1" applyFont="1" applyBorder="1" applyAlignment="1">
      <alignment horizontal="right" vertical="center"/>
      <protection/>
    </xf>
    <xf numFmtId="185" fontId="8" fillId="0" borderId="0" xfId="27" applyNumberFormat="1" applyFont="1">
      <alignment/>
      <protection/>
    </xf>
    <xf numFmtId="0" fontId="1" fillId="0" borderId="0" xfId="27" applyAlignment="1">
      <alignment/>
      <protection/>
    </xf>
    <xf numFmtId="185" fontId="1" fillId="0" borderId="0" xfId="27" applyNumberFormat="1">
      <alignment/>
      <protection/>
    </xf>
    <xf numFmtId="0" fontId="23" fillId="0" borderId="0" xfId="27" applyFont="1" applyAlignment="1">
      <alignment horizontal="centerContinuous"/>
      <protection/>
    </xf>
    <xf numFmtId="185" fontId="1" fillId="0" borderId="0" xfId="27" applyNumberFormat="1" applyAlignment="1">
      <alignment horizontal="centerContinuous"/>
      <protection/>
    </xf>
    <xf numFmtId="0" fontId="7" fillId="0" borderId="0" xfId="27" applyFont="1" applyBorder="1" applyAlignment="1">
      <alignment horizontal="right"/>
      <protection/>
    </xf>
    <xf numFmtId="0" fontId="0" fillId="0" borderId="21" xfId="27" applyFont="1" applyBorder="1" applyAlignment="1">
      <alignment horizontal="centerContinuous" vertical="center"/>
      <protection/>
    </xf>
    <xf numFmtId="242" fontId="17" fillId="0" borderId="0" xfId="17" applyNumberFormat="1" applyFont="1" applyFill="1" applyBorder="1" applyAlignment="1">
      <alignment vertical="center"/>
    </xf>
    <xf numFmtId="242" fontId="17" fillId="0" borderId="10" xfId="17" applyNumberFormat="1" applyFont="1" applyFill="1" applyBorder="1" applyAlignment="1">
      <alignment vertical="center"/>
    </xf>
    <xf numFmtId="242" fontId="17" fillId="0" borderId="9" xfId="27" applyNumberFormat="1" applyFont="1" applyFill="1" applyBorder="1" applyAlignment="1">
      <alignment horizontal="right" vertical="center"/>
      <protection/>
    </xf>
    <xf numFmtId="249" fontId="17" fillId="0" borderId="9" xfId="27" applyNumberFormat="1" applyFont="1" applyFill="1" applyBorder="1" applyAlignment="1">
      <alignment vertical="center"/>
      <protection/>
    </xf>
    <xf numFmtId="181" fontId="17" fillId="0" borderId="9" xfId="27" applyNumberFormat="1" applyFont="1" applyFill="1" applyBorder="1" applyAlignment="1">
      <alignment vertical="center"/>
      <protection/>
    </xf>
    <xf numFmtId="181" fontId="17" fillId="0" borderId="10" xfId="27" applyNumberFormat="1" applyFont="1" applyFill="1" applyBorder="1" applyAlignment="1">
      <alignment vertical="center"/>
      <protection/>
    </xf>
    <xf numFmtId="0" fontId="9" fillId="0" borderId="10" xfId="27" applyFont="1" applyBorder="1" applyAlignment="1">
      <alignment vertical="center"/>
      <protection/>
    </xf>
    <xf numFmtId="248" fontId="17" fillId="0" borderId="9" xfId="27" applyNumberFormat="1" applyFont="1" applyFill="1" applyBorder="1" applyAlignment="1">
      <alignment vertical="center"/>
      <protection/>
    </xf>
    <xf numFmtId="247" fontId="17" fillId="0" borderId="9" xfId="27" applyNumberFormat="1" applyFont="1" applyFill="1" applyBorder="1" applyAlignment="1">
      <alignment vertical="center"/>
      <protection/>
    </xf>
    <xf numFmtId="242" fontId="17" fillId="0" borderId="9" xfId="17" applyNumberFormat="1" applyFont="1" applyFill="1" applyBorder="1" applyAlignment="1">
      <alignment vertical="center"/>
    </xf>
    <xf numFmtId="0" fontId="0" fillId="0" borderId="12" xfId="27" applyFont="1" applyBorder="1" applyAlignment="1">
      <alignment vertical="center"/>
      <protection/>
    </xf>
    <xf numFmtId="242" fontId="17" fillId="0" borderId="13" xfId="17" applyNumberFormat="1" applyFont="1" applyFill="1" applyBorder="1" applyAlignment="1">
      <alignment vertical="center"/>
    </xf>
    <xf numFmtId="242" fontId="17" fillId="0" borderId="12" xfId="17" applyNumberFormat="1" applyFont="1" applyFill="1" applyBorder="1" applyAlignment="1">
      <alignment vertical="center"/>
    </xf>
    <xf numFmtId="225" fontId="17" fillId="0" borderId="13" xfId="27" applyNumberFormat="1" applyFont="1" applyFill="1" applyBorder="1" applyAlignment="1">
      <alignment vertical="center"/>
      <protection/>
    </xf>
    <xf numFmtId="200" fontId="17" fillId="0" borderId="13" xfId="27" applyNumberFormat="1" applyFont="1" applyFill="1" applyBorder="1" applyAlignment="1">
      <alignment vertical="center"/>
      <protection/>
    </xf>
    <xf numFmtId="181" fontId="17" fillId="0" borderId="12" xfId="27" applyNumberFormat="1" applyFont="1" applyFill="1" applyBorder="1" applyAlignment="1">
      <alignment vertical="center"/>
      <protection/>
    </xf>
    <xf numFmtId="246" fontId="17" fillId="0" borderId="9" xfId="27" applyNumberFormat="1" applyFont="1" applyFill="1" applyBorder="1" applyAlignment="1">
      <alignment horizontal="right" vertical="center"/>
      <protection/>
    </xf>
    <xf numFmtId="182" fontId="17" fillId="0" borderId="9" xfId="27" applyNumberFormat="1" applyFont="1" applyFill="1" applyBorder="1" applyAlignment="1">
      <alignment vertical="center"/>
      <protection/>
    </xf>
    <xf numFmtId="209" fontId="17" fillId="0" borderId="9" xfId="27" applyNumberFormat="1" applyFont="1" applyFill="1" applyBorder="1" applyAlignment="1">
      <alignment horizontal="right" vertical="center"/>
      <protection/>
    </xf>
    <xf numFmtId="0" fontId="8" fillId="0" borderId="3" xfId="27" applyFont="1" applyFill="1" applyBorder="1">
      <alignment/>
      <protection/>
    </xf>
    <xf numFmtId="191" fontId="8" fillId="0" borderId="11" xfId="27" applyNumberFormat="1" applyFont="1" applyFill="1" applyBorder="1">
      <alignment/>
      <protection/>
    </xf>
    <xf numFmtId="241" fontId="17" fillId="0" borderId="3" xfId="27" applyNumberFormat="1" applyFont="1" applyFill="1" applyBorder="1" applyAlignment="1">
      <alignment/>
      <protection/>
    </xf>
    <xf numFmtId="185" fontId="8" fillId="0" borderId="11" xfId="27" applyNumberFormat="1" applyFont="1" applyFill="1" applyBorder="1">
      <alignment/>
      <protection/>
    </xf>
    <xf numFmtId="0" fontId="1" fillId="0" borderId="3" xfId="27" applyFill="1" applyBorder="1">
      <alignment/>
      <protection/>
    </xf>
    <xf numFmtId="0" fontId="1" fillId="0" borderId="11" xfId="27" applyFill="1" applyBorder="1">
      <alignment/>
      <protection/>
    </xf>
    <xf numFmtId="0" fontId="15" fillId="0" borderId="0" xfId="27" applyFont="1" applyBorder="1" applyAlignment="1">
      <alignment vertical="center"/>
      <protection/>
    </xf>
    <xf numFmtId="242" fontId="17" fillId="0" borderId="0" xfId="27" applyNumberFormat="1" applyFont="1" applyAlignment="1">
      <alignment vertical="center"/>
      <protection/>
    </xf>
    <xf numFmtId="185" fontId="17" fillId="0" borderId="0" xfId="27" applyNumberFormat="1" applyFont="1" applyAlignment="1">
      <alignment vertical="center"/>
      <protection/>
    </xf>
    <xf numFmtId="0" fontId="1" fillId="0" borderId="0" xfId="27" applyBorder="1" applyAlignment="1">
      <alignment vertical="center"/>
      <protection/>
    </xf>
    <xf numFmtId="242" fontId="1" fillId="0" borderId="0" xfId="27" applyNumberFormat="1">
      <alignment/>
      <protection/>
    </xf>
    <xf numFmtId="239" fontId="17" fillId="0" borderId="0" xfId="25" applyAlignment="1">
      <alignment vertical="center"/>
      <protection/>
    </xf>
    <xf numFmtId="239" fontId="17" fillId="0" borderId="0" xfId="25">
      <alignment/>
      <protection/>
    </xf>
    <xf numFmtId="181" fontId="0" fillId="0" borderId="10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239" fontId="0" fillId="0" borderId="21" xfId="25" applyFont="1" applyFill="1" applyBorder="1" applyAlignment="1">
      <alignment vertical="center"/>
      <protection/>
    </xf>
    <xf numFmtId="239" fontId="34" fillId="0" borderId="3" xfId="25" applyFont="1" applyFill="1" applyBorder="1" applyAlignment="1">
      <alignment horizontal="center" vertical="center"/>
      <protection/>
    </xf>
    <xf numFmtId="239" fontId="12" fillId="0" borderId="17" xfId="25" applyFont="1" applyFill="1" applyBorder="1" applyAlignment="1">
      <alignment horizontal="center" vertical="center"/>
      <protection/>
    </xf>
    <xf numFmtId="243" fontId="23" fillId="0" borderId="17" xfId="25" applyNumberFormat="1" applyFont="1" applyFill="1" applyBorder="1" applyAlignment="1">
      <alignment vertical="center"/>
      <protection/>
    </xf>
    <xf numFmtId="182" fontId="23" fillId="0" borderId="17" xfId="25" applyNumberFormat="1" applyFont="1" applyFill="1" applyBorder="1" applyAlignment="1">
      <alignment vertical="center"/>
      <protection/>
    </xf>
    <xf numFmtId="239" fontId="12" fillId="0" borderId="10" xfId="25" applyFont="1" applyFill="1" applyBorder="1" applyAlignment="1">
      <alignment horizontal="center" vertical="center"/>
      <protection/>
    </xf>
    <xf numFmtId="243" fontId="23" fillId="0" borderId="10" xfId="25" applyNumberFormat="1" applyFont="1" applyFill="1" applyBorder="1" applyAlignment="1">
      <alignment vertical="center"/>
      <protection/>
    </xf>
    <xf numFmtId="182" fontId="23" fillId="0" borderId="10" xfId="25" applyNumberFormat="1" applyFont="1" applyFill="1" applyBorder="1" applyAlignment="1">
      <alignment vertical="center"/>
      <protection/>
    </xf>
    <xf numFmtId="239" fontId="41" fillId="0" borderId="0" xfId="25" applyFont="1" applyAlignment="1">
      <alignment horizontal="center"/>
      <protection/>
    </xf>
    <xf numFmtId="239" fontId="12" fillId="0" borderId="11" xfId="25" applyFont="1" applyFill="1" applyBorder="1" applyAlignment="1">
      <alignment horizontal="center" vertical="center"/>
      <protection/>
    </xf>
    <xf numFmtId="182" fontId="23" fillId="0" borderId="11" xfId="25" applyNumberFormat="1" applyFont="1" applyFill="1" applyBorder="1" applyAlignment="1">
      <alignment vertical="center"/>
      <protection/>
    </xf>
    <xf numFmtId="239" fontId="15" fillId="0" borderId="20" xfId="25" applyFont="1" applyFill="1" applyBorder="1" applyAlignment="1">
      <alignment horizontal="center" vertical="center" wrapText="1"/>
      <protection/>
    </xf>
    <xf numFmtId="239" fontId="17" fillId="0" borderId="0" xfId="25" applyFill="1" applyBorder="1">
      <alignment/>
      <protection/>
    </xf>
    <xf numFmtId="182" fontId="17" fillId="0" borderId="0" xfId="25" applyNumberFormat="1" applyFill="1" applyAlignment="1">
      <alignment vertical="center"/>
      <protection/>
    </xf>
    <xf numFmtId="239" fontId="17" fillId="0" borderId="0" xfId="25" applyFill="1" applyAlignment="1">
      <alignment vertical="center"/>
      <protection/>
    </xf>
    <xf numFmtId="239" fontId="17" fillId="0" borderId="0" xfId="25" applyFill="1">
      <alignment/>
      <protection/>
    </xf>
    <xf numFmtId="239" fontId="17" fillId="0" borderId="0" xfId="25" applyFill="1" applyBorder="1" applyAlignment="1">
      <alignment vertical="center"/>
      <protection/>
    </xf>
    <xf numFmtId="182" fontId="22" fillId="0" borderId="0" xfId="25" applyNumberFormat="1" applyFont="1" applyFill="1" applyBorder="1" applyAlignment="1">
      <alignment vertical="center"/>
      <protection/>
    </xf>
    <xf numFmtId="239" fontId="5" fillId="0" borderId="0" xfId="25" applyFont="1" applyFill="1" applyBorder="1" applyAlignment="1">
      <alignment horizontal="distributed" vertical="center"/>
      <protection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181" fontId="0" fillId="0" borderId="17" xfId="0" applyNumberForma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240" fontId="0" fillId="0" borderId="10" xfId="0" applyNumberFormat="1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240" fontId="0" fillId="0" borderId="12" xfId="0" applyNumberFormat="1" applyFont="1" applyFill="1" applyBorder="1" applyAlignment="1">
      <alignment vertical="center"/>
    </xf>
    <xf numFmtId="0" fontId="9" fillId="0" borderId="9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240" fontId="0" fillId="0" borderId="11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8" xfId="0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81" fontId="17" fillId="0" borderId="10" xfId="0" applyNumberFormat="1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15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252" fontId="17" fillId="0" borderId="26" xfId="0" applyNumberFormat="1" applyFont="1" applyFill="1" applyBorder="1" applyAlignment="1">
      <alignment horizontal="right" vertical="center"/>
    </xf>
    <xf numFmtId="252" fontId="17" fillId="0" borderId="26" xfId="0" applyNumberFormat="1" applyFont="1" applyFill="1" applyBorder="1" applyAlignment="1">
      <alignment vertical="center"/>
    </xf>
    <xf numFmtId="228" fontId="12" fillId="0" borderId="26" xfId="0" applyNumberFormat="1" applyFont="1" applyFill="1" applyBorder="1" applyAlignment="1">
      <alignment vertical="center"/>
    </xf>
    <xf numFmtId="244" fontId="17" fillId="0" borderId="26" xfId="0" applyNumberFormat="1" applyFont="1" applyFill="1" applyBorder="1" applyAlignment="1">
      <alignment vertical="center"/>
    </xf>
    <xf numFmtId="199" fontId="17" fillId="0" borderId="26" xfId="0" applyNumberFormat="1" applyFont="1" applyFill="1" applyBorder="1" applyAlignment="1">
      <alignment horizontal="right" vertical="center"/>
    </xf>
    <xf numFmtId="252" fontId="17" fillId="0" borderId="25" xfId="0" applyNumberFormat="1" applyFont="1" applyFill="1" applyBorder="1" applyAlignment="1">
      <alignment vertical="center"/>
    </xf>
    <xf numFmtId="252" fontId="17" fillId="0" borderId="25" xfId="0" applyNumberFormat="1" applyFont="1" applyFill="1" applyBorder="1" applyAlignment="1">
      <alignment vertical="center"/>
    </xf>
    <xf numFmtId="228" fontId="12" fillId="0" borderId="12" xfId="0" applyNumberFormat="1" applyFont="1" applyFill="1" applyBorder="1" applyAlignment="1">
      <alignment vertical="center"/>
    </xf>
    <xf numFmtId="244" fontId="17" fillId="0" borderId="12" xfId="0" applyNumberFormat="1" applyFont="1" applyFill="1" applyBorder="1" applyAlignment="1">
      <alignment vertical="center"/>
    </xf>
    <xf numFmtId="244" fontId="17" fillId="0" borderId="25" xfId="0" applyNumberFormat="1" applyFont="1" applyFill="1" applyBorder="1" applyAlignment="1">
      <alignment vertical="center"/>
    </xf>
    <xf numFmtId="199" fontId="17" fillId="0" borderId="25" xfId="0" applyNumberFormat="1" applyFont="1" applyFill="1" applyBorder="1" applyAlignment="1">
      <alignment horizontal="right" vertical="center"/>
    </xf>
    <xf numFmtId="228" fontId="12" fillId="0" borderId="25" xfId="0" applyNumberFormat="1" applyFont="1" applyFill="1" applyBorder="1" applyAlignment="1">
      <alignment vertical="center"/>
    </xf>
    <xf numFmtId="181" fontId="17" fillId="0" borderId="25" xfId="0" applyNumberFormat="1" applyFont="1" applyFill="1" applyBorder="1" applyAlignment="1">
      <alignment horizontal="right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distributed" vertical="center" indent="1"/>
    </xf>
    <xf numFmtId="254" fontId="12" fillId="0" borderId="25" xfId="0" applyNumberFormat="1" applyFont="1" applyFill="1" applyBorder="1" applyAlignment="1">
      <alignment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vertical="center" wrapText="1"/>
    </xf>
    <xf numFmtId="252" fontId="17" fillId="0" borderId="57" xfId="0" applyNumberFormat="1" applyFont="1" applyFill="1" applyBorder="1" applyAlignment="1">
      <alignment vertical="center"/>
    </xf>
    <xf numFmtId="252" fontId="17" fillId="0" borderId="57" xfId="0" applyNumberFormat="1" applyFont="1" applyFill="1" applyBorder="1" applyAlignment="1">
      <alignment vertical="center"/>
    </xf>
    <xf numFmtId="254" fontId="12" fillId="0" borderId="57" xfId="0" applyNumberFormat="1" applyFont="1" applyFill="1" applyBorder="1" applyAlignment="1">
      <alignment vertical="center"/>
    </xf>
    <xf numFmtId="244" fontId="17" fillId="0" borderId="57" xfId="0" applyNumberFormat="1" applyFont="1" applyFill="1" applyBorder="1" applyAlignment="1">
      <alignment vertical="center"/>
    </xf>
    <xf numFmtId="199" fontId="17" fillId="0" borderId="57" xfId="0" applyNumberFormat="1" applyFont="1" applyFill="1" applyBorder="1" applyAlignment="1">
      <alignment horizontal="right" vertical="center"/>
    </xf>
    <xf numFmtId="228" fontId="12" fillId="0" borderId="57" xfId="0" applyNumberFormat="1" applyFont="1" applyFill="1" applyBorder="1" applyAlignment="1">
      <alignment vertical="center"/>
    </xf>
    <xf numFmtId="181" fontId="17" fillId="0" borderId="57" xfId="0" applyNumberFormat="1" applyFont="1" applyFill="1" applyBorder="1" applyAlignment="1">
      <alignment horizontal="right" vertical="center"/>
    </xf>
    <xf numFmtId="0" fontId="9" fillId="0" borderId="48" xfId="0" applyFont="1" applyFill="1" applyBorder="1" applyAlignment="1">
      <alignment vertical="center"/>
    </xf>
    <xf numFmtId="252" fontId="17" fillId="0" borderId="10" xfId="0" applyNumberFormat="1" applyFont="1" applyFill="1" applyBorder="1" applyAlignment="1">
      <alignment vertical="center"/>
    </xf>
    <xf numFmtId="252" fontId="17" fillId="0" borderId="10" xfId="0" applyNumberFormat="1" applyFont="1" applyFill="1" applyBorder="1" applyAlignment="1">
      <alignment vertical="center"/>
    </xf>
    <xf numFmtId="228" fontId="12" fillId="0" borderId="10" xfId="0" applyNumberFormat="1" applyFont="1" applyFill="1" applyBorder="1" applyAlignment="1">
      <alignment vertical="center"/>
    </xf>
    <xf numFmtId="244" fontId="17" fillId="0" borderId="10" xfId="0" applyNumberFormat="1" applyFont="1" applyFill="1" applyBorder="1" applyAlignment="1">
      <alignment vertical="center"/>
    </xf>
    <xf numFmtId="199" fontId="17" fillId="0" borderId="10" xfId="0" applyNumberFormat="1" applyFont="1" applyFill="1" applyBorder="1" applyAlignment="1">
      <alignment horizontal="right" vertical="center"/>
    </xf>
    <xf numFmtId="254" fontId="12" fillId="0" borderId="10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vertical="center"/>
    </xf>
    <xf numFmtId="252" fontId="17" fillId="0" borderId="12" xfId="0" applyNumberFormat="1" applyFont="1" applyFill="1" applyBorder="1" applyAlignment="1">
      <alignment vertical="center"/>
    </xf>
    <xf numFmtId="252" fontId="17" fillId="0" borderId="12" xfId="0" applyNumberFormat="1" applyFont="1" applyFill="1" applyBorder="1" applyAlignment="1">
      <alignment vertical="center"/>
    </xf>
    <xf numFmtId="254" fontId="12" fillId="0" borderId="12" xfId="0" applyNumberFormat="1" applyFont="1" applyFill="1" applyBorder="1" applyAlignment="1">
      <alignment vertical="center"/>
    </xf>
    <xf numFmtId="199" fontId="17" fillId="0" borderId="12" xfId="0" applyNumberFormat="1" applyFont="1" applyFill="1" applyBorder="1" applyAlignment="1">
      <alignment horizontal="right" vertical="center"/>
    </xf>
    <xf numFmtId="181" fontId="17" fillId="0" borderId="12" xfId="0" applyNumberFormat="1" applyFont="1" applyFill="1" applyBorder="1" applyAlignment="1">
      <alignment horizontal="right" vertical="center"/>
    </xf>
    <xf numFmtId="0" fontId="9" fillId="0" borderId="49" xfId="0" applyFont="1" applyFill="1" applyBorder="1" applyAlignment="1">
      <alignment horizontal="distributed" vertical="center" indent="1"/>
    </xf>
    <xf numFmtId="0" fontId="9" fillId="0" borderId="58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distributed" vertical="center" indent="1"/>
    </xf>
    <xf numFmtId="252" fontId="17" fillId="0" borderId="27" xfId="0" applyNumberFormat="1" applyFont="1" applyFill="1" applyBorder="1" applyAlignment="1">
      <alignment vertical="center"/>
    </xf>
    <xf numFmtId="252" fontId="17" fillId="0" borderId="27" xfId="0" applyNumberFormat="1" applyFont="1" applyFill="1" applyBorder="1" applyAlignment="1">
      <alignment vertical="center"/>
    </xf>
    <xf numFmtId="228" fontId="12" fillId="0" borderId="27" xfId="0" applyNumberFormat="1" applyFont="1" applyFill="1" applyBorder="1" applyAlignment="1">
      <alignment vertical="center"/>
    </xf>
    <xf numFmtId="244" fontId="17" fillId="0" borderId="27" xfId="0" applyNumberFormat="1" applyFont="1" applyFill="1" applyBorder="1" applyAlignment="1">
      <alignment vertical="center"/>
    </xf>
    <xf numFmtId="199" fontId="17" fillId="0" borderId="27" xfId="0" applyNumberFormat="1" applyFont="1" applyFill="1" applyBorder="1" applyAlignment="1">
      <alignment horizontal="right" vertical="center"/>
    </xf>
    <xf numFmtId="181" fontId="17" fillId="0" borderId="27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228" fontId="17" fillId="0" borderId="26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distributed" vertical="center" indent="1"/>
    </xf>
    <xf numFmtId="228" fontId="17" fillId="0" borderId="25" xfId="0" applyNumberFormat="1" applyFont="1" applyFill="1" applyBorder="1" applyAlignment="1">
      <alignment vertical="center"/>
    </xf>
    <xf numFmtId="228" fontId="17" fillId="0" borderId="12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228" fontId="17" fillId="0" borderId="27" xfId="0" applyNumberFormat="1" applyFont="1" applyFill="1" applyBorder="1" applyAlignment="1">
      <alignment vertical="center"/>
    </xf>
    <xf numFmtId="0" fontId="9" fillId="0" borderId="0" xfId="22" applyFont="1">
      <alignment/>
      <protection/>
    </xf>
    <xf numFmtId="0" fontId="9" fillId="0" borderId="0" xfId="22" applyFont="1" applyAlignment="1">
      <alignment horizontal="center"/>
      <protection/>
    </xf>
    <xf numFmtId="0" fontId="9" fillId="0" borderId="0" xfId="22" applyFont="1" applyBorder="1">
      <alignment/>
      <protection/>
    </xf>
    <xf numFmtId="0" fontId="5" fillId="0" borderId="0" xfId="22" applyFont="1" applyAlignment="1">
      <alignment horizontal="centerContinuous"/>
      <protection/>
    </xf>
    <xf numFmtId="0" fontId="5" fillId="0" borderId="0" xfId="22" applyFont="1">
      <alignment/>
      <protection/>
    </xf>
    <xf numFmtId="0" fontId="43" fillId="0" borderId="0" xfId="22" applyFont="1" applyAlignment="1">
      <alignment horizontal="centerContinuous"/>
      <protection/>
    </xf>
    <xf numFmtId="0" fontId="43" fillId="0" borderId="0" xfId="22" applyFont="1">
      <alignment/>
      <protection/>
    </xf>
    <xf numFmtId="0" fontId="9" fillId="0" borderId="0" xfId="22" applyFont="1" applyFill="1">
      <alignment/>
      <protection/>
    </xf>
    <xf numFmtId="0" fontId="9" fillId="0" borderId="0" xfId="22" applyFont="1" applyFill="1" applyAlignment="1">
      <alignment horizontal="center"/>
      <protection/>
    </xf>
    <xf numFmtId="0" fontId="5" fillId="0" borderId="0" xfId="22" applyFont="1" applyFill="1" applyBorder="1">
      <alignment/>
      <protection/>
    </xf>
    <xf numFmtId="0" fontId="9" fillId="0" borderId="1" xfId="22" applyFont="1" applyFill="1" applyBorder="1">
      <alignment/>
      <protection/>
    </xf>
    <xf numFmtId="0" fontId="9" fillId="0" borderId="15" xfId="22" applyFont="1" applyFill="1" applyBorder="1" applyAlignment="1">
      <alignment horizontal="center"/>
      <protection/>
    </xf>
    <xf numFmtId="0" fontId="5" fillId="0" borderId="15" xfId="22" applyFont="1" applyFill="1" applyBorder="1" applyAlignment="1">
      <alignment vertical="center"/>
      <protection/>
    </xf>
    <xf numFmtId="0" fontId="9" fillId="0" borderId="9" xfId="22" applyFont="1" applyFill="1" applyBorder="1">
      <alignment/>
      <protection/>
    </xf>
    <xf numFmtId="0" fontId="9" fillId="0" borderId="0" xfId="22" applyFont="1" applyFill="1" applyBorder="1" applyAlignment="1">
      <alignment horizontal="center"/>
      <protection/>
    </xf>
    <xf numFmtId="0" fontId="9" fillId="0" borderId="3" xfId="22" applyFont="1" applyFill="1" applyBorder="1">
      <alignment/>
      <protection/>
    </xf>
    <xf numFmtId="0" fontId="9" fillId="0" borderId="8" xfId="22" applyFont="1" applyFill="1" applyBorder="1" applyAlignment="1">
      <alignment horizontal="center"/>
      <protection/>
    </xf>
    <xf numFmtId="0" fontId="5" fillId="0" borderId="8" xfId="22" applyFont="1" applyFill="1" applyBorder="1">
      <alignment/>
      <protection/>
    </xf>
    <xf numFmtId="0" fontId="9" fillId="0" borderId="0" xfId="22" applyFont="1" applyAlignment="1">
      <alignment vertical="center"/>
      <protection/>
    </xf>
    <xf numFmtId="184" fontId="17" fillId="0" borderId="17" xfId="22" applyNumberFormat="1" applyFont="1" applyFill="1" applyBorder="1" applyAlignment="1">
      <alignment vertical="center"/>
      <protection/>
    </xf>
    <xf numFmtId="184" fontId="17" fillId="0" borderId="2" xfId="22" applyNumberFormat="1" applyFont="1" applyFill="1" applyBorder="1" applyAlignment="1">
      <alignment vertical="center"/>
      <protection/>
    </xf>
    <xf numFmtId="189" fontId="17" fillId="0" borderId="17" xfId="22" applyNumberFormat="1" applyFont="1" applyFill="1" applyBorder="1" applyAlignment="1">
      <alignment vertical="center"/>
      <protection/>
    </xf>
    <xf numFmtId="184" fontId="17" fillId="0" borderId="2" xfId="22" applyNumberFormat="1" applyFont="1" applyFill="1" applyBorder="1" applyAlignment="1">
      <alignment horizontal="right" vertical="center"/>
      <protection/>
    </xf>
    <xf numFmtId="184" fontId="9" fillId="0" borderId="0" xfId="22" applyNumberFormat="1" applyFont="1" applyAlignment="1">
      <alignment vertical="center"/>
      <protection/>
    </xf>
    <xf numFmtId="181" fontId="9" fillId="0" borderId="0" xfId="22" applyNumberFormat="1" applyFont="1" applyAlignment="1">
      <alignment vertical="center"/>
      <protection/>
    </xf>
    <xf numFmtId="259" fontId="9" fillId="0" borderId="0" xfId="22" applyNumberFormat="1" applyFont="1" applyAlignment="1">
      <alignment vertical="center"/>
      <protection/>
    </xf>
    <xf numFmtId="184" fontId="17" fillId="0" borderId="11" xfId="22" applyNumberFormat="1" applyFont="1" applyFill="1" applyBorder="1">
      <alignment/>
      <protection/>
    </xf>
    <xf numFmtId="184" fontId="17" fillId="0" borderId="4" xfId="22" applyNumberFormat="1" applyFont="1" applyFill="1" applyBorder="1">
      <alignment/>
      <protection/>
    </xf>
    <xf numFmtId="0" fontId="17" fillId="0" borderId="11" xfId="22" applyFont="1" applyFill="1" applyBorder="1">
      <alignment/>
      <protection/>
    </xf>
    <xf numFmtId="225" fontId="17" fillId="0" borderId="11" xfId="22" applyNumberFormat="1" applyFont="1" applyFill="1" applyBorder="1" applyAlignment="1">
      <alignment horizontal="left"/>
      <protection/>
    </xf>
    <xf numFmtId="0" fontId="9" fillId="0" borderId="44" xfId="22" applyFont="1" applyFill="1" applyBorder="1" applyAlignment="1">
      <alignment vertical="center"/>
      <protection/>
    </xf>
    <xf numFmtId="0" fontId="9" fillId="0" borderId="36" xfId="22" applyFont="1" applyFill="1" applyBorder="1" applyAlignment="1">
      <alignment horizontal="center" vertical="center"/>
      <protection/>
    </xf>
    <xf numFmtId="184" fontId="17" fillId="0" borderId="37" xfId="22" applyNumberFormat="1" applyFont="1" applyFill="1" applyBorder="1" applyAlignment="1">
      <alignment vertical="center"/>
      <protection/>
    </xf>
    <xf numFmtId="189" fontId="17" fillId="0" borderId="37" xfId="22" applyNumberFormat="1" applyFont="1" applyFill="1" applyBorder="1" applyAlignment="1">
      <alignment vertical="center"/>
      <protection/>
    </xf>
    <xf numFmtId="193" fontId="17" fillId="0" borderId="37" xfId="22" applyNumberFormat="1" applyFont="1" applyFill="1" applyBorder="1" applyAlignment="1">
      <alignment vertical="center"/>
      <protection/>
    </xf>
    <xf numFmtId="181" fontId="17" fillId="0" borderId="26" xfId="22" applyNumberFormat="1" applyFont="1" applyFill="1" applyBorder="1" applyAlignment="1">
      <alignment vertical="center"/>
      <protection/>
    </xf>
    <xf numFmtId="182" fontId="17" fillId="0" borderId="26" xfId="22" applyNumberFormat="1" applyFont="1" applyFill="1" applyBorder="1" applyAlignment="1">
      <alignment vertical="center"/>
      <protection/>
    </xf>
    <xf numFmtId="217" fontId="17" fillId="0" borderId="26" xfId="22" applyNumberFormat="1" applyFont="1" applyFill="1" applyBorder="1" applyAlignment="1">
      <alignment vertical="center"/>
      <protection/>
    </xf>
    <xf numFmtId="182" fontId="9" fillId="0" borderId="0" xfId="22" applyNumberFormat="1" applyFont="1" applyAlignment="1">
      <alignment vertical="center"/>
      <protection/>
    </xf>
    <xf numFmtId="253" fontId="9" fillId="0" borderId="0" xfId="22" applyNumberFormat="1" applyFont="1" applyAlignment="1">
      <alignment vertical="center"/>
      <protection/>
    </xf>
    <xf numFmtId="0" fontId="9" fillId="0" borderId="53" xfId="22" applyFont="1" applyFill="1" applyBorder="1" applyAlignment="1">
      <alignment vertical="center"/>
      <protection/>
    </xf>
    <xf numFmtId="0" fontId="9" fillId="0" borderId="32" xfId="22" applyFont="1" applyFill="1" applyBorder="1" applyAlignment="1">
      <alignment horizontal="center" vertical="center"/>
      <protection/>
    </xf>
    <xf numFmtId="184" fontId="17" fillId="0" borderId="25" xfId="22" applyNumberFormat="1" applyFont="1" applyFill="1" applyBorder="1" applyAlignment="1">
      <alignment vertical="center"/>
      <protection/>
    </xf>
    <xf numFmtId="184" fontId="17" fillId="0" borderId="31" xfId="22" applyNumberFormat="1" applyFont="1" applyFill="1" applyBorder="1" applyAlignment="1">
      <alignment vertical="center"/>
      <protection/>
    </xf>
    <xf numFmtId="255" fontId="17" fillId="0" borderId="31" xfId="22" applyNumberFormat="1" applyFont="1" applyFill="1" applyBorder="1" applyAlignment="1">
      <alignment vertical="center"/>
      <protection/>
    </xf>
    <xf numFmtId="236" fontId="17" fillId="0" borderId="31" xfId="22" applyNumberFormat="1" applyFont="1" applyFill="1" applyBorder="1" applyAlignment="1">
      <alignment vertical="center"/>
      <protection/>
    </xf>
    <xf numFmtId="181" fontId="17" fillId="0" borderId="25" xfId="22" applyNumberFormat="1" applyFont="1" applyFill="1" applyBorder="1" applyAlignment="1">
      <alignment vertical="center"/>
      <protection/>
    </xf>
    <xf numFmtId="182" fontId="17" fillId="0" borderId="25" xfId="22" applyNumberFormat="1" applyFont="1" applyFill="1" applyBorder="1" applyAlignment="1">
      <alignment vertical="center"/>
      <protection/>
    </xf>
    <xf numFmtId="217" fontId="17" fillId="0" borderId="25" xfId="22" applyNumberFormat="1" applyFont="1" applyFill="1" applyBorder="1" applyAlignment="1">
      <alignment vertical="center"/>
      <protection/>
    </xf>
    <xf numFmtId="0" fontId="9" fillId="0" borderId="9" xfId="22" applyFont="1" applyFill="1" applyBorder="1" applyAlignment="1">
      <alignment vertical="center"/>
      <protection/>
    </xf>
    <xf numFmtId="0" fontId="9" fillId="0" borderId="0" xfId="22" applyFont="1" applyFill="1" applyBorder="1" applyAlignment="1">
      <alignment horizontal="center" vertical="center"/>
      <protection/>
    </xf>
    <xf numFmtId="184" fontId="17" fillId="0" borderId="16" xfId="22" applyNumberFormat="1" applyFont="1" applyFill="1" applyBorder="1" applyAlignment="1">
      <alignment vertical="center"/>
      <protection/>
    </xf>
    <xf numFmtId="255" fontId="17" fillId="0" borderId="57" xfId="22" applyNumberFormat="1" applyFont="1" applyFill="1" applyBorder="1" applyAlignment="1">
      <alignment vertical="center"/>
      <protection/>
    </xf>
    <xf numFmtId="236" fontId="17" fillId="0" borderId="57" xfId="22" applyNumberFormat="1" applyFont="1" applyFill="1" applyBorder="1" applyAlignment="1">
      <alignment vertical="center"/>
      <protection/>
    </xf>
    <xf numFmtId="181" fontId="17" fillId="0" borderId="10" xfId="22" applyNumberFormat="1" applyFont="1" applyFill="1" applyBorder="1" applyAlignment="1">
      <alignment vertical="center"/>
      <protection/>
    </xf>
    <xf numFmtId="182" fontId="17" fillId="0" borderId="10" xfId="22" applyNumberFormat="1" applyFont="1" applyFill="1" applyBorder="1" applyAlignment="1">
      <alignment vertical="center"/>
      <protection/>
    </xf>
    <xf numFmtId="217" fontId="17" fillId="0" borderId="10" xfId="22" applyNumberFormat="1" applyFont="1" applyFill="1" applyBorder="1" applyAlignment="1">
      <alignment vertical="center"/>
      <protection/>
    </xf>
    <xf numFmtId="0" fontId="9" fillId="0" borderId="60" xfId="22" applyFont="1" applyBorder="1" applyAlignment="1">
      <alignment vertical="center"/>
      <protection/>
    </xf>
    <xf numFmtId="0" fontId="9" fillId="0" borderId="16" xfId="0" applyFont="1" applyFill="1" applyBorder="1" applyAlignment="1">
      <alignment horizontal="distributed" vertical="center" indent="1"/>
    </xf>
    <xf numFmtId="255" fontId="17" fillId="0" borderId="10" xfId="22" applyNumberFormat="1" applyFont="1" applyFill="1" applyBorder="1" applyAlignment="1">
      <alignment vertical="center"/>
      <protection/>
    </xf>
    <xf numFmtId="236" fontId="17" fillId="0" borderId="10" xfId="22" applyNumberFormat="1" applyFont="1" applyFill="1" applyBorder="1" applyAlignment="1">
      <alignment vertical="center"/>
      <protection/>
    </xf>
    <xf numFmtId="184" fontId="17" fillId="0" borderId="16" xfId="22" applyNumberFormat="1" applyFont="1" applyFill="1" applyBorder="1" applyAlignment="1">
      <alignment horizontal="right" vertical="center"/>
      <protection/>
    </xf>
    <xf numFmtId="236" fontId="17" fillId="0" borderId="10" xfId="22" applyNumberFormat="1" applyFont="1" applyFill="1" applyBorder="1" applyAlignment="1">
      <alignment horizontal="right" vertical="center"/>
      <protection/>
    </xf>
    <xf numFmtId="182" fontId="17" fillId="0" borderId="10" xfId="22" applyNumberFormat="1" applyFont="1" applyFill="1" applyBorder="1" applyAlignment="1">
      <alignment horizontal="right" vertical="center"/>
      <protection/>
    </xf>
    <xf numFmtId="217" fontId="17" fillId="0" borderId="10" xfId="22" applyNumberFormat="1" applyFont="1" applyFill="1" applyBorder="1" applyAlignment="1">
      <alignment horizontal="right" vertical="center"/>
      <protection/>
    </xf>
    <xf numFmtId="0" fontId="9" fillId="0" borderId="6" xfId="22" applyFont="1" applyBorder="1" applyAlignment="1">
      <alignment vertical="center"/>
      <protection/>
    </xf>
    <xf numFmtId="0" fontId="9" fillId="0" borderId="6" xfId="22" applyFont="1" applyFill="1" applyBorder="1" applyAlignment="1">
      <alignment horizontal="center" vertical="center"/>
      <protection/>
    </xf>
    <xf numFmtId="0" fontId="9" fillId="0" borderId="45" xfId="22" applyFont="1" applyBorder="1" applyAlignment="1">
      <alignment vertical="center"/>
      <protection/>
    </xf>
    <xf numFmtId="0" fontId="15" fillId="0" borderId="22" xfId="0" applyFont="1" applyFill="1" applyBorder="1" applyAlignment="1">
      <alignment horizontal="distributed" vertical="center" indent="1"/>
    </xf>
    <xf numFmtId="184" fontId="17" fillId="0" borderId="12" xfId="22" applyNumberFormat="1" applyFont="1" applyFill="1" applyBorder="1" applyAlignment="1">
      <alignment vertical="center"/>
      <protection/>
    </xf>
    <xf numFmtId="184" fontId="17" fillId="0" borderId="22" xfId="22" applyNumberFormat="1" applyFont="1" applyFill="1" applyBorder="1" applyAlignment="1">
      <alignment horizontal="right" vertical="center"/>
      <protection/>
    </xf>
    <xf numFmtId="255" fontId="17" fillId="0" borderId="22" xfId="22" applyNumberFormat="1" applyFont="1" applyFill="1" applyBorder="1" applyAlignment="1">
      <alignment vertical="center"/>
      <protection/>
    </xf>
    <xf numFmtId="236" fontId="17" fillId="0" borderId="12" xfId="22" applyNumberFormat="1" applyFont="1" applyFill="1" applyBorder="1" applyAlignment="1">
      <alignment vertical="center"/>
      <protection/>
    </xf>
    <xf numFmtId="181" fontId="17" fillId="0" borderId="12" xfId="22" applyNumberFormat="1" applyFont="1" applyFill="1" applyBorder="1" applyAlignment="1">
      <alignment vertical="center"/>
      <protection/>
    </xf>
    <xf numFmtId="182" fontId="17" fillId="0" borderId="12" xfId="22" applyNumberFormat="1" applyFont="1" applyFill="1" applyBorder="1" applyAlignment="1">
      <alignment horizontal="right" vertical="center"/>
      <protection/>
    </xf>
    <xf numFmtId="217" fontId="17" fillId="0" borderId="12" xfId="22" applyNumberFormat="1" applyFont="1" applyFill="1" applyBorder="1" applyAlignment="1">
      <alignment horizontal="right" vertical="center"/>
      <protection/>
    </xf>
    <xf numFmtId="184" fontId="17" fillId="0" borderId="31" xfId="22" applyNumberFormat="1" applyFont="1" applyFill="1" applyBorder="1" applyAlignment="1">
      <alignment horizontal="right" vertical="center"/>
      <protection/>
    </xf>
    <xf numFmtId="236" fontId="17" fillId="0" borderId="31" xfId="22" applyNumberFormat="1" applyFont="1" applyFill="1" applyBorder="1" applyAlignment="1">
      <alignment horizontal="right" vertical="center"/>
      <protection/>
    </xf>
    <xf numFmtId="182" fontId="17" fillId="0" borderId="25" xfId="22" applyNumberFormat="1" applyFont="1" applyFill="1" applyBorder="1" applyAlignment="1">
      <alignment horizontal="right" vertical="center"/>
      <protection/>
    </xf>
    <xf numFmtId="217" fontId="17" fillId="0" borderId="25" xfId="22" applyNumberFormat="1" applyFont="1" applyFill="1" applyBorder="1" applyAlignment="1">
      <alignment horizontal="right" vertical="center"/>
      <protection/>
    </xf>
    <xf numFmtId="0" fontId="9" fillId="0" borderId="9" xfId="22" applyFont="1" applyBorder="1" applyAlignment="1">
      <alignment vertical="center"/>
      <protection/>
    </xf>
    <xf numFmtId="200" fontId="17" fillId="0" borderId="25" xfId="22" applyNumberFormat="1" applyFont="1" applyFill="1" applyBorder="1" applyAlignment="1">
      <alignment horizontal="right" vertical="center"/>
      <protection/>
    </xf>
    <xf numFmtId="236" fontId="17" fillId="0" borderId="16" xfId="22" applyNumberFormat="1" applyFont="1" applyFill="1" applyBorder="1" applyAlignment="1">
      <alignment horizontal="right" vertical="center"/>
      <protection/>
    </xf>
    <xf numFmtId="0" fontId="9" fillId="0" borderId="13" xfId="22" applyFont="1" applyFill="1" applyBorder="1" applyAlignment="1">
      <alignment vertical="center"/>
      <protection/>
    </xf>
    <xf numFmtId="236" fontId="17" fillId="0" borderId="22" xfId="22" applyNumberFormat="1" applyFont="1" applyFill="1" applyBorder="1" applyAlignment="1">
      <alignment horizontal="right" vertical="center"/>
      <protection/>
    </xf>
    <xf numFmtId="236" fontId="17" fillId="0" borderId="22" xfId="22" applyNumberFormat="1" applyFont="1" applyFill="1" applyBorder="1" applyAlignment="1">
      <alignment vertical="center"/>
      <protection/>
    </xf>
    <xf numFmtId="236" fontId="17" fillId="0" borderId="16" xfId="22" applyNumberFormat="1" applyFont="1" applyFill="1" applyBorder="1" applyAlignment="1">
      <alignment vertical="center"/>
      <protection/>
    </xf>
    <xf numFmtId="0" fontId="9" fillId="0" borderId="60" xfId="0" applyFont="1" applyFill="1" applyBorder="1" applyAlignment="1">
      <alignment vertical="center"/>
    </xf>
    <xf numFmtId="0" fontId="9" fillId="0" borderId="3" xfId="22" applyFont="1" applyFill="1" applyBorder="1" applyAlignment="1">
      <alignment vertical="center"/>
      <protection/>
    </xf>
    <xf numFmtId="0" fontId="9" fillId="0" borderId="8" xfId="22" applyFont="1" applyFill="1" applyBorder="1" applyAlignment="1">
      <alignment horizontal="center" vertical="center"/>
      <protection/>
    </xf>
    <xf numFmtId="0" fontId="9" fillId="0" borderId="46" xfId="22" applyFont="1" applyFill="1" applyBorder="1" applyAlignment="1">
      <alignment vertical="center"/>
      <protection/>
    </xf>
    <xf numFmtId="184" fontId="17" fillId="0" borderId="4" xfId="22" applyNumberFormat="1" applyFont="1" applyFill="1" applyBorder="1" applyAlignment="1">
      <alignment vertical="center"/>
      <protection/>
    </xf>
    <xf numFmtId="236" fontId="17" fillId="0" borderId="4" xfId="22" applyNumberFormat="1" applyFont="1" applyFill="1" applyBorder="1" applyAlignment="1">
      <alignment vertical="center"/>
      <protection/>
    </xf>
    <xf numFmtId="0" fontId="17" fillId="0" borderId="11" xfId="22" applyFont="1" applyFill="1" applyBorder="1" applyAlignment="1">
      <alignment vertical="center"/>
      <protection/>
    </xf>
    <xf numFmtId="182" fontId="17" fillId="0" borderId="11" xfId="22" applyNumberFormat="1" applyFont="1" applyFill="1" applyBorder="1" applyAlignment="1">
      <alignment vertical="center"/>
      <protection/>
    </xf>
    <xf numFmtId="217" fontId="17" fillId="0" borderId="11" xfId="22" applyNumberFormat="1" applyFont="1" applyFill="1" applyBorder="1" applyAlignment="1">
      <alignment vertical="center"/>
      <protection/>
    </xf>
    <xf numFmtId="236" fontId="17" fillId="0" borderId="2" xfId="22" applyNumberFormat="1" applyFont="1" applyFill="1" applyBorder="1" applyAlignment="1">
      <alignment vertical="center"/>
      <protection/>
    </xf>
    <xf numFmtId="184" fontId="17" fillId="0" borderId="17" xfId="22" applyNumberFormat="1" applyFont="1" applyFill="1" applyBorder="1" applyAlignment="1">
      <alignment horizontal="right" vertical="center"/>
      <protection/>
    </xf>
    <xf numFmtId="255" fontId="17" fillId="0" borderId="37" xfId="22" applyNumberFormat="1" applyFont="1" applyFill="1" applyBorder="1" applyAlignment="1">
      <alignment vertical="center"/>
      <protection/>
    </xf>
    <xf numFmtId="0" fontId="9" fillId="0" borderId="61" xfId="22" applyFont="1" applyFill="1" applyBorder="1" applyAlignment="1">
      <alignment horizontal="center" vertical="center"/>
      <protection/>
    </xf>
    <xf numFmtId="0" fontId="9" fillId="0" borderId="16" xfId="22" applyFont="1" applyBorder="1" applyAlignment="1">
      <alignment vertical="center"/>
      <protection/>
    </xf>
    <xf numFmtId="255" fontId="17" fillId="0" borderId="16" xfId="22" applyNumberFormat="1" applyFont="1" applyFill="1" applyBorder="1" applyAlignment="1">
      <alignment vertical="center"/>
      <protection/>
    </xf>
    <xf numFmtId="0" fontId="9" fillId="0" borderId="46" xfId="0" applyFont="1" applyFill="1" applyBorder="1" applyAlignment="1">
      <alignment horizontal="distributed" vertical="center"/>
    </xf>
    <xf numFmtId="0" fontId="8" fillId="0" borderId="11" xfId="22" applyFont="1" applyFill="1" applyBorder="1">
      <alignment/>
      <protection/>
    </xf>
    <xf numFmtId="0" fontId="8" fillId="0" borderId="4" xfId="22" applyFont="1" applyFill="1" applyBorder="1">
      <alignment/>
      <protection/>
    </xf>
    <xf numFmtId="236" fontId="8" fillId="0" borderId="4" xfId="22" applyNumberFormat="1" applyFont="1" applyFill="1" applyBorder="1">
      <alignment/>
      <protection/>
    </xf>
    <xf numFmtId="182" fontId="8" fillId="0" borderId="11" xfId="22" applyNumberFormat="1" applyFont="1" applyFill="1" applyBorder="1">
      <alignment/>
      <protection/>
    </xf>
    <xf numFmtId="184" fontId="17" fillId="0" borderId="37" xfId="22" applyNumberFormat="1" applyFont="1" applyFill="1" applyBorder="1" applyAlignment="1">
      <alignment horizontal="right" vertical="center"/>
      <protection/>
    </xf>
    <xf numFmtId="184" fontId="17" fillId="0" borderId="26" xfId="22" applyNumberFormat="1" applyFont="1" applyFill="1" applyBorder="1" applyAlignment="1">
      <alignment horizontal="right" vertical="center"/>
      <protection/>
    </xf>
    <xf numFmtId="184" fontId="17" fillId="0" borderId="25" xfId="22" applyNumberFormat="1" applyFont="1" applyFill="1" applyBorder="1" applyAlignment="1">
      <alignment horizontal="right" vertical="center"/>
      <protection/>
    </xf>
    <xf numFmtId="184" fontId="17" fillId="0" borderId="11" xfId="22" applyNumberFormat="1" applyFont="1" applyFill="1" applyBorder="1" applyAlignment="1">
      <alignment horizontal="right" vertical="center"/>
      <protection/>
    </xf>
    <xf numFmtId="184" fontId="17" fillId="0" borderId="4" xfId="22" applyNumberFormat="1" applyFont="1" applyFill="1" applyBorder="1" applyAlignment="1">
      <alignment horizontal="right" vertical="center"/>
      <protection/>
    </xf>
    <xf numFmtId="0" fontId="0" fillId="0" borderId="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" xfId="0" applyBorder="1" applyAlignment="1">
      <alignment vertical="center"/>
    </xf>
    <xf numFmtId="0" fontId="9" fillId="0" borderId="2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250" fontId="17" fillId="0" borderId="10" xfId="22" applyNumberFormat="1" applyFont="1" applyFill="1" applyBorder="1" applyAlignment="1">
      <alignment vertical="center"/>
      <protection/>
    </xf>
    <xf numFmtId="193" fontId="17" fillId="0" borderId="17" xfId="22" applyNumberFormat="1" applyFont="1" applyFill="1" applyBorder="1" applyAlignment="1">
      <alignment horizontal="right" vertical="center"/>
      <protection/>
    </xf>
    <xf numFmtId="193" fontId="17" fillId="0" borderId="10" xfId="22" applyNumberFormat="1" applyFont="1" applyFill="1" applyBorder="1" applyAlignment="1">
      <alignment horizontal="right" vertical="center"/>
      <protection/>
    </xf>
    <xf numFmtId="181" fontId="17" fillId="0" borderId="10" xfId="0" applyNumberFormat="1" applyFont="1" applyFill="1" applyBorder="1" applyAlignment="1">
      <alignment vertical="center"/>
    </xf>
    <xf numFmtId="49" fontId="15" fillId="0" borderId="0" xfId="23" applyNumberFormat="1" applyFont="1" applyBorder="1" applyAlignment="1">
      <alignment horizontal="center" vertical="center"/>
      <protection/>
    </xf>
    <xf numFmtId="0" fontId="0" fillId="0" borderId="3" xfId="0" applyFill="1" applyBorder="1" applyAlignment="1">
      <alignment horizontal="center" vertical="center"/>
    </xf>
    <xf numFmtId="0" fontId="15" fillId="0" borderId="8" xfId="23" applyFont="1" applyFill="1" applyBorder="1" applyAlignment="1">
      <alignment horizontal="center" vertical="center"/>
      <protection/>
    </xf>
    <xf numFmtId="250" fontId="17" fillId="0" borderId="11" xfId="22" applyNumberFormat="1" applyFont="1" applyFill="1" applyBorder="1" applyAlignment="1">
      <alignment vertical="center"/>
      <protection/>
    </xf>
    <xf numFmtId="181" fontId="17" fillId="0" borderId="11" xfId="0" applyNumberFormat="1" applyFont="1" applyFill="1" applyBorder="1" applyAlignment="1">
      <alignment vertical="center"/>
    </xf>
    <xf numFmtId="0" fontId="0" fillId="0" borderId="0" xfId="22">
      <alignment/>
      <protection/>
    </xf>
    <xf numFmtId="0" fontId="5" fillId="0" borderId="0" xfId="22" applyFont="1" applyAlignment="1">
      <alignment horizontal="center" vertical="center"/>
      <protection/>
    </xf>
    <xf numFmtId="0" fontId="8" fillId="0" borderId="0" xfId="22" applyFont="1" applyAlignment="1">
      <alignment horizontal="center"/>
      <protection/>
    </xf>
    <xf numFmtId="0" fontId="7" fillId="0" borderId="0" xfId="22" applyFont="1" applyAlignment="1">
      <alignment horizontal="centerContinuous"/>
      <protection/>
    </xf>
    <xf numFmtId="0" fontId="0" fillId="0" borderId="0" xfId="22" applyFill="1">
      <alignment/>
      <protection/>
    </xf>
    <xf numFmtId="0" fontId="8" fillId="0" borderId="0" xfId="22" applyFont="1" applyFill="1" applyBorder="1">
      <alignment/>
      <protection/>
    </xf>
    <xf numFmtId="0" fontId="8" fillId="0" borderId="0" xfId="22" applyFont="1" applyFill="1">
      <alignment/>
      <protection/>
    </xf>
    <xf numFmtId="0" fontId="9" fillId="0" borderId="1" xfId="22" applyFont="1" applyFill="1" applyBorder="1" applyAlignment="1">
      <alignment vertical="center"/>
      <protection/>
    </xf>
    <xf numFmtId="0" fontId="9" fillId="0" borderId="2" xfId="22" applyFont="1" applyFill="1" applyBorder="1" applyAlignment="1">
      <alignment vertical="center"/>
      <protection/>
    </xf>
    <xf numFmtId="0" fontId="9" fillId="0" borderId="21" xfId="22" applyFont="1" applyFill="1" applyBorder="1" applyAlignment="1">
      <alignment horizontal="center" vertical="center"/>
      <protection/>
    </xf>
    <xf numFmtId="0" fontId="15" fillId="0" borderId="21" xfId="22" applyFont="1" applyFill="1" applyBorder="1" applyAlignment="1">
      <alignment horizontal="center" vertical="center" wrapText="1"/>
      <protection/>
    </xf>
    <xf numFmtId="0" fontId="15" fillId="0" borderId="20" xfId="0" applyFont="1" applyFill="1" applyBorder="1" applyAlignment="1">
      <alignment horizontal="center" vertical="center" wrapText="1"/>
    </xf>
    <xf numFmtId="250" fontId="17" fillId="0" borderId="26" xfId="22" applyNumberFormat="1" applyFont="1" applyFill="1" applyBorder="1" applyAlignment="1">
      <alignment vertical="center"/>
      <protection/>
    </xf>
    <xf numFmtId="193" fontId="17" fillId="0" borderId="26" xfId="22" applyNumberFormat="1" applyFont="1" applyFill="1" applyBorder="1" applyAlignment="1">
      <alignment horizontal="right" vertical="center"/>
      <protection/>
    </xf>
    <xf numFmtId="250" fontId="17" fillId="0" borderId="25" xfId="22" applyNumberFormat="1" applyFont="1" applyFill="1" applyBorder="1" applyAlignment="1">
      <alignment horizontal="right" vertical="center"/>
      <protection/>
    </xf>
    <xf numFmtId="181" fontId="17" fillId="0" borderId="25" xfId="22" applyNumberFormat="1" applyFont="1" applyFill="1" applyBorder="1" applyAlignment="1">
      <alignment horizontal="right" vertical="center"/>
      <protection/>
    </xf>
    <xf numFmtId="0" fontId="15" fillId="0" borderId="0" xfId="22" applyFont="1" applyAlignment="1">
      <alignment vertical="center"/>
      <protection/>
    </xf>
    <xf numFmtId="0" fontId="15" fillId="0" borderId="53" xfId="22" applyFont="1" applyFill="1" applyBorder="1" applyAlignment="1">
      <alignment horizontal="center" vertical="center"/>
      <protection/>
    </xf>
    <xf numFmtId="250" fontId="17" fillId="0" borderId="25" xfId="22" applyNumberFormat="1" applyFont="1" applyFill="1" applyBorder="1" applyAlignment="1">
      <alignment vertical="center"/>
      <protection/>
    </xf>
    <xf numFmtId="250" fontId="17" fillId="0" borderId="32" xfId="22" applyNumberFormat="1" applyFont="1" applyFill="1" applyBorder="1" applyAlignment="1">
      <alignment vertical="center"/>
      <protection/>
    </xf>
    <xf numFmtId="181" fontId="0" fillId="0" borderId="0" xfId="22" applyNumberFormat="1" applyAlignment="1">
      <alignment vertical="center"/>
      <protection/>
    </xf>
    <xf numFmtId="0" fontId="9" fillId="0" borderId="54" xfId="0" applyFont="1" applyFill="1" applyBorder="1" applyAlignment="1">
      <alignment horizontal="distributed" vertical="center" wrapText="1" indent="1"/>
    </xf>
    <xf numFmtId="0" fontId="15" fillId="0" borderId="54" xfId="0" applyFont="1" applyFill="1" applyBorder="1" applyAlignment="1">
      <alignment horizontal="distributed" vertical="center" wrapText="1" indent="1"/>
    </xf>
    <xf numFmtId="0" fontId="15" fillId="0" borderId="58" xfId="22" applyFont="1" applyFill="1" applyBorder="1" applyAlignment="1">
      <alignment horizontal="center" vertical="center"/>
      <protection/>
    </xf>
    <xf numFmtId="250" fontId="17" fillId="0" borderId="27" xfId="22" applyNumberFormat="1" applyFont="1" applyFill="1" applyBorder="1" applyAlignment="1">
      <alignment vertical="center"/>
      <protection/>
    </xf>
    <xf numFmtId="181" fontId="17" fillId="0" borderId="27" xfId="22" applyNumberFormat="1" applyFont="1" applyFill="1" applyBorder="1" applyAlignment="1">
      <alignment vertical="center"/>
      <protection/>
    </xf>
    <xf numFmtId="250" fontId="17" fillId="0" borderId="41" xfId="22" applyNumberFormat="1" applyFont="1" applyFill="1" applyBorder="1" applyAlignment="1">
      <alignment vertical="center"/>
      <protection/>
    </xf>
    <xf numFmtId="0" fontId="15" fillId="0" borderId="9" xfId="22" applyFont="1" applyFill="1" applyBorder="1" applyAlignment="1">
      <alignment horizontal="center" vertical="center"/>
      <protection/>
    </xf>
    <xf numFmtId="0" fontId="9" fillId="0" borderId="16" xfId="0" applyFont="1" applyFill="1" applyBorder="1" applyAlignment="1">
      <alignment horizontal="distributed" vertical="center"/>
    </xf>
    <xf numFmtId="181" fontId="17" fillId="0" borderId="9" xfId="22" applyNumberFormat="1" applyFont="1" applyFill="1" applyBorder="1" applyAlignment="1">
      <alignment vertical="center"/>
      <protection/>
    </xf>
    <xf numFmtId="181" fontId="17" fillId="0" borderId="13" xfId="22" applyNumberFormat="1" applyFont="1" applyFill="1" applyBorder="1" applyAlignment="1">
      <alignment vertical="center"/>
      <protection/>
    </xf>
    <xf numFmtId="250" fontId="17" fillId="0" borderId="12" xfId="22" applyNumberFormat="1" applyFont="1" applyFill="1" applyBorder="1" applyAlignment="1">
      <alignment horizontal="right" vertical="center"/>
      <protection/>
    </xf>
    <xf numFmtId="181" fontId="17" fillId="0" borderId="12" xfId="22" applyNumberFormat="1" applyFont="1" applyFill="1" applyBorder="1" applyAlignment="1">
      <alignment horizontal="right" vertical="center"/>
      <protection/>
    </xf>
    <xf numFmtId="181" fontId="17" fillId="0" borderId="53" xfId="22" applyNumberFormat="1" applyFont="1" applyFill="1" applyBorder="1" applyAlignment="1">
      <alignment vertical="center"/>
      <protection/>
    </xf>
    <xf numFmtId="0" fontId="9" fillId="0" borderId="54" xfId="0" applyFont="1" applyFill="1" applyBorder="1" applyAlignment="1">
      <alignment horizontal="distributed" vertical="center" indent="1" shrinkToFit="1"/>
    </xf>
    <xf numFmtId="0" fontId="15" fillId="0" borderId="59" xfId="0" applyFont="1" applyFill="1" applyBorder="1" applyAlignment="1">
      <alignment horizontal="distributed" vertical="center" wrapText="1" indent="1"/>
    </xf>
    <xf numFmtId="184" fontId="17" fillId="0" borderId="27" xfId="22" applyNumberFormat="1" applyFont="1" applyFill="1" applyBorder="1" applyAlignment="1">
      <alignment vertical="center"/>
      <protection/>
    </xf>
    <xf numFmtId="0" fontId="9" fillId="0" borderId="0" xfId="0" applyFont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/>
    </xf>
    <xf numFmtId="0" fontId="32" fillId="0" borderId="20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vertical="center"/>
    </xf>
    <xf numFmtId="184" fontId="17" fillId="0" borderId="26" xfId="0" applyNumberFormat="1" applyFont="1" applyFill="1" applyBorder="1" applyAlignment="1">
      <alignment horizontal="right" vertical="center"/>
    </xf>
    <xf numFmtId="0" fontId="9" fillId="0" borderId="25" xfId="0" applyFont="1" applyFill="1" applyBorder="1" applyAlignment="1">
      <alignment vertical="center"/>
    </xf>
    <xf numFmtId="184" fontId="17" fillId="0" borderId="25" xfId="0" applyNumberFormat="1" applyFont="1" applyFill="1" applyBorder="1" applyAlignment="1">
      <alignment horizontal="right" vertical="center"/>
    </xf>
    <xf numFmtId="184" fontId="17" fillId="0" borderId="25" xfId="0" applyNumberFormat="1" applyFont="1" applyFill="1" applyBorder="1" applyAlignment="1">
      <alignment vertical="center"/>
    </xf>
    <xf numFmtId="0" fontId="9" fillId="0" borderId="51" xfId="0" applyFont="1" applyFill="1" applyBorder="1" applyAlignment="1">
      <alignment vertical="center"/>
    </xf>
    <xf numFmtId="184" fontId="17" fillId="0" borderId="51" xfId="0" applyNumberFormat="1" applyFont="1" applyFill="1" applyBorder="1" applyAlignment="1">
      <alignment horizontal="right" vertical="center"/>
    </xf>
    <xf numFmtId="184" fontId="17" fillId="0" borderId="62" xfId="0" applyNumberFormat="1" applyFont="1" applyFill="1" applyBorder="1" applyAlignment="1">
      <alignment horizontal="right" vertical="center"/>
    </xf>
    <xf numFmtId="182" fontId="17" fillId="0" borderId="63" xfId="0" applyNumberFormat="1" applyFont="1" applyFill="1" applyBorder="1" applyAlignment="1">
      <alignment horizontal="right" vertical="center"/>
    </xf>
    <xf numFmtId="184" fontId="17" fillId="0" borderId="63" xfId="0" applyNumberFormat="1" applyFont="1" applyFill="1" applyBorder="1" applyAlignment="1">
      <alignment horizontal="right" vertical="center"/>
    </xf>
    <xf numFmtId="0" fontId="9" fillId="0" borderId="27" xfId="0" applyFont="1" applyFill="1" applyBorder="1" applyAlignment="1">
      <alignment vertical="center"/>
    </xf>
    <xf numFmtId="181" fontId="17" fillId="0" borderId="27" xfId="0" applyNumberFormat="1" applyFont="1" applyFill="1" applyBorder="1" applyAlignment="1">
      <alignment vertical="center"/>
    </xf>
    <xf numFmtId="181" fontId="17" fillId="0" borderId="41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distributed" wrapText="1"/>
    </xf>
    <xf numFmtId="38" fontId="5" fillId="0" borderId="0" xfId="24" applyNumberFormat="1" applyFont="1" applyBorder="1" applyAlignment="1">
      <alignment vertical="center"/>
      <protection/>
    </xf>
    <xf numFmtId="0" fontId="9" fillId="0" borderId="19" xfId="0" applyFont="1" applyBorder="1" applyAlignment="1">
      <alignment vertical="center"/>
    </xf>
    <xf numFmtId="192" fontId="0" fillId="0" borderId="26" xfId="0" applyNumberFormat="1" applyFill="1" applyBorder="1" applyAlignment="1">
      <alignment vertical="center"/>
    </xf>
    <xf numFmtId="0" fontId="0" fillId="0" borderId="26" xfId="0" applyFill="1" applyBorder="1" applyAlignment="1">
      <alignment horizontal="right" vertical="center"/>
    </xf>
    <xf numFmtId="0" fontId="15" fillId="0" borderId="9" xfId="0" applyFont="1" applyFill="1" applyBorder="1" applyAlignment="1">
      <alignment horizontal="distributed" vertical="center" wrapText="1"/>
    </xf>
    <xf numFmtId="0" fontId="9" fillId="0" borderId="56" xfId="0" applyFont="1" applyFill="1" applyBorder="1" applyAlignment="1">
      <alignment horizontal="distributed" vertical="center" wrapText="1" indent="1"/>
    </xf>
    <xf numFmtId="192" fontId="0" fillId="0" borderId="10" xfId="0" applyNumberFormat="1" applyFill="1" applyBorder="1" applyAlignment="1">
      <alignment vertical="center"/>
    </xf>
    <xf numFmtId="0" fontId="9" fillId="0" borderId="48" xfId="0" applyFont="1" applyFill="1" applyBorder="1" applyAlignment="1">
      <alignment horizontal="distributed" vertical="center" wrapText="1" indent="1"/>
    </xf>
    <xf numFmtId="0" fontId="15" fillId="0" borderId="13" xfId="0" applyFont="1" applyFill="1" applyBorder="1" applyAlignment="1">
      <alignment horizontal="distributed" vertical="center" wrapText="1"/>
    </xf>
    <xf numFmtId="0" fontId="9" fillId="0" borderId="49" xfId="0" applyFont="1" applyFill="1" applyBorder="1" applyAlignment="1">
      <alignment horizontal="distributed" vertical="center" wrapText="1" indent="1"/>
    </xf>
    <xf numFmtId="192" fontId="0" fillId="0" borderId="12" xfId="0" applyNumberFormat="1" applyFill="1" applyBorder="1" applyAlignment="1">
      <alignment vertical="center"/>
    </xf>
    <xf numFmtId="184" fontId="17" fillId="0" borderId="22" xfId="22" applyNumberFormat="1" applyFont="1" applyFill="1" applyBorder="1" applyAlignment="1">
      <alignment vertical="center"/>
      <protection/>
    </xf>
    <xf numFmtId="0" fontId="15" fillId="0" borderId="9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distributed" vertical="center" wrapText="1" indent="1"/>
    </xf>
    <xf numFmtId="0" fontId="15" fillId="0" borderId="3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distributed" vertical="center" wrapText="1" indent="1"/>
    </xf>
    <xf numFmtId="192" fontId="0" fillId="0" borderId="11" xfId="0" applyNumberFormat="1" applyFill="1" applyBorder="1" applyAlignment="1">
      <alignment vertical="center"/>
    </xf>
    <xf numFmtId="0" fontId="8" fillId="0" borderId="0" xfId="0" applyFont="1" applyAlignment="1">
      <alignment/>
    </xf>
    <xf numFmtId="0" fontId="8" fillId="0" borderId="8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3" xfId="0" applyFont="1" applyBorder="1" applyAlignment="1">
      <alignment/>
    </xf>
    <xf numFmtId="0" fontId="9" fillId="0" borderId="20" xfId="0" applyFont="1" applyBorder="1" applyAlignment="1">
      <alignment horizontal="center" vertical="center"/>
    </xf>
    <xf numFmtId="250" fontId="17" fillId="0" borderId="9" xfId="0" applyNumberFormat="1" applyFont="1" applyFill="1" applyBorder="1" applyAlignment="1">
      <alignment vertical="center"/>
    </xf>
    <xf numFmtId="184" fontId="17" fillId="0" borderId="1" xfId="0" applyNumberFormat="1" applyFont="1" applyFill="1" applyBorder="1" applyAlignment="1">
      <alignment vertical="center"/>
    </xf>
    <xf numFmtId="184" fontId="17" fillId="0" borderId="9" xfId="0" applyNumberFormat="1" applyFont="1" applyFill="1" applyBorder="1" applyAlignment="1">
      <alignment vertical="center"/>
    </xf>
    <xf numFmtId="184" fontId="17" fillId="0" borderId="17" xfId="0" applyNumberFormat="1" applyFont="1" applyFill="1" applyBorder="1" applyAlignment="1">
      <alignment vertical="center"/>
    </xf>
    <xf numFmtId="182" fontId="17" fillId="0" borderId="2" xfId="0" applyNumberFormat="1" applyFont="1" applyFill="1" applyBorder="1" applyAlignment="1">
      <alignment vertical="center"/>
    </xf>
    <xf numFmtId="182" fontId="17" fillId="0" borderId="17" xfId="0" applyNumberFormat="1" applyFont="1" applyFill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84" fontId="17" fillId="0" borderId="10" xfId="0" applyNumberFormat="1" applyFont="1" applyFill="1" applyBorder="1" applyAlignment="1">
      <alignment vertical="center"/>
    </xf>
    <xf numFmtId="184" fontId="17" fillId="0" borderId="16" xfId="0" applyNumberFormat="1" applyFont="1" applyFill="1" applyBorder="1" applyAlignment="1">
      <alignment vertical="center"/>
    </xf>
    <xf numFmtId="182" fontId="17" fillId="0" borderId="16" xfId="0" applyNumberFormat="1" applyFont="1" applyFill="1" applyBorder="1" applyAlignment="1">
      <alignment vertical="center"/>
    </xf>
    <xf numFmtId="182" fontId="17" fillId="0" borderId="1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4" xfId="0" applyFont="1" applyFill="1" applyBorder="1" applyAlignment="1">
      <alignment/>
    </xf>
    <xf numFmtId="0" fontId="15" fillId="0" borderId="11" xfId="0" applyFont="1" applyBorder="1" applyAlignment="1">
      <alignment horizontal="center" vertical="center" wrapText="1"/>
    </xf>
    <xf numFmtId="235" fontId="17" fillId="0" borderId="10" xfId="0" applyNumberFormat="1" applyFont="1" applyFill="1" applyBorder="1" applyAlignment="1">
      <alignment vertical="center"/>
    </xf>
    <xf numFmtId="235" fontId="17" fillId="0" borderId="9" xfId="0" applyNumberFormat="1" applyFont="1" applyFill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7" fillId="0" borderId="12" xfId="0" applyFont="1" applyFill="1" applyBorder="1" applyAlignment="1">
      <alignment vertical="center"/>
    </xf>
    <xf numFmtId="181" fontId="17" fillId="0" borderId="12" xfId="0" applyNumberFormat="1" applyFont="1" applyFill="1" applyBorder="1" applyAlignment="1">
      <alignment vertical="center"/>
    </xf>
    <xf numFmtId="181" fontId="17" fillId="0" borderId="9" xfId="0" applyNumberFormat="1" applyFont="1" applyFill="1" applyBorder="1" applyAlignment="1">
      <alignment vertical="center"/>
    </xf>
    <xf numFmtId="235" fontId="17" fillId="0" borderId="13" xfId="0" applyNumberFormat="1" applyFont="1" applyFill="1" applyBorder="1" applyAlignment="1">
      <alignment vertical="center"/>
    </xf>
    <xf numFmtId="235" fontId="17" fillId="0" borderId="12" xfId="0" applyNumberFormat="1" applyFont="1" applyFill="1" applyBorder="1" applyAlignment="1">
      <alignment vertical="center"/>
    </xf>
    <xf numFmtId="181" fontId="17" fillId="0" borderId="13" xfId="0" applyNumberFormat="1" applyFont="1" applyFill="1" applyBorder="1" applyAlignment="1">
      <alignment vertical="center"/>
    </xf>
    <xf numFmtId="235" fontId="17" fillId="0" borderId="27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0" fillId="0" borderId="15" xfId="0" applyFill="1" applyBorder="1" applyAlignment="1">
      <alignment vertical="center"/>
    </xf>
    <xf numFmtId="0" fontId="15" fillId="0" borderId="8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4" xfId="0" applyFill="1" applyBorder="1" applyAlignment="1">
      <alignment vertical="center"/>
    </xf>
    <xf numFmtId="251" fontId="17" fillId="0" borderId="9" xfId="17" applyNumberFormat="1" applyFont="1" applyFill="1" applyBorder="1" applyAlignment="1">
      <alignment horizontal="right" vertical="center"/>
    </xf>
    <xf numFmtId="0" fontId="9" fillId="0" borderId="9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251" fontId="17" fillId="0" borderId="13" xfId="17" applyNumberFormat="1" applyFont="1" applyFill="1" applyBorder="1" applyAlignment="1">
      <alignment horizontal="right" vertical="center"/>
    </xf>
    <xf numFmtId="0" fontId="17" fillId="0" borderId="12" xfId="0" applyFont="1" applyFill="1" applyBorder="1" applyAlignment="1">
      <alignment vertical="center"/>
    </xf>
    <xf numFmtId="251" fontId="17" fillId="0" borderId="3" xfId="17" applyNumberFormat="1" applyFont="1" applyFill="1" applyBorder="1" applyAlignment="1">
      <alignment horizontal="right" vertical="center"/>
    </xf>
    <xf numFmtId="262" fontId="0" fillId="0" borderId="10" xfId="0" applyNumberFormat="1" applyBorder="1" applyAlignment="1">
      <alignment vertical="center"/>
    </xf>
    <xf numFmtId="0" fontId="45" fillId="0" borderId="0" xfId="29" applyFont="1">
      <alignment/>
      <protection/>
    </xf>
    <xf numFmtId="0" fontId="46" fillId="0" borderId="0" xfId="29" applyFont="1" applyAlignment="1">
      <alignment horizontal="center"/>
      <protection/>
    </xf>
    <xf numFmtId="0" fontId="45" fillId="0" borderId="0" xfId="29" applyFont="1" applyAlignment="1">
      <alignment vertical="center"/>
      <protection/>
    </xf>
    <xf numFmtId="0" fontId="7" fillId="0" borderId="0" xfId="29" applyFont="1" applyAlignment="1">
      <alignment horizontal="center" vertical="center"/>
      <protection/>
    </xf>
    <xf numFmtId="0" fontId="15" fillId="0" borderId="0" xfId="29" applyFont="1" applyAlignment="1">
      <alignment horizontal="center" vertical="center"/>
      <protection/>
    </xf>
    <xf numFmtId="0" fontId="45" fillId="0" borderId="1" xfId="29" applyFont="1" applyBorder="1">
      <alignment/>
      <protection/>
    </xf>
    <xf numFmtId="0" fontId="45" fillId="0" borderId="15" xfId="29" applyFont="1" applyBorder="1" applyAlignment="1">
      <alignment vertical="center"/>
      <protection/>
    </xf>
    <xf numFmtId="0" fontId="45" fillId="0" borderId="2" xfId="29" applyFont="1" applyBorder="1" applyAlignment="1">
      <alignment vertical="center"/>
      <protection/>
    </xf>
    <xf numFmtId="0" fontId="45" fillId="0" borderId="9" xfId="29" applyFont="1" applyBorder="1">
      <alignment/>
      <protection/>
    </xf>
    <xf numFmtId="0" fontId="45" fillId="0" borderId="0" xfId="29" applyFont="1" applyBorder="1" applyAlignment="1">
      <alignment vertical="center"/>
      <protection/>
    </xf>
    <xf numFmtId="0" fontId="45" fillId="0" borderId="16" xfId="29" applyFont="1" applyBorder="1" applyAlignment="1">
      <alignment vertical="center"/>
      <protection/>
    </xf>
    <xf numFmtId="0" fontId="45" fillId="0" borderId="3" xfId="29" applyFont="1" applyBorder="1">
      <alignment/>
      <protection/>
    </xf>
    <xf numFmtId="182" fontId="45" fillId="0" borderId="8" xfId="29" applyNumberFormat="1" applyFont="1" applyBorder="1" applyAlignment="1">
      <alignment vertical="center"/>
      <protection/>
    </xf>
    <xf numFmtId="182" fontId="45" fillId="0" borderId="4" xfId="29" applyNumberFormat="1" applyFont="1" applyBorder="1" applyAlignment="1">
      <alignment vertical="center"/>
      <protection/>
    </xf>
    <xf numFmtId="0" fontId="45" fillId="0" borderId="21" xfId="29" applyFont="1" applyBorder="1">
      <alignment/>
      <protection/>
    </xf>
    <xf numFmtId="182" fontId="45" fillId="0" borderId="18" xfId="29" applyNumberFormat="1" applyFont="1" applyBorder="1" applyAlignment="1">
      <alignment vertical="center"/>
      <protection/>
    </xf>
    <xf numFmtId="182" fontId="45" fillId="0" borderId="19" xfId="29" applyNumberFormat="1" applyFont="1" applyBorder="1" applyAlignment="1">
      <alignment vertical="center"/>
      <protection/>
    </xf>
    <xf numFmtId="0" fontId="47" fillId="0" borderId="38" xfId="29" applyFont="1" applyBorder="1" applyAlignment="1">
      <alignment vertical="center"/>
      <protection/>
    </xf>
    <xf numFmtId="0" fontId="7" fillId="0" borderId="22" xfId="29" applyFont="1" applyBorder="1" applyAlignment="1">
      <alignment horizontal="distributed" vertical="center"/>
      <protection/>
    </xf>
    <xf numFmtId="198" fontId="12" fillId="0" borderId="6" xfId="28" applyNumberFormat="1" applyFont="1" applyFill="1" applyBorder="1" applyAlignment="1">
      <alignment vertical="center"/>
      <protection/>
    </xf>
    <xf numFmtId="198" fontId="12" fillId="0" borderId="12" xfId="0" applyNumberFormat="1" applyFont="1" applyFill="1" applyBorder="1" applyAlignment="1">
      <alignment vertical="center"/>
    </xf>
    <xf numFmtId="0" fontId="9" fillId="0" borderId="64" xfId="29" applyFont="1" applyBorder="1" applyAlignment="1">
      <alignment horizontal="center" vertical="center"/>
      <protection/>
    </xf>
    <xf numFmtId="0" fontId="7" fillId="0" borderId="16" xfId="29" applyFont="1" applyBorder="1" applyAlignment="1">
      <alignment horizontal="distributed" vertical="center"/>
      <protection/>
    </xf>
    <xf numFmtId="198" fontId="12" fillId="0" borderId="10" xfId="28" applyNumberFormat="1" applyFont="1" applyFill="1" applyBorder="1" applyAlignment="1">
      <alignment vertical="center"/>
      <protection/>
    </xf>
    <xf numFmtId="198" fontId="12" fillId="0" borderId="0" xfId="28" applyNumberFormat="1" applyFont="1" applyFill="1" applyBorder="1" applyAlignment="1">
      <alignment vertical="center"/>
      <protection/>
    </xf>
    <xf numFmtId="198" fontId="12" fillId="0" borderId="10" xfId="0" applyNumberFormat="1" applyFont="1" applyFill="1" applyBorder="1" applyAlignment="1">
      <alignment vertical="center"/>
    </xf>
    <xf numFmtId="0" fontId="9" fillId="0" borderId="0" xfId="29" applyFont="1" applyBorder="1" applyAlignment="1">
      <alignment horizontal="right" vertical="center"/>
      <protection/>
    </xf>
    <xf numFmtId="0" fontId="7" fillId="0" borderId="16" xfId="29" applyFont="1" applyBorder="1" applyAlignment="1">
      <alignment horizontal="right" vertical="center"/>
      <protection/>
    </xf>
    <xf numFmtId="257" fontId="12" fillId="0" borderId="10" xfId="28" applyNumberFormat="1" applyFont="1" applyFill="1" applyBorder="1" applyAlignment="1">
      <alignment vertical="center"/>
      <protection/>
    </xf>
    <xf numFmtId="257" fontId="12" fillId="0" borderId="0" xfId="28" applyNumberFormat="1" applyFont="1" applyFill="1" applyBorder="1" applyAlignment="1">
      <alignment vertical="center"/>
      <protection/>
    </xf>
    <xf numFmtId="258" fontId="12" fillId="0" borderId="10" xfId="29" applyNumberFormat="1" applyFont="1" applyBorder="1" applyAlignment="1">
      <alignment vertical="center"/>
      <protection/>
    </xf>
    <xf numFmtId="0" fontId="9" fillId="0" borderId="38" xfId="29" applyFont="1" applyBorder="1" applyAlignment="1">
      <alignment horizontal="center" vertical="center"/>
      <protection/>
    </xf>
    <xf numFmtId="0" fontId="9" fillId="0" borderId="6" xfId="29" applyFont="1" applyBorder="1" applyAlignment="1">
      <alignment horizontal="right" vertical="center"/>
      <protection/>
    </xf>
    <xf numFmtId="0" fontId="7" fillId="0" borderId="22" xfId="29" applyFont="1" applyBorder="1" applyAlignment="1">
      <alignment horizontal="right" vertical="center"/>
      <protection/>
    </xf>
    <xf numFmtId="198" fontId="12" fillId="0" borderId="12" xfId="29" applyNumberFormat="1" applyFont="1" applyFill="1" applyBorder="1" applyAlignment="1">
      <alignment vertical="center"/>
      <protection/>
    </xf>
    <xf numFmtId="198" fontId="12" fillId="0" borderId="6" xfId="29" applyNumberFormat="1" applyFont="1" applyFill="1" applyBorder="1" applyAlignment="1">
      <alignment vertical="center"/>
      <protection/>
    </xf>
    <xf numFmtId="198" fontId="12" fillId="0" borderId="12" xfId="28" applyNumberFormat="1" applyFont="1" applyFill="1" applyBorder="1" applyAlignment="1">
      <alignment vertical="center"/>
      <protection/>
    </xf>
    <xf numFmtId="198" fontId="12" fillId="0" borderId="12" xfId="0" applyNumberFormat="1" applyFont="1" applyFill="1" applyBorder="1" applyAlignment="1">
      <alignment horizontal="right" vertical="center"/>
    </xf>
    <xf numFmtId="198" fontId="12" fillId="0" borderId="10" xfId="28" applyNumberFormat="1" applyFont="1" applyFill="1" applyBorder="1" applyAlignment="1">
      <alignment horizontal="right" vertical="center"/>
      <protection/>
    </xf>
    <xf numFmtId="198" fontId="12" fillId="0" borderId="10" xfId="0" applyNumberFormat="1" applyFont="1" applyFill="1" applyBorder="1" applyAlignment="1">
      <alignment horizontal="right" vertical="center"/>
    </xf>
    <xf numFmtId="198" fontId="12" fillId="0" borderId="12" xfId="29" applyNumberFormat="1" applyFont="1" applyFill="1" applyBorder="1" applyAlignment="1">
      <alignment horizontal="right" vertical="center"/>
      <protection/>
    </xf>
    <xf numFmtId="198" fontId="12" fillId="0" borderId="6" xfId="29" applyNumberFormat="1" applyFont="1" applyFill="1" applyBorder="1" applyAlignment="1">
      <alignment horizontal="right" vertical="center"/>
      <protection/>
    </xf>
    <xf numFmtId="0" fontId="9" fillId="0" borderId="65" xfId="29" applyFont="1" applyBorder="1" applyAlignment="1">
      <alignment horizontal="center" vertical="center"/>
      <protection/>
    </xf>
    <xf numFmtId="0" fontId="7" fillId="0" borderId="66" xfId="29" applyFont="1" applyBorder="1" applyAlignment="1">
      <alignment horizontal="distributed" vertical="center"/>
      <protection/>
    </xf>
    <xf numFmtId="198" fontId="12" fillId="0" borderId="57" xfId="28" applyNumberFormat="1" applyFont="1" applyFill="1" applyBorder="1" applyAlignment="1">
      <alignment vertical="center"/>
      <protection/>
    </xf>
    <xf numFmtId="198" fontId="12" fillId="0" borderId="57" xfId="28" applyNumberFormat="1" applyFont="1" applyFill="1" applyBorder="1" applyAlignment="1">
      <alignment horizontal="right" vertical="center"/>
      <protection/>
    </xf>
    <xf numFmtId="198" fontId="12" fillId="0" borderId="7" xfId="28" applyNumberFormat="1" applyFont="1" applyFill="1" applyBorder="1" applyAlignment="1">
      <alignment vertical="center"/>
      <protection/>
    </xf>
    <xf numFmtId="0" fontId="9" fillId="0" borderId="60" xfId="29" applyFont="1" applyBorder="1" applyAlignment="1">
      <alignment horizontal="distributed" vertical="center"/>
      <protection/>
    </xf>
    <xf numFmtId="198" fontId="12" fillId="0" borderId="12" xfId="28" applyNumberFormat="1" applyFont="1" applyFill="1" applyBorder="1" applyAlignment="1">
      <alignment horizontal="right" vertical="center"/>
      <protection/>
    </xf>
    <xf numFmtId="49" fontId="12" fillId="0" borderId="10" xfId="28" applyNumberFormat="1" applyFont="1" applyFill="1" applyBorder="1" applyAlignment="1">
      <alignment horizontal="right" vertical="center"/>
      <protection/>
    </xf>
    <xf numFmtId="198" fontId="12" fillId="0" borderId="0" xfId="0" applyNumberFormat="1" applyFont="1" applyFill="1" applyBorder="1" applyAlignment="1">
      <alignment vertical="center"/>
    </xf>
    <xf numFmtId="198" fontId="12" fillId="0" borderId="57" xfId="0" applyNumberFormat="1" applyFont="1" applyFill="1" applyBorder="1" applyAlignment="1">
      <alignment horizontal="right" vertical="center"/>
    </xf>
    <xf numFmtId="198" fontId="12" fillId="0" borderId="16" xfId="0" applyNumberFormat="1" applyFont="1" applyFill="1" applyBorder="1" applyAlignment="1">
      <alignment horizontal="right" vertical="center"/>
    </xf>
    <xf numFmtId="198" fontId="12" fillId="0" borderId="57" xfId="0" applyNumberFormat="1" applyFont="1" applyFill="1" applyBorder="1" applyAlignment="1">
      <alignment vertical="center"/>
    </xf>
    <xf numFmtId="0" fontId="7" fillId="0" borderId="16" xfId="29" applyFont="1" applyBorder="1" applyAlignment="1" quotePrefix="1">
      <alignment horizontal="distributed" vertical="center"/>
      <protection/>
    </xf>
    <xf numFmtId="198" fontId="12" fillId="0" borderId="0" xfId="0" applyNumberFormat="1" applyFont="1" applyFill="1" applyBorder="1" applyAlignment="1">
      <alignment horizontal="right" vertical="center"/>
    </xf>
    <xf numFmtId="198" fontId="12" fillId="0" borderId="6" xfId="0" applyNumberFormat="1" applyFont="1" applyFill="1" applyBorder="1" applyAlignment="1">
      <alignment vertical="center"/>
    </xf>
    <xf numFmtId="0" fontId="7" fillId="0" borderId="66" xfId="29" applyFont="1" applyBorder="1" applyAlignment="1" quotePrefix="1">
      <alignment horizontal="distributed" vertical="center"/>
      <protection/>
    </xf>
    <xf numFmtId="198" fontId="12" fillId="0" borderId="7" xfId="0" applyNumberFormat="1" applyFont="1" applyFill="1" applyBorder="1" applyAlignment="1">
      <alignment vertical="center"/>
    </xf>
    <xf numFmtId="0" fontId="7" fillId="0" borderId="16" xfId="29" applyFont="1" applyFill="1" applyBorder="1" applyAlignment="1">
      <alignment horizontal="distributed" vertical="center"/>
      <protection/>
    </xf>
    <xf numFmtId="198" fontId="12" fillId="0" borderId="7" xfId="0" applyNumberFormat="1" applyFont="1" applyFill="1" applyBorder="1" applyAlignment="1">
      <alignment horizontal="right" vertical="center"/>
    </xf>
    <xf numFmtId="0" fontId="9" fillId="0" borderId="33" xfId="29" applyFont="1" applyBorder="1" applyAlignment="1">
      <alignment horizontal="center" vertical="center"/>
      <protection/>
    </xf>
    <xf numFmtId="0" fontId="7" fillId="0" borderId="4" xfId="29" applyFont="1" applyBorder="1" applyAlignment="1">
      <alignment horizontal="distributed" vertical="center"/>
      <protection/>
    </xf>
    <xf numFmtId="198" fontId="12" fillId="0" borderId="11" xfId="0" applyNumberFormat="1" applyFont="1" applyFill="1" applyBorder="1" applyAlignment="1">
      <alignment vertical="center"/>
    </xf>
    <xf numFmtId="0" fontId="9" fillId="0" borderId="21" xfId="29" applyFont="1" applyBorder="1" applyAlignment="1">
      <alignment vertical="center"/>
      <protection/>
    </xf>
    <xf numFmtId="0" fontId="9" fillId="0" borderId="18" xfId="29" applyFont="1" applyBorder="1" applyAlignment="1">
      <alignment horizontal="distributed" vertical="center"/>
      <protection/>
    </xf>
    <xf numFmtId="0" fontId="7" fillId="0" borderId="19" xfId="29" applyFont="1" applyBorder="1" applyAlignment="1">
      <alignment horizontal="distributed" vertical="center"/>
      <protection/>
    </xf>
    <xf numFmtId="0" fontId="9" fillId="0" borderId="1" xfId="29" applyFont="1" applyBorder="1" applyAlignment="1">
      <alignment horizontal="center" vertical="center"/>
      <protection/>
    </xf>
    <xf numFmtId="0" fontId="7" fillId="0" borderId="2" xfId="29" applyFont="1" applyBorder="1" applyAlignment="1">
      <alignment horizontal="distributed" vertical="center"/>
      <protection/>
    </xf>
    <xf numFmtId="198" fontId="12" fillId="0" borderId="17" xfId="0" applyNumberFormat="1" applyFont="1" applyFill="1" applyBorder="1" applyAlignment="1">
      <alignment vertical="center"/>
    </xf>
    <xf numFmtId="0" fontId="9" fillId="0" borderId="9" xfId="29" applyFont="1" applyBorder="1" applyAlignment="1">
      <alignment horizontal="center" vertical="center"/>
      <protection/>
    </xf>
    <xf numFmtId="0" fontId="9" fillId="0" borderId="60" xfId="29" applyFont="1" applyBorder="1" applyAlignment="1">
      <alignment vertical="center"/>
      <protection/>
    </xf>
    <xf numFmtId="258" fontId="12" fillId="0" borderId="10" xfId="0" applyNumberFormat="1" applyFont="1" applyFill="1" applyBorder="1" applyAlignment="1">
      <alignment vertical="center"/>
    </xf>
    <xf numFmtId="0" fontId="9" fillId="0" borderId="13" xfId="29" applyFont="1" applyBorder="1" applyAlignment="1">
      <alignment horizontal="center" vertical="center"/>
      <protection/>
    </xf>
    <xf numFmtId="0" fontId="7" fillId="0" borderId="0" xfId="29" applyFont="1" applyBorder="1" applyAlignment="1">
      <alignment horizontal="distributed" vertical="center"/>
      <protection/>
    </xf>
    <xf numFmtId="180" fontId="10" fillId="0" borderId="0" xfId="29" applyNumberFormat="1" applyFont="1" applyBorder="1" applyAlignment="1">
      <alignment vertical="center"/>
      <protection/>
    </xf>
    <xf numFmtId="0" fontId="10" fillId="0" borderId="0" xfId="29" applyFont="1" applyAlignment="1">
      <alignment vertical="center"/>
      <protection/>
    </xf>
    <xf numFmtId="0" fontId="10" fillId="0" borderId="0" xfId="29" applyFont="1">
      <alignment/>
      <protection/>
    </xf>
    <xf numFmtId="0" fontId="0" fillId="0" borderId="0" xfId="0" applyAlignment="1">
      <alignment vertical="top"/>
    </xf>
    <xf numFmtId="0" fontId="7" fillId="0" borderId="0" xfId="29" applyFont="1">
      <alignment/>
      <protection/>
    </xf>
    <xf numFmtId="184" fontId="17" fillId="0" borderId="17" xfId="0" applyNumberFormat="1" applyFont="1" applyFill="1" applyBorder="1" applyAlignment="1">
      <alignment horizontal="right" vertical="center"/>
    </xf>
    <xf numFmtId="184" fontId="17" fillId="0" borderId="57" xfId="0" applyNumberFormat="1" applyFont="1" applyFill="1" applyBorder="1" applyAlignment="1">
      <alignment horizontal="right" vertical="center"/>
    </xf>
    <xf numFmtId="184" fontId="17" fillId="0" borderId="10" xfId="0" applyNumberFormat="1" applyFont="1" applyFill="1" applyBorder="1" applyAlignment="1">
      <alignment horizontal="right" vertical="center"/>
    </xf>
    <xf numFmtId="187" fontId="17" fillId="0" borderId="12" xfId="27" applyNumberFormat="1" applyFont="1" applyFill="1" applyBorder="1" applyAlignment="1">
      <alignment vertical="center"/>
      <protection/>
    </xf>
    <xf numFmtId="263" fontId="12" fillId="0" borderId="26" xfId="28" applyNumberFormat="1" applyFont="1" applyFill="1" applyBorder="1" applyAlignment="1">
      <alignment vertical="center"/>
      <protection/>
    </xf>
    <xf numFmtId="263" fontId="12" fillId="0" borderId="6" xfId="28" applyNumberFormat="1" applyFont="1" applyFill="1" applyBorder="1" applyAlignment="1">
      <alignment vertical="center"/>
      <protection/>
    </xf>
    <xf numFmtId="263" fontId="12" fillId="0" borderId="12" xfId="0" applyNumberFormat="1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262" fontId="0" fillId="0" borderId="11" xfId="0" applyNumberFormat="1" applyBorder="1" applyAlignment="1">
      <alignment vertical="center"/>
    </xf>
    <xf numFmtId="0" fontId="0" fillId="0" borderId="20" xfId="0" applyBorder="1" applyAlignment="1">
      <alignment horizontal="distributed" vertical="center" indent="1"/>
    </xf>
    <xf numFmtId="0" fontId="0" fillId="0" borderId="20" xfId="0" applyBorder="1" applyAlignment="1">
      <alignment horizontal="distributed" vertical="center" wrapText="1" indent="1"/>
    </xf>
    <xf numFmtId="0" fontId="0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right" vertical="center"/>
    </xf>
    <xf numFmtId="0" fontId="15" fillId="3" borderId="20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distributed" vertical="center" wrapText="1" indent="1"/>
    </xf>
    <xf numFmtId="0" fontId="15" fillId="3" borderId="0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3" borderId="15" xfId="0" applyFont="1" applyFill="1" applyBorder="1" applyAlignment="1">
      <alignment horizontal="distributed" vertical="center" indent="1"/>
    </xf>
    <xf numFmtId="0" fontId="15" fillId="3" borderId="2" xfId="0" applyFont="1" applyFill="1" applyBorder="1" applyAlignment="1">
      <alignment horizontal="distributed" vertical="center" indent="1"/>
    </xf>
    <xf numFmtId="264" fontId="10" fillId="3" borderId="10" xfId="0" applyNumberFormat="1" applyFont="1" applyFill="1" applyBorder="1" applyAlignment="1">
      <alignment vertical="center"/>
    </xf>
    <xf numFmtId="0" fontId="15" fillId="3" borderId="9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distributed" vertical="center" indent="1"/>
    </xf>
    <xf numFmtId="0" fontId="15" fillId="3" borderId="16" xfId="0" applyFont="1" applyFill="1" applyBorder="1" applyAlignment="1">
      <alignment horizontal="distributed" vertical="center" indent="1"/>
    </xf>
    <xf numFmtId="264" fontId="10" fillId="3" borderId="10" xfId="0" applyNumberFormat="1" applyFont="1" applyFill="1" applyBorder="1" applyAlignment="1">
      <alignment horizontal="right" vertical="center"/>
    </xf>
    <xf numFmtId="0" fontId="15" fillId="3" borderId="3" xfId="0" applyFont="1" applyFill="1" applyBorder="1" applyAlignment="1">
      <alignment vertical="center"/>
    </xf>
    <xf numFmtId="0" fontId="15" fillId="3" borderId="8" xfId="0" applyFont="1" applyFill="1" applyBorder="1" applyAlignment="1">
      <alignment horizontal="distributed" vertical="center" indent="1"/>
    </xf>
    <xf numFmtId="0" fontId="15" fillId="3" borderId="4" xfId="0" applyFont="1" applyFill="1" applyBorder="1" applyAlignment="1">
      <alignment horizontal="distributed" vertical="center" indent="1"/>
    </xf>
    <xf numFmtId="264" fontId="10" fillId="3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9" fillId="0" borderId="10" xfId="0" applyFont="1" applyFill="1" applyBorder="1" applyAlignment="1">
      <alignment horizontal="center" vertical="center" textRotation="255"/>
    </xf>
    <xf numFmtId="0" fontId="9" fillId="0" borderId="19" xfId="27" applyFont="1" applyFill="1" applyBorder="1" applyAlignment="1">
      <alignment horizontal="center" vertical="center"/>
      <protection/>
    </xf>
    <xf numFmtId="0" fontId="9" fillId="0" borderId="17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12" fillId="0" borderId="17" xfId="27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0" fillId="0" borderId="11" xfId="27" applyFont="1" applyFill="1" applyBorder="1" applyAlignment="1">
      <alignment vertical="center"/>
      <protection/>
    </xf>
    <xf numFmtId="0" fontId="0" fillId="0" borderId="0" xfId="27" applyFont="1" applyAlignment="1">
      <alignment horizontal="center" vertical="center"/>
      <protection/>
    </xf>
    <xf numFmtId="0" fontId="9" fillId="0" borderId="8" xfId="0" applyFont="1" applyBorder="1" applyAlignment="1">
      <alignment horizontal="right" vertical="center"/>
    </xf>
    <xf numFmtId="0" fontId="9" fillId="0" borderId="1" xfId="27" applyFont="1" applyBorder="1" applyAlignment="1">
      <alignment horizontal="center" vertical="center" wrapText="1"/>
      <protection/>
    </xf>
    <xf numFmtId="0" fontId="9" fillId="0" borderId="3" xfId="0" applyFont="1" applyBorder="1" applyAlignment="1">
      <alignment horizontal="center" vertical="center"/>
    </xf>
    <xf numFmtId="0" fontId="9" fillId="0" borderId="17" xfId="27" applyFont="1" applyBorder="1" applyAlignment="1">
      <alignment horizontal="center" vertical="center" wrapText="1"/>
      <protection/>
    </xf>
    <xf numFmtId="0" fontId="9" fillId="0" borderId="11" xfId="27" applyFont="1" applyBorder="1" applyAlignment="1">
      <alignment horizontal="center" vertical="center" wrapText="1"/>
      <protection/>
    </xf>
    <xf numFmtId="0" fontId="0" fillId="0" borderId="21" xfId="27" applyFont="1" applyBorder="1" applyAlignment="1">
      <alignment horizontal="center" vertical="center"/>
      <protection/>
    </xf>
    <xf numFmtId="0" fontId="0" fillId="0" borderId="18" xfId="27" applyFont="1" applyBorder="1" applyAlignment="1">
      <alignment horizontal="center" vertical="center"/>
      <protection/>
    </xf>
    <xf numFmtId="0" fontId="0" fillId="0" borderId="1" xfId="27" applyFont="1" applyBorder="1" applyAlignment="1">
      <alignment horizontal="center" vertical="center"/>
      <protection/>
    </xf>
    <xf numFmtId="0" fontId="0" fillId="0" borderId="15" xfId="27" applyFont="1" applyBorder="1" applyAlignment="1">
      <alignment horizontal="center" vertical="center"/>
      <protection/>
    </xf>
    <xf numFmtId="0" fontId="9" fillId="0" borderId="11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3" xfId="27" applyFont="1" applyBorder="1" applyAlignment="1">
      <alignment horizontal="center" vertical="center" wrapText="1"/>
      <protection/>
    </xf>
    <xf numFmtId="0" fontId="0" fillId="0" borderId="3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9" fillId="0" borderId="21" xfId="27" applyFont="1" applyFill="1" applyBorder="1" applyAlignment="1">
      <alignment horizontal="center" vertical="center"/>
      <protection/>
    </xf>
    <xf numFmtId="0" fontId="0" fillId="0" borderId="19" xfId="0" applyFont="1" applyFill="1" applyBorder="1" applyAlignment="1">
      <alignment vertical="center"/>
    </xf>
    <xf numFmtId="0" fontId="9" fillId="0" borderId="17" xfId="27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" xfId="27" applyFont="1" applyFill="1" applyBorder="1" applyAlignment="1">
      <alignment horizontal="center" vertical="center"/>
      <protection/>
    </xf>
    <xf numFmtId="0" fontId="0" fillId="0" borderId="3" xfId="27" applyFont="1" applyFill="1" applyBorder="1" applyAlignment="1">
      <alignment vertical="center"/>
      <protection/>
    </xf>
    <xf numFmtId="0" fontId="0" fillId="0" borderId="1" xfId="27" applyFont="1" applyFill="1" applyBorder="1" applyAlignment="1">
      <alignment horizontal="center" vertical="center"/>
      <protection/>
    </xf>
    <xf numFmtId="0" fontId="0" fillId="0" borderId="15" xfId="27" applyFont="1" applyFill="1" applyBorder="1" applyAlignment="1">
      <alignment horizontal="center" vertical="center"/>
      <protection/>
    </xf>
    <xf numFmtId="0" fontId="9" fillId="0" borderId="17" xfId="27" applyFont="1" applyFill="1" applyBorder="1" applyAlignment="1">
      <alignment horizontal="center" vertical="center"/>
      <protection/>
    </xf>
    <xf numFmtId="0" fontId="12" fillId="0" borderId="1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9" fillId="0" borderId="8" xfId="30" applyFont="1" applyBorder="1" applyAlignment="1">
      <alignment horizontal="right" vertical="center"/>
      <protection/>
    </xf>
    <xf numFmtId="0" fontId="0" fillId="0" borderId="8" xfId="0" applyBorder="1" applyAlignment="1">
      <alignment vertical="center"/>
    </xf>
    <xf numFmtId="0" fontId="0" fillId="0" borderId="21" xfId="30" applyFont="1" applyBorder="1" applyAlignment="1">
      <alignment horizontal="center" vertical="center"/>
      <protection/>
    </xf>
    <xf numFmtId="0" fontId="0" fillId="0" borderId="18" xfId="30" applyFont="1" applyBorder="1" applyAlignment="1">
      <alignment horizontal="center" vertical="center"/>
      <protection/>
    </xf>
    <xf numFmtId="0" fontId="0" fillId="0" borderId="19" xfId="30" applyFont="1" applyBorder="1" applyAlignment="1">
      <alignment horizontal="center" vertical="center"/>
      <protection/>
    </xf>
    <xf numFmtId="0" fontId="9" fillId="0" borderId="1" xfId="30" applyFont="1" applyBorder="1" applyAlignment="1">
      <alignment horizontal="center" vertical="center"/>
      <protection/>
    </xf>
    <xf numFmtId="0" fontId="0" fillId="0" borderId="17" xfId="30" applyFont="1" applyBorder="1" applyAlignment="1">
      <alignment horizontal="center" vertical="center" textRotation="255"/>
      <protection/>
    </xf>
    <xf numFmtId="0" fontId="0" fillId="0" borderId="10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177" fontId="17" fillId="0" borderId="67" xfId="30" applyNumberFormat="1" applyFont="1" applyBorder="1" applyAlignment="1" applyProtection="1">
      <alignment horizontal="center" vertical="center"/>
      <protection/>
    </xf>
    <xf numFmtId="0" fontId="0" fillId="0" borderId="68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179" fontId="12" fillId="0" borderId="30" xfId="27" applyNumberFormat="1" applyFont="1" applyBorder="1" applyAlignment="1">
      <alignment horizontal="center" vertical="center"/>
      <protection/>
    </xf>
    <xf numFmtId="0" fontId="9" fillId="0" borderId="30" xfId="0" applyFont="1" applyBorder="1" applyAlignment="1">
      <alignment horizontal="center" vertical="center"/>
    </xf>
    <xf numFmtId="177" fontId="12" fillId="2" borderId="1" xfId="30" applyNumberFormat="1" applyFont="1" applyFill="1" applyBorder="1" applyAlignment="1" applyProtection="1">
      <alignment horizontal="center" vertical="center"/>
      <protection/>
    </xf>
    <xf numFmtId="0" fontId="9" fillId="2" borderId="68" xfId="0" applyFont="1" applyFill="1" applyBorder="1" applyAlignment="1">
      <alignment horizontal="center" vertical="center"/>
    </xf>
    <xf numFmtId="177" fontId="12" fillId="0" borderId="28" xfId="30" applyNumberFormat="1" applyFont="1" applyFill="1" applyBorder="1" applyAlignment="1" applyProtection="1">
      <alignment horizontal="center" vertical="center"/>
      <protection/>
    </xf>
    <xf numFmtId="0" fontId="9" fillId="0" borderId="28" xfId="0" applyFont="1" applyBorder="1" applyAlignment="1">
      <alignment horizontal="center" vertical="center"/>
    </xf>
    <xf numFmtId="177" fontId="12" fillId="0" borderId="30" xfId="30" applyNumberFormat="1" applyFont="1" applyFill="1" applyBorder="1" applyAlignment="1" applyProtection="1">
      <alignment horizontal="center" vertical="center"/>
      <protection/>
    </xf>
    <xf numFmtId="180" fontId="17" fillId="0" borderId="53" xfId="30" applyNumberFormat="1" applyFont="1" applyBorder="1" applyAlignment="1" applyProtection="1">
      <alignment horizontal="center" vertical="center"/>
      <protection/>
    </xf>
    <xf numFmtId="0" fontId="0" fillId="0" borderId="31" xfId="0" applyFont="1" applyBorder="1" applyAlignment="1">
      <alignment horizontal="center" vertical="center"/>
    </xf>
    <xf numFmtId="177" fontId="12" fillId="2" borderId="70" xfId="30" applyNumberFormat="1" applyFont="1" applyFill="1" applyBorder="1" applyAlignment="1" applyProtection="1">
      <alignment horizontal="center" vertical="center"/>
      <protection/>
    </xf>
    <xf numFmtId="0" fontId="9" fillId="2" borderId="70" xfId="0" applyFont="1" applyFill="1" applyBorder="1" applyAlignment="1">
      <alignment horizontal="center" vertical="center"/>
    </xf>
    <xf numFmtId="0" fontId="9" fillId="0" borderId="10" xfId="30" applyFont="1" applyBorder="1" applyAlignment="1" applyProtection="1">
      <alignment horizontal="center" vertical="center" wrapText="1"/>
      <protection/>
    </xf>
    <xf numFmtId="0" fontId="9" fillId="0" borderId="12" xfId="30" applyFont="1" applyBorder="1" applyAlignment="1" applyProtection="1">
      <alignment horizontal="center" vertical="center"/>
      <protection/>
    </xf>
    <xf numFmtId="3" fontId="12" fillId="0" borderId="30" xfId="27" applyNumberFormat="1" applyFont="1" applyBorder="1" applyAlignment="1">
      <alignment horizontal="center" vertical="center"/>
      <protection/>
    </xf>
    <xf numFmtId="3" fontId="12" fillId="0" borderId="29" xfId="27" applyNumberFormat="1" applyFont="1" applyBorder="1" applyAlignment="1">
      <alignment horizontal="center" vertical="center"/>
      <protection/>
    </xf>
    <xf numFmtId="0" fontId="9" fillId="0" borderId="71" xfId="0" applyFont="1" applyBorder="1" applyAlignment="1">
      <alignment horizontal="center" vertical="center"/>
    </xf>
    <xf numFmtId="180" fontId="17" fillId="0" borderId="44" xfId="30" applyNumberFormat="1" applyFont="1" applyBorder="1" applyAlignment="1" applyProtection="1">
      <alignment horizontal="center" vertical="center"/>
      <protection/>
    </xf>
    <xf numFmtId="0" fontId="0" fillId="0" borderId="37" xfId="0" applyFont="1" applyBorder="1" applyAlignment="1">
      <alignment horizontal="center" vertical="center"/>
    </xf>
    <xf numFmtId="0" fontId="9" fillId="0" borderId="17" xfId="30" applyFont="1" applyBorder="1" applyAlignment="1" applyProtection="1">
      <alignment horizontal="center" vertical="center" wrapText="1"/>
      <protection/>
    </xf>
    <xf numFmtId="0" fontId="9" fillId="3" borderId="10" xfId="30" applyFont="1" applyFill="1" applyBorder="1" applyAlignment="1" applyProtection="1">
      <alignment horizontal="center" vertical="center" wrapText="1"/>
      <protection/>
    </xf>
    <xf numFmtId="0" fontId="9" fillId="3" borderId="12" xfId="30" applyFont="1" applyFill="1" applyBorder="1" applyAlignment="1" applyProtection="1">
      <alignment horizontal="center" vertical="center"/>
      <protection/>
    </xf>
    <xf numFmtId="0" fontId="9" fillId="2" borderId="56" xfId="0" applyFont="1" applyFill="1" applyBorder="1" applyAlignment="1">
      <alignment horizontal="center" vertical="center"/>
    </xf>
    <xf numFmtId="180" fontId="17" fillId="0" borderId="9" xfId="30" applyNumberFormat="1" applyFont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180" fontId="17" fillId="0" borderId="3" xfId="30" applyNumberFormat="1" applyFont="1" applyBorder="1" applyAlignment="1" applyProtection="1">
      <alignment horizontal="center" vertical="center"/>
      <protection/>
    </xf>
    <xf numFmtId="0" fontId="0" fillId="0" borderId="4" xfId="0" applyFont="1" applyBorder="1" applyAlignment="1">
      <alignment horizontal="center" vertical="center"/>
    </xf>
    <xf numFmtId="3" fontId="12" fillId="0" borderId="40" xfId="27" applyNumberFormat="1" applyFont="1" applyBorder="1" applyAlignment="1">
      <alignment horizontal="center" vertical="center"/>
      <protection/>
    </xf>
    <xf numFmtId="0" fontId="9" fillId="0" borderId="72" xfId="0" applyFont="1" applyBorder="1" applyAlignment="1">
      <alignment horizontal="center" vertical="center"/>
    </xf>
    <xf numFmtId="3" fontId="12" fillId="0" borderId="42" xfId="27" applyNumberFormat="1" applyFont="1" applyBorder="1" applyAlignment="1">
      <alignment horizontal="center" vertical="center"/>
      <protection/>
    </xf>
    <xf numFmtId="0" fontId="9" fillId="0" borderId="42" xfId="0" applyFont="1" applyBorder="1" applyAlignment="1">
      <alignment horizontal="center" vertical="center"/>
    </xf>
    <xf numFmtId="0" fontId="9" fillId="0" borderId="57" xfId="3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>
      <alignment vertical="center"/>
    </xf>
    <xf numFmtId="0" fontId="9" fillId="0" borderId="11" xfId="27" applyFont="1" applyBorder="1" applyAlignment="1">
      <alignment horizontal="center" vertical="center"/>
      <protection/>
    </xf>
    <xf numFmtId="177" fontId="12" fillId="2" borderId="73" xfId="30" applyNumberFormat="1" applyFont="1" applyFill="1" applyBorder="1" applyAlignment="1" applyProtection="1">
      <alignment horizontal="center" vertical="center"/>
      <protection/>
    </xf>
    <xf numFmtId="0" fontId="9" fillId="2" borderId="74" xfId="0" applyFont="1" applyFill="1" applyBorder="1" applyAlignment="1">
      <alignment horizontal="center" vertical="center"/>
    </xf>
    <xf numFmtId="3" fontId="12" fillId="0" borderId="30" xfId="27" applyNumberFormat="1" applyFont="1" applyFill="1" applyBorder="1" applyAlignment="1">
      <alignment horizontal="center" vertical="center"/>
      <protection/>
    </xf>
    <xf numFmtId="0" fontId="9" fillId="0" borderId="75" xfId="30" applyNumberFormat="1" applyFont="1" applyBorder="1" applyAlignment="1" applyProtection="1">
      <alignment horizontal="center" vertical="center" wrapText="1"/>
      <protection/>
    </xf>
    <xf numFmtId="0" fontId="9" fillId="0" borderId="75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9" fillId="0" borderId="21" xfId="30" applyFont="1" applyBorder="1" applyAlignment="1" applyProtection="1">
      <alignment horizontal="distributed" vertical="center" wrapText="1"/>
      <protection/>
    </xf>
    <xf numFmtId="0" fontId="9" fillId="0" borderId="19" xfId="27" applyFont="1" applyBorder="1" applyAlignment="1">
      <alignment horizontal="distributed" vertical="center" wrapText="1"/>
      <protection/>
    </xf>
    <xf numFmtId="0" fontId="9" fillId="0" borderId="21" xfId="30" applyNumberFormat="1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 wrapText="1"/>
    </xf>
    <xf numFmtId="180" fontId="10" fillId="2" borderId="1" xfId="30" applyNumberFormat="1" applyFont="1" applyFill="1" applyBorder="1" applyAlignment="1" applyProtection="1">
      <alignment horizontal="center" vertical="center"/>
      <protection/>
    </xf>
    <xf numFmtId="0" fontId="0" fillId="2" borderId="2" xfId="0" applyFill="1" applyBorder="1" applyAlignment="1">
      <alignment horizontal="center" vertical="center"/>
    </xf>
    <xf numFmtId="177" fontId="17" fillId="0" borderId="1" xfId="30" applyNumberFormat="1" applyFont="1" applyBorder="1" applyAlignment="1" applyProtection="1">
      <alignment horizontal="center" vertical="center"/>
      <protection/>
    </xf>
    <xf numFmtId="179" fontId="12" fillId="0" borderId="30" xfId="27" applyNumberFormat="1" applyFont="1" applyBorder="1" applyAlignment="1">
      <alignment vertical="center"/>
      <protection/>
    </xf>
    <xf numFmtId="0" fontId="9" fillId="0" borderId="30" xfId="0" applyFont="1" applyBorder="1" applyAlignment="1">
      <alignment vertical="center"/>
    </xf>
    <xf numFmtId="179" fontId="12" fillId="0" borderId="28" xfId="27" applyNumberFormat="1" applyFont="1" applyBorder="1" applyAlignment="1">
      <alignment vertical="center"/>
      <protection/>
    </xf>
    <xf numFmtId="0" fontId="9" fillId="0" borderId="28" xfId="0" applyFont="1" applyBorder="1" applyAlignment="1">
      <alignment vertical="center"/>
    </xf>
    <xf numFmtId="0" fontId="9" fillId="0" borderId="54" xfId="0" applyFont="1" applyBorder="1" applyAlignment="1">
      <alignment horizontal="center" vertical="center"/>
    </xf>
    <xf numFmtId="0" fontId="9" fillId="0" borderId="54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0" fillId="0" borderId="0" xfId="30" applyFont="1" applyAlignment="1">
      <alignment horizontal="center" vertical="center"/>
      <protection/>
    </xf>
    <xf numFmtId="0" fontId="9" fillId="0" borderId="76" xfId="0" applyFont="1" applyBorder="1" applyAlignment="1">
      <alignment horizontal="center" vertical="center"/>
    </xf>
    <xf numFmtId="177" fontId="12" fillId="0" borderId="67" xfId="30" applyNumberFormat="1" applyFont="1" applyBorder="1" applyAlignment="1" applyProtection="1">
      <alignment horizontal="center" vertical="center"/>
      <protection/>
    </xf>
    <xf numFmtId="0" fontId="9" fillId="0" borderId="2" xfId="0" applyFont="1" applyBorder="1" applyAlignment="1">
      <alignment horizontal="center" vertical="center"/>
    </xf>
    <xf numFmtId="0" fontId="21" fillId="0" borderId="46" xfId="26" applyFont="1" applyBorder="1" applyAlignment="1">
      <alignment horizontal="center" vertical="center"/>
      <protection/>
    </xf>
    <xf numFmtId="0" fontId="9" fillId="0" borderId="4" xfId="0" applyFont="1" applyBorder="1" applyAlignment="1">
      <alignment horizontal="center" vertical="center"/>
    </xf>
    <xf numFmtId="3" fontId="12" fillId="0" borderId="73" xfId="26" applyNumberFormat="1" applyFont="1" applyBorder="1" applyAlignment="1">
      <alignment horizontal="center" vertical="center"/>
      <protection/>
    </xf>
    <xf numFmtId="0" fontId="9" fillId="0" borderId="66" xfId="0" applyFont="1" applyBorder="1" applyAlignment="1">
      <alignment horizontal="center" vertical="center"/>
    </xf>
    <xf numFmtId="3" fontId="12" fillId="0" borderId="45" xfId="26" applyNumberFormat="1" applyFont="1" applyBorder="1" applyAlignment="1">
      <alignment horizontal="center" vertical="center"/>
      <protection/>
    </xf>
    <xf numFmtId="0" fontId="9" fillId="0" borderId="22" xfId="0" applyFont="1" applyBorder="1" applyAlignment="1">
      <alignment horizontal="center" vertical="center"/>
    </xf>
    <xf numFmtId="0" fontId="12" fillId="0" borderId="67" xfId="26" applyFont="1" applyBorder="1" applyAlignment="1">
      <alignment horizontal="center" vertical="center"/>
      <protection/>
    </xf>
    <xf numFmtId="0" fontId="12" fillId="0" borderId="45" xfId="26" applyFont="1" applyBorder="1" applyAlignment="1">
      <alignment horizontal="center" vertical="center"/>
      <protection/>
    </xf>
    <xf numFmtId="0" fontId="9" fillId="0" borderId="74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177" fontId="12" fillId="0" borderId="45" xfId="30" applyNumberFormat="1" applyFont="1" applyBorder="1" applyAlignment="1" applyProtection="1">
      <alignment horizontal="center" vertical="center"/>
      <protection/>
    </xf>
    <xf numFmtId="0" fontId="9" fillId="0" borderId="14" xfId="0" applyFont="1" applyBorder="1" applyAlignment="1">
      <alignment horizontal="center" vertical="center"/>
    </xf>
    <xf numFmtId="0" fontId="0" fillId="0" borderId="18" xfId="26" applyFont="1" applyBorder="1" applyAlignment="1">
      <alignment horizontal="center" vertical="center"/>
      <protection/>
    </xf>
    <xf numFmtId="0" fontId="0" fillId="0" borderId="19" xfId="26" applyFont="1" applyBorder="1" applyAlignment="1">
      <alignment horizontal="center" vertical="center"/>
      <protection/>
    </xf>
    <xf numFmtId="0" fontId="12" fillId="0" borderId="21" xfId="30" applyNumberFormat="1" applyFont="1" applyBorder="1" applyAlignment="1" applyProtection="1">
      <alignment horizontal="center" vertical="center"/>
      <protection/>
    </xf>
    <xf numFmtId="0" fontId="12" fillId="0" borderId="77" xfId="26" applyFont="1" applyBorder="1" applyAlignment="1">
      <alignment horizontal="center"/>
      <protection/>
    </xf>
    <xf numFmtId="0" fontId="12" fillId="0" borderId="78" xfId="30" applyFont="1" applyBorder="1" applyAlignment="1" applyProtection="1">
      <alignment horizontal="center" vertical="center"/>
      <protection/>
    </xf>
    <xf numFmtId="0" fontId="12" fillId="0" borderId="18" xfId="26" applyFont="1" applyBorder="1" applyAlignment="1">
      <alignment horizontal="center"/>
      <protection/>
    </xf>
    <xf numFmtId="0" fontId="12" fillId="0" borderId="19" xfId="26" applyFont="1" applyBorder="1" applyAlignment="1">
      <alignment horizontal="center"/>
      <protection/>
    </xf>
    <xf numFmtId="176" fontId="12" fillId="0" borderId="55" xfId="30" applyNumberFormat="1" applyFont="1" applyBorder="1" applyAlignment="1" applyProtection="1">
      <alignment horizontal="center" vertical="center"/>
      <protection/>
    </xf>
    <xf numFmtId="176" fontId="12" fillId="0" borderId="3" xfId="26" applyNumberFormat="1" applyFont="1" applyBorder="1" applyAlignment="1">
      <alignment horizontal="center" vertical="center"/>
      <protection/>
    </xf>
    <xf numFmtId="0" fontId="9" fillId="0" borderId="10" xfId="30" applyFont="1" applyBorder="1" applyAlignment="1" applyProtection="1">
      <alignment horizontal="center" vertical="center"/>
      <protection/>
    </xf>
    <xf numFmtId="177" fontId="12" fillId="0" borderId="1" xfId="30" applyNumberFormat="1" applyFont="1" applyBorder="1" applyAlignment="1" applyProtection="1">
      <alignment horizontal="center" vertical="center"/>
      <protection/>
    </xf>
    <xf numFmtId="0" fontId="12" fillId="0" borderId="68" xfId="26" applyFont="1" applyBorder="1" applyAlignment="1">
      <alignment horizontal="center" vertical="center"/>
      <protection/>
    </xf>
    <xf numFmtId="0" fontId="21" fillId="0" borderId="3" xfId="26" applyFont="1" applyBorder="1" applyAlignment="1">
      <alignment horizontal="center" vertical="center"/>
      <protection/>
    </xf>
    <xf numFmtId="0" fontId="21" fillId="0" borderId="69" xfId="26" applyFont="1" applyBorder="1" applyAlignment="1">
      <alignment horizontal="center" vertical="center"/>
      <protection/>
    </xf>
    <xf numFmtId="176" fontId="12" fillId="2" borderId="1" xfId="30" applyNumberFormat="1" applyFont="1" applyFill="1" applyBorder="1" applyAlignment="1" applyProtection="1">
      <alignment horizontal="center" vertical="center"/>
      <protection/>
    </xf>
    <xf numFmtId="0" fontId="9" fillId="2" borderId="2" xfId="0" applyFont="1" applyFill="1" applyBorder="1" applyAlignment="1">
      <alignment horizontal="center" vertical="center"/>
    </xf>
    <xf numFmtId="177" fontId="23" fillId="2" borderId="1" xfId="30" applyNumberFormat="1" applyFont="1" applyFill="1" applyBorder="1" applyAlignment="1" applyProtection="1">
      <alignment horizontal="center" vertical="center"/>
      <protection/>
    </xf>
    <xf numFmtId="0" fontId="23" fillId="2" borderId="68" xfId="26" applyFont="1" applyFill="1" applyBorder="1" applyAlignment="1">
      <alignment horizontal="center" vertical="center"/>
      <protection/>
    </xf>
    <xf numFmtId="177" fontId="23" fillId="2" borderId="13" xfId="30" applyNumberFormat="1" applyFont="1" applyFill="1" applyBorder="1" applyAlignment="1" applyProtection="1">
      <alignment horizontal="center" vertical="center"/>
      <protection/>
    </xf>
    <xf numFmtId="0" fontId="23" fillId="2" borderId="14" xfId="26" applyFont="1" applyFill="1" applyBorder="1" applyAlignment="1">
      <alignment horizontal="center" vertical="center"/>
      <protection/>
    </xf>
    <xf numFmtId="0" fontId="9" fillId="0" borderId="11" xfId="30" applyFont="1" applyBorder="1" applyAlignment="1" applyProtection="1">
      <alignment horizontal="center" vertical="center"/>
      <protection/>
    </xf>
    <xf numFmtId="177" fontId="12" fillId="0" borderId="73" xfId="30" applyNumberFormat="1" applyFont="1" applyBorder="1" applyAlignment="1" applyProtection="1">
      <alignment horizontal="center" vertical="center"/>
      <protection/>
    </xf>
    <xf numFmtId="177" fontId="12" fillId="0" borderId="46" xfId="30" applyNumberFormat="1" applyFont="1" applyBorder="1" applyAlignment="1" applyProtection="1">
      <alignment horizontal="center" vertical="center"/>
      <protection/>
    </xf>
    <xf numFmtId="178" fontId="12" fillId="0" borderId="55" xfId="26" applyNumberFormat="1" applyFont="1" applyBorder="1" applyAlignment="1">
      <alignment horizontal="center" vertical="center"/>
      <protection/>
    </xf>
    <xf numFmtId="0" fontId="12" fillId="0" borderId="74" xfId="26" applyFont="1" applyBorder="1" applyAlignment="1">
      <alignment horizontal="center" vertical="center"/>
      <protection/>
    </xf>
    <xf numFmtId="178" fontId="12" fillId="0" borderId="13" xfId="26" applyNumberFormat="1" applyFont="1" applyBorder="1" applyAlignment="1">
      <alignment horizontal="center" vertical="center"/>
      <protection/>
    </xf>
    <xf numFmtId="0" fontId="12" fillId="0" borderId="14" xfId="26" applyFont="1" applyBorder="1" applyAlignment="1">
      <alignment horizontal="center" vertical="center"/>
      <protection/>
    </xf>
    <xf numFmtId="179" fontId="12" fillId="0" borderId="55" xfId="26" applyNumberFormat="1" applyFont="1" applyBorder="1" applyAlignment="1">
      <alignment horizontal="center" vertical="center"/>
      <protection/>
    </xf>
    <xf numFmtId="179" fontId="12" fillId="0" borderId="3" xfId="26" applyNumberFormat="1" applyFont="1" applyBorder="1" applyAlignment="1">
      <alignment horizontal="center" vertical="center"/>
      <protection/>
    </xf>
    <xf numFmtId="0" fontId="12" fillId="0" borderId="69" xfId="26" applyFont="1" applyBorder="1" applyAlignment="1">
      <alignment horizontal="center" vertical="center"/>
      <protection/>
    </xf>
    <xf numFmtId="3" fontId="12" fillId="2" borderId="73" xfId="26" applyNumberFormat="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vertical="center" textRotation="255"/>
    </xf>
    <xf numFmtId="0" fontId="0" fillId="0" borderId="11" xfId="0" applyFont="1" applyBorder="1" applyAlignment="1">
      <alignment vertical="center" textRotation="255"/>
    </xf>
    <xf numFmtId="176" fontId="12" fillId="0" borderId="1" xfId="30" applyNumberFormat="1" applyFont="1" applyBorder="1" applyAlignment="1" applyProtection="1">
      <alignment horizontal="center" vertical="center"/>
      <protection/>
    </xf>
    <xf numFmtId="176" fontId="12" fillId="0" borderId="13" xfId="26" applyNumberFormat="1" applyFont="1" applyBorder="1" applyAlignment="1">
      <alignment horizontal="center" vertical="center"/>
      <protection/>
    </xf>
    <xf numFmtId="1" fontId="9" fillId="0" borderId="17" xfId="26" applyNumberFormat="1" applyFont="1" applyBorder="1" applyAlignment="1">
      <alignment horizontal="center" vertical="center"/>
      <protection/>
    </xf>
    <xf numFmtId="0" fontId="9" fillId="0" borderId="11" xfId="0" applyFont="1" applyBorder="1" applyAlignment="1">
      <alignment horizontal="center" vertical="center"/>
    </xf>
    <xf numFmtId="1" fontId="9" fillId="0" borderId="17" xfId="26" applyNumberFormat="1" applyFont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1" xfId="26" applyNumberFormat="1" applyFont="1" applyBorder="1" applyAlignment="1">
      <alignment horizontal="center" vertical="center" wrapText="1"/>
      <protection/>
    </xf>
    <xf numFmtId="0" fontId="9" fillId="0" borderId="9" xfId="0" applyNumberFormat="1" applyFont="1" applyBorder="1" applyAlignment="1">
      <alignment vertical="center"/>
    </xf>
    <xf numFmtId="0" fontId="9" fillId="0" borderId="3" xfId="0" applyNumberFormat="1" applyFont="1" applyBorder="1" applyAlignment="1">
      <alignment vertical="center"/>
    </xf>
    <xf numFmtId="0" fontId="9" fillId="0" borderId="21" xfId="26" applyFont="1" applyBorder="1" applyAlignment="1">
      <alignment horizontal="center" vertical="center"/>
      <protection/>
    </xf>
    <xf numFmtId="0" fontId="9" fillId="0" borderId="19" xfId="0" applyFont="1" applyBorder="1" applyAlignment="1">
      <alignment horizontal="center" vertical="center"/>
    </xf>
    <xf numFmtId="0" fontId="0" fillId="0" borderId="0" xfId="26" applyFont="1" applyAlignment="1">
      <alignment horizontal="center" vertical="center"/>
      <protection/>
    </xf>
    <xf numFmtId="0" fontId="0" fillId="0" borderId="21" xfId="26" applyFont="1" applyBorder="1" applyAlignment="1">
      <alignment horizontal="center" vertical="center"/>
      <protection/>
    </xf>
    <xf numFmtId="0" fontId="9" fillId="0" borderId="17" xfId="26" applyNumberFormat="1" applyFont="1" applyBorder="1" applyAlignment="1">
      <alignment horizontal="center" vertical="center" wrapText="1"/>
      <protection/>
    </xf>
    <xf numFmtId="0" fontId="9" fillId="0" borderId="10" xfId="0" applyNumberFormat="1" applyFont="1" applyBorder="1" applyAlignment="1">
      <alignment vertical="center"/>
    </xf>
    <xf numFmtId="0" fontId="9" fillId="0" borderId="11" xfId="0" applyNumberFormat="1" applyFont="1" applyBorder="1" applyAlignment="1">
      <alignment vertical="center"/>
    </xf>
    <xf numFmtId="1" fontId="9" fillId="0" borderId="1" xfId="26" applyNumberFormat="1" applyFont="1" applyBorder="1" applyAlignment="1">
      <alignment horizontal="center" vertical="center" wrapText="1"/>
      <protection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84" fontId="17" fillId="0" borderId="21" xfId="26" applyNumberFormat="1" applyFont="1" applyFill="1" applyBorder="1" applyAlignment="1">
      <alignment horizontal="center" vertical="center"/>
      <protection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1" xfId="26" applyFont="1" applyFill="1" applyBorder="1" applyAlignment="1">
      <alignment horizontal="center" vertical="center"/>
      <protection/>
    </xf>
    <xf numFmtId="0" fontId="9" fillId="0" borderId="21" xfId="26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" xfId="23" applyFont="1" applyBorder="1" applyAlignment="1">
      <alignment horizontal="center" vertical="center" wrapText="1"/>
      <protection/>
    </xf>
    <xf numFmtId="0" fontId="9" fillId="0" borderId="3" xfId="23" applyFont="1" applyBorder="1" applyAlignment="1">
      <alignment horizontal="center" vertical="center"/>
      <protection/>
    </xf>
    <xf numFmtId="0" fontId="0" fillId="0" borderId="21" xfId="23" applyFont="1" applyBorder="1" applyAlignment="1">
      <alignment horizontal="center" vertical="center"/>
      <protection/>
    </xf>
    <xf numFmtId="0" fontId="0" fillId="0" borderId="18" xfId="23" applyFont="1" applyBorder="1" applyAlignment="1">
      <alignment horizontal="center" vertical="center"/>
      <protection/>
    </xf>
    <xf numFmtId="0" fontId="0" fillId="0" borderId="19" xfId="23" applyFont="1" applyBorder="1" applyAlignment="1">
      <alignment horizontal="center" vertical="center"/>
      <protection/>
    </xf>
    <xf numFmtId="0" fontId="9" fillId="0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0" fillId="0" borderId="8" xfId="27" applyFont="1" applyBorder="1" applyAlignment="1">
      <alignment horizontal="right" vertical="center"/>
      <protection/>
    </xf>
    <xf numFmtId="0" fontId="0" fillId="0" borderId="8" xfId="0" applyFont="1" applyBorder="1" applyAlignment="1">
      <alignment horizontal="right" vertical="center"/>
    </xf>
    <xf numFmtId="0" fontId="0" fillId="0" borderId="79" xfId="27" applyFont="1" applyBorder="1" applyAlignment="1">
      <alignment horizontal="center" vertical="center" wrapText="1"/>
      <protection/>
    </xf>
    <xf numFmtId="0" fontId="0" fillId="0" borderId="80" xfId="27" applyFont="1" applyBorder="1" applyAlignment="1">
      <alignment horizontal="center" vertical="center" wrapText="1"/>
      <protection/>
    </xf>
    <xf numFmtId="0" fontId="9" fillId="0" borderId="17" xfId="27" applyFont="1" applyBorder="1" applyAlignment="1">
      <alignment horizontal="center" vertical="center"/>
      <protection/>
    </xf>
    <xf numFmtId="0" fontId="9" fillId="0" borderId="3" xfId="27" applyFont="1" applyBorder="1" applyAlignment="1">
      <alignment horizontal="center" vertical="center"/>
      <protection/>
    </xf>
    <xf numFmtId="0" fontId="9" fillId="0" borderId="8" xfId="27" applyFont="1" applyBorder="1" applyAlignment="1">
      <alignment horizontal="right" vertical="center"/>
      <protection/>
    </xf>
    <xf numFmtId="239" fontId="12" fillId="0" borderId="10" xfId="25" applyFont="1" applyFill="1" applyBorder="1" applyAlignment="1">
      <alignment horizontal="center" vertical="center" textRotation="255"/>
      <protection/>
    </xf>
    <xf numFmtId="182" fontId="23" fillId="0" borderId="21" xfId="25" applyNumberFormat="1" applyFont="1" applyFill="1" applyBorder="1" applyAlignment="1">
      <alignment horizontal="center" vertical="center"/>
      <protection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239" fontId="34" fillId="0" borderId="17" xfId="25" applyFont="1" applyFill="1" applyBorder="1" applyAlignment="1">
      <alignment horizontal="center" vertical="center" textRotation="255"/>
      <protection/>
    </xf>
    <xf numFmtId="239" fontId="34" fillId="0" borderId="10" xfId="25" applyFont="1" applyFill="1" applyBorder="1" applyAlignment="1">
      <alignment horizontal="center" vertical="center" textRotation="255"/>
      <protection/>
    </xf>
    <xf numFmtId="239" fontId="34" fillId="0" borderId="11" xfId="25" applyFont="1" applyFill="1" applyBorder="1" applyAlignment="1">
      <alignment horizontal="center" vertical="center" textRotation="255"/>
      <protection/>
    </xf>
    <xf numFmtId="185" fontId="23" fillId="0" borderId="21" xfId="25" applyNumberFormat="1" applyFont="1" applyFill="1" applyBorder="1" applyAlignment="1">
      <alignment horizontal="center" vertical="center"/>
      <protection/>
    </xf>
    <xf numFmtId="185" fontId="0" fillId="0" borderId="19" xfId="0" applyNumberFormat="1" applyFont="1" applyFill="1" applyBorder="1" applyAlignment="1">
      <alignment horizontal="center" vertical="center"/>
    </xf>
    <xf numFmtId="239" fontId="34" fillId="0" borderId="20" xfId="25" applyFont="1" applyFill="1" applyBorder="1" applyAlignment="1">
      <alignment horizontal="center" vertical="center"/>
      <protection/>
    </xf>
    <xf numFmtId="239" fontId="34" fillId="0" borderId="21" xfId="25" applyFont="1" applyFill="1" applyBorder="1" applyAlignment="1">
      <alignment horizontal="center" vertical="center"/>
      <protection/>
    </xf>
    <xf numFmtId="182" fontId="22" fillId="0" borderId="0" xfId="25" applyNumberFormat="1" applyFont="1" applyFill="1" applyBorder="1" applyAlignment="1">
      <alignment horizontal="center" vertical="center"/>
      <protection/>
    </xf>
    <xf numFmtId="0" fontId="34" fillId="0" borderId="0" xfId="0" applyFont="1" applyFill="1" applyBorder="1" applyAlignment="1">
      <alignment horizontal="center" vertical="center"/>
    </xf>
    <xf numFmtId="0" fontId="0" fillId="0" borderId="0" xfId="25" applyNumberFormat="1" applyFont="1" applyAlignment="1">
      <alignment horizontal="center" vertical="center"/>
      <protection/>
    </xf>
    <xf numFmtId="239" fontId="0" fillId="0" borderId="8" xfId="25" applyFont="1" applyBorder="1" applyAlignment="1">
      <alignment horizontal="right" vertical="center"/>
      <protection/>
    </xf>
    <xf numFmtId="0" fontId="34" fillId="0" borderId="20" xfId="0" applyFont="1" applyFill="1" applyBorder="1" applyAlignment="1">
      <alignment vertical="center"/>
    </xf>
    <xf numFmtId="239" fontId="34" fillId="0" borderId="19" xfId="25" applyFont="1" applyFill="1" applyBorder="1" applyAlignment="1">
      <alignment horizontal="center" vertical="center"/>
      <protection/>
    </xf>
    <xf numFmtId="0" fontId="9" fillId="0" borderId="13" xfId="0" applyFont="1" applyFill="1" applyBorder="1" applyAlignment="1">
      <alignment horizontal="distributed" vertical="center" indent="1"/>
    </xf>
    <xf numFmtId="0" fontId="9" fillId="0" borderId="22" xfId="0" applyFont="1" applyFill="1" applyBorder="1" applyAlignment="1">
      <alignment horizontal="distributed" vertical="center" indent="1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distributed" vertical="center" indent="1"/>
    </xf>
    <xf numFmtId="0" fontId="9" fillId="0" borderId="37" xfId="0" applyFont="1" applyFill="1" applyBorder="1" applyAlignment="1">
      <alignment horizontal="distributed" vertical="center" indent="1"/>
    </xf>
    <xf numFmtId="0" fontId="9" fillId="0" borderId="53" xfId="0" applyFont="1" applyFill="1" applyBorder="1" applyAlignment="1">
      <alignment horizontal="distributed" vertical="center" indent="1"/>
    </xf>
    <xf numFmtId="0" fontId="9" fillId="0" borderId="31" xfId="0" applyFont="1" applyFill="1" applyBorder="1" applyAlignment="1">
      <alignment horizontal="distributed" vertical="center" indent="1"/>
    </xf>
    <xf numFmtId="0" fontId="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9" fillId="0" borderId="8" xfId="0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8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0" fillId="0" borderId="21" xfId="22" applyNumberFormat="1" applyFont="1" applyFill="1" applyBorder="1" applyAlignment="1">
      <alignment horizontal="center" vertical="center" wrapText="1"/>
      <protection/>
    </xf>
    <xf numFmtId="0" fontId="0" fillId="0" borderId="18" xfId="0" applyNumberFormat="1" applyFont="1" applyFill="1" applyBorder="1" applyAlignment="1">
      <alignment vertical="center"/>
    </xf>
    <xf numFmtId="0" fontId="0" fillId="0" borderId="19" xfId="0" applyNumberFormat="1" applyFont="1" applyFill="1" applyBorder="1" applyAlignment="1">
      <alignment vertical="center"/>
    </xf>
    <xf numFmtId="0" fontId="9" fillId="0" borderId="17" xfId="22" applyFont="1" applyFill="1" applyBorder="1" applyAlignment="1">
      <alignment horizontal="center" vertical="center"/>
      <protection/>
    </xf>
    <xf numFmtId="0" fontId="9" fillId="0" borderId="11" xfId="22" applyFont="1" applyFill="1" applyBorder="1" applyAlignment="1">
      <alignment horizontal="center" vertical="center"/>
      <protection/>
    </xf>
    <xf numFmtId="0" fontId="0" fillId="0" borderId="1" xfId="0" applyFont="1" applyFill="1" applyBorder="1" applyAlignment="1">
      <alignment horizontal="distributed" vertical="center" indent="1"/>
    </xf>
    <xf numFmtId="0" fontId="0" fillId="0" borderId="15" xfId="0" applyFont="1" applyFill="1" applyBorder="1" applyAlignment="1">
      <alignment horizontal="distributed" vertical="center" indent="1"/>
    </xf>
    <xf numFmtId="0" fontId="0" fillId="0" borderId="2" xfId="0" applyFont="1" applyFill="1" applyBorder="1" applyAlignment="1">
      <alignment horizontal="distributed" vertical="center" indent="1"/>
    </xf>
    <xf numFmtId="0" fontId="0" fillId="0" borderId="3" xfId="0" applyFont="1" applyFill="1" applyBorder="1" applyAlignment="1">
      <alignment horizontal="distributed" vertical="center" indent="1"/>
    </xf>
    <xf numFmtId="0" fontId="0" fillId="0" borderId="8" xfId="0" applyFont="1" applyFill="1" applyBorder="1" applyAlignment="1">
      <alignment horizontal="distributed" vertical="center" indent="1"/>
    </xf>
    <xf numFmtId="0" fontId="0" fillId="0" borderId="4" xfId="0" applyFont="1" applyFill="1" applyBorder="1" applyAlignment="1">
      <alignment horizontal="distributed" vertical="center" indent="1"/>
    </xf>
    <xf numFmtId="0" fontId="0" fillId="0" borderId="21" xfId="22" applyFont="1" applyFill="1" applyBorder="1" applyAlignment="1">
      <alignment horizontal="center" vertical="center"/>
      <protection/>
    </xf>
    <xf numFmtId="0" fontId="9" fillId="0" borderId="81" xfId="0" applyFont="1" applyFill="1" applyBorder="1" applyAlignment="1">
      <alignment horizontal="distributed" vertical="center" indent="1"/>
    </xf>
    <xf numFmtId="0" fontId="9" fillId="0" borderId="71" xfId="0" applyFont="1" applyFill="1" applyBorder="1" applyAlignment="1">
      <alignment horizontal="distributed" vertical="center" indent="1"/>
    </xf>
    <xf numFmtId="0" fontId="9" fillId="0" borderId="73" xfId="0" applyFont="1" applyFill="1" applyBorder="1" applyAlignment="1">
      <alignment horizontal="distributed" vertical="center" indent="1"/>
    </xf>
    <xf numFmtId="0" fontId="9" fillId="0" borderId="66" xfId="0" applyFont="1" applyFill="1" applyBorder="1" applyAlignment="1">
      <alignment horizontal="distributed" vertical="center" indent="1"/>
    </xf>
    <xf numFmtId="0" fontId="0" fillId="0" borderId="0" xfId="22" applyFont="1" applyAlignment="1">
      <alignment horizontal="center" vertical="center"/>
      <protection/>
    </xf>
    <xf numFmtId="0" fontId="9" fillId="0" borderId="72" xfId="0" applyFont="1" applyFill="1" applyBorder="1" applyAlignment="1">
      <alignment horizontal="distributed" vertical="center" indent="1"/>
    </xf>
    <xf numFmtId="0" fontId="9" fillId="0" borderId="43" xfId="0" applyFont="1" applyFill="1" applyBorder="1" applyAlignment="1">
      <alignment horizontal="distributed" vertical="center" indent="1"/>
    </xf>
    <xf numFmtId="0" fontId="0" fillId="0" borderId="2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8" xfId="22" applyFont="1" applyFill="1" applyBorder="1" applyAlignment="1">
      <alignment horizontal="right" vertical="center"/>
      <protection/>
    </xf>
    <xf numFmtId="0" fontId="0" fillId="0" borderId="0" xfId="22" applyAlignment="1">
      <alignment horizontal="center" vertical="center"/>
      <protection/>
    </xf>
    <xf numFmtId="0" fontId="9" fillId="0" borderId="8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distributed" vertical="center" indent="1"/>
    </xf>
    <xf numFmtId="0" fontId="9" fillId="0" borderId="2" xfId="0" applyFont="1" applyBorder="1" applyAlignment="1">
      <alignment horizontal="distributed" vertical="center" indent="1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204" fontId="17" fillId="0" borderId="58" xfId="0" applyNumberFormat="1" applyFont="1" applyFill="1" applyBorder="1" applyAlignment="1">
      <alignment horizontal="center" vertical="center"/>
    </xf>
    <xf numFmtId="204" fontId="17" fillId="0" borderId="43" xfId="0" applyNumberFormat="1" applyFont="1" applyFill="1" applyBorder="1" applyAlignment="1">
      <alignment horizontal="center" vertical="center"/>
    </xf>
    <xf numFmtId="181" fontId="17" fillId="0" borderId="58" xfId="0" applyNumberFormat="1" applyFont="1" applyFill="1" applyBorder="1" applyAlignment="1">
      <alignment horizontal="center" vertical="center"/>
    </xf>
    <xf numFmtId="181" fontId="17" fillId="0" borderId="43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15" fillId="0" borderId="9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9" fillId="0" borderId="58" xfId="0" applyFont="1" applyBorder="1" applyAlignment="1">
      <alignment horizontal="distributed" vertical="distributed" indent="1"/>
    </xf>
    <xf numFmtId="0" fontId="9" fillId="0" borderId="41" xfId="0" applyFont="1" applyBorder="1" applyAlignment="1">
      <alignment horizontal="distributed" vertical="distributed" indent="1"/>
    </xf>
    <xf numFmtId="0" fontId="9" fillId="0" borderId="43" xfId="0" applyFont="1" applyBorder="1" applyAlignment="1">
      <alignment horizontal="distributed" vertical="distributed" indent="1"/>
    </xf>
    <xf numFmtId="0" fontId="9" fillId="0" borderId="55" xfId="0" applyFont="1" applyBorder="1" applyAlignment="1">
      <alignment horizontal="distributed" vertical="distributed" indent="1"/>
    </xf>
    <xf numFmtId="0" fontId="9" fillId="0" borderId="7" xfId="0" applyFont="1" applyBorder="1" applyAlignment="1">
      <alignment horizontal="distributed" vertical="distributed" indent="1"/>
    </xf>
    <xf numFmtId="0" fontId="9" fillId="0" borderId="66" xfId="0" applyFont="1" applyBorder="1" applyAlignment="1">
      <alignment horizontal="distributed" vertical="distributed" indent="1"/>
    </xf>
    <xf numFmtId="0" fontId="9" fillId="0" borderId="1" xfId="0" applyFont="1" applyBorder="1" applyAlignment="1">
      <alignment horizontal="distributed" vertical="distributed" indent="1"/>
    </xf>
    <xf numFmtId="0" fontId="9" fillId="0" borderId="15" xfId="0" applyFont="1" applyBorder="1" applyAlignment="1">
      <alignment horizontal="distributed" vertical="distributed" indent="1"/>
    </xf>
    <xf numFmtId="0" fontId="9" fillId="0" borderId="2" xfId="0" applyFont="1" applyBorder="1" applyAlignment="1">
      <alignment horizontal="distributed" vertical="distributed" indent="1"/>
    </xf>
    <xf numFmtId="0" fontId="9" fillId="0" borderId="58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distributed" vertical="center" indent="1"/>
    </xf>
    <xf numFmtId="0" fontId="9" fillId="0" borderId="2" xfId="0" applyFont="1" applyFill="1" applyBorder="1" applyAlignment="1">
      <alignment horizontal="distributed" vertical="center" indent="1"/>
    </xf>
    <xf numFmtId="0" fontId="0" fillId="0" borderId="20" xfId="0" applyBorder="1" applyAlignment="1">
      <alignment horizontal="center" vertical="center"/>
    </xf>
    <xf numFmtId="0" fontId="9" fillId="0" borderId="8" xfId="29" applyFont="1" applyBorder="1" applyAlignment="1">
      <alignment horizontal="distributed" vertical="center"/>
      <protection/>
    </xf>
    <xf numFmtId="0" fontId="9" fillId="0" borderId="73" xfId="29" applyFont="1" applyBorder="1" applyAlignment="1">
      <alignment horizontal="distributed" vertical="center"/>
      <protection/>
    </xf>
    <xf numFmtId="0" fontId="9" fillId="0" borderId="7" xfId="29" applyFont="1" applyBorder="1" applyAlignment="1">
      <alignment horizontal="distributed" vertical="center"/>
      <protection/>
    </xf>
    <xf numFmtId="0" fontId="15" fillId="0" borderId="60" xfId="29" applyFont="1" applyBorder="1" applyAlignment="1" quotePrefix="1">
      <alignment horizontal="distributed" vertical="center"/>
      <protection/>
    </xf>
    <xf numFmtId="0" fontId="15" fillId="0" borderId="0" xfId="29" applyFont="1" applyBorder="1" applyAlignment="1" quotePrefix="1">
      <alignment horizontal="distributed" vertical="center"/>
      <protection/>
    </xf>
    <xf numFmtId="0" fontId="9" fillId="0" borderId="60" xfId="29" applyFont="1" applyBorder="1" applyAlignment="1">
      <alignment horizontal="distributed" vertical="center"/>
      <protection/>
    </xf>
    <xf numFmtId="0" fontId="9" fillId="0" borderId="0" xfId="29" applyFont="1" applyBorder="1" applyAlignment="1">
      <alignment horizontal="distributed" vertical="center"/>
      <protection/>
    </xf>
    <xf numFmtId="0" fontId="9" fillId="0" borderId="45" xfId="29" applyFont="1" applyBorder="1" applyAlignment="1">
      <alignment horizontal="distributed" vertical="center"/>
      <protection/>
    </xf>
    <xf numFmtId="0" fontId="9" fillId="0" borderId="6" xfId="29" applyFont="1" applyBorder="1" applyAlignment="1">
      <alignment horizontal="distributed" vertical="center"/>
      <protection/>
    </xf>
    <xf numFmtId="0" fontId="9" fillId="0" borderId="60" xfId="29" applyFont="1" applyFill="1" applyBorder="1" applyAlignment="1">
      <alignment horizontal="distributed" vertical="center"/>
      <protection/>
    </xf>
    <xf numFmtId="0" fontId="9" fillId="0" borderId="0" xfId="29" applyFont="1" applyFill="1" applyBorder="1" applyAlignment="1">
      <alignment horizontal="distributed" vertical="center"/>
      <protection/>
    </xf>
    <xf numFmtId="0" fontId="9" fillId="0" borderId="60" xfId="29" applyFont="1" applyBorder="1" applyAlignment="1" quotePrefix="1">
      <alignment horizontal="distributed" vertical="center"/>
      <protection/>
    </xf>
    <xf numFmtId="0" fontId="9" fillId="0" borderId="0" xfId="29" applyFont="1" applyBorder="1" applyAlignment="1" quotePrefix="1">
      <alignment horizontal="distributed" vertical="center"/>
      <protection/>
    </xf>
    <xf numFmtId="0" fontId="15" fillId="0" borderId="45" xfId="29" applyFont="1" applyBorder="1" applyAlignment="1">
      <alignment horizontal="distributed" vertical="center"/>
      <protection/>
    </xf>
    <xf numFmtId="0" fontId="15" fillId="0" borderId="6" xfId="29" applyFont="1" applyBorder="1" applyAlignment="1">
      <alignment horizontal="distributed" vertical="center"/>
      <protection/>
    </xf>
    <xf numFmtId="0" fontId="9" fillId="4" borderId="73" xfId="29" applyFont="1" applyFill="1" applyBorder="1" applyAlignment="1">
      <alignment horizontal="distributed" vertical="center"/>
      <protection/>
    </xf>
    <xf numFmtId="0" fontId="9" fillId="4" borderId="7" xfId="29" applyFont="1" applyFill="1" applyBorder="1" applyAlignment="1">
      <alignment horizontal="distributed" vertical="center"/>
      <protection/>
    </xf>
    <xf numFmtId="0" fontId="9" fillId="0" borderId="1" xfId="29" applyFont="1" applyBorder="1" applyAlignment="1">
      <alignment horizontal="center" vertical="center" wrapText="1"/>
      <protection/>
    </xf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7" xfId="29" applyFont="1" applyBorder="1" applyAlignment="1">
      <alignment horizontal="center" vertical="center"/>
      <protection/>
    </xf>
    <xf numFmtId="0" fontId="9" fillId="0" borderId="10" xfId="0" applyFont="1" applyBorder="1" applyAlignment="1">
      <alignment vertical="center"/>
    </xf>
    <xf numFmtId="0" fontId="10" fillId="0" borderId="0" xfId="29" applyFont="1" applyBorder="1" applyAlignment="1">
      <alignment horizontal="left" vertical="center" wrapText="1"/>
      <protection/>
    </xf>
    <xf numFmtId="0" fontId="17" fillId="0" borderId="0" xfId="0" applyFont="1" applyAlignment="1">
      <alignment vertical="center" wrapText="1"/>
    </xf>
    <xf numFmtId="256" fontId="9" fillId="0" borderId="21" xfId="29" applyNumberFormat="1" applyFont="1" applyFill="1" applyBorder="1" applyAlignment="1">
      <alignment horizontal="center" vertical="center" wrapText="1"/>
      <protection/>
    </xf>
    <xf numFmtId="256" fontId="9" fillId="0" borderId="18" xfId="29" applyNumberFormat="1" applyFont="1" applyFill="1" applyBorder="1" applyAlignment="1">
      <alignment horizontal="center" vertical="center" wrapText="1"/>
      <protection/>
    </xf>
    <xf numFmtId="256" fontId="9" fillId="0" borderId="19" xfId="29" applyNumberFormat="1" applyFont="1" applyFill="1" applyBorder="1" applyAlignment="1">
      <alignment horizontal="center" vertical="center" wrapText="1"/>
      <protection/>
    </xf>
    <xf numFmtId="0" fontId="9" fillId="0" borderId="67" xfId="29" applyFont="1" applyBorder="1" applyAlignment="1">
      <alignment horizontal="distributed" vertical="center"/>
      <protection/>
    </xf>
    <xf numFmtId="0" fontId="9" fillId="0" borderId="15" xfId="29" applyFont="1" applyBorder="1" applyAlignment="1">
      <alignment horizontal="distributed" vertical="center"/>
      <protection/>
    </xf>
    <xf numFmtId="0" fontId="9" fillId="0" borderId="10" xfId="29" applyFont="1" applyBorder="1" applyAlignment="1">
      <alignment horizontal="center" vertical="center"/>
      <protection/>
    </xf>
    <xf numFmtId="0" fontId="9" fillId="0" borderId="11" xfId="29" applyFont="1" applyBorder="1" applyAlignment="1">
      <alignment horizontal="center" vertical="center"/>
      <protection/>
    </xf>
    <xf numFmtId="0" fontId="9" fillId="0" borderId="21" xfId="29" applyFont="1" applyBorder="1" applyAlignment="1">
      <alignment horizontal="center" vertical="center"/>
      <protection/>
    </xf>
    <xf numFmtId="0" fontId="0" fillId="0" borderId="18" xfId="0" applyFont="1" applyBorder="1" applyAlignment="1">
      <alignment vertical="center"/>
    </xf>
    <xf numFmtId="0" fontId="0" fillId="0" borderId="0" xfId="29" applyFont="1" applyAlignment="1">
      <alignment horizontal="center" vertical="center"/>
      <protection/>
    </xf>
    <xf numFmtId="0" fontId="15" fillId="0" borderId="8" xfId="29" applyFont="1" applyBorder="1" applyAlignment="1">
      <alignment horizontal="right" vertical="center"/>
      <protection/>
    </xf>
    <xf numFmtId="0" fontId="9" fillId="0" borderId="46" xfId="29" applyFont="1" applyBorder="1" applyAlignment="1">
      <alignment horizontal="distributed" vertical="center"/>
      <protection/>
    </xf>
    <xf numFmtId="0" fontId="9" fillId="0" borderId="71" xfId="29" applyFont="1" applyBorder="1" applyAlignment="1">
      <alignment horizontal="distributed" vertical="center"/>
      <protection/>
    </xf>
    <xf numFmtId="0" fontId="9" fillId="0" borderId="32" xfId="29" applyFont="1" applyBorder="1" applyAlignment="1">
      <alignment horizontal="distributed" vertical="center"/>
      <protection/>
    </xf>
    <xf numFmtId="256" fontId="12" fillId="0" borderId="21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" xfId="29" applyFont="1" applyFill="1" applyBorder="1" applyAlignment="1">
      <alignment horizontal="center" vertical="center"/>
      <protection/>
    </xf>
    <xf numFmtId="0" fontId="9" fillId="0" borderId="2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48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</cellXfs>
  <cellStyles count="1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○対前年表 (2)" xfId="21"/>
    <cellStyle name="標準_hyou" xfId="22"/>
    <cellStyle name="標準_小児科・産婦人科・療養病床年次推移" xfId="23"/>
    <cellStyle name="標準_都道府県・5歳階級別・総人口" xfId="24"/>
    <cellStyle name="標準_統計表" xfId="25"/>
    <cellStyle name="標準_表・図" xfId="26"/>
    <cellStyle name="標準_表・図(訂正版H17.8.26 )" xfId="27"/>
    <cellStyle name="標準_表1・図～" xfId="28"/>
    <cellStyle name="標準_表１１" xfId="29"/>
    <cellStyle name="標準_病院病床規模別動態状況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A6CAF0"/>
            </a:solid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'表５'!#REF!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'表５'!#REF!</c:f>
              <c:numCache>
                <c:ptCount val="1"/>
                <c:pt idx="0">
                  <c:v>1</c:v>
                </c:pt>
              </c:numCache>
            </c:numRef>
          </c:val>
        </c:ser>
        <c:dropLines>
          <c:spPr>
            <a:ln w="12700">
              <a:solidFill/>
              <a:prstDash val="sysDot"/>
            </a:ln>
          </c:spPr>
        </c:dropLines>
        <c:axId val="52785272"/>
        <c:axId val="5305401"/>
      </c:areaChart>
      <c:catAx>
        <c:axId val="52785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ＭＳ Ｐゴシック"/>
                    <a:ea typeface="ＭＳ Ｐゴシック"/>
                    <a:cs typeface="ＭＳ Ｐゴシック"/>
                  </a:rPr>
                  <a:t>病　床　規　模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1380000"/>
          <a:lstStyle/>
          <a:p>
            <a:pPr>
              <a:defRPr lang="en-US" cap="none" sz="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05401"/>
        <c:crossesAt val="0"/>
        <c:auto val="1"/>
        <c:lblOffset val="100"/>
        <c:tickLblSkip val="1"/>
        <c:noMultiLvlLbl val="0"/>
      </c:catAx>
      <c:valAx>
        <c:axId val="5305401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/>
                  <a:t> 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785272"/>
        <c:crossesAt val="1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'表５'!#REF!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'表５'!#REF!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'表５'!#REF!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'表５'!#REF!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UpDiag">
              <a:fgClr>
                <a:srgbClr val="C0C0C0"/>
              </a:fgClr>
              <a:bgClr>
                <a:srgbClr val="969696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69696"/>
                  </a:solidFill>
                </c14:spPr>
              </c14:invertSolidFillFmt>
            </c:ext>
          </c:extLst>
          <c:cat>
            <c:strRef>
              <c:f>'表５'!#REF!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'表５'!#REF!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'表５'!#REF!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'表５'!#REF!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'表５'!#REF!</c:f>
              <c:numCache>
                <c:ptCount val="1"/>
                <c:pt idx="0">
                  <c:v>1</c:v>
                </c:pt>
              </c:numCache>
            </c:numRef>
          </c:val>
        </c:ser>
        <c:axId val="47748610"/>
        <c:axId val="27084307"/>
      </c:barChart>
      <c:catAx>
        <c:axId val="477486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27084307"/>
        <c:crosses val="autoZero"/>
        <c:auto val="1"/>
        <c:lblOffset val="100"/>
        <c:noMultiLvlLbl val="0"/>
      </c:catAx>
      <c:valAx>
        <c:axId val="27084307"/>
        <c:scaling>
          <c:orientation val="minMax"/>
        </c:scaling>
        <c:axPos val="l"/>
        <c:majorGridlines/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477486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'表１２'!#REF!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33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##,##0" sourceLinked="0"/>
              <c:spPr>
                <a:solidFill>
                  <a:srgbClr val="808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##,##0" sourceLinked="0"/>
              <c:spPr>
                <a:solidFill>
                  <a:srgbClr val="808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##,##0" sourceLinked="0"/>
              <c:spPr>
                <a:solidFill>
                  <a:srgbClr val="808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##,##0" sourceLinked="0"/>
              <c:spPr>
                <a:solidFill>
                  <a:srgbClr val="808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##,##0" sourceLinked="0"/>
              <c:spPr>
                <a:solidFill>
                  <a:srgbClr val="808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##,##0" sourceLinked="0"/>
              <c:spPr>
                <a:solidFill>
                  <a:srgbClr val="808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##,##0" sourceLinked="0"/>
              <c:spPr>
                <a:solidFill>
                  <a:srgbClr val="808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##,##0" sourceLinked="0"/>
              <c:spPr>
                <a:solidFill>
                  <a:srgbClr val="808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##,##0" sourceLinked="0"/>
            <c:spPr>
              <a:solidFill>
                <a:srgbClr val="808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'表１２'!#REF!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'表１２'!#REF!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'表１２'!#REF!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'表１２'!#REF!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80"/>
        <c:axId val="42432172"/>
        <c:axId val="46345229"/>
      </c:barChart>
      <c:catAx>
        <c:axId val="424321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45229"/>
        <c:crosses val="autoZero"/>
        <c:auto val="1"/>
        <c:lblOffset val="100"/>
        <c:noMultiLvlLbl val="0"/>
      </c:catAx>
      <c:valAx>
        <c:axId val="46345229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424321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'表１９'!#REF!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24242"/>
            </a:solidFill>
            <a:ln w="25400">
              <a:solid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'表１９'!#REF!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'表１９'!#REF!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'表１９'!#REF!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'表１９'!#REF!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'表１９'!#REF!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40"/>
        <c:axId val="14453878"/>
        <c:axId val="62976039"/>
      </c:barChart>
      <c:lineChart>
        <c:grouping val="standard"/>
        <c:varyColors val="0"/>
        <c:ser>
          <c:idx val="2"/>
          <c:order val="2"/>
          <c:tx>
            <c:strRef>
              <c:f>'表１９'!#REF!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3300"/>
              </a:solidFill>
              <a:ln>
                <a:solidFill>
                  <a:srgbClr val="FFFF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'表１９'!#REF!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'表１９'!#REF!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913440"/>
        <c:axId val="785505"/>
      </c:lineChart>
      <c:catAx>
        <c:axId val="144538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976039"/>
        <c:crosses val="autoZero"/>
        <c:auto val="0"/>
        <c:lblOffset val="100"/>
        <c:noMultiLvlLbl val="0"/>
      </c:catAx>
      <c:valAx>
        <c:axId val="62976039"/>
        <c:scaling>
          <c:orientation val="minMax"/>
        </c:scaling>
        <c:axPos val="l"/>
        <c:delete val="0"/>
        <c:numFmt formatCode="###,##0&quot;  &quot;" sourceLinked="0"/>
        <c:majorTickMark val="in"/>
        <c:minorTickMark val="none"/>
        <c:tickLblPos val="nextTo"/>
        <c:crossAx val="14453878"/>
        <c:crossesAt val="1"/>
        <c:crossBetween val="between"/>
        <c:dispUnits/>
      </c:valAx>
      <c:catAx>
        <c:axId val="29913440"/>
        <c:scaling>
          <c:orientation val="minMax"/>
        </c:scaling>
        <c:axPos val="b"/>
        <c:delete val="1"/>
        <c:majorTickMark val="in"/>
        <c:minorTickMark val="none"/>
        <c:tickLblPos val="nextTo"/>
        <c:crossAx val="785505"/>
        <c:crosses val="autoZero"/>
        <c:auto val="0"/>
        <c:lblOffset val="100"/>
        <c:noMultiLvlLbl val="0"/>
      </c:catAx>
      <c:valAx>
        <c:axId val="785505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crossAx val="2991344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'表１９'!#REF!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'表１９'!#REF!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'表１９'!#REF!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'表１９'!#REF!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'表１９'!#REF!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'表１９'!#REF!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069546"/>
        <c:axId val="63625915"/>
      </c:lineChart>
      <c:catAx>
        <c:axId val="70695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625915"/>
        <c:crosses val="autoZero"/>
        <c:auto val="1"/>
        <c:lblOffset val="100"/>
        <c:tickLblSkip val="1"/>
        <c:noMultiLvlLbl val="0"/>
      </c:catAx>
      <c:valAx>
        <c:axId val="63625915"/>
        <c:scaling>
          <c:orientation val="minMax"/>
        </c:scaling>
        <c:axPos val="l"/>
        <c:delete val="0"/>
        <c:numFmt formatCode="0&quot;%&quot;" sourceLinked="0"/>
        <c:majorTickMark val="in"/>
        <c:minorTickMark val="none"/>
        <c:tickLblPos val="nextTo"/>
        <c:crossAx val="7069546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00"/>
              </a:solidFill>
            </c:spPr>
          </c:dPt>
          <c:dPt>
            <c:idx val="1"/>
            <c:spPr>
              <a:pattFill prst="pct20">
                <a:fgClr>
                  <a:srgbClr val="00008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336666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'表２４'!#REF!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'表２４'!#REF!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3366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'表２４'!#REF!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'表２４'!#REF!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'表２４'!#REF!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'表２４'!#REF!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axId val="35762324"/>
        <c:axId val="53425461"/>
      </c:barChart>
      <c:catAx>
        <c:axId val="357623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425461"/>
        <c:crosses val="autoZero"/>
        <c:auto val="1"/>
        <c:lblOffset val="100"/>
        <c:tickLblSkip val="1"/>
        <c:noMultiLvlLbl val="0"/>
      </c:catAx>
      <c:valAx>
        <c:axId val="5342546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62324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0.10225</cdr:x>
      <cdr:y>0</cdr:y>
    </cdr:from>
    <cdr:to>
      <cdr:x>0.15475</cdr:x>
      <cdr:y>0.2405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0"/>
          <a:ext cx="95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/>
            <a:t>％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17</xdr:row>
      <xdr:rowOff>0</xdr:rowOff>
    </xdr:from>
    <xdr:to>
      <xdr:col>19</xdr:col>
      <xdr:colOff>247650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6029325" y="4210050"/>
        <a:ext cx="6524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133350</xdr:colOff>
      <xdr:row>17</xdr:row>
      <xdr:rowOff>0</xdr:rowOff>
    </xdr:from>
    <xdr:to>
      <xdr:col>15</xdr:col>
      <xdr:colOff>9525</xdr:colOff>
      <xdr:row>17</xdr:row>
      <xdr:rowOff>0</xdr:rowOff>
    </xdr:to>
    <xdr:graphicFrame>
      <xdr:nvGraphicFramePr>
        <xdr:cNvPr id="2" name="Chart 2"/>
        <xdr:cNvGraphicFramePr/>
      </xdr:nvGraphicFramePr>
      <xdr:xfrm>
        <a:off x="5934075" y="421005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733425</xdr:colOff>
      <xdr:row>18</xdr:row>
      <xdr:rowOff>0</xdr:rowOff>
    </xdr:from>
    <xdr:to>
      <xdr:col>13</xdr:col>
      <xdr:colOff>514350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990600" y="4676775"/>
        <a:ext cx="7343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57150</xdr:colOff>
      <xdr:row>18</xdr:row>
      <xdr:rowOff>0</xdr:rowOff>
    </xdr:from>
    <xdr:to>
      <xdr:col>14</xdr:col>
      <xdr:colOff>0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5591175" y="4676775"/>
        <a:ext cx="2762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24</xdr:row>
      <xdr:rowOff>0</xdr:rowOff>
    </xdr:from>
    <xdr:to>
      <xdr:col>10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5838825" y="5886450"/>
        <a:ext cx="1304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504825</xdr:colOff>
      <xdr:row>24</xdr:row>
      <xdr:rowOff>0</xdr:rowOff>
    </xdr:from>
    <xdr:to>
      <xdr:col>10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5400675" y="5886450"/>
        <a:ext cx="1743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31</xdr:row>
      <xdr:rowOff>47625</xdr:rowOff>
    </xdr:from>
    <xdr:to>
      <xdr:col>1</xdr:col>
      <xdr:colOff>123825</xdr:colOff>
      <xdr:row>31</xdr:row>
      <xdr:rowOff>209550</xdr:rowOff>
    </xdr:to>
    <xdr:sp>
      <xdr:nvSpPr>
        <xdr:cNvPr id="1" name="Rectangle 3"/>
        <xdr:cNvSpPr>
          <a:spLocks/>
        </xdr:cNvSpPr>
      </xdr:nvSpPr>
      <xdr:spPr>
        <a:xfrm>
          <a:off x="295275" y="8353425"/>
          <a:ext cx="2952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13</xdr:row>
      <xdr:rowOff>38100</xdr:rowOff>
    </xdr:from>
    <xdr:to>
      <xdr:col>1</xdr:col>
      <xdr:colOff>171450</xdr:colOff>
      <xdr:row>13</xdr:row>
      <xdr:rowOff>219075</xdr:rowOff>
    </xdr:to>
    <xdr:sp>
      <xdr:nvSpPr>
        <xdr:cNvPr id="1" name="Rectangle 2"/>
        <xdr:cNvSpPr>
          <a:spLocks/>
        </xdr:cNvSpPr>
      </xdr:nvSpPr>
      <xdr:spPr>
        <a:xfrm>
          <a:off x="323850" y="3486150"/>
          <a:ext cx="304800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904875</xdr:colOff>
      <xdr:row>50</xdr:row>
      <xdr:rowOff>142875</xdr:rowOff>
    </xdr:from>
    <xdr:to>
      <xdr:col>5</xdr:col>
      <xdr:colOff>76200</xdr:colOff>
      <xdr:row>50</xdr:row>
      <xdr:rowOff>142875</xdr:rowOff>
    </xdr:to>
    <xdr:sp>
      <xdr:nvSpPr>
        <xdr:cNvPr id="1" name="Line 1"/>
        <xdr:cNvSpPr>
          <a:spLocks/>
        </xdr:cNvSpPr>
      </xdr:nvSpPr>
      <xdr:spPr>
        <a:xfrm flipV="1">
          <a:off x="3228975" y="1179195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0</xdr:colOff>
      <xdr:row>18</xdr:row>
      <xdr:rowOff>133350</xdr:rowOff>
    </xdr:to>
    <xdr:graphicFrame>
      <xdr:nvGraphicFramePr>
        <xdr:cNvPr id="1" name="Chart 1"/>
        <xdr:cNvGraphicFramePr/>
      </xdr:nvGraphicFramePr>
      <xdr:xfrm>
        <a:off x="4876800" y="561975"/>
        <a:ext cx="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16</xdr:row>
      <xdr:rowOff>209550</xdr:rowOff>
    </xdr:from>
    <xdr:to>
      <xdr:col>7</xdr:col>
      <xdr:colOff>0</xdr:colOff>
      <xdr:row>17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876800" y="4543425"/>
          <a:ext cx="0" cy="1809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　施設</a:t>
          </a:r>
        </a:p>
      </xdr:txBody>
    </xdr:sp>
    <xdr:clientData/>
  </xdr:twoCellAnchor>
  <xdr:twoCellAnchor>
    <xdr:from>
      <xdr:col>7</xdr:col>
      <xdr:colOff>0</xdr:colOff>
      <xdr:row>2</xdr:row>
      <xdr:rowOff>114300</xdr:rowOff>
    </xdr:from>
    <xdr:to>
      <xdr:col>7</xdr:col>
      <xdr:colOff>0</xdr:colOff>
      <xdr:row>3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876800" y="657225"/>
          <a:ext cx="0" cy="466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各年9月中</a:t>
          </a:r>
        </a:p>
      </xdr:txBody>
    </xdr:sp>
    <xdr:clientData/>
  </xdr:twoCellAnchor>
  <xdr:twoCellAnchor>
    <xdr:from>
      <xdr:col>7</xdr:col>
      <xdr:colOff>0</xdr:colOff>
      <xdr:row>4</xdr:row>
      <xdr:rowOff>19050</xdr:rowOff>
    </xdr:from>
    <xdr:to>
      <xdr:col>7</xdr:col>
      <xdr:colOff>0</xdr:colOff>
      <xdr:row>7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876800" y="1266825"/>
          <a:ext cx="0" cy="7524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一般病院</a:t>
          </a:r>
        </a:p>
      </xdr:txBody>
    </xdr:sp>
    <xdr:clientData/>
  </xdr:twoCellAnchor>
  <xdr:twoCellAnchor>
    <xdr:from>
      <xdr:col>7</xdr:col>
      <xdr:colOff>0</xdr:colOff>
      <xdr:row>10</xdr:row>
      <xdr:rowOff>219075</xdr:rowOff>
    </xdr:from>
    <xdr:to>
      <xdr:col>7</xdr:col>
      <xdr:colOff>0</xdr:colOff>
      <xdr:row>14</xdr:row>
      <xdr:rowOff>114300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876800" y="3009900"/>
          <a:ext cx="0" cy="923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一般診療所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438150</xdr:colOff>
      <xdr:row>14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981075" y="3695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438150</xdr:colOff>
      <xdr:row>24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981075" y="6762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438150</xdr:colOff>
      <xdr:row>24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981075" y="6762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438150</xdr:colOff>
      <xdr:row>24</xdr:row>
      <xdr:rowOff>0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2276475" y="6762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0.1215</cdr:x>
      <cdr:y>0</cdr:y>
    </cdr:from>
    <cdr:to>
      <cdr:x>0.194</cdr:x>
      <cdr:y>0.13425</cdr:y>
    </cdr:to>
    <cdr:sp>
      <cdr:nvSpPr>
        <cdr:cNvPr id="1" name="TextBox 1"/>
        <cdr:cNvSpPr txBox="1">
          <a:spLocks noChangeArrowheads="1"/>
        </cdr:cNvSpPr>
      </cdr:nvSpPr>
      <cdr:spPr>
        <a:xfrm>
          <a:off x="790575" y="0"/>
          <a:ext cx="47625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0.956</cdr:x>
      <cdr:y>0.179</cdr:y>
    </cdr:from>
    <cdr:to>
      <cdr:x>0.99675</cdr:x>
      <cdr:y>0.32175</cdr:y>
    </cdr:to>
    <cdr:sp>
      <cdr:nvSpPr>
        <cdr:cNvPr id="2" name="TextBox 2"/>
        <cdr:cNvSpPr txBox="1">
          <a:spLocks noChangeArrowheads="1"/>
        </cdr:cNvSpPr>
      </cdr:nvSpPr>
      <cdr:spPr>
        <a:xfrm>
          <a:off x="6229350" y="0"/>
          <a:ext cx="266700" cy="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(%)</a:t>
          </a:r>
        </a:p>
      </cdr:txBody>
    </cdr:sp>
  </cdr:relSizeAnchor>
  <cdr:relSizeAnchor xmlns:cdr="http://schemas.openxmlformats.org/drawingml/2006/chartDrawing">
    <cdr:from>
      <cdr:x>0.081</cdr:x>
      <cdr:y>0.179</cdr:y>
    </cdr:from>
    <cdr:to>
      <cdr:x>0.13925</cdr:x>
      <cdr:y>0.3145</cdr:y>
    </cdr:to>
    <cdr:sp>
      <cdr:nvSpPr>
        <cdr:cNvPr id="3" name="TextBox 3"/>
        <cdr:cNvSpPr txBox="1">
          <a:spLocks noChangeArrowheads="1"/>
        </cdr:cNvSpPr>
      </cdr:nvSpPr>
      <cdr:spPr>
        <a:xfrm>
          <a:off x="523875" y="0"/>
          <a:ext cx="3810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（件）</a:t>
          </a:r>
        </a:p>
      </cdr:txBody>
    </cdr:sp>
  </cdr:relSizeAnchor>
  <cdr:relSizeAnchor xmlns:cdr="http://schemas.openxmlformats.org/drawingml/2006/chartDrawing">
    <cdr:from>
      <cdr:x>0.8925</cdr:x>
      <cdr:y>0</cdr:y>
    </cdr:from>
    <cdr:to>
      <cdr:x>1</cdr:x>
      <cdr:y>-536870.912</cdr:y>
    </cdr:to>
    <cdr:sp>
      <cdr:nvSpPr>
        <cdr:cNvPr id="4" name="TextBox 4"/>
        <cdr:cNvSpPr txBox="1">
          <a:spLocks noChangeArrowheads="1"/>
        </cdr:cNvSpPr>
      </cdr:nvSpPr>
      <cdr:spPr>
        <a:xfrm>
          <a:off x="5819775" y="0"/>
          <a:ext cx="800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各年９月中</a:t>
          </a:r>
        </a:p>
      </cdr:txBody>
    </cdr:sp>
  </cdr:relSizeAnchor>
  <cdr:relSizeAnchor xmlns:cdr="http://schemas.openxmlformats.org/drawingml/2006/chartDrawing">
    <cdr:from>
      <cdr:x>0.6395</cdr:x>
      <cdr:y>0.7545</cdr:y>
    </cdr:from>
    <cdr:to>
      <cdr:x>0.8965</cdr:x>
      <cdr:y>-536870.1575</cdr:y>
    </cdr:to>
    <cdr:sp>
      <cdr:nvSpPr>
        <cdr:cNvPr id="5" name="TextBox 5"/>
        <cdr:cNvSpPr txBox="1">
          <a:spLocks noChangeArrowheads="1"/>
        </cdr:cNvSpPr>
      </cdr:nvSpPr>
      <cdr:spPr>
        <a:xfrm>
          <a:off x="4171950" y="0"/>
          <a:ext cx="167640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一般診療所</a:t>
          </a:r>
        </a:p>
      </cdr:txBody>
    </cdr:sp>
  </cdr:relSizeAnchor>
  <cdr:relSizeAnchor xmlns:cdr="http://schemas.openxmlformats.org/drawingml/2006/chartDrawing">
    <cdr:from>
      <cdr:x>0.26125</cdr:x>
      <cdr:y>0.7545</cdr:y>
    </cdr:from>
    <cdr:to>
      <cdr:x>0.4685</cdr:x>
      <cdr:y>-536870.1575</cdr:y>
    </cdr:to>
    <cdr:sp>
      <cdr:nvSpPr>
        <cdr:cNvPr id="6" name="TextBox 6"/>
        <cdr:cNvSpPr txBox="1">
          <a:spLocks noChangeArrowheads="1"/>
        </cdr:cNvSpPr>
      </cdr:nvSpPr>
      <cdr:spPr>
        <a:xfrm>
          <a:off x="1695450" y="0"/>
          <a:ext cx="135255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一般病院
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0.796</cdr:x>
      <cdr:y>0</cdr:y>
    </cdr:from>
    <cdr:to>
      <cdr:x>1</cdr:x>
      <cdr:y>-536870.912</cdr:y>
    </cdr:to>
    <cdr:sp>
      <cdr:nvSpPr>
        <cdr:cNvPr id="1" name="TextBox 1"/>
        <cdr:cNvSpPr txBox="1">
          <a:spLocks noChangeArrowheads="1"/>
        </cdr:cNvSpPr>
      </cdr:nvSpPr>
      <cdr:spPr>
        <a:xfrm>
          <a:off x="2895600" y="0"/>
          <a:ext cx="762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各年９月中</a:t>
          </a:r>
        </a:p>
      </cdr:txBody>
    </cdr:sp>
  </cdr:relSizeAnchor>
  <cdr:relSizeAnchor xmlns:cdr="http://schemas.openxmlformats.org/drawingml/2006/chartDrawing">
    <cdr:from>
      <cdr:x>0.4035</cdr:x>
      <cdr:y>0.0375</cdr:y>
    </cdr:from>
    <cdr:to>
      <cdr:x>0.6025</cdr:x>
      <cdr:y>-536870.8745</cdr:y>
    </cdr:to>
    <cdr:sp>
      <cdr:nvSpPr>
        <cdr:cNvPr id="2" name="TextBox 2"/>
        <cdr:cNvSpPr txBox="1">
          <a:spLocks noChangeArrowheads="1"/>
        </cdr:cNvSpPr>
      </cdr:nvSpPr>
      <cdr:spPr>
        <a:xfrm>
          <a:off x="1466850" y="0"/>
          <a:ext cx="7239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一般病院</a:t>
          </a:r>
        </a:p>
      </cdr:txBody>
    </cdr:sp>
  </cdr:relSizeAnchor>
  <cdr:relSizeAnchor xmlns:cdr="http://schemas.openxmlformats.org/drawingml/2006/chartDrawing">
    <cdr:from>
      <cdr:x>0.66</cdr:x>
      <cdr:y>0.07425</cdr:y>
    </cdr:from>
    <cdr:to>
      <cdr:x>0.90075</cdr:x>
      <cdr:y>-536870.83775</cdr:y>
    </cdr:to>
    <cdr:sp>
      <cdr:nvSpPr>
        <cdr:cNvPr id="3" name="TextBox 3"/>
        <cdr:cNvSpPr txBox="1">
          <a:spLocks noChangeArrowheads="1"/>
        </cdr:cNvSpPr>
      </cdr:nvSpPr>
      <cdr:spPr>
        <a:xfrm>
          <a:off x="2400300" y="0"/>
          <a:ext cx="876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一般診療所</a:t>
          </a:r>
        </a:p>
      </cdr:txBody>
    </cdr:sp>
  </cdr:relSizeAnchor>
  <cdr:relSizeAnchor xmlns:cdr="http://schemas.openxmlformats.org/drawingml/2006/chartDrawing">
    <cdr:from>
      <cdr:x>0.02725</cdr:x>
      <cdr:y>0.67725</cdr:y>
    </cdr:from>
    <cdr:to>
      <cdr:x>1</cdr:x>
      <cdr:y>-536870.23475</cdr:y>
    </cdr:to>
    <cdr:sp>
      <cdr:nvSpPr>
        <cdr:cNvPr id="4" name="TextBox 4"/>
        <cdr:cNvSpPr txBox="1">
          <a:spLocks noChangeArrowheads="1"/>
        </cdr:cNvSpPr>
      </cdr:nvSpPr>
      <cdr:spPr>
        <a:xfrm>
          <a:off x="95250" y="0"/>
          <a:ext cx="3752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注：割合は、帝王切開娩出術件数の、分娩件数に対する割合である。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4179;&#25104;17&#24180;&#21307;&#30274;&#26045;&#35373;&#38745;&#24907;&#35519;&#26619;\&#24179;&#25104;&#65297;&#65303;&#24180;&#21307;&#30274;&#26045;&#35373;&#27010;&#27841;&#266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施設数（グループ）"/>
      <sheetName val="病院産科"/>
      <sheetName val="病院産婦人科"/>
      <sheetName val="病院小児科"/>
      <sheetName val="ポイント (全国版)"/>
      <sheetName val="×ポイント"/>
      <sheetName val="救急（１次・２次・３次）"/>
      <sheetName val="救急基本表"/>
      <sheetName val="救急時間外"/>
      <sheetName val="救急診療科目"/>
      <sheetName val="患者数基本表"/>
      <sheetName val="患者数診療科名"/>
      <sheetName val="表示診療時間"/>
      <sheetName val="在宅医療サービス"/>
      <sheetName val="Sheet1"/>
      <sheetName val="電子カルテシステム"/>
      <sheetName val="ホームページ"/>
      <sheetName val="処方箋発行状況"/>
      <sheetName val="手術（県別）"/>
      <sheetName val="×分娩"/>
      <sheetName val="診療機器の保有率"/>
      <sheetName val="特殊診療設備"/>
      <sheetName val="×患者数診療科名"/>
      <sheetName val="手術"/>
      <sheetName val="分娩"/>
      <sheetName val="診療機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45"/>
  <sheetViews>
    <sheetView showGridLines="0" tabSelected="1" workbookViewId="0" topLeftCell="A1">
      <selection activeCell="B1" sqref="B1:J1"/>
    </sheetView>
  </sheetViews>
  <sheetFormatPr defaultColWidth="9.00390625" defaultRowHeight="13.5"/>
  <cols>
    <col min="1" max="1" width="2.625" style="30" customWidth="1"/>
    <col min="2" max="2" width="1.625" style="30" customWidth="1"/>
    <col min="3" max="3" width="2.25390625" style="30" customWidth="1"/>
    <col min="4" max="4" width="23.875" style="30" bestFit="1" customWidth="1"/>
    <col min="5" max="10" width="10.875" style="30" customWidth="1"/>
    <col min="11" max="13" width="9.00390625" style="30" customWidth="1"/>
    <col min="14" max="14" width="9.50390625" style="30" bestFit="1" customWidth="1"/>
    <col min="15" max="16384" width="9.00390625" style="30" customWidth="1"/>
  </cols>
  <sheetData>
    <row r="1" spans="1:12" ht="19.5" customHeight="1">
      <c r="A1" s="5"/>
      <c r="B1" s="1131" t="s">
        <v>626</v>
      </c>
      <c r="C1" s="1131"/>
      <c r="D1" s="1131"/>
      <c r="E1" s="1131"/>
      <c r="F1" s="1131"/>
      <c r="G1" s="1131"/>
      <c r="H1" s="1131"/>
      <c r="I1" s="1131"/>
      <c r="J1" s="1131"/>
      <c r="K1" s="82"/>
      <c r="L1" s="82"/>
    </row>
    <row r="2" spans="1:11" ht="21" customHeight="1">
      <c r="A2" s="5"/>
      <c r="B2" s="5"/>
      <c r="C2" s="37"/>
      <c r="D2" s="37"/>
      <c r="E2" s="37"/>
      <c r="F2" s="37"/>
      <c r="G2" s="37"/>
      <c r="H2" s="40"/>
      <c r="I2" s="1132" t="s">
        <v>194</v>
      </c>
      <c r="J2" s="1132"/>
      <c r="K2" s="62"/>
    </row>
    <row r="3" spans="1:10" s="42" customFormat="1" ht="25.5" customHeight="1">
      <c r="A3" s="41"/>
      <c r="B3" s="135"/>
      <c r="C3" s="136"/>
      <c r="D3" s="137"/>
      <c r="E3" s="1137" t="s">
        <v>98</v>
      </c>
      <c r="F3" s="1138"/>
      <c r="G3" s="1139" t="s">
        <v>100</v>
      </c>
      <c r="H3" s="1140"/>
      <c r="I3" s="211" t="s">
        <v>99</v>
      </c>
      <c r="J3" s="211"/>
    </row>
    <row r="4" spans="1:10" ht="16.5" customHeight="1">
      <c r="A4" s="5"/>
      <c r="B4" s="138"/>
      <c r="C4" s="22"/>
      <c r="D4" s="139"/>
      <c r="E4" s="1133" t="s">
        <v>125</v>
      </c>
      <c r="F4" s="1133" t="s">
        <v>126</v>
      </c>
      <c r="G4" s="1135" t="s">
        <v>128</v>
      </c>
      <c r="H4" s="1133" t="s">
        <v>127</v>
      </c>
      <c r="I4" s="1133" t="s">
        <v>125</v>
      </c>
      <c r="J4" s="1135" t="s">
        <v>126</v>
      </c>
    </row>
    <row r="5" spans="1:10" ht="16.5" customHeight="1">
      <c r="A5" s="5"/>
      <c r="B5" s="140"/>
      <c r="C5" s="141"/>
      <c r="D5" s="142"/>
      <c r="E5" s="1134"/>
      <c r="F5" s="1143"/>
      <c r="G5" s="1141"/>
      <c r="H5" s="1142"/>
      <c r="I5" s="1134"/>
      <c r="J5" s="1136"/>
    </row>
    <row r="6" spans="1:11" s="42" customFormat="1" ht="21.75" customHeight="1">
      <c r="A6" s="41"/>
      <c r="B6" s="168"/>
      <c r="C6" s="169" t="s">
        <v>216</v>
      </c>
      <c r="D6" s="170"/>
      <c r="E6" s="44">
        <v>173200</v>
      </c>
      <c r="F6" s="65">
        <v>172685</v>
      </c>
      <c r="G6" s="66">
        <v>515</v>
      </c>
      <c r="H6" s="67">
        <v>0.3</v>
      </c>
      <c r="I6" s="51" t="s">
        <v>218</v>
      </c>
      <c r="J6" s="51" t="s">
        <v>218</v>
      </c>
      <c r="K6" s="45"/>
    </row>
    <row r="7" spans="1:11" s="42" customFormat="1" ht="4.5" customHeight="1">
      <c r="A7" s="41"/>
      <c r="B7" s="171"/>
      <c r="C7" s="172"/>
      <c r="D7" s="173"/>
      <c r="E7" s="77"/>
      <c r="F7" s="78"/>
      <c r="G7" s="80"/>
      <c r="H7" s="79"/>
      <c r="I7" s="81"/>
      <c r="J7" s="81"/>
      <c r="K7" s="52"/>
    </row>
    <row r="8" spans="1:14" s="42" customFormat="1" ht="19.5" customHeight="1">
      <c r="A8" s="41"/>
      <c r="B8" s="174"/>
      <c r="C8" s="169" t="s">
        <v>217</v>
      </c>
      <c r="D8" s="170"/>
      <c r="E8" s="98">
        <v>9026</v>
      </c>
      <c r="F8" s="99">
        <v>9077</v>
      </c>
      <c r="G8" s="100">
        <v>-51</v>
      </c>
      <c r="H8" s="101">
        <v>-0.6</v>
      </c>
      <c r="I8" s="102">
        <v>100</v>
      </c>
      <c r="J8" s="102">
        <v>100</v>
      </c>
      <c r="K8" s="45"/>
      <c r="L8" s="83"/>
      <c r="M8" s="83"/>
      <c r="N8" s="84"/>
    </row>
    <row r="9" spans="1:13" s="42" customFormat="1" ht="20.25" customHeight="1">
      <c r="A9" s="41"/>
      <c r="B9" s="174"/>
      <c r="C9" s="169"/>
      <c r="D9" s="170" t="s">
        <v>107</v>
      </c>
      <c r="E9" s="98">
        <v>1073</v>
      </c>
      <c r="F9" s="99">
        <v>1076</v>
      </c>
      <c r="G9" s="103">
        <v>-3</v>
      </c>
      <c r="H9" s="101">
        <v>-0.3</v>
      </c>
      <c r="I9" s="102">
        <v>11.9</v>
      </c>
      <c r="J9" s="102">
        <v>11.9</v>
      </c>
      <c r="K9" s="45"/>
      <c r="L9" s="83"/>
      <c r="M9" s="83"/>
    </row>
    <row r="10" spans="1:13" s="42" customFormat="1" ht="20.25" customHeight="1">
      <c r="A10" s="41"/>
      <c r="B10" s="174"/>
      <c r="C10" s="169"/>
      <c r="D10" s="170" t="s">
        <v>108</v>
      </c>
      <c r="E10" s="98">
        <v>1</v>
      </c>
      <c r="F10" s="99">
        <v>2</v>
      </c>
      <c r="G10" s="103">
        <v>-1</v>
      </c>
      <c r="H10" s="104">
        <v>-50</v>
      </c>
      <c r="I10" s="105">
        <v>0</v>
      </c>
      <c r="J10" s="105">
        <v>0</v>
      </c>
      <c r="K10" s="45"/>
      <c r="L10" s="83"/>
      <c r="M10" s="83"/>
    </row>
    <row r="11" spans="1:13" s="42" customFormat="1" ht="20.25" customHeight="1">
      <c r="A11" s="41"/>
      <c r="B11" s="174"/>
      <c r="C11" s="169"/>
      <c r="D11" s="170" t="s">
        <v>102</v>
      </c>
      <c r="E11" s="98">
        <v>7952</v>
      </c>
      <c r="F11" s="99">
        <v>7999</v>
      </c>
      <c r="G11" s="100">
        <v>-47</v>
      </c>
      <c r="H11" s="101">
        <v>-0.6</v>
      </c>
      <c r="I11" s="102">
        <v>88.1</v>
      </c>
      <c r="J11" s="102">
        <v>88.1</v>
      </c>
      <c r="K11" s="45"/>
      <c r="L11" s="83"/>
      <c r="M11" s="83"/>
    </row>
    <row r="12" spans="1:13" s="70" customFormat="1" ht="28.5" customHeight="1">
      <c r="A12" s="68"/>
      <c r="B12" s="175"/>
      <c r="C12" s="176"/>
      <c r="D12" s="177" t="s">
        <v>124</v>
      </c>
      <c r="E12" s="98">
        <v>4374</v>
      </c>
      <c r="F12" s="99">
        <v>4291</v>
      </c>
      <c r="G12" s="106">
        <v>83</v>
      </c>
      <c r="H12" s="104">
        <v>1.9</v>
      </c>
      <c r="I12" s="102">
        <v>48.5</v>
      </c>
      <c r="J12" s="102">
        <v>47.3</v>
      </c>
      <c r="K12" s="69"/>
      <c r="L12" s="83"/>
      <c r="M12" s="83"/>
    </row>
    <row r="13" spans="1:11" s="42" customFormat="1" ht="4.5" customHeight="1">
      <c r="A13" s="41"/>
      <c r="B13" s="171"/>
      <c r="C13" s="172"/>
      <c r="D13" s="178"/>
      <c r="E13" s="107"/>
      <c r="F13" s="108"/>
      <c r="G13" s="109"/>
      <c r="H13" s="110"/>
      <c r="I13" s="111"/>
      <c r="J13" s="111"/>
      <c r="K13" s="45"/>
    </row>
    <row r="14" spans="1:11" s="42" customFormat="1" ht="19.5" customHeight="1">
      <c r="A14" s="41"/>
      <c r="B14" s="174"/>
      <c r="C14" s="169" t="s">
        <v>103</v>
      </c>
      <c r="D14" s="170"/>
      <c r="E14" s="98">
        <v>97442</v>
      </c>
      <c r="F14" s="99">
        <v>97051</v>
      </c>
      <c r="G14" s="100">
        <v>391</v>
      </c>
      <c r="H14" s="112">
        <v>0.4</v>
      </c>
      <c r="I14" s="102">
        <v>100</v>
      </c>
      <c r="J14" s="102">
        <v>100</v>
      </c>
      <c r="K14" s="45"/>
    </row>
    <row r="15" spans="1:11" s="42" customFormat="1" ht="20.25" customHeight="1">
      <c r="A15" s="41"/>
      <c r="B15" s="174"/>
      <c r="C15" s="169"/>
      <c r="D15" s="170" t="s">
        <v>133</v>
      </c>
      <c r="E15" s="98">
        <v>13477</v>
      </c>
      <c r="F15" s="99">
        <v>14765</v>
      </c>
      <c r="G15" s="100">
        <v>-1288</v>
      </c>
      <c r="H15" s="101">
        <v>-8.7</v>
      </c>
      <c r="I15" s="102">
        <v>13.8</v>
      </c>
      <c r="J15" s="102">
        <v>15.2</v>
      </c>
      <c r="K15" s="45"/>
    </row>
    <row r="16" spans="1:11" s="70" customFormat="1" ht="42.75" customHeight="1">
      <c r="A16" s="68"/>
      <c r="B16" s="175"/>
      <c r="C16" s="176"/>
      <c r="D16" s="177" t="s">
        <v>167</v>
      </c>
      <c r="E16" s="98">
        <v>2544</v>
      </c>
      <c r="F16" s="99">
        <v>2543</v>
      </c>
      <c r="G16" s="113">
        <v>1</v>
      </c>
      <c r="H16" s="182">
        <v>0</v>
      </c>
      <c r="I16" s="114">
        <v>2.6</v>
      </c>
      <c r="J16" s="114">
        <v>2.6</v>
      </c>
      <c r="K16" s="69"/>
    </row>
    <row r="17" spans="1:11" s="42" customFormat="1" ht="20.25" customHeight="1">
      <c r="A17" s="41"/>
      <c r="B17" s="174"/>
      <c r="C17" s="169"/>
      <c r="D17" s="170" t="s">
        <v>134</v>
      </c>
      <c r="E17" s="98">
        <v>83965</v>
      </c>
      <c r="F17" s="99">
        <v>82286</v>
      </c>
      <c r="G17" s="100">
        <v>1679</v>
      </c>
      <c r="H17" s="112">
        <v>2</v>
      </c>
      <c r="I17" s="102">
        <v>86.2</v>
      </c>
      <c r="J17" s="102">
        <v>84.8</v>
      </c>
      <c r="K17" s="45"/>
    </row>
    <row r="18" spans="1:11" s="42" customFormat="1" ht="4.5" customHeight="1">
      <c r="A18" s="41"/>
      <c r="B18" s="171"/>
      <c r="C18" s="172"/>
      <c r="D18" s="173"/>
      <c r="E18" s="107"/>
      <c r="F18" s="108"/>
      <c r="G18" s="115"/>
      <c r="H18" s="116"/>
      <c r="I18" s="111"/>
      <c r="J18" s="111"/>
      <c r="K18" s="45"/>
    </row>
    <row r="19" spans="1:11" s="42" customFormat="1" ht="19.5" customHeight="1">
      <c r="A19" s="41"/>
      <c r="B19" s="174"/>
      <c r="C19" s="169" t="s">
        <v>104</v>
      </c>
      <c r="D19" s="170"/>
      <c r="E19" s="98">
        <v>66732</v>
      </c>
      <c r="F19" s="99">
        <v>66557</v>
      </c>
      <c r="G19" s="100">
        <v>175</v>
      </c>
      <c r="H19" s="112">
        <v>0.3</v>
      </c>
      <c r="I19" s="102">
        <v>100</v>
      </c>
      <c r="J19" s="102">
        <v>100</v>
      </c>
      <c r="K19" s="45"/>
    </row>
    <row r="20" spans="1:11" s="42" customFormat="1" ht="20.25" customHeight="1">
      <c r="A20" s="41"/>
      <c r="B20" s="174"/>
      <c r="C20" s="169"/>
      <c r="D20" s="170" t="s">
        <v>133</v>
      </c>
      <c r="E20" s="98">
        <v>49</v>
      </c>
      <c r="F20" s="99">
        <v>54</v>
      </c>
      <c r="G20" s="103">
        <v>-5</v>
      </c>
      <c r="H20" s="101">
        <v>-9.3</v>
      </c>
      <c r="I20" s="102">
        <v>0.1</v>
      </c>
      <c r="J20" s="102">
        <v>0.1</v>
      </c>
      <c r="K20" s="45"/>
    </row>
    <row r="21" spans="1:11" s="42" customFormat="1" ht="20.25" customHeight="1">
      <c r="A21" s="41"/>
      <c r="B21" s="179"/>
      <c r="C21" s="180"/>
      <c r="D21" s="181" t="s">
        <v>134</v>
      </c>
      <c r="E21" s="117">
        <v>66683</v>
      </c>
      <c r="F21" s="118">
        <v>66503</v>
      </c>
      <c r="G21" s="119">
        <v>180</v>
      </c>
      <c r="H21" s="120">
        <v>0.3</v>
      </c>
      <c r="I21" s="121">
        <v>99.9</v>
      </c>
      <c r="J21" s="121">
        <v>99.9</v>
      </c>
      <c r="K21" s="45"/>
    </row>
    <row r="22" spans="1:10" ht="13.5" customHeight="1">
      <c r="A22" s="5"/>
      <c r="B22" s="5"/>
      <c r="C22" s="47"/>
      <c r="D22" s="46"/>
      <c r="E22" s="214"/>
      <c r="F22" s="214"/>
      <c r="G22" s="214"/>
      <c r="H22" s="215"/>
      <c r="I22" s="216"/>
      <c r="J22" s="216"/>
    </row>
    <row r="23" spans="1:10" ht="13.5" customHeight="1">
      <c r="A23" s="5"/>
      <c r="B23" s="5"/>
      <c r="D23" s="37"/>
      <c r="E23" s="5"/>
      <c r="F23" s="5"/>
      <c r="G23" s="5"/>
      <c r="H23" s="5"/>
      <c r="I23" s="5"/>
      <c r="J23" s="5"/>
    </row>
    <row r="24" spans="1:10" ht="13.5" customHeight="1">
      <c r="A24" s="5"/>
      <c r="B24" s="5"/>
      <c r="D24" s="39"/>
      <c r="E24" s="5"/>
      <c r="F24" s="5"/>
      <c r="G24" s="5"/>
      <c r="H24" s="5"/>
      <c r="I24" s="5"/>
      <c r="J24" s="5"/>
    </row>
    <row r="25" ht="13.5" customHeight="1"/>
    <row r="26" ht="13.5" customHeight="1"/>
    <row r="27" ht="13.5" customHeight="1">
      <c r="D27" s="48"/>
    </row>
    <row r="28" ht="13.5" customHeight="1">
      <c r="D28" s="48"/>
    </row>
    <row r="29" spans="4:5" ht="13.5">
      <c r="D29"/>
      <c r="E29"/>
    </row>
    <row r="30" spans="4:5" ht="13.5">
      <c r="D30"/>
      <c r="E30"/>
    </row>
    <row r="31" spans="4:5" ht="13.5">
      <c r="D31"/>
      <c r="E31"/>
    </row>
    <row r="32" spans="4:5" ht="13.5">
      <c r="D32"/>
      <c r="E32"/>
    </row>
    <row r="33" spans="4:5" ht="13.5">
      <c r="D33"/>
      <c r="E33"/>
    </row>
    <row r="34" spans="4:5" ht="13.5">
      <c r="D34"/>
      <c r="E34"/>
    </row>
    <row r="35" ht="13.5">
      <c r="D35" s="49"/>
    </row>
    <row r="36" ht="13.5">
      <c r="D36" s="49"/>
    </row>
    <row r="37" ht="13.5">
      <c r="D37" s="49"/>
    </row>
    <row r="38" ht="13.5">
      <c r="D38" s="48"/>
    </row>
    <row r="39" ht="13.5">
      <c r="D39" s="48"/>
    </row>
    <row r="40" ht="13.5">
      <c r="D40" s="49"/>
    </row>
    <row r="41" ht="13.5">
      <c r="D41" s="48"/>
    </row>
    <row r="42" ht="13.5">
      <c r="D42" s="48"/>
    </row>
    <row r="43" ht="13.5">
      <c r="D43" s="48"/>
    </row>
    <row r="44" ht="13.5">
      <c r="D44" s="48"/>
    </row>
    <row r="45" ht="13.5">
      <c r="D45" s="48"/>
    </row>
  </sheetData>
  <mergeCells count="10">
    <mergeCell ref="B1:J1"/>
    <mergeCell ref="I2:J2"/>
    <mergeCell ref="I4:I5"/>
    <mergeCell ref="J4:J5"/>
    <mergeCell ref="E3:F3"/>
    <mergeCell ref="G3:H3"/>
    <mergeCell ref="G4:G5"/>
    <mergeCell ref="H4:H5"/>
    <mergeCell ref="E4:E5"/>
    <mergeCell ref="F4:F5"/>
  </mergeCells>
  <printOptions/>
  <pageMargins left="0.89" right="0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&amp;C&amp;A</oddHeader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B1:L51"/>
  <sheetViews>
    <sheetView zoomScale="85" zoomScaleNormal="85" workbookViewId="0" topLeftCell="A1">
      <selection activeCell="B2" sqref="B2"/>
    </sheetView>
  </sheetViews>
  <sheetFormatPr defaultColWidth="9.00390625" defaultRowHeight="13.5"/>
  <cols>
    <col min="1" max="1" width="9.00390625" style="337" customWidth="1"/>
    <col min="2" max="2" width="4.25390625" style="338" customWidth="1"/>
    <col min="3" max="3" width="17.25390625" style="337" customWidth="1"/>
    <col min="4" max="4" width="13.375" style="425" customWidth="1"/>
    <col min="5" max="5" width="13.375" style="337" customWidth="1"/>
    <col min="6" max="7" width="13.25390625" style="425" customWidth="1"/>
    <col min="8" max="8" width="11.125" style="425" customWidth="1"/>
    <col min="9" max="10" width="10.625" style="337" customWidth="1"/>
    <col min="11" max="16384" width="9.00390625" style="337" customWidth="1"/>
  </cols>
  <sheetData>
    <row r="1" spans="2:10" ht="21.75" customHeight="1">
      <c r="B1" s="1299" t="s">
        <v>634</v>
      </c>
      <c r="C1" s="1299"/>
      <c r="D1" s="1299"/>
      <c r="E1" s="1299"/>
      <c r="F1" s="1299"/>
      <c r="G1" s="1299"/>
      <c r="H1" s="1299"/>
      <c r="I1" s="342"/>
      <c r="J1" s="342"/>
    </row>
    <row r="2" spans="3:10" ht="13.5">
      <c r="C2" s="339"/>
      <c r="D2" s="340"/>
      <c r="E2" s="341"/>
      <c r="F2" s="340"/>
      <c r="G2" s="340"/>
      <c r="H2" s="340"/>
      <c r="I2" s="342"/>
      <c r="J2" s="342"/>
    </row>
    <row r="3" spans="2:9" s="345" customFormat="1" ht="20.25" customHeight="1">
      <c r="B3" s="346"/>
      <c r="C3" s="347"/>
      <c r="D3" s="348"/>
      <c r="E3" s="347"/>
      <c r="F3" s="348"/>
      <c r="G3" s="348"/>
      <c r="H3" s="351" t="s">
        <v>246</v>
      </c>
      <c r="I3" s="347"/>
    </row>
    <row r="4" spans="2:8" s="352" customFormat="1" ht="21" customHeight="1">
      <c r="B4" s="426"/>
      <c r="C4" s="427"/>
      <c r="D4" s="1310" t="s">
        <v>293</v>
      </c>
      <c r="E4" s="1166"/>
      <c r="F4" s="1166"/>
      <c r="G4" s="1166"/>
      <c r="H4" s="1167"/>
    </row>
    <row r="5" spans="2:8" s="345" customFormat="1" ht="14.25" customHeight="1">
      <c r="B5" s="428"/>
      <c r="C5" s="347"/>
      <c r="D5" s="1292" t="s">
        <v>297</v>
      </c>
      <c r="E5" s="1292" t="s">
        <v>298</v>
      </c>
      <c r="F5" s="1311" t="s">
        <v>294</v>
      </c>
      <c r="G5" s="1312"/>
      <c r="H5" s="1301" t="s">
        <v>295</v>
      </c>
    </row>
    <row r="6" spans="2:12" s="345" customFormat="1" ht="13.5">
      <c r="B6" s="428"/>
      <c r="C6" s="347"/>
      <c r="D6" s="1306"/>
      <c r="E6" s="1306"/>
      <c r="F6" s="1306" t="s">
        <v>128</v>
      </c>
      <c r="G6" s="1314" t="s">
        <v>296</v>
      </c>
      <c r="H6" s="1302"/>
      <c r="K6" s="337"/>
      <c r="L6" s="337"/>
    </row>
    <row r="7" spans="2:12" s="345" customFormat="1" ht="12" customHeight="1">
      <c r="B7" s="430"/>
      <c r="C7" s="431"/>
      <c r="D7" s="1291"/>
      <c r="E7" s="1291"/>
      <c r="F7" s="1313"/>
      <c r="G7" s="1313"/>
      <c r="H7" s="1303"/>
      <c r="K7" s="337"/>
      <c r="L7" s="337"/>
    </row>
    <row r="8" spans="2:8" ht="21" customHeight="1">
      <c r="B8" s="387"/>
      <c r="C8" s="362" t="s">
        <v>299</v>
      </c>
      <c r="D8" s="389">
        <v>97442</v>
      </c>
      <c r="E8" s="389">
        <v>94819</v>
      </c>
      <c r="F8" s="364">
        <v>2623</v>
      </c>
      <c r="G8" s="391">
        <v>0.9137332216336835</v>
      </c>
      <c r="H8" s="432">
        <v>100</v>
      </c>
    </row>
    <row r="9" spans="2:8" ht="18" customHeight="1">
      <c r="B9" s="373">
        <v>1</v>
      </c>
      <c r="C9" s="374" t="s">
        <v>300</v>
      </c>
      <c r="D9" s="375">
        <v>63286</v>
      </c>
      <c r="E9" s="375">
        <v>61917</v>
      </c>
      <c r="F9" s="381">
        <v>1369</v>
      </c>
      <c r="G9" s="377">
        <v>0.7316420889128761</v>
      </c>
      <c r="H9" s="433">
        <v>64.9</v>
      </c>
    </row>
    <row r="10" spans="2:8" ht="18" customHeight="1">
      <c r="B10" s="373">
        <f aca="true" t="shared" si="0" ref="B10:B19">B9+1</f>
        <v>2</v>
      </c>
      <c r="C10" s="374" t="s">
        <v>301</v>
      </c>
      <c r="D10" s="375">
        <v>7673</v>
      </c>
      <c r="E10" s="375">
        <v>7106</v>
      </c>
      <c r="F10" s="381">
        <v>567</v>
      </c>
      <c r="G10" s="377">
        <v>2.591961103950302</v>
      </c>
      <c r="H10" s="433">
        <v>7.9</v>
      </c>
    </row>
    <row r="11" spans="2:8" ht="24.75" customHeight="1">
      <c r="B11" s="373">
        <f t="shared" si="0"/>
        <v>3</v>
      </c>
      <c r="C11" s="434" t="s">
        <v>302</v>
      </c>
      <c r="D11" s="375">
        <v>20651</v>
      </c>
      <c r="E11" s="375">
        <v>19728</v>
      </c>
      <c r="F11" s="381">
        <v>923</v>
      </c>
      <c r="G11" s="377">
        <v>1.5358344871333918</v>
      </c>
      <c r="H11" s="433">
        <v>21.2</v>
      </c>
    </row>
    <row r="12" spans="2:8" ht="18" customHeight="1">
      <c r="B12" s="373">
        <f t="shared" si="0"/>
        <v>4</v>
      </c>
      <c r="C12" s="374" t="s">
        <v>303</v>
      </c>
      <c r="D12" s="375">
        <v>12863</v>
      </c>
      <c r="E12" s="375">
        <v>11882</v>
      </c>
      <c r="F12" s="386">
        <v>981</v>
      </c>
      <c r="G12" s="377">
        <v>2.679617111049204</v>
      </c>
      <c r="H12" s="433">
        <v>13.2</v>
      </c>
    </row>
    <row r="13" spans="2:8" ht="18" customHeight="1">
      <c r="B13" s="387">
        <f t="shared" si="0"/>
        <v>5</v>
      </c>
      <c r="C13" s="388" t="s">
        <v>304</v>
      </c>
      <c r="D13" s="389">
        <v>25318</v>
      </c>
      <c r="E13" s="389">
        <v>25862</v>
      </c>
      <c r="F13" s="390">
        <v>-544</v>
      </c>
      <c r="G13" s="391">
        <v>-0.7061319116383191</v>
      </c>
      <c r="H13" s="432">
        <v>26</v>
      </c>
    </row>
    <row r="14" spans="2:8" ht="18" customHeight="1">
      <c r="B14" s="373">
        <f t="shared" si="0"/>
        <v>6</v>
      </c>
      <c r="C14" s="374" t="s">
        <v>305</v>
      </c>
      <c r="D14" s="375">
        <v>5144</v>
      </c>
      <c r="E14" s="375">
        <v>4352</v>
      </c>
      <c r="F14" s="386">
        <v>792</v>
      </c>
      <c r="G14" s="377">
        <v>5.7314101343834745</v>
      </c>
      <c r="H14" s="433">
        <v>5.3</v>
      </c>
    </row>
    <row r="15" spans="2:8" ht="18" customHeight="1">
      <c r="B15" s="373">
        <f t="shared" si="0"/>
        <v>7</v>
      </c>
      <c r="C15" s="374" t="s">
        <v>306</v>
      </c>
      <c r="D15" s="375">
        <v>2839</v>
      </c>
      <c r="E15" s="375">
        <v>2590</v>
      </c>
      <c r="F15" s="381">
        <v>249</v>
      </c>
      <c r="G15" s="377">
        <v>3.1070930660443086</v>
      </c>
      <c r="H15" s="433">
        <v>2.9</v>
      </c>
    </row>
    <row r="16" spans="2:8" ht="18" customHeight="1">
      <c r="B16" s="373">
        <f t="shared" si="0"/>
        <v>8</v>
      </c>
      <c r="C16" s="374" t="s">
        <v>307</v>
      </c>
      <c r="D16" s="375">
        <v>2422</v>
      </c>
      <c r="E16" s="375">
        <v>2109</v>
      </c>
      <c r="F16" s="386">
        <v>313</v>
      </c>
      <c r="G16" s="377">
        <v>4.720695929321161</v>
      </c>
      <c r="H16" s="433">
        <v>2.5</v>
      </c>
    </row>
    <row r="17" spans="2:8" ht="18" customHeight="1">
      <c r="B17" s="373">
        <f t="shared" si="0"/>
        <v>9</v>
      </c>
      <c r="C17" s="374" t="s">
        <v>308</v>
      </c>
      <c r="D17" s="375">
        <v>3092</v>
      </c>
      <c r="E17" s="375">
        <v>2317</v>
      </c>
      <c r="F17" s="381">
        <v>775</v>
      </c>
      <c r="G17" s="377">
        <v>10.09590112865595</v>
      </c>
      <c r="H17" s="433">
        <v>3.2</v>
      </c>
    </row>
    <row r="18" spans="2:8" ht="18" customHeight="1">
      <c r="B18" s="387">
        <f t="shared" si="0"/>
        <v>10</v>
      </c>
      <c r="C18" s="388" t="s">
        <v>309</v>
      </c>
      <c r="D18" s="389">
        <v>5356</v>
      </c>
      <c r="E18" s="389">
        <v>4084</v>
      </c>
      <c r="F18" s="390">
        <v>1272</v>
      </c>
      <c r="G18" s="391">
        <v>9.459034141753197</v>
      </c>
      <c r="H18" s="432">
        <v>5.5</v>
      </c>
    </row>
    <row r="19" spans="2:8" ht="18" customHeight="1">
      <c r="B19" s="373">
        <f t="shared" si="0"/>
        <v>11</v>
      </c>
      <c r="C19" s="374" t="s">
        <v>310</v>
      </c>
      <c r="D19" s="375">
        <v>3761</v>
      </c>
      <c r="E19" s="375">
        <v>3192</v>
      </c>
      <c r="F19" s="381">
        <v>569</v>
      </c>
      <c r="G19" s="377">
        <v>5.620158994431468</v>
      </c>
      <c r="H19" s="433">
        <v>3.9</v>
      </c>
    </row>
    <row r="20" spans="2:8" ht="18" customHeight="1">
      <c r="B20" s="373">
        <v>12</v>
      </c>
      <c r="C20" s="374" t="s">
        <v>311</v>
      </c>
      <c r="D20" s="375">
        <v>16641</v>
      </c>
      <c r="E20" s="375">
        <v>16555</v>
      </c>
      <c r="F20" s="381">
        <v>86</v>
      </c>
      <c r="G20" s="377">
        <v>0.17286119107093878</v>
      </c>
      <c r="H20" s="433">
        <v>17.1</v>
      </c>
    </row>
    <row r="21" spans="2:8" ht="18" customHeight="1">
      <c r="B21" s="373">
        <f aca="true" t="shared" si="1" ref="B21:B40">B20+1</f>
        <v>13</v>
      </c>
      <c r="C21" s="374" t="s">
        <v>312</v>
      </c>
      <c r="D21" s="375">
        <v>13205</v>
      </c>
      <c r="E21" s="375">
        <v>12695</v>
      </c>
      <c r="F21" s="386">
        <v>510</v>
      </c>
      <c r="G21" s="377">
        <v>1.321567539124624</v>
      </c>
      <c r="H21" s="433">
        <v>13.6</v>
      </c>
    </row>
    <row r="22" spans="2:8" ht="18" customHeight="1">
      <c r="B22" s="373">
        <f t="shared" si="1"/>
        <v>14</v>
      </c>
      <c r="C22" s="374" t="s">
        <v>313</v>
      </c>
      <c r="D22" s="375">
        <v>1804</v>
      </c>
      <c r="E22" s="375">
        <v>1480</v>
      </c>
      <c r="F22" s="381">
        <v>324</v>
      </c>
      <c r="G22" s="377">
        <v>6.821401740183974</v>
      </c>
      <c r="H22" s="433">
        <v>1.9</v>
      </c>
    </row>
    <row r="23" spans="2:8" ht="18" customHeight="1">
      <c r="B23" s="387">
        <f t="shared" si="1"/>
        <v>15</v>
      </c>
      <c r="C23" s="388" t="s">
        <v>314</v>
      </c>
      <c r="D23" s="389">
        <v>824</v>
      </c>
      <c r="E23" s="389">
        <v>604</v>
      </c>
      <c r="F23" s="390">
        <v>220</v>
      </c>
      <c r="G23" s="391">
        <v>10.908140612725937</v>
      </c>
      <c r="H23" s="432">
        <v>0.8</v>
      </c>
    </row>
    <row r="24" spans="2:8" ht="18" customHeight="1">
      <c r="B24" s="373">
        <f t="shared" si="1"/>
        <v>16</v>
      </c>
      <c r="C24" s="374" t="s">
        <v>315</v>
      </c>
      <c r="D24" s="375">
        <v>1450</v>
      </c>
      <c r="E24" s="375">
        <v>1212</v>
      </c>
      <c r="F24" s="381">
        <v>238</v>
      </c>
      <c r="G24" s="377">
        <v>6.158586548380662</v>
      </c>
      <c r="H24" s="433">
        <v>1.5</v>
      </c>
    </row>
    <row r="25" spans="2:8" ht="18" customHeight="1">
      <c r="B25" s="373">
        <f t="shared" si="1"/>
        <v>17</v>
      </c>
      <c r="C25" s="374" t="s">
        <v>316</v>
      </c>
      <c r="D25" s="375">
        <v>100</v>
      </c>
      <c r="E25" s="375">
        <v>76</v>
      </c>
      <c r="F25" s="381">
        <v>24</v>
      </c>
      <c r="G25" s="377">
        <v>9.579370842217516</v>
      </c>
      <c r="H25" s="433">
        <v>0.1</v>
      </c>
    </row>
    <row r="26" spans="2:8" ht="18" customHeight="1">
      <c r="B26" s="373">
        <f t="shared" si="1"/>
        <v>18</v>
      </c>
      <c r="C26" s="374" t="s">
        <v>317</v>
      </c>
      <c r="D26" s="375">
        <v>180</v>
      </c>
      <c r="E26" s="375">
        <v>127</v>
      </c>
      <c r="F26" s="381">
        <v>53</v>
      </c>
      <c r="G26" s="377">
        <v>12.328405653043117</v>
      </c>
      <c r="H26" s="433">
        <v>0.2</v>
      </c>
    </row>
    <row r="27" spans="2:8" ht="18" customHeight="1">
      <c r="B27" s="373">
        <f t="shared" si="1"/>
        <v>19</v>
      </c>
      <c r="C27" s="374" t="s">
        <v>318</v>
      </c>
      <c r="D27" s="375">
        <v>249</v>
      </c>
      <c r="E27" s="375">
        <v>239</v>
      </c>
      <c r="F27" s="381">
        <v>10</v>
      </c>
      <c r="G27" s="377">
        <v>1.3756881760728978</v>
      </c>
      <c r="H27" s="433">
        <v>0.3</v>
      </c>
    </row>
    <row r="28" spans="2:8" ht="18" customHeight="1">
      <c r="B28" s="387">
        <f t="shared" si="1"/>
        <v>20</v>
      </c>
      <c r="C28" s="388" t="s">
        <v>319</v>
      </c>
      <c r="D28" s="389">
        <v>3622</v>
      </c>
      <c r="E28" s="389">
        <v>3878</v>
      </c>
      <c r="F28" s="390">
        <v>-256</v>
      </c>
      <c r="G28" s="391">
        <v>-2.250724520034375</v>
      </c>
      <c r="H28" s="432">
        <v>3.7</v>
      </c>
    </row>
    <row r="29" spans="2:8" ht="18" customHeight="1">
      <c r="B29" s="373">
        <f t="shared" si="1"/>
        <v>21</v>
      </c>
      <c r="C29" s="374" t="s">
        <v>320</v>
      </c>
      <c r="D29" s="375">
        <v>759</v>
      </c>
      <c r="E29" s="375">
        <v>770</v>
      </c>
      <c r="F29" s="386">
        <v>-11</v>
      </c>
      <c r="G29" s="377">
        <v>-0.4784762197153736</v>
      </c>
      <c r="H29" s="433">
        <v>0.8</v>
      </c>
    </row>
    <row r="30" spans="2:8" ht="18" customHeight="1">
      <c r="B30" s="373">
        <f t="shared" si="1"/>
        <v>22</v>
      </c>
      <c r="C30" s="374" t="s">
        <v>321</v>
      </c>
      <c r="D30" s="375">
        <v>2600</v>
      </c>
      <c r="E30" s="375">
        <v>2593</v>
      </c>
      <c r="F30" s="381">
        <v>7</v>
      </c>
      <c r="G30" s="377">
        <v>0.08990500604071361</v>
      </c>
      <c r="H30" s="433">
        <v>2.7</v>
      </c>
    </row>
    <row r="31" spans="2:8" ht="18" customHeight="1">
      <c r="B31" s="373">
        <f t="shared" si="1"/>
        <v>23</v>
      </c>
      <c r="C31" s="374" t="s">
        <v>322</v>
      </c>
      <c r="D31" s="375">
        <v>8760</v>
      </c>
      <c r="E31" s="375">
        <v>8529</v>
      </c>
      <c r="F31" s="386">
        <v>231</v>
      </c>
      <c r="G31" s="435">
        <v>0.8947721531838315</v>
      </c>
      <c r="H31" s="433">
        <v>9</v>
      </c>
    </row>
    <row r="32" spans="2:8" ht="18" customHeight="1">
      <c r="B32" s="373">
        <f t="shared" si="1"/>
        <v>24</v>
      </c>
      <c r="C32" s="374" t="s">
        <v>323</v>
      </c>
      <c r="D32" s="375">
        <v>5942</v>
      </c>
      <c r="E32" s="375">
        <v>5861</v>
      </c>
      <c r="F32" s="386">
        <v>81</v>
      </c>
      <c r="G32" s="377">
        <v>0.4585661963789178</v>
      </c>
      <c r="H32" s="433">
        <v>6.1</v>
      </c>
    </row>
    <row r="33" spans="2:8" ht="18" customHeight="1">
      <c r="B33" s="387">
        <f t="shared" si="1"/>
        <v>25</v>
      </c>
      <c r="C33" s="388" t="s">
        <v>324</v>
      </c>
      <c r="D33" s="389">
        <v>1159</v>
      </c>
      <c r="E33" s="389">
        <v>1135</v>
      </c>
      <c r="F33" s="408">
        <v>24</v>
      </c>
      <c r="G33" s="391">
        <v>0.6999352907033796</v>
      </c>
      <c r="H33" s="432">
        <v>1.2</v>
      </c>
    </row>
    <row r="34" spans="2:8" ht="18" customHeight="1">
      <c r="B34" s="373">
        <f t="shared" si="1"/>
        <v>26</v>
      </c>
      <c r="C34" s="374" t="s">
        <v>325</v>
      </c>
      <c r="D34" s="375">
        <v>12844</v>
      </c>
      <c r="E34" s="375">
        <v>12232</v>
      </c>
      <c r="F34" s="381">
        <v>612</v>
      </c>
      <c r="G34" s="377">
        <v>1.6406908226248795</v>
      </c>
      <c r="H34" s="433">
        <v>13.2</v>
      </c>
    </row>
    <row r="35" spans="2:8" ht="18" customHeight="1">
      <c r="B35" s="373">
        <f t="shared" si="1"/>
        <v>27</v>
      </c>
      <c r="C35" s="374" t="s">
        <v>326</v>
      </c>
      <c r="D35" s="375">
        <v>4152</v>
      </c>
      <c r="E35" s="375">
        <v>4020</v>
      </c>
      <c r="F35" s="381">
        <v>132</v>
      </c>
      <c r="G35" s="377">
        <v>1.082761328924331</v>
      </c>
      <c r="H35" s="433">
        <v>4.3</v>
      </c>
    </row>
    <row r="36" spans="2:8" ht="18" customHeight="1">
      <c r="B36" s="373">
        <f t="shared" si="1"/>
        <v>28</v>
      </c>
      <c r="C36" s="374" t="s">
        <v>327</v>
      </c>
      <c r="D36" s="375">
        <v>597</v>
      </c>
      <c r="E36" s="375">
        <v>629</v>
      </c>
      <c r="F36" s="386">
        <v>-32</v>
      </c>
      <c r="G36" s="377">
        <v>-1.7254127301324806</v>
      </c>
      <c r="H36" s="433">
        <v>0.6</v>
      </c>
    </row>
    <row r="37" spans="2:8" ht="18" customHeight="1">
      <c r="B37" s="373">
        <f t="shared" si="1"/>
        <v>29</v>
      </c>
      <c r="C37" s="374" t="s">
        <v>328</v>
      </c>
      <c r="D37" s="375">
        <v>4030</v>
      </c>
      <c r="E37" s="375">
        <v>3775</v>
      </c>
      <c r="F37" s="381">
        <v>255</v>
      </c>
      <c r="G37" s="377">
        <v>2.2027770813018988</v>
      </c>
      <c r="H37" s="433">
        <v>4.1</v>
      </c>
    </row>
    <row r="38" spans="2:8" ht="23.25" customHeight="1">
      <c r="B38" s="387">
        <f t="shared" si="1"/>
        <v>30</v>
      </c>
      <c r="C38" s="436" t="s">
        <v>329</v>
      </c>
      <c r="D38" s="389">
        <v>13489</v>
      </c>
      <c r="E38" s="389">
        <v>12305</v>
      </c>
      <c r="F38" s="390">
        <v>1184</v>
      </c>
      <c r="G38" s="391">
        <v>3.1096657185831766</v>
      </c>
      <c r="H38" s="432">
        <v>13.8</v>
      </c>
    </row>
    <row r="39" spans="2:8" ht="18" customHeight="1">
      <c r="B39" s="373">
        <f t="shared" si="1"/>
        <v>31</v>
      </c>
      <c r="C39" s="374" t="s">
        <v>330</v>
      </c>
      <c r="D39" s="375">
        <v>5961</v>
      </c>
      <c r="E39" s="375">
        <v>6100</v>
      </c>
      <c r="F39" s="437">
        <v>-139</v>
      </c>
      <c r="G39" s="385">
        <v>-0.765406363511556</v>
      </c>
      <c r="H39" s="433">
        <v>6.1</v>
      </c>
    </row>
    <row r="40" spans="2:8" ht="18" customHeight="1">
      <c r="B40" s="373">
        <f t="shared" si="1"/>
        <v>32</v>
      </c>
      <c r="C40" s="374" t="s">
        <v>331</v>
      </c>
      <c r="D40" s="375">
        <v>2368</v>
      </c>
      <c r="E40" s="375">
        <v>2205</v>
      </c>
      <c r="F40" s="381">
        <v>163</v>
      </c>
      <c r="G40" s="377">
        <v>2.405756006752924</v>
      </c>
      <c r="H40" s="433">
        <v>2.4</v>
      </c>
    </row>
    <row r="41" spans="2:8" ht="18" customHeight="1">
      <c r="B41" s="373">
        <v>33</v>
      </c>
      <c r="C41" s="374" t="s">
        <v>332</v>
      </c>
      <c r="D41" s="375">
        <v>1704</v>
      </c>
      <c r="E41" s="375">
        <v>1644</v>
      </c>
      <c r="F41" s="381">
        <v>60</v>
      </c>
      <c r="G41" s="377">
        <v>1.202038160772001</v>
      </c>
      <c r="H41" s="433">
        <v>1.7</v>
      </c>
    </row>
    <row r="42" spans="2:8" ht="18" customHeight="1">
      <c r="B42" s="373">
        <f>B41+1</f>
        <v>34</v>
      </c>
      <c r="C42" s="374" t="s">
        <v>333</v>
      </c>
      <c r="D42" s="375">
        <v>108</v>
      </c>
      <c r="E42" s="375">
        <v>76</v>
      </c>
      <c r="F42" s="386">
        <v>32</v>
      </c>
      <c r="G42" s="377">
        <v>12.426853035294627</v>
      </c>
      <c r="H42" s="433">
        <v>0.1</v>
      </c>
    </row>
    <row r="43" spans="2:8" ht="18" customHeight="1">
      <c r="B43" s="373">
        <f>B42+1</f>
        <v>35</v>
      </c>
      <c r="C43" s="374" t="s">
        <v>334</v>
      </c>
      <c r="D43" s="375">
        <v>166</v>
      </c>
      <c r="E43" s="375">
        <v>136</v>
      </c>
      <c r="F43" s="386">
        <v>30</v>
      </c>
      <c r="G43" s="377">
        <v>6.870143668086137</v>
      </c>
      <c r="H43" s="433">
        <v>0.2</v>
      </c>
    </row>
    <row r="44" spans="2:8" ht="19.5" customHeight="1">
      <c r="B44" s="414">
        <f>B43+1</f>
        <v>36</v>
      </c>
      <c r="C44" s="438" t="s">
        <v>335</v>
      </c>
      <c r="D44" s="416">
        <v>156</v>
      </c>
      <c r="E44" s="416">
        <v>116</v>
      </c>
      <c r="F44" s="417">
        <v>40</v>
      </c>
      <c r="G44" s="418">
        <v>10.379613673375987</v>
      </c>
      <c r="H44" s="439">
        <v>0.2</v>
      </c>
    </row>
    <row r="45" spans="2:8" ht="21" customHeight="1">
      <c r="B45" s="373"/>
      <c r="C45" s="440"/>
      <c r="D45" s="1307" t="s">
        <v>118</v>
      </c>
      <c r="E45" s="1308"/>
      <c r="F45" s="1308"/>
      <c r="G45" s="1308"/>
      <c r="H45" s="1309"/>
    </row>
    <row r="46" spans="2:8" s="425" customFormat="1" ht="19.5" customHeight="1">
      <c r="B46" s="361"/>
      <c r="C46" s="441" t="s">
        <v>336</v>
      </c>
      <c r="D46" s="442">
        <v>66732</v>
      </c>
      <c r="E46" s="442">
        <v>65073</v>
      </c>
      <c r="F46" s="442">
        <v>1659</v>
      </c>
      <c r="G46" s="443">
        <v>0.8426935516649747</v>
      </c>
      <c r="H46" s="444">
        <v>100</v>
      </c>
    </row>
    <row r="47" spans="2:8" ht="19.5" customHeight="1">
      <c r="B47" s="445">
        <v>37</v>
      </c>
      <c r="C47" s="434" t="s">
        <v>337</v>
      </c>
      <c r="D47" s="446">
        <v>65522</v>
      </c>
      <c r="E47" s="446">
        <v>63923</v>
      </c>
      <c r="F47" s="446">
        <v>1599</v>
      </c>
      <c r="G47" s="447">
        <v>0.8269582344930138</v>
      </c>
      <c r="H47" s="448">
        <v>98.2</v>
      </c>
    </row>
    <row r="48" spans="2:8" ht="19.5" customHeight="1">
      <c r="B48" s="445">
        <v>38</v>
      </c>
      <c r="C48" s="434" t="s">
        <v>338</v>
      </c>
      <c r="D48" s="446">
        <v>19142</v>
      </c>
      <c r="E48" s="446">
        <v>16670</v>
      </c>
      <c r="F48" s="446">
        <v>2472</v>
      </c>
      <c r="G48" s="447">
        <v>4.717010990738046</v>
      </c>
      <c r="H48" s="448">
        <v>28.7</v>
      </c>
    </row>
    <row r="49" spans="2:8" ht="19.5" customHeight="1">
      <c r="B49" s="445">
        <v>39</v>
      </c>
      <c r="C49" s="434" t="s">
        <v>339</v>
      </c>
      <c r="D49" s="446">
        <v>33677</v>
      </c>
      <c r="E49" s="446">
        <v>29438</v>
      </c>
      <c r="F49" s="446">
        <v>4239</v>
      </c>
      <c r="G49" s="447">
        <v>4.586356101439182</v>
      </c>
      <c r="H49" s="448">
        <v>50.5</v>
      </c>
    </row>
    <row r="50" spans="2:8" ht="19.5" customHeight="1">
      <c r="B50" s="449">
        <v>40</v>
      </c>
      <c r="C50" s="450" t="s">
        <v>340</v>
      </c>
      <c r="D50" s="451">
        <v>14282</v>
      </c>
      <c r="E50" s="451">
        <v>11162</v>
      </c>
      <c r="F50" s="451">
        <v>3120</v>
      </c>
      <c r="G50" s="452">
        <v>8.563125203140686</v>
      </c>
      <c r="H50" s="453">
        <v>21.4</v>
      </c>
    </row>
    <row r="51" spans="2:8" s="457" customFormat="1" ht="30.75" customHeight="1">
      <c r="B51" s="454" t="s">
        <v>341</v>
      </c>
      <c r="C51" s="455"/>
      <c r="D51" s="455"/>
      <c r="E51" s="455"/>
      <c r="F51" s="455"/>
      <c r="G51" s="456"/>
      <c r="H51" s="456"/>
    </row>
  </sheetData>
  <mergeCells count="9">
    <mergeCell ref="B1:H1"/>
    <mergeCell ref="D45:H45"/>
    <mergeCell ref="D4:H4"/>
    <mergeCell ref="D5:D7"/>
    <mergeCell ref="E5:E7"/>
    <mergeCell ref="H5:H7"/>
    <mergeCell ref="F5:G5"/>
    <mergeCell ref="F6:F7"/>
    <mergeCell ref="G6:G7"/>
  </mergeCells>
  <printOptions/>
  <pageMargins left="0" right="0" top="0.984251968503937" bottom="0.984251968503937" header="0.5118110236220472" footer="0.5118110236220472"/>
  <pageSetup horizontalDpi="600" verticalDpi="600" orientation="portrait" paperSize="9" scale="70" r:id="rId2"/>
  <colBreaks count="1" manualBreakCount="1">
    <brk id="8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0"/>
  <dimension ref="B1:Q19"/>
  <sheetViews>
    <sheetView workbookViewId="0" topLeftCell="A1">
      <selection activeCell="B1" sqref="B1:O1"/>
    </sheetView>
  </sheetViews>
  <sheetFormatPr defaultColWidth="9.00390625" defaultRowHeight="13.5"/>
  <cols>
    <col min="2" max="2" width="9.375" style="0" bestFit="1" customWidth="1"/>
    <col min="3" max="3" width="6.75390625" style="0" bestFit="1" customWidth="1"/>
    <col min="5" max="5" width="6.375" style="0" customWidth="1"/>
    <col min="7" max="7" width="6.375" style="0" customWidth="1"/>
    <col min="8" max="8" width="6.875" style="0" customWidth="1"/>
    <col min="9" max="9" width="6.375" style="0" customWidth="1"/>
    <col min="11" max="11" width="6.375" style="0" customWidth="1"/>
    <col min="13" max="13" width="6.375" style="0" customWidth="1"/>
    <col min="14" max="14" width="7.875" style="0" customWidth="1"/>
    <col min="15" max="15" width="6.375" style="0" customWidth="1"/>
  </cols>
  <sheetData>
    <row r="1" spans="2:15" ht="19.5" customHeight="1">
      <c r="B1" s="1170" t="s">
        <v>635</v>
      </c>
      <c r="C1" s="1170"/>
      <c r="D1" s="1170"/>
      <c r="E1" s="1170"/>
      <c r="F1" s="1170"/>
      <c r="G1" s="1170"/>
      <c r="H1" s="1170"/>
      <c r="I1" s="1170"/>
      <c r="J1" s="1170"/>
      <c r="K1" s="1170"/>
      <c r="L1" s="1170"/>
      <c r="M1" s="1170"/>
      <c r="N1" s="1170"/>
      <c r="O1" s="1170"/>
    </row>
    <row r="2" ht="24.75" customHeight="1"/>
    <row r="3" spans="13:15" ht="21.75" customHeight="1">
      <c r="M3" s="1132" t="s">
        <v>343</v>
      </c>
      <c r="N3" s="1132"/>
      <c r="O3" s="1132"/>
    </row>
    <row r="4" spans="2:16" ht="28.5" customHeight="1">
      <c r="B4" s="458"/>
      <c r="C4" s="459"/>
      <c r="D4" s="1317" t="s">
        <v>344</v>
      </c>
      <c r="E4" s="1318"/>
      <c r="F4" s="1318"/>
      <c r="G4" s="1318"/>
      <c r="H4" s="1318"/>
      <c r="I4" s="1319"/>
      <c r="J4" s="1317" t="s">
        <v>345</v>
      </c>
      <c r="K4" s="1318"/>
      <c r="L4" s="1318"/>
      <c r="M4" s="1318"/>
      <c r="N4" s="1318"/>
      <c r="O4" s="1319"/>
      <c r="P4" s="460"/>
    </row>
    <row r="5" spans="2:16" ht="8.25" customHeight="1">
      <c r="B5" s="461"/>
      <c r="C5" s="462"/>
      <c r="D5" s="1315" t="s">
        <v>346</v>
      </c>
      <c r="E5" s="463"/>
      <c r="F5" s="1315" t="s">
        <v>347</v>
      </c>
      <c r="G5" s="464"/>
      <c r="H5" s="1315" t="s">
        <v>348</v>
      </c>
      <c r="I5" s="463"/>
      <c r="J5" s="1315" t="s">
        <v>346</v>
      </c>
      <c r="K5" s="465"/>
      <c r="L5" s="1315" t="s">
        <v>347</v>
      </c>
      <c r="M5" s="464"/>
      <c r="N5" s="1315" t="s">
        <v>348</v>
      </c>
      <c r="O5" s="463"/>
      <c r="P5" s="466"/>
    </row>
    <row r="6" spans="2:16" ht="32.25" customHeight="1">
      <c r="B6" s="467"/>
      <c r="C6" s="468"/>
      <c r="D6" s="1316"/>
      <c r="E6" s="469" t="s">
        <v>349</v>
      </c>
      <c r="F6" s="1316"/>
      <c r="G6" s="469" t="s">
        <v>349</v>
      </c>
      <c r="H6" s="1316"/>
      <c r="I6" s="469" t="s">
        <v>349</v>
      </c>
      <c r="J6" s="1316"/>
      <c r="K6" s="469" t="s">
        <v>349</v>
      </c>
      <c r="L6" s="1316"/>
      <c r="M6" s="469" t="s">
        <v>349</v>
      </c>
      <c r="N6" s="1316"/>
      <c r="O6" s="469" t="s">
        <v>349</v>
      </c>
      <c r="P6" s="470"/>
    </row>
    <row r="7" spans="2:16" ht="25.5" customHeight="1">
      <c r="B7" s="471" t="s">
        <v>350</v>
      </c>
      <c r="C7" s="472" t="s">
        <v>351</v>
      </c>
      <c r="D7" s="473">
        <v>3844</v>
      </c>
      <c r="E7" s="474">
        <v>45.6</v>
      </c>
      <c r="F7" s="473">
        <v>1996</v>
      </c>
      <c r="G7" s="475">
        <v>23.7</v>
      </c>
      <c r="H7" s="473">
        <v>152</v>
      </c>
      <c r="I7" s="475">
        <v>1.8</v>
      </c>
      <c r="J7" s="473">
        <v>27095</v>
      </c>
      <c r="K7" s="476">
        <v>30.8</v>
      </c>
      <c r="L7" s="473">
        <v>4225</v>
      </c>
      <c r="M7" s="475">
        <v>4.8</v>
      </c>
      <c r="N7" s="473">
        <v>929</v>
      </c>
      <c r="O7" s="477">
        <v>1.1</v>
      </c>
      <c r="P7" s="478"/>
    </row>
    <row r="8" spans="2:17" ht="25.5" customHeight="1">
      <c r="B8" s="479">
        <v>9</v>
      </c>
      <c r="C8" s="480" t="s">
        <v>352</v>
      </c>
      <c r="D8" s="473">
        <v>3768</v>
      </c>
      <c r="E8" s="474">
        <v>45.1</v>
      </c>
      <c r="F8" s="473">
        <v>1913</v>
      </c>
      <c r="G8" s="475">
        <v>22.9</v>
      </c>
      <c r="H8" s="473">
        <v>168</v>
      </c>
      <c r="I8" s="475">
        <v>2</v>
      </c>
      <c r="J8" s="481" t="s">
        <v>342</v>
      </c>
      <c r="K8" s="482" t="s">
        <v>342</v>
      </c>
      <c r="L8" s="483" t="s">
        <v>342</v>
      </c>
      <c r="M8" s="484" t="s">
        <v>342</v>
      </c>
      <c r="N8" s="483" t="s">
        <v>342</v>
      </c>
      <c r="O8" s="485" t="s">
        <v>342</v>
      </c>
      <c r="P8" s="486"/>
      <c r="Q8" s="482"/>
    </row>
    <row r="9" spans="2:17" ht="25.5" customHeight="1">
      <c r="B9" s="487">
        <v>10</v>
      </c>
      <c r="C9" s="488" t="s">
        <v>353</v>
      </c>
      <c r="D9" s="489">
        <v>3720</v>
      </c>
      <c r="E9" s="490">
        <v>45</v>
      </c>
      <c r="F9" s="489">
        <v>1832</v>
      </c>
      <c r="G9" s="491">
        <v>22.2</v>
      </c>
      <c r="H9" s="489">
        <v>200</v>
      </c>
      <c r="I9" s="491">
        <v>2.4</v>
      </c>
      <c r="J9" s="492" t="s">
        <v>342</v>
      </c>
      <c r="K9" s="493" t="s">
        <v>342</v>
      </c>
      <c r="L9" s="494" t="s">
        <v>342</v>
      </c>
      <c r="M9" s="495" t="s">
        <v>342</v>
      </c>
      <c r="N9" s="494" t="s">
        <v>342</v>
      </c>
      <c r="O9" s="496" t="s">
        <v>342</v>
      </c>
      <c r="P9" s="497"/>
      <c r="Q9" s="498"/>
    </row>
    <row r="10" spans="2:16" ht="25.5" customHeight="1">
      <c r="B10" s="479">
        <v>11</v>
      </c>
      <c r="C10" s="480" t="s">
        <v>354</v>
      </c>
      <c r="D10" s="473">
        <v>3528</v>
      </c>
      <c r="E10" s="474">
        <v>42.9</v>
      </c>
      <c r="F10" s="473">
        <v>1681</v>
      </c>
      <c r="G10" s="475">
        <v>20.4</v>
      </c>
      <c r="H10" s="473">
        <v>203</v>
      </c>
      <c r="I10" s="475">
        <v>2.5</v>
      </c>
      <c r="J10" s="473">
        <v>26788</v>
      </c>
      <c r="K10" s="476">
        <v>29.3</v>
      </c>
      <c r="L10" s="473">
        <v>4096</v>
      </c>
      <c r="M10" s="475">
        <v>4.5</v>
      </c>
      <c r="N10" s="473">
        <v>849</v>
      </c>
      <c r="O10" s="477">
        <v>0.9</v>
      </c>
      <c r="P10" s="478"/>
    </row>
    <row r="11" spans="2:16" ht="25.5" customHeight="1">
      <c r="B11" s="479">
        <v>12</v>
      </c>
      <c r="C11" s="472" t="s">
        <v>355</v>
      </c>
      <c r="D11" s="473">
        <v>3474</v>
      </c>
      <c r="E11" s="474">
        <v>42.3</v>
      </c>
      <c r="F11" s="473">
        <v>1625</v>
      </c>
      <c r="G11" s="475">
        <v>19.8</v>
      </c>
      <c r="H11" s="473">
        <v>212</v>
      </c>
      <c r="I11" s="475">
        <v>2.6</v>
      </c>
      <c r="J11" s="483" t="s">
        <v>342</v>
      </c>
      <c r="K11" s="482" t="s">
        <v>342</v>
      </c>
      <c r="L11" s="483" t="s">
        <v>342</v>
      </c>
      <c r="M11" s="484" t="s">
        <v>342</v>
      </c>
      <c r="N11" s="483" t="s">
        <v>342</v>
      </c>
      <c r="O11" s="485" t="s">
        <v>342</v>
      </c>
      <c r="P11" s="486"/>
    </row>
    <row r="12" spans="2:16" ht="25.5" customHeight="1">
      <c r="B12" s="487">
        <v>13</v>
      </c>
      <c r="C12" s="488" t="s">
        <v>356</v>
      </c>
      <c r="D12" s="489">
        <v>3433</v>
      </c>
      <c r="E12" s="490">
        <v>42</v>
      </c>
      <c r="F12" s="489">
        <v>1589</v>
      </c>
      <c r="G12" s="491">
        <v>19.4</v>
      </c>
      <c r="H12" s="489">
        <v>214</v>
      </c>
      <c r="I12" s="491">
        <v>2.6</v>
      </c>
      <c r="J12" s="494" t="s">
        <v>342</v>
      </c>
      <c r="K12" s="493" t="s">
        <v>342</v>
      </c>
      <c r="L12" s="494" t="s">
        <v>342</v>
      </c>
      <c r="M12" s="495" t="s">
        <v>342</v>
      </c>
      <c r="N12" s="494" t="s">
        <v>342</v>
      </c>
      <c r="O12" s="496" t="s">
        <v>342</v>
      </c>
      <c r="P12" s="497"/>
    </row>
    <row r="13" spans="2:16" ht="25.5" customHeight="1">
      <c r="B13" s="479">
        <v>14</v>
      </c>
      <c r="C13" s="480" t="s">
        <v>357</v>
      </c>
      <c r="D13" s="473">
        <v>3359</v>
      </c>
      <c r="E13" s="474">
        <v>41.4</v>
      </c>
      <c r="F13" s="473">
        <v>1553</v>
      </c>
      <c r="G13" s="475">
        <v>19.1</v>
      </c>
      <c r="H13" s="473">
        <v>197</v>
      </c>
      <c r="I13" s="475">
        <v>2.4</v>
      </c>
      <c r="J13" s="473">
        <v>25862</v>
      </c>
      <c r="K13" s="476">
        <v>27.3</v>
      </c>
      <c r="L13" s="473">
        <v>3878</v>
      </c>
      <c r="M13" s="475">
        <v>4.1</v>
      </c>
      <c r="N13" s="473">
        <v>770</v>
      </c>
      <c r="O13" s="477">
        <v>0.8</v>
      </c>
      <c r="P13" s="478"/>
    </row>
    <row r="14" spans="2:16" ht="25.5" customHeight="1">
      <c r="B14" s="479">
        <v>15</v>
      </c>
      <c r="C14" s="480" t="s">
        <v>358</v>
      </c>
      <c r="D14" s="473">
        <v>3284</v>
      </c>
      <c r="E14" s="474">
        <v>40.8</v>
      </c>
      <c r="F14" s="473">
        <v>1524</v>
      </c>
      <c r="G14" s="475">
        <v>18.9</v>
      </c>
      <c r="H14" s="473">
        <v>191</v>
      </c>
      <c r="I14" s="475">
        <v>2.4</v>
      </c>
      <c r="J14" s="483" t="s">
        <v>342</v>
      </c>
      <c r="K14" s="483" t="s">
        <v>342</v>
      </c>
      <c r="L14" s="483" t="s">
        <v>342</v>
      </c>
      <c r="M14" s="484" t="s">
        <v>342</v>
      </c>
      <c r="N14" s="483" t="s">
        <v>342</v>
      </c>
      <c r="O14" s="484" t="s">
        <v>342</v>
      </c>
      <c r="P14" s="486"/>
    </row>
    <row r="15" spans="2:16" ht="25.5" customHeight="1">
      <c r="B15" s="487">
        <v>16</v>
      </c>
      <c r="C15" s="488" t="s">
        <v>359</v>
      </c>
      <c r="D15" s="489">
        <v>3231</v>
      </c>
      <c r="E15" s="490">
        <v>40.4</v>
      </c>
      <c r="F15" s="489">
        <v>1469</v>
      </c>
      <c r="G15" s="491">
        <v>18.4</v>
      </c>
      <c r="H15" s="489">
        <v>197</v>
      </c>
      <c r="I15" s="491">
        <v>2.5</v>
      </c>
      <c r="J15" s="494" t="s">
        <v>342</v>
      </c>
      <c r="K15" s="493" t="s">
        <v>342</v>
      </c>
      <c r="L15" s="494" t="s">
        <v>342</v>
      </c>
      <c r="M15" s="495" t="s">
        <v>342</v>
      </c>
      <c r="N15" s="494" t="s">
        <v>342</v>
      </c>
      <c r="O15" s="495" t="s">
        <v>342</v>
      </c>
      <c r="P15" s="486"/>
    </row>
    <row r="16" spans="2:16" ht="25.5" customHeight="1">
      <c r="B16" s="499">
        <v>17</v>
      </c>
      <c r="C16" s="500" t="s">
        <v>360</v>
      </c>
      <c r="D16" s="501">
        <v>3154</v>
      </c>
      <c r="E16" s="502">
        <v>39.7</v>
      </c>
      <c r="F16" s="501">
        <v>1423</v>
      </c>
      <c r="G16" s="503">
        <v>17.9</v>
      </c>
      <c r="H16" s="501">
        <v>193</v>
      </c>
      <c r="I16" s="504">
        <v>2.4</v>
      </c>
      <c r="J16" s="505">
        <v>25318</v>
      </c>
      <c r="K16" s="506">
        <v>26</v>
      </c>
      <c r="L16" s="505">
        <v>3622</v>
      </c>
      <c r="M16" s="507">
        <v>3.7</v>
      </c>
      <c r="N16" s="505">
        <v>759</v>
      </c>
      <c r="O16" s="507">
        <v>0.8</v>
      </c>
      <c r="P16" s="486"/>
    </row>
    <row r="17" ht="13.5">
      <c r="B17" s="508" t="s">
        <v>361</v>
      </c>
    </row>
    <row r="19" ht="13.5">
      <c r="M19" s="509"/>
    </row>
  </sheetData>
  <mergeCells count="10">
    <mergeCell ref="B1:O1"/>
    <mergeCell ref="M3:O3"/>
    <mergeCell ref="N5:N6"/>
    <mergeCell ref="D5:D6"/>
    <mergeCell ref="J4:O4"/>
    <mergeCell ref="F5:F6"/>
    <mergeCell ref="H5:H6"/>
    <mergeCell ref="D4:I4"/>
    <mergeCell ref="J5:J6"/>
    <mergeCell ref="L5:L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C1:G21"/>
  <sheetViews>
    <sheetView workbookViewId="0" topLeftCell="A1">
      <selection activeCell="C1" sqref="C1:F1"/>
    </sheetView>
  </sheetViews>
  <sheetFormatPr defaultColWidth="9.00390625" defaultRowHeight="13.5"/>
  <cols>
    <col min="1" max="1" width="13.25390625" style="0" customWidth="1"/>
    <col min="2" max="2" width="2.375" style="0" customWidth="1"/>
    <col min="3" max="3" width="14.25390625" style="0" customWidth="1"/>
    <col min="4" max="4" width="9.50390625" style="0" customWidth="1"/>
    <col min="5" max="6" width="9.875" style="0" customWidth="1"/>
    <col min="7" max="7" width="4.875" style="545" customWidth="1"/>
  </cols>
  <sheetData>
    <row r="1" spans="3:6" ht="18.75" customHeight="1">
      <c r="C1" s="1170" t="s">
        <v>636</v>
      </c>
      <c r="D1" s="1170"/>
      <c r="E1" s="1170"/>
      <c r="F1" s="1170"/>
    </row>
    <row r="2" spans="5:7" ht="24" customHeight="1">
      <c r="E2" s="1132" t="s">
        <v>362</v>
      </c>
      <c r="F2" s="1132"/>
      <c r="G2" s="510"/>
    </row>
    <row r="3" spans="3:7" s="82" customFormat="1" ht="40.5" customHeight="1">
      <c r="C3" s="511"/>
      <c r="D3" s="512" t="s">
        <v>363</v>
      </c>
      <c r="E3" s="513" t="s">
        <v>364</v>
      </c>
      <c r="F3" s="429" t="s">
        <v>365</v>
      </c>
      <c r="G3" s="514"/>
    </row>
    <row r="4" spans="3:7" s="62" customFormat="1" ht="15" customHeight="1">
      <c r="C4" s="515"/>
      <c r="D4" s="336" t="s">
        <v>366</v>
      </c>
      <c r="E4" s="336" t="s">
        <v>367</v>
      </c>
      <c r="F4" s="516" t="s">
        <v>368</v>
      </c>
      <c r="G4" s="517"/>
    </row>
    <row r="5" spans="3:7" ht="20.25" customHeight="1">
      <c r="C5" s="518"/>
      <c r="D5" s="1320" t="s">
        <v>369</v>
      </c>
      <c r="E5" s="1321"/>
      <c r="F5" s="1322"/>
      <c r="G5" s="63"/>
    </row>
    <row r="6" spans="3:7" ht="20.25" customHeight="1">
      <c r="C6" s="520" t="s">
        <v>370</v>
      </c>
      <c r="D6" s="521">
        <v>7302</v>
      </c>
      <c r="E6" s="521">
        <v>3991</v>
      </c>
      <c r="F6" s="522">
        <v>54.7</v>
      </c>
      <c r="G6" s="523"/>
    </row>
    <row r="7" spans="3:7" ht="20.25" customHeight="1">
      <c r="C7" s="524" t="s">
        <v>371</v>
      </c>
      <c r="D7" s="521">
        <v>6829</v>
      </c>
      <c r="E7" s="521">
        <v>3697</v>
      </c>
      <c r="F7" s="522">
        <v>54.1</v>
      </c>
      <c r="G7" s="525"/>
    </row>
    <row r="8" spans="3:7" ht="20.25" customHeight="1">
      <c r="C8" s="524" t="s">
        <v>372</v>
      </c>
      <c r="D8" s="521">
        <v>6398</v>
      </c>
      <c r="E8" s="521">
        <v>3306</v>
      </c>
      <c r="F8" s="522">
        <v>51.7</v>
      </c>
      <c r="G8" s="525"/>
    </row>
    <row r="9" spans="3:7" ht="20.25" customHeight="1">
      <c r="C9" s="526" t="s">
        <v>373</v>
      </c>
      <c r="D9" s="527">
        <v>5997</v>
      </c>
      <c r="E9" s="527">
        <v>2933</v>
      </c>
      <c r="F9" s="528">
        <v>48.9</v>
      </c>
      <c r="G9" s="529"/>
    </row>
    <row r="10" spans="3:7" ht="20.25" customHeight="1">
      <c r="C10" s="520"/>
      <c r="D10" s="1320" t="s">
        <v>344</v>
      </c>
      <c r="E10" s="1321"/>
      <c r="F10" s="1322"/>
      <c r="G10" s="523"/>
    </row>
    <row r="11" spans="3:7" ht="20.25" customHeight="1">
      <c r="C11" s="520" t="s">
        <v>370</v>
      </c>
      <c r="D11" s="521">
        <v>2148</v>
      </c>
      <c r="E11" s="521">
        <v>1720</v>
      </c>
      <c r="F11" s="522">
        <v>80.1</v>
      </c>
      <c r="G11" s="525"/>
    </row>
    <row r="12" spans="3:7" ht="20.25" customHeight="1">
      <c r="C12" s="524" t="s">
        <v>371</v>
      </c>
      <c r="D12" s="521">
        <v>1884</v>
      </c>
      <c r="E12" s="521">
        <v>1625</v>
      </c>
      <c r="F12" s="522">
        <v>86.3</v>
      </c>
      <c r="G12" s="525"/>
    </row>
    <row r="13" spans="3:7" ht="20.25" customHeight="1">
      <c r="C13" s="524" t="s">
        <v>372</v>
      </c>
      <c r="D13" s="521">
        <v>1750</v>
      </c>
      <c r="E13" s="521">
        <v>1503</v>
      </c>
      <c r="F13" s="522">
        <v>85.9</v>
      </c>
      <c r="G13" s="63"/>
    </row>
    <row r="14" spans="3:7" ht="20.25" customHeight="1">
      <c r="C14" s="526" t="s">
        <v>373</v>
      </c>
      <c r="D14" s="527">
        <v>1616</v>
      </c>
      <c r="E14" s="527">
        <v>1321</v>
      </c>
      <c r="F14" s="528">
        <v>81.7</v>
      </c>
      <c r="G14" s="530"/>
    </row>
    <row r="15" spans="3:7" ht="20.25" customHeight="1">
      <c r="C15" s="520"/>
      <c r="D15" s="1320" t="s">
        <v>345</v>
      </c>
      <c r="E15" s="1321"/>
      <c r="F15" s="1322"/>
      <c r="G15" s="531"/>
    </row>
    <row r="16" spans="3:7" ht="20.25" customHeight="1">
      <c r="C16" s="520" t="s">
        <v>370</v>
      </c>
      <c r="D16" s="521">
        <v>5154</v>
      </c>
      <c r="E16" s="521">
        <v>2271</v>
      </c>
      <c r="F16" s="522">
        <v>44.1</v>
      </c>
      <c r="G16" s="531"/>
    </row>
    <row r="17" spans="3:7" ht="20.25" customHeight="1">
      <c r="C17" s="532" t="s">
        <v>371</v>
      </c>
      <c r="D17" s="521">
        <v>4945</v>
      </c>
      <c r="E17" s="533">
        <v>2072</v>
      </c>
      <c r="F17" s="534">
        <v>41.9</v>
      </c>
      <c r="G17" s="535"/>
    </row>
    <row r="18" spans="3:7" ht="20.25" customHeight="1">
      <c r="C18" s="532" t="s">
        <v>372</v>
      </c>
      <c r="D18" s="521">
        <v>4648</v>
      </c>
      <c r="E18" s="533">
        <v>1803</v>
      </c>
      <c r="F18" s="534">
        <v>38.8</v>
      </c>
      <c r="G18" s="535"/>
    </row>
    <row r="19" spans="3:7" ht="20.25" customHeight="1">
      <c r="C19" s="537" t="s">
        <v>373</v>
      </c>
      <c r="D19" s="538">
        <v>4381</v>
      </c>
      <c r="E19" s="539">
        <v>1612</v>
      </c>
      <c r="F19" s="540">
        <v>36.8</v>
      </c>
      <c r="G19" s="535"/>
    </row>
    <row r="20" spans="3:7" ht="13.5">
      <c r="C20" s="541"/>
      <c r="D20" s="542"/>
      <c r="E20" s="543"/>
      <c r="F20" s="544"/>
      <c r="G20" s="535"/>
    </row>
    <row r="21" spans="3:7" ht="13.5">
      <c r="C21" s="541"/>
      <c r="D21" s="542"/>
      <c r="E21" s="543"/>
      <c r="F21" s="544"/>
      <c r="G21" s="535"/>
    </row>
  </sheetData>
  <mergeCells count="5">
    <mergeCell ref="C1:F1"/>
    <mergeCell ref="D15:F15"/>
    <mergeCell ref="E2:F2"/>
    <mergeCell ref="D5:F5"/>
    <mergeCell ref="D10:F10"/>
  </mergeCells>
  <printOptions/>
  <pageMargins left="0.75" right="0.75" top="1" bottom="1" header="0.512" footer="0.512"/>
  <pageSetup horizontalDpi="600" verticalDpi="600" orientation="landscape" paperSize="9" scale="7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I24"/>
  <sheetViews>
    <sheetView showGridLines="0" workbookViewId="0" topLeftCell="A1">
      <selection activeCell="B1" sqref="B1:I1"/>
    </sheetView>
  </sheetViews>
  <sheetFormatPr defaultColWidth="9.00390625" defaultRowHeight="13.5"/>
  <cols>
    <col min="1" max="1" width="2.625" style="30" customWidth="1"/>
    <col min="2" max="2" width="4.50390625" style="610" customWidth="1"/>
    <col min="3" max="3" width="17.00390625" style="30" customWidth="1"/>
    <col min="4" max="6" width="12.125" style="30" customWidth="1"/>
    <col min="7" max="7" width="12.125" style="611" customWidth="1"/>
    <col min="8" max="9" width="12.125" style="30" customWidth="1"/>
    <col min="10" max="16384" width="9.00390625" style="30" customWidth="1"/>
  </cols>
  <sheetData>
    <row r="1" spans="2:9" ht="18.75" customHeight="1">
      <c r="B1" s="1131" t="s">
        <v>637</v>
      </c>
      <c r="C1" s="1131"/>
      <c r="D1" s="1131"/>
      <c r="E1" s="1131"/>
      <c r="F1" s="1131"/>
      <c r="G1" s="1131"/>
      <c r="H1" s="1131"/>
      <c r="I1" s="1131"/>
    </row>
    <row r="2" spans="1:8" ht="13.5" customHeight="1">
      <c r="A2" s="5"/>
      <c r="B2" s="549"/>
      <c r="C2" s="35"/>
      <c r="D2" s="35"/>
      <c r="E2" s="35"/>
      <c r="F2" s="35"/>
      <c r="G2" s="550"/>
      <c r="H2" s="551"/>
    </row>
    <row r="3" spans="1:9" ht="22.5" customHeight="1">
      <c r="A3" s="5"/>
      <c r="B3" s="552"/>
      <c r="C3" s="553"/>
      <c r="D3" s="553"/>
      <c r="E3" s="553"/>
      <c r="F3" s="553"/>
      <c r="G3" s="554"/>
      <c r="H3" s="1323" t="s">
        <v>374</v>
      </c>
      <c r="I3" s="1324"/>
    </row>
    <row r="4" spans="1:9" s="42" customFormat="1" ht="30.75" customHeight="1">
      <c r="A4" s="41"/>
      <c r="B4" s="555"/>
      <c r="C4" s="556"/>
      <c r="D4" s="1137" t="s">
        <v>375</v>
      </c>
      <c r="E4" s="1138"/>
      <c r="F4" s="1139" t="s">
        <v>100</v>
      </c>
      <c r="G4" s="1140"/>
      <c r="H4" s="557" t="s">
        <v>389</v>
      </c>
      <c r="I4" s="211"/>
    </row>
    <row r="5" spans="1:9" ht="16.5" customHeight="1">
      <c r="A5" s="5"/>
      <c r="B5" s="146"/>
      <c r="C5" s="559"/>
      <c r="D5" s="560" t="s">
        <v>376</v>
      </c>
      <c r="E5" s="561" t="s">
        <v>377</v>
      </c>
      <c r="F5" s="1327" t="s">
        <v>253</v>
      </c>
      <c r="G5" s="1133" t="s">
        <v>390</v>
      </c>
      <c r="H5" s="560" t="s">
        <v>376</v>
      </c>
      <c r="I5" s="560" t="s">
        <v>377</v>
      </c>
    </row>
    <row r="6" spans="1:9" ht="16.5" customHeight="1">
      <c r="A6" s="5"/>
      <c r="B6" s="147"/>
      <c r="C6" s="562"/>
      <c r="D6" s="563" t="s">
        <v>391</v>
      </c>
      <c r="E6" s="564" t="s">
        <v>392</v>
      </c>
      <c r="F6" s="1216"/>
      <c r="G6" s="1328"/>
      <c r="H6" s="565" t="s">
        <v>393</v>
      </c>
      <c r="I6" s="565" t="s">
        <v>394</v>
      </c>
    </row>
    <row r="7" spans="1:9" s="42" customFormat="1" ht="30.75" customHeight="1">
      <c r="A7" s="41"/>
      <c r="B7" s="566" t="s">
        <v>395</v>
      </c>
      <c r="C7" s="567"/>
      <c r="D7" s="568">
        <v>1798637</v>
      </c>
      <c r="E7" s="569">
        <v>1812722</v>
      </c>
      <c r="F7" s="570">
        <v>-14085</v>
      </c>
      <c r="G7" s="571">
        <v>-0.8</v>
      </c>
      <c r="H7" s="572" t="s">
        <v>387</v>
      </c>
      <c r="I7" s="572" t="s">
        <v>387</v>
      </c>
    </row>
    <row r="8" spans="1:9" ht="9" customHeight="1">
      <c r="A8" s="5"/>
      <c r="B8" s="573"/>
      <c r="C8" s="574"/>
      <c r="D8" s="575"/>
      <c r="E8" s="576"/>
      <c r="F8" s="577"/>
      <c r="G8" s="578"/>
      <c r="H8" s="579"/>
      <c r="I8" s="579"/>
    </row>
    <row r="9" spans="1:9" s="42" customFormat="1" ht="18" customHeight="1">
      <c r="A9" s="41"/>
      <c r="B9" s="168" t="s">
        <v>396</v>
      </c>
      <c r="C9" s="208"/>
      <c r="D9" s="580">
        <v>1631473</v>
      </c>
      <c r="E9" s="65">
        <v>1631553</v>
      </c>
      <c r="F9" s="581">
        <v>-80</v>
      </c>
      <c r="G9" s="582">
        <v>0</v>
      </c>
      <c r="H9" s="583">
        <v>100</v>
      </c>
      <c r="I9" s="584">
        <v>100</v>
      </c>
    </row>
    <row r="10" spans="1:9" s="42" customFormat="1" ht="26.25" customHeight="1">
      <c r="A10" s="41"/>
      <c r="B10" s="168" t="s">
        <v>378</v>
      </c>
      <c r="C10" s="208" t="s">
        <v>379</v>
      </c>
      <c r="D10" s="585">
        <v>354296</v>
      </c>
      <c r="E10" s="45">
        <v>354927</v>
      </c>
      <c r="F10" s="586">
        <v>-631</v>
      </c>
      <c r="G10" s="587">
        <v>-0.2</v>
      </c>
      <c r="H10" s="583">
        <v>21.7</v>
      </c>
      <c r="I10" s="584">
        <v>21.8</v>
      </c>
    </row>
    <row r="11" spans="1:9" s="42" customFormat="1" ht="18" customHeight="1">
      <c r="A11" s="41"/>
      <c r="B11" s="168"/>
      <c r="C11" s="208" t="s">
        <v>380</v>
      </c>
      <c r="D11" s="585">
        <v>260576</v>
      </c>
      <c r="E11" s="45">
        <v>264029</v>
      </c>
      <c r="F11" s="586">
        <v>-3453</v>
      </c>
      <c r="G11" s="587">
        <v>-1.3</v>
      </c>
      <c r="H11" s="583">
        <v>16</v>
      </c>
      <c r="I11" s="584">
        <v>16.2</v>
      </c>
    </row>
    <row r="12" spans="1:9" s="42" customFormat="1" ht="18" customHeight="1">
      <c r="A12" s="41"/>
      <c r="B12" s="168"/>
      <c r="C12" s="208" t="s">
        <v>381</v>
      </c>
      <c r="D12" s="585">
        <v>93720</v>
      </c>
      <c r="E12" s="45">
        <v>90898</v>
      </c>
      <c r="F12" s="581">
        <v>2822</v>
      </c>
      <c r="G12" s="588">
        <v>3.1</v>
      </c>
      <c r="H12" s="583">
        <v>5.7</v>
      </c>
      <c r="I12" s="584">
        <v>5.6</v>
      </c>
    </row>
    <row r="13" spans="1:9" s="42" customFormat="1" ht="26.25" customHeight="1">
      <c r="A13" s="41"/>
      <c r="B13" s="168" t="s">
        <v>378</v>
      </c>
      <c r="C13" s="208" t="s">
        <v>382</v>
      </c>
      <c r="D13" s="585">
        <v>1799</v>
      </c>
      <c r="E13" s="45">
        <v>1690</v>
      </c>
      <c r="F13" s="589">
        <v>109</v>
      </c>
      <c r="G13" s="588">
        <v>6.4</v>
      </c>
      <c r="H13" s="583">
        <v>0.1</v>
      </c>
      <c r="I13" s="584">
        <v>0.1</v>
      </c>
    </row>
    <row r="14" spans="1:9" s="42" customFormat="1" ht="26.25" customHeight="1">
      <c r="A14" s="41"/>
      <c r="B14" s="168" t="s">
        <v>378</v>
      </c>
      <c r="C14" s="208" t="s">
        <v>383</v>
      </c>
      <c r="D14" s="585">
        <v>11949</v>
      </c>
      <c r="E14" s="45">
        <v>13293</v>
      </c>
      <c r="F14" s="586">
        <v>-1344</v>
      </c>
      <c r="G14" s="588">
        <v>-10.1</v>
      </c>
      <c r="H14" s="583">
        <v>0.7</v>
      </c>
      <c r="I14" s="584">
        <v>0.8</v>
      </c>
    </row>
    <row r="15" spans="1:9" s="42" customFormat="1" ht="18" customHeight="1">
      <c r="A15" s="41"/>
      <c r="B15" s="168"/>
      <c r="C15" s="208" t="s">
        <v>384</v>
      </c>
      <c r="D15" s="585">
        <v>93</v>
      </c>
      <c r="E15" s="45">
        <v>168</v>
      </c>
      <c r="F15" s="581">
        <v>-75</v>
      </c>
      <c r="G15" s="588">
        <v>-44.6</v>
      </c>
      <c r="H15" s="583">
        <v>0</v>
      </c>
      <c r="I15" s="584">
        <v>0</v>
      </c>
    </row>
    <row r="16" spans="1:9" s="42" customFormat="1" ht="18" customHeight="1">
      <c r="A16" s="41"/>
      <c r="B16" s="168"/>
      <c r="C16" s="208" t="s">
        <v>381</v>
      </c>
      <c r="D16" s="585">
        <v>11856</v>
      </c>
      <c r="E16" s="45">
        <v>13125</v>
      </c>
      <c r="F16" s="586">
        <v>-1269</v>
      </c>
      <c r="G16" s="587">
        <v>-9.7</v>
      </c>
      <c r="H16" s="583">
        <v>0.7</v>
      </c>
      <c r="I16" s="584">
        <v>0.8</v>
      </c>
    </row>
    <row r="17" spans="1:9" s="42" customFormat="1" ht="26.25" customHeight="1">
      <c r="A17" s="41"/>
      <c r="B17" s="168" t="s">
        <v>378</v>
      </c>
      <c r="C17" s="208" t="s">
        <v>385</v>
      </c>
      <c r="D17" s="580">
        <v>359230</v>
      </c>
      <c r="E17" s="65">
        <v>349450</v>
      </c>
      <c r="F17" s="586">
        <v>9780</v>
      </c>
      <c r="G17" s="588">
        <v>2.8</v>
      </c>
      <c r="H17" s="583">
        <v>22</v>
      </c>
      <c r="I17" s="584">
        <v>21.4</v>
      </c>
    </row>
    <row r="18" spans="1:9" s="42" customFormat="1" ht="26.25" customHeight="1">
      <c r="A18" s="41"/>
      <c r="B18" s="209"/>
      <c r="C18" s="210" t="s">
        <v>386</v>
      </c>
      <c r="D18" s="590">
        <v>904199</v>
      </c>
      <c r="E18" s="591">
        <v>912193</v>
      </c>
      <c r="F18" s="592">
        <v>-7994</v>
      </c>
      <c r="G18" s="593">
        <v>-0.9</v>
      </c>
      <c r="H18" s="594">
        <v>55.4</v>
      </c>
      <c r="I18" s="595">
        <v>55.9</v>
      </c>
    </row>
    <row r="19" spans="1:9" s="42" customFormat="1" ht="30" customHeight="1">
      <c r="A19" s="41"/>
      <c r="B19" s="168" t="s">
        <v>397</v>
      </c>
      <c r="C19" s="208"/>
      <c r="D19" s="596">
        <v>167000</v>
      </c>
      <c r="E19" s="597">
        <v>181001</v>
      </c>
      <c r="F19" s="586">
        <v>-14001</v>
      </c>
      <c r="G19" s="588">
        <v>-7.7</v>
      </c>
      <c r="H19" s="583">
        <v>100</v>
      </c>
      <c r="I19" s="584">
        <v>100</v>
      </c>
    </row>
    <row r="20" spans="1:9" s="42" customFormat="1" ht="30.75" customHeight="1">
      <c r="A20" s="41"/>
      <c r="B20" s="209"/>
      <c r="C20" s="598" t="s">
        <v>398</v>
      </c>
      <c r="D20" s="599">
        <v>24681</v>
      </c>
      <c r="E20" s="600">
        <v>24373</v>
      </c>
      <c r="F20" s="601">
        <v>308</v>
      </c>
      <c r="G20" s="602">
        <v>1.3</v>
      </c>
      <c r="H20" s="594">
        <v>14.8</v>
      </c>
      <c r="I20" s="595">
        <v>13.5</v>
      </c>
    </row>
    <row r="21" spans="1:9" s="42" customFormat="1" ht="33" customHeight="1" thickBot="1">
      <c r="A21" s="41"/>
      <c r="B21" s="168" t="s">
        <v>399</v>
      </c>
      <c r="C21" s="208"/>
      <c r="D21" s="596">
        <v>164</v>
      </c>
      <c r="E21" s="597">
        <v>168</v>
      </c>
      <c r="F21" s="586">
        <v>-4</v>
      </c>
      <c r="G21" s="603">
        <v>-2.4</v>
      </c>
      <c r="H21" s="604" t="s">
        <v>387</v>
      </c>
      <c r="I21" s="604" t="s">
        <v>387</v>
      </c>
    </row>
    <row r="22" spans="1:9" s="42" customFormat="1" ht="32.25" customHeight="1" thickTop="1">
      <c r="A22" s="41"/>
      <c r="B22" s="1325" t="s">
        <v>388</v>
      </c>
      <c r="C22" s="1326"/>
      <c r="D22" s="605">
        <v>383911</v>
      </c>
      <c r="E22" s="605">
        <v>373823</v>
      </c>
      <c r="F22" s="606">
        <v>10088</v>
      </c>
      <c r="G22" s="607">
        <v>2.7</v>
      </c>
      <c r="H22" s="608" t="s">
        <v>400</v>
      </c>
      <c r="I22" s="608" t="s">
        <v>400</v>
      </c>
    </row>
    <row r="23" spans="1:7" ht="13.5" customHeight="1">
      <c r="A23" s="5"/>
      <c r="B23" s="39"/>
      <c r="C23" s="5"/>
      <c r="D23" s="5"/>
      <c r="E23" s="5"/>
      <c r="F23" s="5"/>
      <c r="G23" s="609"/>
    </row>
    <row r="24" spans="1:7" ht="13.5" customHeight="1">
      <c r="A24" s="5"/>
      <c r="B24" s="39"/>
      <c r="C24" s="5"/>
      <c r="D24" s="5"/>
      <c r="E24" s="5"/>
      <c r="F24" s="5"/>
      <c r="G24" s="609"/>
    </row>
  </sheetData>
  <mergeCells count="7">
    <mergeCell ref="B1:I1"/>
    <mergeCell ref="H3:I3"/>
    <mergeCell ref="B22:C22"/>
    <mergeCell ref="D4:E4"/>
    <mergeCell ref="F4:G4"/>
    <mergeCell ref="F5:F6"/>
    <mergeCell ref="G5:G6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scale="80" r:id="rId2"/>
  <headerFooter alignWithMargins="0">
    <oddHeader>&amp;C&amp;A</oddHeader>
    <oddFooter>&amp;C- &amp;P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/>
  <dimension ref="A1:I28"/>
  <sheetViews>
    <sheetView workbookViewId="0" topLeftCell="A1">
      <selection activeCell="B1" sqref="B1:I1"/>
    </sheetView>
  </sheetViews>
  <sheetFormatPr defaultColWidth="9.00390625" defaultRowHeight="13.5"/>
  <cols>
    <col min="1" max="1" width="2.625" style="30" customWidth="1"/>
    <col min="2" max="2" width="20.875" style="30" customWidth="1"/>
    <col min="3" max="3" width="12.00390625" style="30" customWidth="1"/>
    <col min="4" max="4" width="13.625" style="30" customWidth="1"/>
    <col min="5" max="6" width="11.75390625" style="611" customWidth="1"/>
    <col min="7" max="9" width="9.875" style="30" customWidth="1"/>
    <col min="10" max="16384" width="9.00390625" style="30" customWidth="1"/>
  </cols>
  <sheetData>
    <row r="1" spans="2:9" ht="18.75" customHeight="1">
      <c r="B1" s="1131" t="s">
        <v>638</v>
      </c>
      <c r="C1" s="1131"/>
      <c r="D1" s="1131"/>
      <c r="E1" s="1131"/>
      <c r="F1" s="1131"/>
      <c r="G1" s="1131"/>
      <c r="H1" s="1131"/>
      <c r="I1" s="1131"/>
    </row>
    <row r="2" spans="2:6" ht="13.5" customHeight="1">
      <c r="B2" s="612"/>
      <c r="C2" s="551"/>
      <c r="D2" s="551"/>
      <c r="E2" s="613"/>
      <c r="F2" s="613"/>
    </row>
    <row r="3" spans="2:9" ht="20.25" customHeight="1">
      <c r="B3" s="37"/>
      <c r="C3" s="37"/>
      <c r="D3" s="37"/>
      <c r="E3" s="614"/>
      <c r="F3" s="614"/>
      <c r="G3" s="1329" t="s">
        <v>374</v>
      </c>
      <c r="H3" s="1329"/>
      <c r="I3" s="1329"/>
    </row>
    <row r="4" spans="1:9" s="42" customFormat="1" ht="25.5" customHeight="1">
      <c r="A4" s="41"/>
      <c r="B4" s="555"/>
      <c r="C4" s="1137" t="s">
        <v>375</v>
      </c>
      <c r="D4" s="1138"/>
      <c r="E4" s="1139" t="s">
        <v>100</v>
      </c>
      <c r="F4" s="1140"/>
      <c r="G4" s="211" t="s">
        <v>401</v>
      </c>
      <c r="H4" s="615"/>
      <c r="I4" s="1135" t="s">
        <v>402</v>
      </c>
    </row>
    <row r="5" spans="1:9" ht="16.5" customHeight="1">
      <c r="A5" s="5"/>
      <c r="B5" s="146"/>
      <c r="C5" s="1133" t="s">
        <v>125</v>
      </c>
      <c r="D5" s="1135" t="s">
        <v>126</v>
      </c>
      <c r="E5" s="1133" t="s">
        <v>128</v>
      </c>
      <c r="F5" s="1133" t="s">
        <v>127</v>
      </c>
      <c r="G5" s="1133" t="s">
        <v>125</v>
      </c>
      <c r="H5" s="1135" t="s">
        <v>126</v>
      </c>
      <c r="I5" s="1306"/>
    </row>
    <row r="6" spans="1:9" ht="16.5" customHeight="1">
      <c r="A6" s="5"/>
      <c r="B6" s="147"/>
      <c r="C6" s="1134"/>
      <c r="D6" s="1136"/>
      <c r="E6" s="1142"/>
      <c r="F6" s="1142"/>
      <c r="G6" s="1134"/>
      <c r="H6" s="1136"/>
      <c r="I6" s="1291"/>
    </row>
    <row r="7" spans="2:9" s="42" customFormat="1" ht="21" customHeight="1">
      <c r="B7" s="212" t="s">
        <v>404</v>
      </c>
      <c r="C7" s="616">
        <v>1631473</v>
      </c>
      <c r="D7" s="617">
        <v>1631553</v>
      </c>
      <c r="E7" s="618">
        <v>-80</v>
      </c>
      <c r="F7" s="619">
        <v>0</v>
      </c>
      <c r="G7" s="620">
        <v>100</v>
      </c>
      <c r="H7" s="620">
        <v>100</v>
      </c>
      <c r="I7" s="621">
        <v>180.8</v>
      </c>
    </row>
    <row r="8" spans="2:9" s="42" customFormat="1" ht="21.75" customHeight="1">
      <c r="B8" s="622" t="s">
        <v>405</v>
      </c>
      <c r="C8" s="616">
        <v>125295</v>
      </c>
      <c r="D8" s="617">
        <v>127083</v>
      </c>
      <c r="E8" s="618">
        <v>-1788</v>
      </c>
      <c r="F8" s="623">
        <v>-1.4</v>
      </c>
      <c r="G8" s="620">
        <v>7.7</v>
      </c>
      <c r="H8" s="620">
        <v>7.8</v>
      </c>
      <c r="I8" s="621">
        <v>426.2</v>
      </c>
    </row>
    <row r="9" spans="2:9" s="42" customFormat="1" ht="18" customHeight="1">
      <c r="B9" s="622" t="s">
        <v>406</v>
      </c>
      <c r="C9" s="616">
        <v>351254</v>
      </c>
      <c r="D9" s="617">
        <v>355196</v>
      </c>
      <c r="E9" s="618">
        <v>-3942</v>
      </c>
      <c r="F9" s="623">
        <v>-1.1</v>
      </c>
      <c r="G9" s="620">
        <v>21.5</v>
      </c>
      <c r="H9" s="620">
        <v>21.8</v>
      </c>
      <c r="I9" s="621">
        <v>257.9</v>
      </c>
    </row>
    <row r="10" spans="2:9" s="42" customFormat="1" ht="18" customHeight="1">
      <c r="B10" s="622" t="s">
        <v>407</v>
      </c>
      <c r="C10" s="616">
        <v>37525</v>
      </c>
      <c r="D10" s="617">
        <v>37353</v>
      </c>
      <c r="E10" s="618">
        <v>172</v>
      </c>
      <c r="F10" s="624">
        <v>0.5</v>
      </c>
      <c r="G10" s="620">
        <v>2.3</v>
      </c>
      <c r="H10" s="620">
        <v>2.3</v>
      </c>
      <c r="I10" s="621">
        <v>290.9</v>
      </c>
    </row>
    <row r="11" spans="2:9" s="42" customFormat="1" ht="18" customHeight="1">
      <c r="B11" s="622" t="s">
        <v>408</v>
      </c>
      <c r="C11" s="616">
        <v>839354</v>
      </c>
      <c r="D11" s="617">
        <v>830289</v>
      </c>
      <c r="E11" s="618">
        <v>9065</v>
      </c>
      <c r="F11" s="624">
        <v>1.1</v>
      </c>
      <c r="G11" s="620">
        <v>51.4</v>
      </c>
      <c r="H11" s="620">
        <v>50.9</v>
      </c>
      <c r="I11" s="621">
        <v>147.4</v>
      </c>
    </row>
    <row r="12" spans="2:9" s="42" customFormat="1" ht="18" customHeight="1">
      <c r="B12" s="622" t="s">
        <v>409</v>
      </c>
      <c r="C12" s="625">
        <v>61842</v>
      </c>
      <c r="D12" s="617">
        <v>69477</v>
      </c>
      <c r="E12" s="618">
        <v>-7635</v>
      </c>
      <c r="F12" s="624">
        <v>-11</v>
      </c>
      <c r="G12" s="620">
        <v>3.8</v>
      </c>
      <c r="H12" s="620">
        <v>4.3</v>
      </c>
      <c r="I12" s="621">
        <v>91.3</v>
      </c>
    </row>
    <row r="13" spans="2:9" s="42" customFormat="1" ht="18" customHeight="1">
      <c r="B13" s="622" t="s">
        <v>410</v>
      </c>
      <c r="C13" s="625">
        <v>216203</v>
      </c>
      <c r="D13" s="617">
        <v>212155</v>
      </c>
      <c r="E13" s="618">
        <v>4048</v>
      </c>
      <c r="F13" s="624">
        <v>1.9</v>
      </c>
      <c r="G13" s="620">
        <v>13.3</v>
      </c>
      <c r="H13" s="620">
        <v>13</v>
      </c>
      <c r="I13" s="621">
        <v>248.8</v>
      </c>
    </row>
    <row r="14" spans="2:9" s="42" customFormat="1" ht="7.5" customHeight="1">
      <c r="B14" s="626"/>
      <c r="C14" s="627"/>
      <c r="D14" s="628"/>
      <c r="E14" s="629"/>
      <c r="F14" s="630"/>
      <c r="G14" s="133"/>
      <c r="H14" s="134"/>
      <c r="I14" s="631"/>
    </row>
    <row r="15" spans="2:9" s="42" customFormat="1" ht="26.25" customHeight="1">
      <c r="B15" s="212" t="s">
        <v>411</v>
      </c>
      <c r="C15" s="625">
        <v>167000</v>
      </c>
      <c r="D15" s="617">
        <v>181001</v>
      </c>
      <c r="E15" s="632">
        <v>-14001</v>
      </c>
      <c r="F15" s="623">
        <v>-7.7</v>
      </c>
      <c r="G15" s="633">
        <v>100</v>
      </c>
      <c r="H15" s="114">
        <v>100</v>
      </c>
      <c r="I15" s="621">
        <v>12.4</v>
      </c>
    </row>
    <row r="16" spans="2:9" s="42" customFormat="1" ht="21.75" customHeight="1">
      <c r="B16" s="622" t="s">
        <v>405</v>
      </c>
      <c r="C16" s="625">
        <v>2395</v>
      </c>
      <c r="D16" s="617">
        <v>2362</v>
      </c>
      <c r="E16" s="618">
        <v>33</v>
      </c>
      <c r="F16" s="104">
        <v>1.4</v>
      </c>
      <c r="G16" s="633">
        <v>1.4</v>
      </c>
      <c r="H16" s="114">
        <v>1.3</v>
      </c>
      <c r="I16" s="621">
        <v>10.1</v>
      </c>
    </row>
    <row r="17" spans="2:9" s="42" customFormat="1" ht="18" customHeight="1">
      <c r="B17" s="622" t="s">
        <v>406</v>
      </c>
      <c r="C17" s="616">
        <v>3071</v>
      </c>
      <c r="D17" s="617">
        <v>3381</v>
      </c>
      <c r="E17" s="632">
        <v>-310</v>
      </c>
      <c r="F17" s="623">
        <v>-9.2</v>
      </c>
      <c r="G17" s="633">
        <v>1.8</v>
      </c>
      <c r="H17" s="114">
        <v>1.9</v>
      </c>
      <c r="I17" s="621">
        <v>11.5</v>
      </c>
    </row>
    <row r="18" spans="2:9" s="42" customFormat="1" ht="18" customHeight="1">
      <c r="B18" s="622" t="s">
        <v>407</v>
      </c>
      <c r="C18" s="616">
        <v>44</v>
      </c>
      <c r="D18" s="617">
        <v>45</v>
      </c>
      <c r="E18" s="634">
        <v>-1</v>
      </c>
      <c r="F18" s="623">
        <v>-2.2</v>
      </c>
      <c r="G18" s="633">
        <v>0</v>
      </c>
      <c r="H18" s="114">
        <v>0</v>
      </c>
      <c r="I18" s="621">
        <v>7.3</v>
      </c>
    </row>
    <row r="19" spans="2:9" s="42" customFormat="1" ht="18" customHeight="1">
      <c r="B19" s="622" t="s">
        <v>408</v>
      </c>
      <c r="C19" s="616">
        <v>95017</v>
      </c>
      <c r="D19" s="617">
        <v>97706</v>
      </c>
      <c r="E19" s="618">
        <v>-2689</v>
      </c>
      <c r="F19" s="623">
        <v>-2.8</v>
      </c>
      <c r="G19" s="633">
        <v>56.9</v>
      </c>
      <c r="H19" s="114">
        <v>54</v>
      </c>
      <c r="I19" s="621">
        <v>13.9</v>
      </c>
    </row>
    <row r="20" spans="2:9" s="42" customFormat="1" ht="18" customHeight="1">
      <c r="B20" s="622" t="s">
        <v>409</v>
      </c>
      <c r="C20" s="616">
        <v>64674</v>
      </c>
      <c r="D20" s="617">
        <v>75481</v>
      </c>
      <c r="E20" s="632">
        <v>-10807</v>
      </c>
      <c r="F20" s="104">
        <v>-14.3</v>
      </c>
      <c r="G20" s="633">
        <v>38.7</v>
      </c>
      <c r="H20" s="114">
        <v>41.7</v>
      </c>
      <c r="I20" s="621">
        <v>10.8</v>
      </c>
    </row>
    <row r="21" spans="2:9" s="42" customFormat="1" ht="18" customHeight="1">
      <c r="B21" s="622" t="s">
        <v>410</v>
      </c>
      <c r="C21" s="616">
        <v>1799</v>
      </c>
      <c r="D21" s="617">
        <v>2026</v>
      </c>
      <c r="E21" s="632">
        <v>-227</v>
      </c>
      <c r="F21" s="104">
        <v>-11.2</v>
      </c>
      <c r="G21" s="633">
        <v>1.1</v>
      </c>
      <c r="H21" s="114">
        <v>1.1</v>
      </c>
      <c r="I21" s="621">
        <v>12.2</v>
      </c>
    </row>
    <row r="22" spans="2:9" ht="5.25" customHeight="1">
      <c r="B22" s="147"/>
      <c r="C22" s="635"/>
      <c r="D22" s="636"/>
      <c r="E22" s="637"/>
      <c r="F22" s="638"/>
      <c r="G22" s="639"/>
      <c r="H22" s="640"/>
      <c r="I22" s="640"/>
    </row>
    <row r="23" spans="2:8" s="42" customFormat="1" ht="19.5" customHeight="1">
      <c r="B23" s="641" t="s">
        <v>403</v>
      </c>
      <c r="C23" s="642"/>
      <c r="D23" s="642"/>
      <c r="E23" s="643"/>
      <c r="F23" s="643"/>
      <c r="H23" s="644"/>
    </row>
    <row r="24" ht="13.5">
      <c r="C24" s="645"/>
    </row>
    <row r="25" ht="13.5">
      <c r="E25" s="30"/>
    </row>
    <row r="26" ht="13.5">
      <c r="E26" s="30"/>
    </row>
    <row r="27" ht="13.5">
      <c r="E27" s="30"/>
    </row>
    <row r="28" ht="13.5">
      <c r="E28" s="30"/>
    </row>
  </sheetData>
  <mergeCells count="11">
    <mergeCell ref="H5:H6"/>
    <mergeCell ref="I4:I6"/>
    <mergeCell ref="B1:I1"/>
    <mergeCell ref="D5:D6"/>
    <mergeCell ref="E5:E6"/>
    <mergeCell ref="C4:D4"/>
    <mergeCell ref="E4:F4"/>
    <mergeCell ref="F5:F6"/>
    <mergeCell ref="C5:C6"/>
    <mergeCell ref="G3:I3"/>
    <mergeCell ref="G5:G6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2"/>
  <dimension ref="B1:O32"/>
  <sheetViews>
    <sheetView zoomScale="75" zoomScaleNormal="75" zoomScaleSheetLayoutView="75" workbookViewId="0" topLeftCell="A1">
      <selection activeCell="B1" sqref="B1:N1"/>
    </sheetView>
  </sheetViews>
  <sheetFormatPr defaultColWidth="9.00390625" defaultRowHeight="13.5" customHeight="1"/>
  <cols>
    <col min="1" max="1" width="9.00390625" style="647" customWidth="1"/>
    <col min="2" max="2" width="11.75390625" style="646" bestFit="1" customWidth="1"/>
    <col min="3" max="3" width="8.875" style="646" customWidth="1"/>
    <col min="4" max="4" width="9.875" style="646" customWidth="1"/>
    <col min="5" max="5" width="8.875" style="646" customWidth="1"/>
    <col min="6" max="6" width="9.25390625" style="646" customWidth="1"/>
    <col min="7" max="7" width="8.875" style="646" customWidth="1"/>
    <col min="8" max="8" width="8.75390625" style="646" customWidth="1"/>
    <col min="9" max="9" width="8.875" style="646" customWidth="1"/>
    <col min="10" max="10" width="8.75390625" style="646" customWidth="1"/>
    <col min="11" max="11" width="8.875" style="646" customWidth="1"/>
    <col min="12" max="12" width="9.875" style="646" customWidth="1"/>
    <col min="13" max="13" width="8.875" style="646" customWidth="1"/>
    <col min="14" max="14" width="9.25390625" style="647" customWidth="1"/>
    <col min="15" max="16384" width="9.00390625" style="647" customWidth="1"/>
  </cols>
  <sheetData>
    <row r="1" spans="2:14" ht="22.5" customHeight="1">
      <c r="B1" s="1343" t="s">
        <v>639</v>
      </c>
      <c r="C1" s="1343"/>
      <c r="D1" s="1343"/>
      <c r="E1" s="1343"/>
      <c r="F1" s="1343"/>
      <c r="G1" s="1343"/>
      <c r="H1" s="1343"/>
      <c r="I1" s="1343"/>
      <c r="J1" s="1343"/>
      <c r="K1" s="1343"/>
      <c r="L1" s="1343"/>
      <c r="M1" s="1343"/>
      <c r="N1" s="1343"/>
    </row>
    <row r="2" ht="23.25" customHeight="1"/>
    <row r="3" spans="12:14" ht="23.25" customHeight="1">
      <c r="L3" s="1344" t="s">
        <v>441</v>
      </c>
      <c r="M3" s="1324"/>
      <c r="N3" s="1324"/>
    </row>
    <row r="4" spans="2:14" ht="38.25" customHeight="1">
      <c r="B4" s="650"/>
      <c r="C4" s="1340" t="s">
        <v>442</v>
      </c>
      <c r="D4" s="1346"/>
      <c r="E4" s="1339" t="s">
        <v>443</v>
      </c>
      <c r="F4" s="1340"/>
      <c r="G4" s="1339" t="s">
        <v>444</v>
      </c>
      <c r="H4" s="1340"/>
      <c r="I4" s="1339" t="s">
        <v>445</v>
      </c>
      <c r="J4" s="1340"/>
      <c r="K4" s="1339" t="s">
        <v>446</v>
      </c>
      <c r="L4" s="1340"/>
      <c r="M4" s="1339" t="s">
        <v>447</v>
      </c>
      <c r="N4" s="1345"/>
    </row>
    <row r="5" spans="2:14" ht="29.25" customHeight="1">
      <c r="B5" s="651" t="s">
        <v>448</v>
      </c>
      <c r="C5" s="1337">
        <v>1276.9</v>
      </c>
      <c r="D5" s="1338"/>
      <c r="E5" s="1331">
        <v>277.3</v>
      </c>
      <c r="F5" s="1167"/>
      <c r="G5" s="1331">
        <v>1.4</v>
      </c>
      <c r="H5" s="1167"/>
      <c r="I5" s="1331">
        <v>9.4</v>
      </c>
      <c r="J5" s="1167"/>
      <c r="K5" s="1331">
        <v>281.2</v>
      </c>
      <c r="L5" s="1167"/>
      <c r="M5" s="1331">
        <v>707.7</v>
      </c>
      <c r="N5" s="1167"/>
    </row>
    <row r="6" spans="2:14" ht="23.25" customHeight="1">
      <c r="B6" s="1334" t="s">
        <v>449</v>
      </c>
      <c r="C6" s="652" t="s">
        <v>416</v>
      </c>
      <c r="D6" s="653">
        <v>2446.1</v>
      </c>
      <c r="E6" s="652" t="s">
        <v>415</v>
      </c>
      <c r="F6" s="654">
        <v>573.8</v>
      </c>
      <c r="G6" s="652" t="s">
        <v>417</v>
      </c>
      <c r="H6" s="654">
        <v>4.6</v>
      </c>
      <c r="I6" s="652" t="s">
        <v>416</v>
      </c>
      <c r="J6" s="654">
        <v>26.6</v>
      </c>
      <c r="K6" s="652" t="s">
        <v>416</v>
      </c>
      <c r="L6" s="653">
        <v>1022.4</v>
      </c>
      <c r="M6" s="652" t="s">
        <v>418</v>
      </c>
      <c r="N6" s="654">
        <v>989.2</v>
      </c>
    </row>
    <row r="7" spans="2:14" ht="23.25" customHeight="1">
      <c r="B7" s="1335"/>
      <c r="C7" s="655" t="s">
        <v>415</v>
      </c>
      <c r="D7" s="656">
        <v>2034.7</v>
      </c>
      <c r="E7" s="655" t="s">
        <v>419</v>
      </c>
      <c r="F7" s="657">
        <v>553.1</v>
      </c>
      <c r="G7" s="655" t="s">
        <v>420</v>
      </c>
      <c r="H7" s="657">
        <v>3.6</v>
      </c>
      <c r="I7" s="655" t="s">
        <v>414</v>
      </c>
      <c r="J7" s="657">
        <v>19.4</v>
      </c>
      <c r="K7" s="655" t="s">
        <v>421</v>
      </c>
      <c r="L7" s="656">
        <v>680</v>
      </c>
      <c r="M7" s="655" t="s">
        <v>422</v>
      </c>
      <c r="N7" s="657">
        <v>980.3</v>
      </c>
    </row>
    <row r="8" spans="2:14" ht="23.25" customHeight="1">
      <c r="B8" s="1335"/>
      <c r="C8" s="655" t="s">
        <v>423</v>
      </c>
      <c r="D8" s="656">
        <v>1962.8</v>
      </c>
      <c r="E8" s="655" t="s">
        <v>424</v>
      </c>
      <c r="F8" s="657">
        <v>521.4</v>
      </c>
      <c r="G8" s="655" t="s">
        <v>425</v>
      </c>
      <c r="H8" s="657">
        <v>3.2</v>
      </c>
      <c r="I8" s="655" t="s">
        <v>419</v>
      </c>
      <c r="J8" s="657">
        <v>18.9</v>
      </c>
      <c r="K8" s="655" t="s">
        <v>426</v>
      </c>
      <c r="L8" s="656">
        <v>608.2</v>
      </c>
      <c r="M8" s="655" t="s">
        <v>420</v>
      </c>
      <c r="N8" s="657">
        <v>971.7</v>
      </c>
    </row>
    <row r="9" spans="2:14" ht="23.25" customHeight="1">
      <c r="B9" s="1335"/>
      <c r="C9" s="655" t="s">
        <v>426</v>
      </c>
      <c r="D9" s="656">
        <v>1937.3</v>
      </c>
      <c r="E9" s="655" t="s">
        <v>426</v>
      </c>
      <c r="F9" s="657">
        <v>519.9</v>
      </c>
      <c r="G9" s="655" t="s">
        <v>450</v>
      </c>
      <c r="H9" s="657">
        <v>2.7</v>
      </c>
      <c r="I9" s="655" t="s">
        <v>422</v>
      </c>
      <c r="J9" s="657">
        <v>16.9</v>
      </c>
      <c r="K9" s="655" t="s">
        <v>423</v>
      </c>
      <c r="L9" s="656">
        <v>605</v>
      </c>
      <c r="M9" s="655" t="s">
        <v>412</v>
      </c>
      <c r="N9" s="657">
        <v>954.5</v>
      </c>
    </row>
    <row r="10" spans="2:14" ht="23.25" customHeight="1">
      <c r="B10" s="1335"/>
      <c r="C10" s="655" t="s">
        <v>419</v>
      </c>
      <c r="D10" s="656">
        <v>1903.7</v>
      </c>
      <c r="E10" s="655" t="s">
        <v>427</v>
      </c>
      <c r="F10" s="657">
        <v>512.8</v>
      </c>
      <c r="G10" s="655" t="s">
        <v>451</v>
      </c>
      <c r="H10" s="657">
        <v>2.7</v>
      </c>
      <c r="I10" s="655" t="s">
        <v>428</v>
      </c>
      <c r="J10" s="657">
        <v>16.8</v>
      </c>
      <c r="K10" s="655" t="s">
        <v>415</v>
      </c>
      <c r="L10" s="656">
        <v>602.3</v>
      </c>
      <c r="M10" s="655" t="s">
        <v>429</v>
      </c>
      <c r="N10" s="657">
        <v>908.2</v>
      </c>
    </row>
    <row r="11" spans="2:15" ht="12.75" customHeight="1">
      <c r="B11" s="1330" t="s">
        <v>452</v>
      </c>
      <c r="C11" s="1330" t="s">
        <v>452</v>
      </c>
      <c r="D11" s="1330" t="s">
        <v>452</v>
      </c>
      <c r="E11" s="1330" t="s">
        <v>452</v>
      </c>
      <c r="F11" s="1330" t="s">
        <v>452</v>
      </c>
      <c r="G11" s="1330" t="s">
        <v>452</v>
      </c>
      <c r="H11" s="1330" t="s">
        <v>452</v>
      </c>
      <c r="I11" s="1330" t="s">
        <v>452</v>
      </c>
      <c r="J11" s="1330" t="s">
        <v>452</v>
      </c>
      <c r="K11" s="1330" t="s">
        <v>452</v>
      </c>
      <c r="L11" s="1330" t="s">
        <v>452</v>
      </c>
      <c r="M11" s="1330" t="s">
        <v>452</v>
      </c>
      <c r="N11" s="1330" t="s">
        <v>452</v>
      </c>
      <c r="O11" s="658"/>
    </row>
    <row r="12" spans="2:14" ht="12.75" customHeight="1">
      <c r="B12" s="1330"/>
      <c r="C12" s="1330"/>
      <c r="D12" s="1330"/>
      <c r="E12" s="1330"/>
      <c r="F12" s="1330"/>
      <c r="G12" s="1330"/>
      <c r="H12" s="1330"/>
      <c r="I12" s="1330"/>
      <c r="J12" s="1330"/>
      <c r="K12" s="1330"/>
      <c r="L12" s="1330"/>
      <c r="M12" s="1330"/>
      <c r="N12" s="1330"/>
    </row>
    <row r="13" spans="2:14" ht="23.25" customHeight="1">
      <c r="B13" s="1335" t="s">
        <v>453</v>
      </c>
      <c r="C13" s="655" t="s">
        <v>430</v>
      </c>
      <c r="D13" s="657">
        <v>991.7</v>
      </c>
      <c r="E13" s="655" t="s">
        <v>431</v>
      </c>
      <c r="F13" s="657">
        <v>197.4</v>
      </c>
      <c r="G13" s="655" t="s">
        <v>454</v>
      </c>
      <c r="H13" s="657">
        <v>0.9</v>
      </c>
      <c r="I13" s="655" t="s">
        <v>455</v>
      </c>
      <c r="J13" s="657">
        <v>5.1</v>
      </c>
      <c r="K13" s="655" t="s">
        <v>432</v>
      </c>
      <c r="L13" s="657">
        <v>167.8</v>
      </c>
      <c r="M13" s="655" t="s">
        <v>433</v>
      </c>
      <c r="N13" s="657">
        <v>588.9</v>
      </c>
    </row>
    <row r="14" spans="2:14" ht="23.25" customHeight="1">
      <c r="B14" s="1335"/>
      <c r="C14" s="655" t="s">
        <v>434</v>
      </c>
      <c r="D14" s="657">
        <v>958</v>
      </c>
      <c r="E14" s="655" t="s">
        <v>433</v>
      </c>
      <c r="F14" s="657">
        <v>192.2</v>
      </c>
      <c r="G14" s="655" t="s">
        <v>456</v>
      </c>
      <c r="H14" s="657">
        <v>0.8</v>
      </c>
      <c r="I14" s="655" t="s">
        <v>457</v>
      </c>
      <c r="J14" s="657">
        <v>5.1</v>
      </c>
      <c r="K14" s="655" t="s">
        <v>430</v>
      </c>
      <c r="L14" s="657">
        <v>163.8</v>
      </c>
      <c r="M14" s="655" t="s">
        <v>434</v>
      </c>
      <c r="N14" s="657">
        <v>573.9</v>
      </c>
    </row>
    <row r="15" spans="2:14" ht="23.25" customHeight="1">
      <c r="B15" s="1335"/>
      <c r="C15" s="655" t="s">
        <v>435</v>
      </c>
      <c r="D15" s="657">
        <v>929.7</v>
      </c>
      <c r="E15" s="655" t="s">
        <v>434</v>
      </c>
      <c r="F15" s="657">
        <v>185.3</v>
      </c>
      <c r="G15" s="655" t="s">
        <v>436</v>
      </c>
      <c r="H15" s="657">
        <v>0.8</v>
      </c>
      <c r="I15" s="655" t="s">
        <v>437</v>
      </c>
      <c r="J15" s="657">
        <v>4.3</v>
      </c>
      <c r="K15" s="655" t="s">
        <v>438</v>
      </c>
      <c r="L15" s="657">
        <v>155</v>
      </c>
      <c r="M15" s="655" t="s">
        <v>413</v>
      </c>
      <c r="N15" s="657">
        <v>544.9</v>
      </c>
    </row>
    <row r="16" spans="2:14" ht="27.75" customHeight="1">
      <c r="B16" s="1335"/>
      <c r="C16" s="655" t="s">
        <v>431</v>
      </c>
      <c r="D16" s="657">
        <v>886.2</v>
      </c>
      <c r="E16" s="655" t="s">
        <v>439</v>
      </c>
      <c r="F16" s="657">
        <v>172.6</v>
      </c>
      <c r="G16" s="655" t="s">
        <v>435</v>
      </c>
      <c r="H16" s="657">
        <v>0.7</v>
      </c>
      <c r="I16" s="655" t="s">
        <v>438</v>
      </c>
      <c r="J16" s="657">
        <v>4.1</v>
      </c>
      <c r="K16" s="655" t="s">
        <v>440</v>
      </c>
      <c r="L16" s="657">
        <v>145.5</v>
      </c>
      <c r="M16" s="655" t="s">
        <v>435</v>
      </c>
      <c r="N16" s="657">
        <v>532.1</v>
      </c>
    </row>
    <row r="17" spans="2:14" ht="23.25" customHeight="1">
      <c r="B17" s="1336"/>
      <c r="C17" s="659" t="s">
        <v>413</v>
      </c>
      <c r="D17" s="660">
        <v>859.1</v>
      </c>
      <c r="E17" s="659" t="s">
        <v>413</v>
      </c>
      <c r="F17" s="660">
        <v>165.4</v>
      </c>
      <c r="G17" s="659" t="s">
        <v>431</v>
      </c>
      <c r="H17" s="660">
        <v>0.6</v>
      </c>
      <c r="I17" s="659" t="s">
        <v>431</v>
      </c>
      <c r="J17" s="660">
        <v>3.9</v>
      </c>
      <c r="K17" s="659" t="s">
        <v>413</v>
      </c>
      <c r="L17" s="660">
        <v>142.7</v>
      </c>
      <c r="M17" s="659" t="s">
        <v>431</v>
      </c>
      <c r="N17" s="660">
        <v>480.1</v>
      </c>
    </row>
    <row r="18" spans="2:15" ht="23.25" customHeight="1">
      <c r="B18" s="661" t="s">
        <v>458</v>
      </c>
      <c r="C18" s="1331">
        <f>D6/D17</f>
        <v>2.847282039343499</v>
      </c>
      <c r="D18" s="1332"/>
      <c r="E18" s="1331">
        <f>F6/F17</f>
        <v>3.469165659008464</v>
      </c>
      <c r="F18" s="1332"/>
      <c r="G18" s="1331">
        <f>H6/H17</f>
        <v>7.666666666666666</v>
      </c>
      <c r="H18" s="1332"/>
      <c r="I18" s="1331">
        <f>J6/J17</f>
        <v>6.820512820512821</v>
      </c>
      <c r="J18" s="1332"/>
      <c r="K18" s="1331">
        <f>L6/L17</f>
        <v>7.164681149264191</v>
      </c>
      <c r="L18" s="1332"/>
      <c r="M18" s="1331">
        <f>N6/N17</f>
        <v>2.0604040824828163</v>
      </c>
      <c r="N18" s="1333"/>
      <c r="O18" s="662"/>
    </row>
    <row r="19" spans="7:15" ht="23.25" customHeight="1">
      <c r="G19" s="663"/>
      <c r="H19" s="664"/>
      <c r="I19" s="663"/>
      <c r="J19" s="664"/>
      <c r="K19" s="664"/>
      <c r="L19" s="664"/>
      <c r="M19" s="664"/>
      <c r="N19" s="665"/>
      <c r="O19" s="662"/>
    </row>
    <row r="20" spans="2:15" ht="23.25" customHeight="1">
      <c r="B20" s="666"/>
      <c r="C20" s="666"/>
      <c r="D20" s="666"/>
      <c r="E20" s="666"/>
      <c r="F20" s="666"/>
      <c r="G20" s="666"/>
      <c r="H20" s="666"/>
      <c r="I20" s="666"/>
      <c r="J20" s="666"/>
      <c r="K20" s="666"/>
      <c r="L20" s="666"/>
      <c r="M20" s="666"/>
      <c r="N20" s="666"/>
      <c r="O20" s="662"/>
    </row>
    <row r="21" spans="2:15" ht="23.25" customHeight="1">
      <c r="B21" s="666"/>
      <c r="C21" s="666"/>
      <c r="D21" s="666"/>
      <c r="E21" s="666"/>
      <c r="F21" s="666"/>
      <c r="G21" s="666"/>
      <c r="H21" s="666"/>
      <c r="I21" s="666"/>
      <c r="J21" s="666"/>
      <c r="K21" s="666"/>
      <c r="L21" s="666"/>
      <c r="M21" s="666"/>
      <c r="N21" s="666"/>
      <c r="O21" s="662"/>
    </row>
    <row r="22" spans="2:15" ht="23.25" customHeight="1">
      <c r="B22" s="666"/>
      <c r="C22" s="666"/>
      <c r="D22" s="666"/>
      <c r="E22" s="666"/>
      <c r="F22" s="666"/>
      <c r="G22" s="666"/>
      <c r="H22" s="666"/>
      <c r="I22" s="666"/>
      <c r="J22" s="666"/>
      <c r="K22" s="666"/>
      <c r="L22" s="666"/>
      <c r="M22" s="666"/>
      <c r="N22" s="666"/>
      <c r="O22" s="662"/>
    </row>
    <row r="23" spans="2:15" ht="23.25" customHeight="1">
      <c r="B23" s="666"/>
      <c r="C23" s="666"/>
      <c r="D23" s="666"/>
      <c r="E23" s="666"/>
      <c r="F23" s="666"/>
      <c r="G23" s="666"/>
      <c r="H23" s="666"/>
      <c r="I23" s="666"/>
      <c r="J23" s="666"/>
      <c r="K23" s="666"/>
      <c r="L23" s="666"/>
      <c r="M23" s="666"/>
      <c r="N23" s="666"/>
      <c r="O23" s="662"/>
    </row>
    <row r="24" spans="2:15" ht="23.25" customHeight="1">
      <c r="B24" s="666"/>
      <c r="C24" s="666"/>
      <c r="D24" s="666"/>
      <c r="E24" s="666"/>
      <c r="F24" s="666"/>
      <c r="G24" s="666"/>
      <c r="H24" s="666"/>
      <c r="I24" s="666"/>
      <c r="J24" s="666"/>
      <c r="K24" s="666"/>
      <c r="L24" s="666"/>
      <c r="M24" s="666"/>
      <c r="N24" s="666"/>
      <c r="O24" s="662"/>
    </row>
    <row r="25" spans="2:15" ht="23.25" customHeight="1">
      <c r="B25" s="666"/>
      <c r="C25" s="666"/>
      <c r="D25" s="666"/>
      <c r="E25" s="666"/>
      <c r="F25" s="666"/>
      <c r="G25" s="666"/>
      <c r="H25" s="666"/>
      <c r="I25" s="666"/>
      <c r="J25" s="666"/>
      <c r="K25" s="666"/>
      <c r="L25" s="666"/>
      <c r="M25" s="666"/>
      <c r="N25" s="666"/>
      <c r="O25" s="662"/>
    </row>
    <row r="26" spans="2:15" ht="23.25" customHeight="1">
      <c r="B26" s="666"/>
      <c r="C26" s="666"/>
      <c r="D26" s="666"/>
      <c r="E26" s="667"/>
      <c r="F26" s="668"/>
      <c r="G26" s="667"/>
      <c r="H26" s="667"/>
      <c r="I26" s="668"/>
      <c r="J26" s="666"/>
      <c r="K26" s="667"/>
      <c r="L26" s="668"/>
      <c r="M26" s="667"/>
      <c r="N26" s="668"/>
      <c r="O26" s="662"/>
    </row>
    <row r="27" spans="2:15" ht="23.25" customHeight="1">
      <c r="B27" s="666"/>
      <c r="C27" s="667"/>
      <c r="D27" s="668"/>
      <c r="E27" s="667"/>
      <c r="F27" s="668"/>
      <c r="G27" s="667"/>
      <c r="H27" s="667"/>
      <c r="I27" s="668"/>
      <c r="J27" s="666"/>
      <c r="K27" s="667"/>
      <c r="L27" s="668"/>
      <c r="M27" s="667"/>
      <c r="N27" s="668"/>
      <c r="O27" s="662"/>
    </row>
    <row r="28" spans="2:15" ht="23.25" customHeight="1">
      <c r="B28" s="666"/>
      <c r="C28" s="667"/>
      <c r="D28" s="668"/>
      <c r="E28" s="667"/>
      <c r="F28" s="668"/>
      <c r="G28" s="667"/>
      <c r="H28" s="667"/>
      <c r="I28" s="668"/>
      <c r="J28" s="666"/>
      <c r="K28" s="667"/>
      <c r="L28" s="668"/>
      <c r="M28" s="667"/>
      <c r="N28" s="668"/>
      <c r="O28" s="662"/>
    </row>
    <row r="29" spans="2:15" ht="23.25" customHeight="1">
      <c r="B29" s="666"/>
      <c r="C29" s="667"/>
      <c r="D29" s="668"/>
      <c r="E29" s="667"/>
      <c r="F29" s="668"/>
      <c r="G29" s="667"/>
      <c r="H29" s="667"/>
      <c r="I29" s="668"/>
      <c r="J29" s="666"/>
      <c r="K29" s="667"/>
      <c r="L29" s="668"/>
      <c r="M29" s="667"/>
      <c r="N29" s="668"/>
      <c r="O29" s="662"/>
    </row>
    <row r="30" spans="2:15" ht="23.25" customHeight="1">
      <c r="B30" s="666"/>
      <c r="C30" s="667"/>
      <c r="D30" s="668"/>
      <c r="E30" s="667"/>
      <c r="F30" s="668"/>
      <c r="G30" s="667"/>
      <c r="H30" s="667"/>
      <c r="I30" s="668"/>
      <c r="J30" s="666"/>
      <c r="K30" s="667"/>
      <c r="L30" s="668"/>
      <c r="M30" s="667"/>
      <c r="N30" s="668"/>
      <c r="O30" s="662"/>
    </row>
    <row r="31" spans="2:14" ht="23.25" customHeight="1">
      <c r="B31" s="666"/>
      <c r="C31" s="666"/>
      <c r="D31" s="666"/>
      <c r="E31" s="1341"/>
      <c r="F31" s="1342"/>
      <c r="G31" s="666"/>
      <c r="H31" s="666"/>
      <c r="I31" s="666"/>
      <c r="J31" s="666"/>
      <c r="K31" s="666"/>
      <c r="L31" s="666"/>
      <c r="M31" s="666"/>
      <c r="N31" s="662"/>
    </row>
    <row r="32" spans="2:14" ht="23.25" customHeight="1">
      <c r="B32" s="666"/>
      <c r="C32" s="666"/>
      <c r="D32" s="666"/>
      <c r="E32" s="666"/>
      <c r="F32" s="666"/>
      <c r="G32" s="666"/>
      <c r="H32" s="666"/>
      <c r="I32" s="666"/>
      <c r="J32" s="666"/>
      <c r="K32" s="666"/>
      <c r="L32" s="666"/>
      <c r="M32" s="666"/>
      <c r="N32" s="662"/>
    </row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7.75" customHeight="1"/>
  </sheetData>
  <mergeCells count="36">
    <mergeCell ref="B1:N1"/>
    <mergeCell ref="L3:N3"/>
    <mergeCell ref="I4:J4"/>
    <mergeCell ref="K4:L4"/>
    <mergeCell ref="M4:N4"/>
    <mergeCell ref="C4:D4"/>
    <mergeCell ref="E4:F4"/>
    <mergeCell ref="C5:D5"/>
    <mergeCell ref="E5:F5"/>
    <mergeCell ref="G4:H4"/>
    <mergeCell ref="E31:F31"/>
    <mergeCell ref="E11:E12"/>
    <mergeCell ref="D11:D12"/>
    <mergeCell ref="C18:D18"/>
    <mergeCell ref="E18:F18"/>
    <mergeCell ref="H11:H12"/>
    <mergeCell ref="C11:C12"/>
    <mergeCell ref="B6:B10"/>
    <mergeCell ref="B13:B17"/>
    <mergeCell ref="N11:N12"/>
    <mergeCell ref="M11:M12"/>
    <mergeCell ref="L11:L12"/>
    <mergeCell ref="B11:B12"/>
    <mergeCell ref="F11:F12"/>
    <mergeCell ref="I11:I12"/>
    <mergeCell ref="G11:G12"/>
    <mergeCell ref="G5:H5"/>
    <mergeCell ref="I5:J5"/>
    <mergeCell ref="K18:L18"/>
    <mergeCell ref="M18:N18"/>
    <mergeCell ref="G18:H18"/>
    <mergeCell ref="I18:J18"/>
    <mergeCell ref="K11:K12"/>
    <mergeCell ref="J11:J12"/>
    <mergeCell ref="K5:L5"/>
    <mergeCell ref="M5:N5"/>
  </mergeCells>
  <printOptions horizontalCentered="1"/>
  <pageMargins left="0.7874015748031497" right="0.7874015748031497" top="0.6299212598425197" bottom="0.24" header="0.5118110236220472" footer="0.1968503937007874"/>
  <pageSetup firstPageNumber="39" useFirstPageNumber="1"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3"/>
  <dimension ref="B1:E11"/>
  <sheetViews>
    <sheetView workbookViewId="0" topLeftCell="A1">
      <selection activeCell="B1" sqref="B1:E1"/>
    </sheetView>
  </sheetViews>
  <sheetFormatPr defaultColWidth="9.00390625" defaultRowHeight="13.5"/>
  <cols>
    <col min="2" max="2" width="3.50390625" style="0" customWidth="1"/>
    <col min="3" max="3" width="13.00390625" style="0" customWidth="1"/>
    <col min="4" max="4" width="13.125" style="0" customWidth="1"/>
    <col min="5" max="5" width="14.00390625" style="0" customWidth="1"/>
  </cols>
  <sheetData>
    <row r="1" spans="2:5" ht="18.75" customHeight="1">
      <c r="B1" s="1170" t="s">
        <v>640</v>
      </c>
      <c r="C1" s="1170"/>
      <c r="D1" s="1170"/>
      <c r="E1" s="1170"/>
    </row>
    <row r="3" spans="2:5" ht="18" customHeight="1">
      <c r="B3" s="669"/>
      <c r="C3" s="669"/>
      <c r="D3" s="1132" t="s">
        <v>459</v>
      </c>
      <c r="E3" s="1132"/>
    </row>
    <row r="4" spans="2:5" ht="25.5" customHeight="1">
      <c r="B4" s="670"/>
      <c r="C4" s="671"/>
      <c r="D4" s="672" t="s">
        <v>460</v>
      </c>
      <c r="E4" s="673" t="s">
        <v>461</v>
      </c>
    </row>
    <row r="5" spans="2:5" ht="24" customHeight="1">
      <c r="B5" s="670" t="s">
        <v>462</v>
      </c>
      <c r="C5" s="671"/>
      <c r="D5" s="375">
        <v>9026</v>
      </c>
      <c r="E5" s="674">
        <v>100</v>
      </c>
    </row>
    <row r="6" spans="2:5" ht="24" customHeight="1">
      <c r="B6" s="675"/>
      <c r="C6" s="676" t="s">
        <v>463</v>
      </c>
      <c r="D6" s="375">
        <v>4166</v>
      </c>
      <c r="E6" s="677">
        <v>46.2</v>
      </c>
    </row>
    <row r="7" spans="2:5" ht="24" customHeight="1">
      <c r="B7" s="678"/>
      <c r="C7" s="679" t="s">
        <v>464</v>
      </c>
      <c r="D7" s="389">
        <v>4860</v>
      </c>
      <c r="E7" s="680">
        <v>53.8</v>
      </c>
    </row>
    <row r="8" spans="2:5" ht="24" customHeight="1">
      <c r="B8" s="681" t="s">
        <v>465</v>
      </c>
      <c r="C8" s="669"/>
      <c r="D8" s="375">
        <v>97442</v>
      </c>
      <c r="E8" s="677">
        <v>100</v>
      </c>
    </row>
    <row r="9" spans="2:5" ht="24" customHeight="1">
      <c r="B9" s="675"/>
      <c r="C9" s="676" t="s">
        <v>463</v>
      </c>
      <c r="D9" s="375">
        <v>557</v>
      </c>
      <c r="E9" s="677">
        <v>0.6</v>
      </c>
    </row>
    <row r="10" spans="2:5" ht="24" customHeight="1">
      <c r="B10" s="682"/>
      <c r="C10" s="683" t="s">
        <v>464</v>
      </c>
      <c r="D10" s="417">
        <v>96885</v>
      </c>
      <c r="E10" s="684">
        <v>99.4</v>
      </c>
    </row>
    <row r="11" spans="4:5" ht="18" customHeight="1">
      <c r="D11" s="59"/>
      <c r="E11" s="59"/>
    </row>
  </sheetData>
  <mergeCells count="2">
    <mergeCell ref="D3:E3"/>
    <mergeCell ref="B1:E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6"/>
  <dimension ref="B1:M36"/>
  <sheetViews>
    <sheetView workbookViewId="0" topLeftCell="A1">
      <selection activeCell="B2" sqref="B2"/>
    </sheetView>
  </sheetViews>
  <sheetFormatPr defaultColWidth="9.00390625" defaultRowHeight="13.5"/>
  <cols>
    <col min="1" max="1" width="6.125" style="692" customWidth="1"/>
    <col min="2" max="2" width="3.625" style="690" customWidth="1"/>
    <col min="3" max="3" width="36.75390625" style="691" customWidth="1"/>
    <col min="4" max="5" width="8.625" style="692" bestFit="1" customWidth="1"/>
    <col min="6" max="6" width="8.75390625" style="692" customWidth="1"/>
    <col min="7" max="8" width="7.625" style="692" bestFit="1" customWidth="1"/>
    <col min="9" max="10" width="8.625" style="692" bestFit="1" customWidth="1"/>
    <col min="11" max="11" width="7.875" style="692" customWidth="1"/>
    <col min="12" max="13" width="8.625" style="692" customWidth="1"/>
    <col min="14" max="16384" width="9.00390625" style="692" customWidth="1"/>
  </cols>
  <sheetData>
    <row r="1" spans="2:13" ht="22.5" customHeight="1">
      <c r="B1" s="1358" t="s">
        <v>641</v>
      </c>
      <c r="C1" s="1358"/>
      <c r="D1" s="1358"/>
      <c r="E1" s="1358"/>
      <c r="F1" s="1358"/>
      <c r="G1" s="1358"/>
      <c r="H1" s="1358"/>
      <c r="I1" s="1358"/>
      <c r="J1" s="1358"/>
      <c r="K1" s="1358"/>
      <c r="L1" s="1358"/>
      <c r="M1" s="1358"/>
    </row>
    <row r="2" spans="4:13" ht="27" customHeight="1">
      <c r="D2" s="1359"/>
      <c r="E2" s="1359"/>
      <c r="F2" s="1359"/>
      <c r="G2" s="1359"/>
      <c r="H2" s="1359"/>
      <c r="I2" s="1359"/>
      <c r="J2" s="1359"/>
      <c r="K2" s="1359"/>
      <c r="L2" s="1359"/>
      <c r="M2" s="1359"/>
    </row>
    <row r="3" spans="11:13" ht="21" customHeight="1">
      <c r="K3" s="1360" t="s">
        <v>466</v>
      </c>
      <c r="L3" s="1360"/>
      <c r="M3" s="1360"/>
    </row>
    <row r="4" spans="2:13" ht="25.5" customHeight="1">
      <c r="B4" s="693"/>
      <c r="C4" s="694"/>
      <c r="D4" s="1165" t="s">
        <v>467</v>
      </c>
      <c r="E4" s="1166"/>
      <c r="F4" s="1166"/>
      <c r="G4" s="1349"/>
      <c r="H4" s="1349"/>
      <c r="I4" s="1165" t="s">
        <v>345</v>
      </c>
      <c r="J4" s="1166"/>
      <c r="K4" s="1166"/>
      <c r="L4" s="1349"/>
      <c r="M4" s="1350"/>
    </row>
    <row r="5" spans="2:13" ht="25.5" customHeight="1">
      <c r="B5" s="695"/>
      <c r="C5" s="696"/>
      <c r="D5" s="1351" t="s">
        <v>460</v>
      </c>
      <c r="E5" s="1351"/>
      <c r="F5" s="1351"/>
      <c r="G5" s="1353" t="s">
        <v>468</v>
      </c>
      <c r="H5" s="1351"/>
      <c r="I5" s="1351" t="s">
        <v>460</v>
      </c>
      <c r="J5" s="1351"/>
      <c r="K5" s="1351"/>
      <c r="L5" s="1353" t="s">
        <v>468</v>
      </c>
      <c r="M5" s="1351"/>
    </row>
    <row r="6" spans="2:13" ht="36.75" customHeight="1">
      <c r="B6" s="699"/>
      <c r="C6" s="700"/>
      <c r="D6" s="701" t="s">
        <v>469</v>
      </c>
      <c r="E6" s="701" t="s">
        <v>470</v>
      </c>
      <c r="F6" s="702" t="s">
        <v>471</v>
      </c>
      <c r="G6" s="701" t="s">
        <v>469</v>
      </c>
      <c r="H6" s="701" t="s">
        <v>470</v>
      </c>
      <c r="I6" s="701" t="s">
        <v>469</v>
      </c>
      <c r="J6" s="701" t="s">
        <v>470</v>
      </c>
      <c r="K6" s="702" t="s">
        <v>471</v>
      </c>
      <c r="L6" s="701" t="s">
        <v>469</v>
      </c>
      <c r="M6" s="701" t="s">
        <v>470</v>
      </c>
    </row>
    <row r="7" spans="2:13" ht="25.5" customHeight="1">
      <c r="B7" s="1354" t="s">
        <v>472</v>
      </c>
      <c r="C7" s="1355"/>
      <c r="D7" s="703">
        <v>9026</v>
      </c>
      <c r="E7" s="704">
        <v>9187</v>
      </c>
      <c r="F7" s="705">
        <v>-1.8</v>
      </c>
      <c r="G7" s="706">
        <v>100</v>
      </c>
      <c r="H7" s="706">
        <v>100</v>
      </c>
      <c r="I7" s="707">
        <v>97442</v>
      </c>
      <c r="J7" s="707">
        <v>94819</v>
      </c>
      <c r="K7" s="705">
        <v>2.8</v>
      </c>
      <c r="L7" s="443">
        <v>100</v>
      </c>
      <c r="M7" s="443">
        <v>100</v>
      </c>
    </row>
    <row r="8" spans="2:13" ht="25.5" customHeight="1">
      <c r="B8" s="1356" t="s">
        <v>473</v>
      </c>
      <c r="C8" s="1357"/>
      <c r="D8" s="708">
        <v>5928</v>
      </c>
      <c r="E8" s="709">
        <v>5966</v>
      </c>
      <c r="F8" s="710">
        <v>-0.6</v>
      </c>
      <c r="G8" s="711">
        <v>65.7</v>
      </c>
      <c r="H8" s="712">
        <v>64.9</v>
      </c>
      <c r="I8" s="713">
        <v>34599</v>
      </c>
      <c r="J8" s="713">
        <v>34672</v>
      </c>
      <c r="K8" s="714">
        <v>-0.2</v>
      </c>
      <c r="L8" s="715">
        <v>35.5</v>
      </c>
      <c r="M8" s="715">
        <v>36.6</v>
      </c>
    </row>
    <row r="9" spans="2:13" ht="25.5" customHeight="1">
      <c r="B9" s="716">
        <v>1</v>
      </c>
      <c r="C9" s="717" t="s">
        <v>474</v>
      </c>
      <c r="D9" s="708">
        <v>1885</v>
      </c>
      <c r="E9" s="709">
        <v>2277</v>
      </c>
      <c r="F9" s="718">
        <v>-17.2</v>
      </c>
      <c r="G9" s="712">
        <v>20.9</v>
      </c>
      <c r="H9" s="712">
        <v>24.8</v>
      </c>
      <c r="I9" s="713">
        <v>26626</v>
      </c>
      <c r="J9" s="713">
        <v>27852</v>
      </c>
      <c r="K9" s="714">
        <v>-4.4</v>
      </c>
      <c r="L9" s="715">
        <v>27.3</v>
      </c>
      <c r="M9" s="715">
        <v>29.4</v>
      </c>
    </row>
    <row r="10" spans="2:13" ht="25.5" customHeight="1">
      <c r="B10" s="716">
        <f>B9+1</f>
        <v>2</v>
      </c>
      <c r="C10" s="717" t="s">
        <v>475</v>
      </c>
      <c r="D10" s="708">
        <v>199</v>
      </c>
      <c r="E10" s="709">
        <v>281</v>
      </c>
      <c r="F10" s="718">
        <v>-29.2</v>
      </c>
      <c r="G10" s="712">
        <v>2.2</v>
      </c>
      <c r="H10" s="712">
        <v>3.1</v>
      </c>
      <c r="I10" s="713">
        <v>3534</v>
      </c>
      <c r="J10" s="713">
        <v>3220</v>
      </c>
      <c r="K10" s="718">
        <v>9.8</v>
      </c>
      <c r="L10" s="715">
        <v>3.6</v>
      </c>
      <c r="M10" s="715">
        <v>3.4</v>
      </c>
    </row>
    <row r="11" spans="2:13" ht="25.5" customHeight="1">
      <c r="B11" s="716">
        <f aca="true" t="shared" si="0" ref="B11:B18">B10+1</f>
        <v>3</v>
      </c>
      <c r="C11" s="717" t="s">
        <v>476</v>
      </c>
      <c r="D11" s="708">
        <v>2849</v>
      </c>
      <c r="E11" s="709">
        <v>2982</v>
      </c>
      <c r="F11" s="714">
        <v>-4.5</v>
      </c>
      <c r="G11" s="712">
        <v>31.6</v>
      </c>
      <c r="H11" s="712">
        <v>32.5</v>
      </c>
      <c r="I11" s="713">
        <v>16920</v>
      </c>
      <c r="J11" s="713">
        <v>16864</v>
      </c>
      <c r="K11" s="714">
        <v>0.3</v>
      </c>
      <c r="L11" s="715">
        <v>17.4</v>
      </c>
      <c r="M11" s="715">
        <v>17.8</v>
      </c>
    </row>
    <row r="12" spans="2:13" ht="25.5" customHeight="1">
      <c r="B12" s="716">
        <f t="shared" si="0"/>
        <v>4</v>
      </c>
      <c r="C12" s="717" t="s">
        <v>477</v>
      </c>
      <c r="D12" s="708">
        <v>130</v>
      </c>
      <c r="E12" s="709">
        <v>145</v>
      </c>
      <c r="F12" s="718">
        <v>-10.3</v>
      </c>
      <c r="G12" s="712">
        <v>1.4</v>
      </c>
      <c r="H12" s="712">
        <v>1.6</v>
      </c>
      <c r="I12" s="713">
        <v>142</v>
      </c>
      <c r="J12" s="713">
        <v>106</v>
      </c>
      <c r="K12" s="718">
        <v>34</v>
      </c>
      <c r="L12" s="715">
        <v>0.1</v>
      </c>
      <c r="M12" s="715">
        <v>0.1</v>
      </c>
    </row>
    <row r="13" spans="2:13" ht="25.5" customHeight="1">
      <c r="B13" s="716">
        <f t="shared" si="0"/>
        <v>5</v>
      </c>
      <c r="C13" s="717" t="s">
        <v>478</v>
      </c>
      <c r="D13" s="708">
        <v>71</v>
      </c>
      <c r="E13" s="709">
        <v>88</v>
      </c>
      <c r="F13" s="718">
        <v>-19.3</v>
      </c>
      <c r="G13" s="712">
        <v>0.8</v>
      </c>
      <c r="H13" s="712">
        <v>1</v>
      </c>
      <c r="I13" s="713">
        <v>703</v>
      </c>
      <c r="J13" s="713">
        <v>658</v>
      </c>
      <c r="K13" s="718">
        <v>6.8</v>
      </c>
      <c r="L13" s="715">
        <v>0.7</v>
      </c>
      <c r="M13" s="715">
        <v>0.7</v>
      </c>
    </row>
    <row r="14" spans="2:13" ht="25.5" customHeight="1">
      <c r="B14" s="716">
        <f t="shared" si="0"/>
        <v>6</v>
      </c>
      <c r="C14" s="717" t="s">
        <v>479</v>
      </c>
      <c r="D14" s="708">
        <v>1221</v>
      </c>
      <c r="E14" s="709">
        <v>1433</v>
      </c>
      <c r="F14" s="718">
        <v>-14.8</v>
      </c>
      <c r="G14" s="712">
        <v>13.5</v>
      </c>
      <c r="H14" s="712">
        <v>15.6</v>
      </c>
      <c r="I14" s="713">
        <v>3027</v>
      </c>
      <c r="J14" s="713">
        <v>3059</v>
      </c>
      <c r="K14" s="714">
        <v>-1</v>
      </c>
      <c r="L14" s="715">
        <v>3.1</v>
      </c>
      <c r="M14" s="715">
        <v>3.2</v>
      </c>
    </row>
    <row r="15" spans="2:13" ht="25.5" customHeight="1">
      <c r="B15" s="716">
        <f t="shared" si="0"/>
        <v>7</v>
      </c>
      <c r="C15" s="717" t="s">
        <v>480</v>
      </c>
      <c r="D15" s="708">
        <v>826</v>
      </c>
      <c r="E15" s="709">
        <v>727</v>
      </c>
      <c r="F15" s="714">
        <v>13.6</v>
      </c>
      <c r="G15" s="712">
        <v>9.2</v>
      </c>
      <c r="H15" s="712">
        <v>7.9</v>
      </c>
      <c r="I15" s="713">
        <v>304</v>
      </c>
      <c r="J15" s="713">
        <v>236</v>
      </c>
      <c r="K15" s="714">
        <v>28.8</v>
      </c>
      <c r="L15" s="715">
        <v>0.3</v>
      </c>
      <c r="M15" s="715">
        <v>0.2</v>
      </c>
    </row>
    <row r="16" spans="2:13" ht="25.5" customHeight="1">
      <c r="B16" s="716">
        <f t="shared" si="0"/>
        <v>8</v>
      </c>
      <c r="C16" s="717" t="s">
        <v>481</v>
      </c>
      <c r="D16" s="708">
        <v>613</v>
      </c>
      <c r="E16" s="709">
        <v>586</v>
      </c>
      <c r="F16" s="714">
        <v>4.6</v>
      </c>
      <c r="G16" s="712">
        <v>6.8</v>
      </c>
      <c r="H16" s="712">
        <v>6.4</v>
      </c>
      <c r="I16" s="713">
        <v>982</v>
      </c>
      <c r="J16" s="713">
        <v>783</v>
      </c>
      <c r="K16" s="714">
        <v>25.4</v>
      </c>
      <c r="L16" s="715">
        <v>1</v>
      </c>
      <c r="M16" s="715">
        <v>0.8</v>
      </c>
    </row>
    <row r="17" spans="2:13" ht="25.5" customHeight="1">
      <c r="B17" s="716">
        <f t="shared" si="0"/>
        <v>9</v>
      </c>
      <c r="C17" s="717" t="s">
        <v>482</v>
      </c>
      <c r="D17" s="708">
        <v>2745</v>
      </c>
      <c r="E17" s="709">
        <v>2664</v>
      </c>
      <c r="F17" s="714">
        <v>3</v>
      </c>
      <c r="G17" s="712">
        <v>30.4</v>
      </c>
      <c r="H17" s="712">
        <v>29</v>
      </c>
      <c r="I17" s="713">
        <v>8964</v>
      </c>
      <c r="J17" s="713">
        <v>7994</v>
      </c>
      <c r="K17" s="714">
        <v>12.1</v>
      </c>
      <c r="L17" s="715">
        <v>9.2</v>
      </c>
      <c r="M17" s="715">
        <v>8.4</v>
      </c>
    </row>
    <row r="18" spans="2:13" ht="25.5" customHeight="1">
      <c r="B18" s="716">
        <f t="shared" si="0"/>
        <v>10</v>
      </c>
      <c r="C18" s="717" t="s">
        <v>483</v>
      </c>
      <c r="D18" s="708">
        <v>2360</v>
      </c>
      <c r="E18" s="709">
        <v>2060</v>
      </c>
      <c r="F18" s="714">
        <v>14.6</v>
      </c>
      <c r="G18" s="712">
        <v>26.1</v>
      </c>
      <c r="H18" s="712">
        <v>22.4</v>
      </c>
      <c r="I18" s="713">
        <v>6996</v>
      </c>
      <c r="J18" s="713">
        <v>4848</v>
      </c>
      <c r="K18" s="714">
        <v>44.3</v>
      </c>
      <c r="L18" s="715">
        <v>7.2</v>
      </c>
      <c r="M18" s="715">
        <v>5.1</v>
      </c>
    </row>
    <row r="19" spans="2:13" ht="25.5" customHeight="1">
      <c r="B19" s="1356" t="s">
        <v>484</v>
      </c>
      <c r="C19" s="1357"/>
      <c r="D19" s="708">
        <v>2460</v>
      </c>
      <c r="E19" s="709">
        <v>2675</v>
      </c>
      <c r="F19" s="714">
        <v>-8</v>
      </c>
      <c r="G19" s="712">
        <v>27.3</v>
      </c>
      <c r="H19" s="712">
        <v>29.1</v>
      </c>
      <c r="I19" s="713">
        <v>9504</v>
      </c>
      <c r="J19" s="713">
        <v>9996</v>
      </c>
      <c r="K19" s="714">
        <v>-4.9</v>
      </c>
      <c r="L19" s="715">
        <v>9.8</v>
      </c>
      <c r="M19" s="715">
        <v>10.5</v>
      </c>
    </row>
    <row r="20" spans="2:13" ht="25.5" customHeight="1">
      <c r="B20" s="719">
        <v>11</v>
      </c>
      <c r="C20" s="720" t="s">
        <v>485</v>
      </c>
      <c r="D20" s="721">
        <v>1360</v>
      </c>
      <c r="E20" s="722">
        <v>1553</v>
      </c>
      <c r="F20" s="723">
        <v>-12.4</v>
      </c>
      <c r="G20" s="724">
        <v>15.1</v>
      </c>
      <c r="H20" s="724">
        <v>16.9</v>
      </c>
      <c r="I20" s="725">
        <v>8345</v>
      </c>
      <c r="J20" s="725">
        <v>8844</v>
      </c>
      <c r="K20" s="726">
        <v>-5.6</v>
      </c>
      <c r="L20" s="727">
        <v>8.6</v>
      </c>
      <c r="M20" s="727">
        <v>9.3</v>
      </c>
    </row>
    <row r="21" spans="2:13" ht="25.5" customHeight="1">
      <c r="B21" s="519">
        <f aca="true" t="shared" si="1" ref="B21:B26">B20+1</f>
        <v>12</v>
      </c>
      <c r="C21" s="728" t="s">
        <v>486</v>
      </c>
      <c r="D21" s="729">
        <v>35</v>
      </c>
      <c r="E21" s="730">
        <v>36</v>
      </c>
      <c r="F21" s="731">
        <v>-2.8</v>
      </c>
      <c r="G21" s="732">
        <v>0.4</v>
      </c>
      <c r="H21" s="732">
        <v>0.4</v>
      </c>
      <c r="I21" s="733">
        <v>43</v>
      </c>
      <c r="J21" s="733">
        <v>40</v>
      </c>
      <c r="K21" s="731">
        <v>7.5</v>
      </c>
      <c r="L21" s="447">
        <v>0</v>
      </c>
      <c r="M21" s="447">
        <v>0</v>
      </c>
    </row>
    <row r="22" spans="2:13" ht="25.5" customHeight="1">
      <c r="B22" s="519">
        <f t="shared" si="1"/>
        <v>13</v>
      </c>
      <c r="C22" s="728" t="s">
        <v>487</v>
      </c>
      <c r="D22" s="729">
        <v>27</v>
      </c>
      <c r="E22" s="730">
        <v>35</v>
      </c>
      <c r="F22" s="734">
        <v>-22.9</v>
      </c>
      <c r="G22" s="732">
        <v>0.3</v>
      </c>
      <c r="H22" s="732">
        <v>0.4</v>
      </c>
      <c r="I22" s="733">
        <v>38</v>
      </c>
      <c r="J22" s="733">
        <v>22</v>
      </c>
      <c r="K22" s="734">
        <v>72.7</v>
      </c>
      <c r="L22" s="447">
        <v>0</v>
      </c>
      <c r="M22" s="447">
        <v>0</v>
      </c>
    </row>
    <row r="23" spans="2:13" ht="25.5" customHeight="1">
      <c r="B23" s="519">
        <f t="shared" si="1"/>
        <v>14</v>
      </c>
      <c r="C23" s="728" t="s">
        <v>488</v>
      </c>
      <c r="D23" s="729">
        <v>193</v>
      </c>
      <c r="E23" s="730">
        <v>211</v>
      </c>
      <c r="F23" s="731">
        <v>-8.5</v>
      </c>
      <c r="G23" s="732">
        <v>2.1</v>
      </c>
      <c r="H23" s="732">
        <v>2.3</v>
      </c>
      <c r="I23" s="733">
        <v>66</v>
      </c>
      <c r="J23" s="733">
        <v>82</v>
      </c>
      <c r="K23" s="734">
        <v>-19.5</v>
      </c>
      <c r="L23" s="447">
        <v>0.1</v>
      </c>
      <c r="M23" s="447">
        <v>0.1</v>
      </c>
    </row>
    <row r="24" spans="2:13" ht="25.5" customHeight="1">
      <c r="B24" s="735">
        <f t="shared" si="1"/>
        <v>15</v>
      </c>
      <c r="C24" s="736" t="s">
        <v>489</v>
      </c>
      <c r="D24" s="737">
        <v>97</v>
      </c>
      <c r="E24" s="738">
        <v>147</v>
      </c>
      <c r="F24" s="739">
        <v>-34</v>
      </c>
      <c r="G24" s="711">
        <v>1.1</v>
      </c>
      <c r="H24" s="711">
        <v>1.6</v>
      </c>
      <c r="I24" s="740">
        <v>72</v>
      </c>
      <c r="J24" s="740">
        <v>78</v>
      </c>
      <c r="K24" s="710">
        <v>-7.7</v>
      </c>
      <c r="L24" s="741">
        <v>0.1</v>
      </c>
      <c r="M24" s="741">
        <v>0.1</v>
      </c>
    </row>
    <row r="25" spans="2:13" ht="25.5" customHeight="1">
      <c r="B25" s="735">
        <f t="shared" si="1"/>
        <v>16</v>
      </c>
      <c r="C25" s="742" t="s">
        <v>490</v>
      </c>
      <c r="D25" s="737">
        <v>1455</v>
      </c>
      <c r="E25" s="738">
        <v>1606</v>
      </c>
      <c r="F25" s="710">
        <v>-9.4</v>
      </c>
      <c r="G25" s="711">
        <v>16.1</v>
      </c>
      <c r="H25" s="711">
        <v>17.5</v>
      </c>
      <c r="I25" s="740">
        <v>2344</v>
      </c>
      <c r="J25" s="740">
        <v>2772</v>
      </c>
      <c r="K25" s="739">
        <v>-15.4</v>
      </c>
      <c r="L25" s="741">
        <v>2.4</v>
      </c>
      <c r="M25" s="741">
        <v>2.9</v>
      </c>
    </row>
    <row r="26" spans="2:13" ht="25.5" customHeight="1">
      <c r="B26" s="743">
        <f t="shared" si="1"/>
        <v>17</v>
      </c>
      <c r="C26" s="744" t="s">
        <v>491</v>
      </c>
      <c r="D26" s="745">
        <v>1053</v>
      </c>
      <c r="E26" s="746">
        <v>1140</v>
      </c>
      <c r="F26" s="747">
        <v>-7.6</v>
      </c>
      <c r="G26" s="748">
        <v>11.7</v>
      </c>
      <c r="H26" s="748">
        <v>12.4</v>
      </c>
      <c r="I26" s="749">
        <v>870</v>
      </c>
      <c r="J26" s="749">
        <v>854</v>
      </c>
      <c r="K26" s="747">
        <v>1.9</v>
      </c>
      <c r="L26" s="750">
        <v>0.9</v>
      </c>
      <c r="M26" s="750">
        <v>0.9</v>
      </c>
    </row>
    <row r="28" spans="2:8" ht="36.75" customHeight="1">
      <c r="B28" s="751"/>
      <c r="C28" s="752"/>
      <c r="D28" s="1165" t="s">
        <v>492</v>
      </c>
      <c r="E28" s="1166"/>
      <c r="F28" s="1166"/>
      <c r="G28" s="1349"/>
      <c r="H28" s="1350"/>
    </row>
    <row r="29" spans="2:8" ht="36.75" customHeight="1">
      <c r="B29" s="548"/>
      <c r="C29" s="687"/>
      <c r="D29" s="1351" t="s">
        <v>460</v>
      </c>
      <c r="E29" s="1351"/>
      <c r="F29" s="1352"/>
      <c r="G29" s="1353" t="s">
        <v>468</v>
      </c>
      <c r="H29" s="1351"/>
    </row>
    <row r="30" spans="2:8" ht="36.75" customHeight="1">
      <c r="B30" s="753"/>
      <c r="C30" s="754"/>
      <c r="D30" s="701" t="s">
        <v>469</v>
      </c>
      <c r="E30" s="701" t="s">
        <v>470</v>
      </c>
      <c r="F30" s="702" t="s">
        <v>471</v>
      </c>
      <c r="G30" s="701" t="s">
        <v>469</v>
      </c>
      <c r="H30" s="701" t="s">
        <v>470</v>
      </c>
    </row>
    <row r="31" spans="2:8" ht="25.5" customHeight="1">
      <c r="B31" s="1354" t="s">
        <v>472</v>
      </c>
      <c r="C31" s="1355"/>
      <c r="D31" s="708">
        <v>66732</v>
      </c>
      <c r="E31" s="708">
        <v>65073</v>
      </c>
      <c r="F31" s="705">
        <v>2.5</v>
      </c>
      <c r="G31" s="755">
        <v>100</v>
      </c>
      <c r="H31" s="755">
        <v>100</v>
      </c>
    </row>
    <row r="32" spans="2:8" ht="25.5" customHeight="1">
      <c r="B32" s="1347" t="s">
        <v>493</v>
      </c>
      <c r="C32" s="1348"/>
      <c r="D32" s="708">
        <v>12147</v>
      </c>
      <c r="E32" s="708">
        <v>11723</v>
      </c>
      <c r="F32" s="714">
        <v>3.6</v>
      </c>
      <c r="G32" s="757">
        <v>18.2</v>
      </c>
      <c r="H32" s="757">
        <v>18</v>
      </c>
    </row>
    <row r="33" spans="2:8" ht="25.5" customHeight="1">
      <c r="B33" s="716">
        <v>18</v>
      </c>
      <c r="C33" s="717" t="s">
        <v>494</v>
      </c>
      <c r="D33" s="708">
        <v>11898</v>
      </c>
      <c r="E33" s="708">
        <v>11444</v>
      </c>
      <c r="F33" s="714">
        <v>4</v>
      </c>
      <c r="G33" s="757">
        <v>17.8</v>
      </c>
      <c r="H33" s="757">
        <v>17.6</v>
      </c>
    </row>
    <row r="34" spans="2:8" ht="25.5" customHeight="1">
      <c r="B34" s="735">
        <v>19</v>
      </c>
      <c r="C34" s="742" t="s">
        <v>495</v>
      </c>
      <c r="D34" s="737">
        <v>3308</v>
      </c>
      <c r="E34" s="737">
        <v>3401</v>
      </c>
      <c r="F34" s="710">
        <v>-2.7</v>
      </c>
      <c r="G34" s="758">
        <v>5</v>
      </c>
      <c r="H34" s="758">
        <v>5.2</v>
      </c>
    </row>
    <row r="35" spans="2:8" ht="25.5" customHeight="1">
      <c r="B35" s="716">
        <v>20</v>
      </c>
      <c r="C35" s="717" t="s">
        <v>496</v>
      </c>
      <c r="D35" s="708">
        <v>2881</v>
      </c>
      <c r="E35" s="708">
        <v>2582</v>
      </c>
      <c r="F35" s="714">
        <v>11.6</v>
      </c>
      <c r="G35" s="757">
        <v>4.3</v>
      </c>
      <c r="H35" s="757">
        <v>4</v>
      </c>
    </row>
    <row r="36" spans="2:8" ht="25.5" customHeight="1">
      <c r="B36" s="759">
        <v>21</v>
      </c>
      <c r="C36" s="744" t="s">
        <v>497</v>
      </c>
      <c r="D36" s="745">
        <v>141</v>
      </c>
      <c r="E36" s="745">
        <v>134</v>
      </c>
      <c r="F36" s="747">
        <v>5.2</v>
      </c>
      <c r="G36" s="760">
        <v>0.2</v>
      </c>
      <c r="H36" s="760">
        <v>0.2</v>
      </c>
    </row>
  </sheetData>
  <mergeCells count="18">
    <mergeCell ref="B1:M1"/>
    <mergeCell ref="D2:H2"/>
    <mergeCell ref="I2:M2"/>
    <mergeCell ref="I5:K5"/>
    <mergeCell ref="L5:M5"/>
    <mergeCell ref="D4:H4"/>
    <mergeCell ref="I4:M4"/>
    <mergeCell ref="K3:M3"/>
    <mergeCell ref="B19:C19"/>
    <mergeCell ref="B7:C7"/>
    <mergeCell ref="B8:C8"/>
    <mergeCell ref="G5:H5"/>
    <mergeCell ref="D5:F5"/>
    <mergeCell ref="B32:C32"/>
    <mergeCell ref="D28:H28"/>
    <mergeCell ref="D29:F29"/>
    <mergeCell ref="G29:H29"/>
    <mergeCell ref="B31:C31"/>
  </mergeCells>
  <printOptions/>
  <pageMargins left="0.4" right="0.43" top="0.52" bottom="0.45" header="0.512" footer="0.28"/>
  <pageSetup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8"/>
  <dimension ref="A1:S54"/>
  <sheetViews>
    <sheetView workbookViewId="0" topLeftCell="A1">
      <selection activeCell="B1" sqref="B1:N1"/>
    </sheetView>
  </sheetViews>
  <sheetFormatPr defaultColWidth="9.00390625" defaultRowHeight="13.5"/>
  <cols>
    <col min="1" max="1" width="2.125" style="761" customWidth="1"/>
    <col min="2" max="2" width="0.6171875" style="761" customWidth="1"/>
    <col min="3" max="3" width="3.25390625" style="762" bestFit="1" customWidth="1"/>
    <col min="4" max="4" width="1.75390625" style="761" customWidth="1"/>
    <col min="5" max="5" width="33.75390625" style="762" customWidth="1"/>
    <col min="6" max="7" width="8.75390625" style="761" customWidth="1"/>
    <col min="8" max="8" width="9.625" style="761" customWidth="1"/>
    <col min="9" max="10" width="11.75390625" style="761" customWidth="1"/>
    <col min="11" max="11" width="9.625" style="761" customWidth="1"/>
    <col min="12" max="13" width="8.625" style="761" customWidth="1"/>
    <col min="14" max="14" width="9.75390625" style="763" bestFit="1" customWidth="1"/>
    <col min="15" max="15" width="9.75390625" style="761" bestFit="1" customWidth="1"/>
    <col min="16" max="16" width="11.625" style="761" bestFit="1" customWidth="1"/>
    <col min="17" max="18" width="9.125" style="761" bestFit="1" customWidth="1"/>
    <col min="19" max="19" width="10.75390625" style="761" bestFit="1" customWidth="1"/>
    <col min="20" max="16384" width="9.00390625" style="761" customWidth="1"/>
  </cols>
  <sheetData>
    <row r="1" spans="2:14" ht="17.25" customHeight="1">
      <c r="B1" s="1381" t="s">
        <v>642</v>
      </c>
      <c r="C1" s="1381"/>
      <c r="D1" s="1381"/>
      <c r="E1" s="1381"/>
      <c r="F1" s="1381"/>
      <c r="G1" s="1381"/>
      <c r="H1" s="1381"/>
      <c r="I1" s="1381"/>
      <c r="J1" s="1381"/>
      <c r="K1" s="1381"/>
      <c r="L1" s="1381"/>
      <c r="M1" s="1381"/>
      <c r="N1" s="1381"/>
    </row>
    <row r="2" spans="4:19" ht="12">
      <c r="D2" s="764"/>
      <c r="F2" s="764"/>
      <c r="G2" s="765"/>
      <c r="H2" s="765"/>
      <c r="I2" s="764"/>
      <c r="J2" s="764"/>
      <c r="K2" s="764"/>
      <c r="L2" s="764"/>
      <c r="M2" s="764"/>
      <c r="R2" s="766"/>
      <c r="S2" s="767"/>
    </row>
    <row r="3" spans="2:14" ht="21" customHeight="1">
      <c r="B3" s="768"/>
      <c r="C3" s="769"/>
      <c r="D3" s="770"/>
      <c r="E3" s="769"/>
      <c r="F3" s="770"/>
      <c r="G3" s="770"/>
      <c r="H3" s="770"/>
      <c r="I3" s="770"/>
      <c r="J3" s="770"/>
      <c r="K3" s="770"/>
      <c r="L3" s="1361" t="s">
        <v>362</v>
      </c>
      <c r="M3" s="1361"/>
      <c r="N3" s="1362"/>
    </row>
    <row r="4" spans="2:14" ht="35.25" customHeight="1">
      <c r="B4" s="771"/>
      <c r="C4" s="772"/>
      <c r="D4" s="773"/>
      <c r="E4" s="772"/>
      <c r="F4" s="1376" t="s">
        <v>498</v>
      </c>
      <c r="G4" s="1308"/>
      <c r="H4" s="1309"/>
      <c r="I4" s="1376" t="s">
        <v>499</v>
      </c>
      <c r="J4" s="1308"/>
      <c r="K4" s="1309"/>
      <c r="L4" s="1365" t="s">
        <v>500</v>
      </c>
      <c r="M4" s="1366"/>
      <c r="N4" s="1367"/>
    </row>
    <row r="5" spans="2:14" ht="15" customHeight="1">
      <c r="B5" s="774"/>
      <c r="C5" s="775"/>
      <c r="D5" s="770"/>
      <c r="E5" s="775"/>
      <c r="F5" s="1363" t="s">
        <v>469</v>
      </c>
      <c r="G5" s="1364" t="s">
        <v>470</v>
      </c>
      <c r="H5" s="1364" t="s">
        <v>501</v>
      </c>
      <c r="I5" s="1364" t="s">
        <v>469</v>
      </c>
      <c r="J5" s="1364" t="s">
        <v>470</v>
      </c>
      <c r="K5" s="1364" t="s">
        <v>501</v>
      </c>
      <c r="L5" s="1364" t="s">
        <v>469</v>
      </c>
      <c r="M5" s="1364" t="s">
        <v>470</v>
      </c>
      <c r="N5" s="1368" t="s">
        <v>502</v>
      </c>
    </row>
    <row r="6" spans="2:14" ht="27" customHeight="1">
      <c r="B6" s="776"/>
      <c r="C6" s="777"/>
      <c r="D6" s="778"/>
      <c r="E6" s="777"/>
      <c r="F6" s="1153"/>
      <c r="G6" s="1153"/>
      <c r="H6" s="1153"/>
      <c r="I6" s="1153"/>
      <c r="J6" s="1153"/>
      <c r="K6" s="1153"/>
      <c r="L6" s="1153"/>
      <c r="M6" s="1153"/>
      <c r="N6" s="1369"/>
    </row>
    <row r="7" spans="2:18" s="779" customFormat="1" ht="25.5" customHeight="1">
      <c r="B7" s="1370" t="s">
        <v>503</v>
      </c>
      <c r="C7" s="1371"/>
      <c r="D7" s="1371"/>
      <c r="E7" s="1372"/>
      <c r="F7" s="780">
        <v>7952</v>
      </c>
      <c r="G7" s="781">
        <v>8116</v>
      </c>
      <c r="H7" s="782">
        <v>-2</v>
      </c>
      <c r="I7" s="783" t="s">
        <v>166</v>
      </c>
      <c r="J7" s="783" t="s">
        <v>166</v>
      </c>
      <c r="K7" s="783" t="s">
        <v>166</v>
      </c>
      <c r="L7" s="783" t="s">
        <v>166</v>
      </c>
      <c r="M7" s="783" t="s">
        <v>166</v>
      </c>
      <c r="N7" s="783" t="s">
        <v>166</v>
      </c>
      <c r="P7" s="784"/>
      <c r="Q7" s="785"/>
      <c r="R7" s="786"/>
    </row>
    <row r="8" spans="2:18" ht="3.75" customHeight="1">
      <c r="B8" s="1373"/>
      <c r="C8" s="1374"/>
      <c r="D8" s="1374"/>
      <c r="E8" s="1375"/>
      <c r="F8" s="787"/>
      <c r="G8" s="788"/>
      <c r="H8" s="788"/>
      <c r="I8" s="787"/>
      <c r="J8" s="788"/>
      <c r="K8" s="788"/>
      <c r="L8" s="789"/>
      <c r="M8" s="790"/>
      <c r="N8" s="790"/>
      <c r="P8" s="784"/>
      <c r="Q8" s="785"/>
      <c r="R8" s="786"/>
    </row>
    <row r="9" spans="2:19" s="779" customFormat="1" ht="21.75" customHeight="1">
      <c r="B9" s="791"/>
      <c r="C9" s="792">
        <v>1</v>
      </c>
      <c r="D9" s="1377" t="s">
        <v>504</v>
      </c>
      <c r="E9" s="1355"/>
      <c r="F9" s="442">
        <v>3910</v>
      </c>
      <c r="G9" s="793">
        <v>4147</v>
      </c>
      <c r="H9" s="794">
        <v>-5.7</v>
      </c>
      <c r="I9" s="442">
        <v>167744</v>
      </c>
      <c r="J9" s="793">
        <v>148543</v>
      </c>
      <c r="K9" s="795">
        <v>12.9</v>
      </c>
      <c r="L9" s="796">
        <v>42.9</v>
      </c>
      <c r="M9" s="797">
        <v>35.8</v>
      </c>
      <c r="N9" s="798">
        <v>7.1</v>
      </c>
      <c r="P9" s="799"/>
      <c r="Q9" s="799"/>
      <c r="R9" s="800"/>
      <c r="S9" s="786"/>
    </row>
    <row r="10" spans="2:19" s="779" customFormat="1" ht="21.75" customHeight="1">
      <c r="B10" s="801"/>
      <c r="C10" s="802">
        <f aca="true" t="shared" si="0" ref="C10:C34">C9+1</f>
        <v>2</v>
      </c>
      <c r="D10" s="1378" t="s">
        <v>505</v>
      </c>
      <c r="E10" s="1357"/>
      <c r="F10" s="803">
        <v>1098</v>
      </c>
      <c r="G10" s="804">
        <v>1161</v>
      </c>
      <c r="H10" s="805">
        <v>-5.4</v>
      </c>
      <c r="I10" s="803">
        <v>6463</v>
      </c>
      <c r="J10" s="804">
        <v>6122</v>
      </c>
      <c r="K10" s="806">
        <v>5.6</v>
      </c>
      <c r="L10" s="807">
        <v>5.9</v>
      </c>
      <c r="M10" s="808">
        <v>5.3</v>
      </c>
      <c r="N10" s="809">
        <v>0.6</v>
      </c>
      <c r="P10" s="799"/>
      <c r="Q10" s="799"/>
      <c r="R10" s="800"/>
      <c r="S10" s="786"/>
    </row>
    <row r="11" spans="2:19" s="779" customFormat="1" ht="21.75" customHeight="1">
      <c r="B11" s="801"/>
      <c r="C11" s="802">
        <f t="shared" si="0"/>
        <v>3</v>
      </c>
      <c r="D11" s="1378" t="s">
        <v>506</v>
      </c>
      <c r="E11" s="1357"/>
      <c r="F11" s="803">
        <v>523</v>
      </c>
      <c r="G11" s="804">
        <v>495</v>
      </c>
      <c r="H11" s="806">
        <v>5.7</v>
      </c>
      <c r="I11" s="803">
        <v>3689</v>
      </c>
      <c r="J11" s="804">
        <v>3313</v>
      </c>
      <c r="K11" s="806">
        <v>11.3</v>
      </c>
      <c r="L11" s="807">
        <v>7.1</v>
      </c>
      <c r="M11" s="808">
        <v>6.7</v>
      </c>
      <c r="N11" s="809">
        <v>0.4</v>
      </c>
      <c r="P11" s="799"/>
      <c r="Q11" s="799"/>
      <c r="R11" s="800"/>
      <c r="S11" s="786"/>
    </row>
    <row r="12" spans="2:19" s="779" customFormat="1" ht="21.75" customHeight="1">
      <c r="B12" s="810"/>
      <c r="C12" s="811">
        <f t="shared" si="0"/>
        <v>4</v>
      </c>
      <c r="D12" s="1379" t="s">
        <v>507</v>
      </c>
      <c r="E12" s="1380"/>
      <c r="F12" s="446">
        <v>2618</v>
      </c>
      <c r="G12" s="812">
        <v>2813</v>
      </c>
      <c r="H12" s="813">
        <v>-6.9</v>
      </c>
      <c r="I12" s="446">
        <v>36569</v>
      </c>
      <c r="J12" s="812">
        <v>31563</v>
      </c>
      <c r="K12" s="814">
        <v>15.9</v>
      </c>
      <c r="L12" s="815">
        <v>14</v>
      </c>
      <c r="M12" s="816">
        <v>11.2</v>
      </c>
      <c r="N12" s="817">
        <v>2.8</v>
      </c>
      <c r="P12" s="799"/>
      <c r="Q12" s="799"/>
      <c r="R12" s="800"/>
      <c r="S12" s="786"/>
    </row>
    <row r="13" spans="2:19" s="779" customFormat="1" ht="21.75" customHeight="1">
      <c r="B13" s="810"/>
      <c r="C13" s="811">
        <f t="shared" si="0"/>
        <v>5</v>
      </c>
      <c r="D13" s="818"/>
      <c r="E13" s="819" t="s">
        <v>508</v>
      </c>
      <c r="F13" s="446">
        <v>2336</v>
      </c>
      <c r="G13" s="812">
        <v>2419</v>
      </c>
      <c r="H13" s="820">
        <v>-3.4</v>
      </c>
      <c r="I13" s="446">
        <v>14088</v>
      </c>
      <c r="J13" s="812">
        <v>12890</v>
      </c>
      <c r="K13" s="821">
        <v>9.3</v>
      </c>
      <c r="L13" s="815">
        <v>6</v>
      </c>
      <c r="M13" s="816">
        <v>5.3</v>
      </c>
      <c r="N13" s="817">
        <v>0.7</v>
      </c>
      <c r="P13" s="799"/>
      <c r="Q13" s="799"/>
      <c r="R13" s="800"/>
      <c r="S13" s="786"/>
    </row>
    <row r="14" spans="2:19" s="779" customFormat="1" ht="21.75" customHeight="1">
      <c r="B14" s="810"/>
      <c r="C14" s="811">
        <f t="shared" si="0"/>
        <v>6</v>
      </c>
      <c r="D14" s="818"/>
      <c r="E14" s="819" t="s">
        <v>509</v>
      </c>
      <c r="F14" s="446">
        <v>710</v>
      </c>
      <c r="G14" s="812">
        <v>682</v>
      </c>
      <c r="H14" s="821">
        <v>4.1</v>
      </c>
      <c r="I14" s="446">
        <v>2677</v>
      </c>
      <c r="J14" s="812">
        <v>2377</v>
      </c>
      <c r="K14" s="821">
        <v>12.6</v>
      </c>
      <c r="L14" s="815">
        <v>3.8</v>
      </c>
      <c r="M14" s="816">
        <v>3.5</v>
      </c>
      <c r="N14" s="817">
        <v>0.3</v>
      </c>
      <c r="P14" s="799"/>
      <c r="Q14" s="799"/>
      <c r="R14" s="800"/>
      <c r="S14" s="786"/>
    </row>
    <row r="15" spans="2:19" s="779" customFormat="1" ht="21.75" customHeight="1">
      <c r="B15" s="810"/>
      <c r="C15" s="811">
        <f t="shared" si="0"/>
        <v>7</v>
      </c>
      <c r="D15" s="818"/>
      <c r="E15" s="819" t="s">
        <v>510</v>
      </c>
      <c r="F15" s="446">
        <v>1328</v>
      </c>
      <c r="G15" s="822">
        <v>1316</v>
      </c>
      <c r="H15" s="823">
        <v>0.9</v>
      </c>
      <c r="I15" s="446">
        <v>5386</v>
      </c>
      <c r="J15" s="822">
        <v>4117</v>
      </c>
      <c r="K15" s="821">
        <v>30.8</v>
      </c>
      <c r="L15" s="815">
        <v>4.1</v>
      </c>
      <c r="M15" s="824">
        <v>3.1</v>
      </c>
      <c r="N15" s="825">
        <v>1</v>
      </c>
      <c r="P15" s="799"/>
      <c r="Q15" s="799"/>
      <c r="R15" s="800"/>
      <c r="S15" s="786"/>
    </row>
    <row r="16" spans="1:19" s="779" customFormat="1" ht="21.75" customHeight="1">
      <c r="A16" s="826"/>
      <c r="B16" s="810"/>
      <c r="C16" s="811">
        <f t="shared" si="0"/>
        <v>8</v>
      </c>
      <c r="D16" s="818"/>
      <c r="E16" s="819" t="s">
        <v>511</v>
      </c>
      <c r="F16" s="446">
        <v>654</v>
      </c>
      <c r="G16" s="822">
        <v>688</v>
      </c>
      <c r="H16" s="820">
        <v>-4.9</v>
      </c>
      <c r="I16" s="446">
        <v>2083</v>
      </c>
      <c r="J16" s="822">
        <v>1962</v>
      </c>
      <c r="K16" s="821">
        <v>6.2</v>
      </c>
      <c r="L16" s="815">
        <v>3.2</v>
      </c>
      <c r="M16" s="824">
        <v>2.9</v>
      </c>
      <c r="N16" s="825">
        <v>0.3</v>
      </c>
      <c r="P16" s="799"/>
      <c r="Q16" s="799"/>
      <c r="R16" s="800"/>
      <c r="S16" s="786"/>
    </row>
    <row r="17" spans="2:19" s="779" customFormat="1" ht="21.75" customHeight="1">
      <c r="B17" s="810"/>
      <c r="C17" s="827">
        <f t="shared" si="0"/>
        <v>9</v>
      </c>
      <c r="D17" s="828"/>
      <c r="E17" s="829" t="s">
        <v>512</v>
      </c>
      <c r="F17" s="830">
        <v>929</v>
      </c>
      <c r="G17" s="831">
        <v>967</v>
      </c>
      <c r="H17" s="832">
        <v>-3.9</v>
      </c>
      <c r="I17" s="830">
        <v>3020</v>
      </c>
      <c r="J17" s="831">
        <v>2549</v>
      </c>
      <c r="K17" s="833">
        <v>18.5</v>
      </c>
      <c r="L17" s="834">
        <v>3.3</v>
      </c>
      <c r="M17" s="835">
        <v>2.6</v>
      </c>
      <c r="N17" s="836">
        <v>0.7</v>
      </c>
      <c r="P17" s="799"/>
      <c r="Q17" s="799"/>
      <c r="R17" s="800"/>
      <c r="S17" s="786"/>
    </row>
    <row r="18" spans="2:19" s="779" customFormat="1" ht="21.75" customHeight="1">
      <c r="B18" s="801"/>
      <c r="C18" s="802">
        <f t="shared" si="0"/>
        <v>10</v>
      </c>
      <c r="D18" s="1378" t="s">
        <v>513</v>
      </c>
      <c r="E18" s="1357"/>
      <c r="F18" s="803">
        <v>1680</v>
      </c>
      <c r="G18" s="804">
        <v>1707</v>
      </c>
      <c r="H18" s="805">
        <v>-1.6</v>
      </c>
      <c r="I18" s="803">
        <v>6987</v>
      </c>
      <c r="J18" s="804">
        <v>5768</v>
      </c>
      <c r="K18" s="833">
        <v>21.1</v>
      </c>
      <c r="L18" s="807">
        <v>4.2</v>
      </c>
      <c r="M18" s="808">
        <v>3.4</v>
      </c>
      <c r="N18" s="809">
        <v>0.8</v>
      </c>
      <c r="P18" s="799"/>
      <c r="Q18" s="799"/>
      <c r="R18" s="800"/>
      <c r="S18" s="786"/>
    </row>
    <row r="19" spans="2:19" s="779" customFormat="1" ht="21.75" customHeight="1">
      <c r="B19" s="801"/>
      <c r="C19" s="802">
        <f t="shared" si="0"/>
        <v>11</v>
      </c>
      <c r="D19" s="1378" t="s">
        <v>514</v>
      </c>
      <c r="E19" s="1357"/>
      <c r="F19" s="803">
        <v>1248</v>
      </c>
      <c r="G19" s="804">
        <v>1205</v>
      </c>
      <c r="H19" s="806">
        <v>3.6</v>
      </c>
      <c r="I19" s="803">
        <v>4160</v>
      </c>
      <c r="J19" s="804">
        <v>3403</v>
      </c>
      <c r="K19" s="806">
        <v>22.2</v>
      </c>
      <c r="L19" s="807">
        <v>3.3</v>
      </c>
      <c r="M19" s="808">
        <v>2.8</v>
      </c>
      <c r="N19" s="809">
        <v>0.5</v>
      </c>
      <c r="P19" s="799"/>
      <c r="Q19" s="799"/>
      <c r="R19" s="800"/>
      <c r="S19" s="786"/>
    </row>
    <row r="20" spans="2:19" s="779" customFormat="1" ht="21.75" customHeight="1">
      <c r="B20" s="801"/>
      <c r="C20" s="802">
        <f t="shared" si="0"/>
        <v>12</v>
      </c>
      <c r="D20" s="1378" t="s">
        <v>515</v>
      </c>
      <c r="E20" s="1357"/>
      <c r="F20" s="803">
        <v>2004</v>
      </c>
      <c r="G20" s="804">
        <v>2039</v>
      </c>
      <c r="H20" s="805">
        <v>-1.7</v>
      </c>
      <c r="I20" s="803">
        <v>12027</v>
      </c>
      <c r="J20" s="804">
        <v>9862</v>
      </c>
      <c r="K20" s="806">
        <v>22</v>
      </c>
      <c r="L20" s="807">
        <v>6</v>
      </c>
      <c r="M20" s="808">
        <v>4.8</v>
      </c>
      <c r="N20" s="809">
        <v>1.2</v>
      </c>
      <c r="P20" s="799"/>
      <c r="Q20" s="799"/>
      <c r="R20" s="800"/>
      <c r="S20" s="786"/>
    </row>
    <row r="21" spans="2:19" s="779" customFormat="1" ht="21.75" customHeight="1">
      <c r="B21" s="801"/>
      <c r="C21" s="802">
        <f t="shared" si="0"/>
        <v>13</v>
      </c>
      <c r="D21" s="1378" t="s">
        <v>516</v>
      </c>
      <c r="E21" s="1357"/>
      <c r="F21" s="803">
        <v>873</v>
      </c>
      <c r="G21" s="837">
        <v>868</v>
      </c>
      <c r="H21" s="838">
        <v>0.6</v>
      </c>
      <c r="I21" s="803">
        <v>3391</v>
      </c>
      <c r="J21" s="837">
        <v>2741</v>
      </c>
      <c r="K21" s="806">
        <v>23.7</v>
      </c>
      <c r="L21" s="807">
        <v>3.9</v>
      </c>
      <c r="M21" s="839">
        <v>3.2</v>
      </c>
      <c r="N21" s="840">
        <v>0.7</v>
      </c>
      <c r="P21" s="799"/>
      <c r="Q21" s="799"/>
      <c r="R21" s="800"/>
      <c r="S21" s="786"/>
    </row>
    <row r="22" spans="2:19" s="779" customFormat="1" ht="21.75" customHeight="1">
      <c r="B22" s="801"/>
      <c r="C22" s="802">
        <f t="shared" si="0"/>
        <v>14</v>
      </c>
      <c r="D22" s="1378" t="s">
        <v>517</v>
      </c>
      <c r="E22" s="1357"/>
      <c r="F22" s="803">
        <v>2482</v>
      </c>
      <c r="G22" s="804">
        <v>2419</v>
      </c>
      <c r="H22" s="806">
        <v>2.6</v>
      </c>
      <c r="I22" s="803">
        <v>41669</v>
      </c>
      <c r="J22" s="804">
        <v>31909</v>
      </c>
      <c r="K22" s="806">
        <v>30.6</v>
      </c>
      <c r="L22" s="807">
        <v>16.8</v>
      </c>
      <c r="M22" s="808">
        <v>13.2</v>
      </c>
      <c r="N22" s="809">
        <v>3.6</v>
      </c>
      <c r="O22" s="841"/>
      <c r="P22" s="799"/>
      <c r="Q22" s="799"/>
      <c r="R22" s="800"/>
      <c r="S22" s="786"/>
    </row>
    <row r="23" spans="2:19" s="779" customFormat="1" ht="21.75" customHeight="1">
      <c r="B23" s="801"/>
      <c r="C23" s="802">
        <f t="shared" si="0"/>
        <v>15</v>
      </c>
      <c r="D23" s="1378" t="s">
        <v>518</v>
      </c>
      <c r="E23" s="1357"/>
      <c r="F23" s="803">
        <v>1013</v>
      </c>
      <c r="G23" s="804">
        <v>963</v>
      </c>
      <c r="H23" s="806">
        <v>5.2</v>
      </c>
      <c r="I23" s="803">
        <v>11249</v>
      </c>
      <c r="J23" s="804">
        <v>9512</v>
      </c>
      <c r="K23" s="806">
        <v>18.3</v>
      </c>
      <c r="L23" s="807">
        <v>11.1</v>
      </c>
      <c r="M23" s="808">
        <v>9.9</v>
      </c>
      <c r="N23" s="809">
        <v>1.2</v>
      </c>
      <c r="O23" s="841"/>
      <c r="P23" s="799"/>
      <c r="Q23" s="799"/>
      <c r="R23" s="800"/>
      <c r="S23" s="786"/>
    </row>
    <row r="24" spans="2:19" s="779" customFormat="1" ht="21.75" customHeight="1">
      <c r="B24" s="801"/>
      <c r="C24" s="802">
        <f t="shared" si="0"/>
        <v>16</v>
      </c>
      <c r="D24" s="1378" t="s">
        <v>519</v>
      </c>
      <c r="E24" s="1357"/>
      <c r="F24" s="803">
        <v>734</v>
      </c>
      <c r="G24" s="837">
        <v>613</v>
      </c>
      <c r="H24" s="838">
        <v>19.7</v>
      </c>
      <c r="I24" s="803">
        <v>4900</v>
      </c>
      <c r="J24" s="837">
        <v>3701</v>
      </c>
      <c r="K24" s="806">
        <v>32.4</v>
      </c>
      <c r="L24" s="807">
        <v>6.7</v>
      </c>
      <c r="M24" s="839">
        <v>6</v>
      </c>
      <c r="N24" s="840">
        <v>0.7</v>
      </c>
      <c r="O24" s="841"/>
      <c r="P24" s="799"/>
      <c r="Q24" s="799"/>
      <c r="R24" s="800"/>
      <c r="S24" s="786"/>
    </row>
    <row r="25" spans="2:19" s="779" customFormat="1" ht="21.75" customHeight="1">
      <c r="B25" s="801"/>
      <c r="C25" s="802">
        <f t="shared" si="0"/>
        <v>17</v>
      </c>
      <c r="D25" s="1378" t="s">
        <v>520</v>
      </c>
      <c r="E25" s="1357"/>
      <c r="F25" s="803">
        <v>1234</v>
      </c>
      <c r="G25" s="804">
        <v>1241</v>
      </c>
      <c r="H25" s="805">
        <v>-0.6</v>
      </c>
      <c r="I25" s="803">
        <v>12578</v>
      </c>
      <c r="J25" s="804">
        <v>12820</v>
      </c>
      <c r="K25" s="805">
        <v>-1.9</v>
      </c>
      <c r="L25" s="807">
        <v>10.2</v>
      </c>
      <c r="M25" s="808">
        <v>10.3</v>
      </c>
      <c r="N25" s="809">
        <v>-0.1</v>
      </c>
      <c r="O25" s="841"/>
      <c r="P25" s="799"/>
      <c r="Q25" s="799"/>
      <c r="R25" s="800"/>
      <c r="S25" s="786"/>
    </row>
    <row r="26" spans="2:19" s="779" customFormat="1" ht="21.75" customHeight="1">
      <c r="B26" s="801"/>
      <c r="C26" s="802">
        <f t="shared" si="0"/>
        <v>18</v>
      </c>
      <c r="D26" s="1378" t="s">
        <v>521</v>
      </c>
      <c r="E26" s="1357"/>
      <c r="F26" s="803">
        <v>867</v>
      </c>
      <c r="G26" s="804">
        <v>763</v>
      </c>
      <c r="H26" s="806">
        <v>13.6</v>
      </c>
      <c r="I26" s="803">
        <v>9064</v>
      </c>
      <c r="J26" s="804">
        <v>8822</v>
      </c>
      <c r="K26" s="806">
        <v>2.7</v>
      </c>
      <c r="L26" s="807">
        <v>10.5</v>
      </c>
      <c r="M26" s="808">
        <v>11.6</v>
      </c>
      <c r="N26" s="809">
        <v>-1.1</v>
      </c>
      <c r="O26" s="841"/>
      <c r="P26" s="799"/>
      <c r="Q26" s="799"/>
      <c r="R26" s="800"/>
      <c r="S26" s="786"/>
    </row>
    <row r="27" spans="2:19" s="779" customFormat="1" ht="21.75" customHeight="1">
      <c r="B27" s="801"/>
      <c r="C27" s="802">
        <f t="shared" si="0"/>
        <v>19</v>
      </c>
      <c r="D27" s="1378" t="s">
        <v>522</v>
      </c>
      <c r="E27" s="1357"/>
      <c r="F27" s="803">
        <v>954</v>
      </c>
      <c r="G27" s="837">
        <v>842</v>
      </c>
      <c r="H27" s="838">
        <v>13.3</v>
      </c>
      <c r="I27" s="803">
        <v>2344</v>
      </c>
      <c r="J27" s="837">
        <v>2044</v>
      </c>
      <c r="K27" s="806">
        <v>14.7</v>
      </c>
      <c r="L27" s="807">
        <v>2.5</v>
      </c>
      <c r="M27" s="839">
        <v>2.4</v>
      </c>
      <c r="N27" s="840">
        <v>0.1</v>
      </c>
      <c r="O27" s="841"/>
      <c r="P27" s="799"/>
      <c r="Q27" s="799"/>
      <c r="R27" s="800"/>
      <c r="S27" s="786"/>
    </row>
    <row r="28" spans="2:19" s="779" customFormat="1" ht="21.75" customHeight="1">
      <c r="B28" s="801"/>
      <c r="C28" s="802">
        <f t="shared" si="0"/>
        <v>20</v>
      </c>
      <c r="D28" s="1378" t="s">
        <v>523</v>
      </c>
      <c r="E28" s="1357"/>
      <c r="F28" s="803">
        <v>50</v>
      </c>
      <c r="G28" s="837">
        <v>64</v>
      </c>
      <c r="H28" s="838">
        <v>-21.9</v>
      </c>
      <c r="I28" s="803">
        <v>632</v>
      </c>
      <c r="J28" s="837">
        <v>1776</v>
      </c>
      <c r="K28" s="806">
        <v>-64.4</v>
      </c>
      <c r="L28" s="807">
        <v>12.6</v>
      </c>
      <c r="M28" s="839">
        <v>27.8</v>
      </c>
      <c r="N28" s="842">
        <v>-15.2</v>
      </c>
      <c r="O28" s="841"/>
      <c r="P28" s="799"/>
      <c r="Q28" s="799"/>
      <c r="R28" s="800"/>
      <c r="S28" s="786"/>
    </row>
    <row r="29" spans="2:19" s="779" customFormat="1" ht="21.75" customHeight="1">
      <c r="B29" s="810"/>
      <c r="C29" s="811">
        <f t="shared" si="0"/>
        <v>21</v>
      </c>
      <c r="D29" s="1379" t="s">
        <v>524</v>
      </c>
      <c r="E29" s="1380"/>
      <c r="F29" s="446">
        <v>714</v>
      </c>
      <c r="G29" s="822">
        <v>676</v>
      </c>
      <c r="H29" s="843">
        <v>5.6</v>
      </c>
      <c r="I29" s="446">
        <v>251298</v>
      </c>
      <c r="J29" s="822">
        <v>200366</v>
      </c>
      <c r="K29" s="814">
        <v>25.4</v>
      </c>
      <c r="L29" s="815">
        <v>352</v>
      </c>
      <c r="M29" s="824">
        <v>296.4</v>
      </c>
      <c r="N29" s="825">
        <v>55.6</v>
      </c>
      <c r="O29" s="841"/>
      <c r="P29" s="799"/>
      <c r="Q29" s="799"/>
      <c r="R29" s="800"/>
      <c r="S29" s="786"/>
    </row>
    <row r="30" spans="2:19" s="779" customFormat="1" ht="21.75" customHeight="1">
      <c r="B30" s="844"/>
      <c r="C30" s="827">
        <f t="shared" si="0"/>
        <v>22</v>
      </c>
      <c r="D30" s="828"/>
      <c r="E30" s="756" t="s">
        <v>525</v>
      </c>
      <c r="F30" s="830">
        <v>154</v>
      </c>
      <c r="G30" s="831">
        <v>93</v>
      </c>
      <c r="H30" s="845">
        <v>65.6</v>
      </c>
      <c r="I30" s="830">
        <v>3226</v>
      </c>
      <c r="J30" s="831">
        <v>1262</v>
      </c>
      <c r="K30" s="846">
        <v>155.6</v>
      </c>
      <c r="L30" s="834">
        <v>20.9</v>
      </c>
      <c r="M30" s="835">
        <v>13.6</v>
      </c>
      <c r="N30" s="836">
        <v>7.3</v>
      </c>
      <c r="O30" s="841"/>
      <c r="P30" s="799"/>
      <c r="Q30" s="799"/>
      <c r="R30" s="800"/>
      <c r="S30" s="786"/>
    </row>
    <row r="31" spans="2:19" s="779" customFormat="1" ht="21.75" customHeight="1">
      <c r="B31" s="801"/>
      <c r="C31" s="802">
        <f t="shared" si="0"/>
        <v>23</v>
      </c>
      <c r="D31" s="1378" t="s">
        <v>526</v>
      </c>
      <c r="E31" s="1357"/>
      <c r="F31" s="803">
        <v>143</v>
      </c>
      <c r="G31" s="837">
        <v>141</v>
      </c>
      <c r="H31" s="838">
        <v>1.4</v>
      </c>
      <c r="I31" s="803">
        <v>2327</v>
      </c>
      <c r="J31" s="837">
        <v>2030</v>
      </c>
      <c r="K31" s="806">
        <v>14.6</v>
      </c>
      <c r="L31" s="807">
        <v>16.3</v>
      </c>
      <c r="M31" s="839">
        <v>14.4</v>
      </c>
      <c r="N31" s="840">
        <v>1.9</v>
      </c>
      <c r="O31" s="841"/>
      <c r="P31" s="799"/>
      <c r="Q31" s="799"/>
      <c r="R31" s="800"/>
      <c r="S31" s="786"/>
    </row>
    <row r="32" spans="2:19" s="779" customFormat="1" ht="21.75" customHeight="1">
      <c r="B32" s="801"/>
      <c r="C32" s="827">
        <f t="shared" si="0"/>
        <v>24</v>
      </c>
      <c r="D32" s="1378" t="s">
        <v>527</v>
      </c>
      <c r="E32" s="1357"/>
      <c r="F32" s="830">
        <v>2321</v>
      </c>
      <c r="G32" s="831">
        <v>2194</v>
      </c>
      <c r="H32" s="845">
        <v>5.8</v>
      </c>
      <c r="I32" s="830">
        <v>1410749</v>
      </c>
      <c r="J32" s="831">
        <v>1254582</v>
      </c>
      <c r="K32" s="806">
        <v>12.4</v>
      </c>
      <c r="L32" s="834">
        <v>607.8</v>
      </c>
      <c r="M32" s="835">
        <v>571.8</v>
      </c>
      <c r="N32" s="836">
        <v>36</v>
      </c>
      <c r="O32" s="841"/>
      <c r="P32" s="799"/>
      <c r="Q32" s="799"/>
      <c r="R32" s="800"/>
      <c r="S32" s="786"/>
    </row>
    <row r="33" spans="2:19" s="779" customFormat="1" ht="21.75" customHeight="1">
      <c r="B33" s="810"/>
      <c r="C33" s="811">
        <f t="shared" si="0"/>
        <v>25</v>
      </c>
      <c r="D33" s="1379" t="s">
        <v>528</v>
      </c>
      <c r="E33" s="1380"/>
      <c r="F33" s="446">
        <v>1321</v>
      </c>
      <c r="G33" s="812">
        <v>1503</v>
      </c>
      <c r="H33" s="847">
        <v>-12.1</v>
      </c>
      <c r="I33" s="446">
        <v>44865</v>
      </c>
      <c r="J33" s="812">
        <v>49629</v>
      </c>
      <c r="K33" s="813">
        <v>-9.6</v>
      </c>
      <c r="L33" s="815">
        <v>34</v>
      </c>
      <c r="M33" s="816">
        <v>33</v>
      </c>
      <c r="N33" s="817">
        <v>1</v>
      </c>
      <c r="O33" s="841"/>
      <c r="P33" s="799"/>
      <c r="Q33" s="799"/>
      <c r="R33" s="800"/>
      <c r="S33" s="786"/>
    </row>
    <row r="34" spans="2:19" s="779" customFormat="1" ht="21.75" customHeight="1">
      <c r="B34" s="810"/>
      <c r="C34" s="811">
        <f t="shared" si="0"/>
        <v>26</v>
      </c>
      <c r="D34" s="848"/>
      <c r="E34" s="819" t="s">
        <v>529</v>
      </c>
      <c r="F34" s="446">
        <v>1203</v>
      </c>
      <c r="G34" s="812">
        <v>1364</v>
      </c>
      <c r="H34" s="847">
        <v>-11.8</v>
      </c>
      <c r="I34" s="446">
        <v>9623</v>
      </c>
      <c r="J34" s="812">
        <v>8900</v>
      </c>
      <c r="K34" s="821">
        <v>8.1</v>
      </c>
      <c r="L34" s="815">
        <v>8</v>
      </c>
      <c r="M34" s="816">
        <v>6.5</v>
      </c>
      <c r="N34" s="817">
        <v>1.5</v>
      </c>
      <c r="O34" s="841"/>
      <c r="P34" s="799"/>
      <c r="Q34" s="799"/>
      <c r="R34" s="800"/>
      <c r="S34" s="786"/>
    </row>
    <row r="35" spans="2:19" s="779" customFormat="1" ht="5.25" customHeight="1">
      <c r="B35" s="849"/>
      <c r="C35" s="850"/>
      <c r="D35" s="851"/>
      <c r="E35" s="850"/>
      <c r="F35" s="451"/>
      <c r="G35" s="852"/>
      <c r="H35" s="853"/>
      <c r="I35" s="451"/>
      <c r="J35" s="852"/>
      <c r="K35" s="852"/>
      <c r="L35" s="854"/>
      <c r="M35" s="855"/>
      <c r="N35" s="856"/>
      <c r="P35" s="799"/>
      <c r="Q35" s="799"/>
      <c r="R35" s="800"/>
      <c r="S35" s="786"/>
    </row>
    <row r="36" spans="2:19" s="779" customFormat="1" ht="25.5" customHeight="1">
      <c r="B36" s="1370" t="s">
        <v>530</v>
      </c>
      <c r="C36" s="1371"/>
      <c r="D36" s="1371"/>
      <c r="E36" s="1372"/>
      <c r="F36" s="780">
        <v>97442</v>
      </c>
      <c r="G36" s="781">
        <v>94819</v>
      </c>
      <c r="H36" s="857">
        <v>2.8</v>
      </c>
      <c r="I36" s="858" t="s">
        <v>166</v>
      </c>
      <c r="J36" s="783" t="s">
        <v>166</v>
      </c>
      <c r="K36" s="783" t="s">
        <v>166</v>
      </c>
      <c r="L36" s="783" t="s">
        <v>166</v>
      </c>
      <c r="M36" s="783" t="s">
        <v>166</v>
      </c>
      <c r="N36" s="783" t="s">
        <v>166</v>
      </c>
      <c r="P36" s="799"/>
      <c r="Q36" s="799"/>
      <c r="R36" s="800"/>
      <c r="S36" s="786"/>
    </row>
    <row r="37" spans="2:19" s="779" customFormat="1" ht="4.5" customHeight="1">
      <c r="B37" s="1373"/>
      <c r="C37" s="1374"/>
      <c r="D37" s="1374"/>
      <c r="E37" s="1375"/>
      <c r="F37" s="451"/>
      <c r="G37" s="852"/>
      <c r="H37" s="853"/>
      <c r="I37" s="451"/>
      <c r="J37" s="852"/>
      <c r="K37" s="852"/>
      <c r="L37" s="854"/>
      <c r="M37" s="855"/>
      <c r="N37" s="856"/>
      <c r="P37" s="799"/>
      <c r="Q37" s="799"/>
      <c r="R37" s="800"/>
      <c r="S37" s="786"/>
    </row>
    <row r="38" spans="2:19" s="779" customFormat="1" ht="21.75" customHeight="1">
      <c r="B38" s="791"/>
      <c r="C38" s="792">
        <f>C34+1</f>
        <v>27</v>
      </c>
      <c r="D38" s="1377" t="s">
        <v>504</v>
      </c>
      <c r="E38" s="1355"/>
      <c r="F38" s="442">
        <v>1062</v>
      </c>
      <c r="G38" s="793">
        <v>1142</v>
      </c>
      <c r="H38" s="859">
        <v>-7</v>
      </c>
      <c r="I38" s="442">
        <v>6628</v>
      </c>
      <c r="J38" s="793">
        <v>5851</v>
      </c>
      <c r="K38" s="806">
        <v>13.3</v>
      </c>
      <c r="L38" s="796">
        <v>6.2</v>
      </c>
      <c r="M38" s="797">
        <v>5.1</v>
      </c>
      <c r="N38" s="798">
        <v>1.1</v>
      </c>
      <c r="P38" s="799"/>
      <c r="Q38" s="799"/>
      <c r="R38" s="800"/>
      <c r="S38" s="786"/>
    </row>
    <row r="39" spans="2:19" s="779" customFormat="1" ht="21.75" customHeight="1">
      <c r="B39" s="801"/>
      <c r="C39" s="802">
        <f aca="true" t="shared" si="1" ref="C39:C48">C38+1</f>
        <v>28</v>
      </c>
      <c r="D39" s="1378" t="s">
        <v>517</v>
      </c>
      <c r="E39" s="1357"/>
      <c r="F39" s="803">
        <v>1694</v>
      </c>
      <c r="G39" s="804">
        <v>1535</v>
      </c>
      <c r="H39" s="806">
        <v>10.4</v>
      </c>
      <c r="I39" s="803">
        <v>12111</v>
      </c>
      <c r="J39" s="804">
        <v>10310</v>
      </c>
      <c r="K39" s="806">
        <v>17.5</v>
      </c>
      <c r="L39" s="807">
        <v>7.1</v>
      </c>
      <c r="M39" s="808">
        <v>6.7</v>
      </c>
      <c r="N39" s="809">
        <v>0.4</v>
      </c>
      <c r="P39" s="799"/>
      <c r="Q39" s="799"/>
      <c r="R39" s="800"/>
      <c r="S39" s="786"/>
    </row>
    <row r="40" spans="2:19" s="779" customFormat="1" ht="21.75" customHeight="1">
      <c r="B40" s="810"/>
      <c r="C40" s="811">
        <f t="shared" si="1"/>
        <v>29</v>
      </c>
      <c r="D40" s="1379" t="s">
        <v>507</v>
      </c>
      <c r="E40" s="1380"/>
      <c r="F40" s="446">
        <v>277</v>
      </c>
      <c r="G40" s="822">
        <v>162</v>
      </c>
      <c r="H40" s="843">
        <v>71</v>
      </c>
      <c r="I40" s="446">
        <v>996</v>
      </c>
      <c r="J40" s="822">
        <v>652</v>
      </c>
      <c r="K40" s="813">
        <v>52.8</v>
      </c>
      <c r="L40" s="815">
        <v>3.6</v>
      </c>
      <c r="M40" s="824">
        <v>4</v>
      </c>
      <c r="N40" s="817">
        <v>-0.4</v>
      </c>
      <c r="P40" s="799"/>
      <c r="Q40" s="799"/>
      <c r="R40" s="800"/>
      <c r="S40" s="786"/>
    </row>
    <row r="41" spans="2:19" s="779" customFormat="1" ht="21.75" customHeight="1">
      <c r="B41" s="810"/>
      <c r="C41" s="811">
        <f t="shared" si="1"/>
        <v>30</v>
      </c>
      <c r="D41" s="818"/>
      <c r="E41" s="819" t="s">
        <v>508</v>
      </c>
      <c r="F41" s="446">
        <v>134</v>
      </c>
      <c r="G41" s="822">
        <v>125</v>
      </c>
      <c r="H41" s="843">
        <v>7.2</v>
      </c>
      <c r="I41" s="446">
        <v>415</v>
      </c>
      <c r="J41" s="822">
        <v>280</v>
      </c>
      <c r="K41" s="821">
        <v>48.2</v>
      </c>
      <c r="L41" s="815">
        <v>3.1</v>
      </c>
      <c r="M41" s="824">
        <v>2.2</v>
      </c>
      <c r="N41" s="825">
        <v>0.9</v>
      </c>
      <c r="P41" s="799"/>
      <c r="Q41" s="799"/>
      <c r="R41" s="800"/>
      <c r="S41" s="786"/>
    </row>
    <row r="42" spans="2:19" s="779" customFormat="1" ht="21.75" customHeight="1">
      <c r="B42" s="810"/>
      <c r="C42" s="811">
        <f t="shared" si="1"/>
        <v>31</v>
      </c>
      <c r="D42" s="818"/>
      <c r="E42" s="819" t="s">
        <v>510</v>
      </c>
      <c r="F42" s="446">
        <v>44</v>
      </c>
      <c r="G42" s="822">
        <v>42</v>
      </c>
      <c r="H42" s="843">
        <v>4.8</v>
      </c>
      <c r="I42" s="446">
        <v>217</v>
      </c>
      <c r="J42" s="822">
        <v>179</v>
      </c>
      <c r="K42" s="821">
        <v>21.2</v>
      </c>
      <c r="L42" s="815">
        <v>4.9</v>
      </c>
      <c r="M42" s="824">
        <v>4.3</v>
      </c>
      <c r="N42" s="825">
        <v>0.6</v>
      </c>
      <c r="P42" s="799"/>
      <c r="Q42" s="799"/>
      <c r="R42" s="800"/>
      <c r="S42" s="786"/>
    </row>
    <row r="43" spans="2:19" s="779" customFormat="1" ht="21.75" customHeight="1">
      <c r="B43" s="844"/>
      <c r="C43" s="827">
        <f t="shared" si="1"/>
        <v>32</v>
      </c>
      <c r="D43" s="828"/>
      <c r="E43" s="756" t="s">
        <v>511</v>
      </c>
      <c r="F43" s="830">
        <v>12</v>
      </c>
      <c r="G43" s="831">
        <v>19</v>
      </c>
      <c r="H43" s="845">
        <v>-36.8</v>
      </c>
      <c r="I43" s="830">
        <v>43</v>
      </c>
      <c r="J43" s="831">
        <v>20</v>
      </c>
      <c r="K43" s="833">
        <v>115</v>
      </c>
      <c r="L43" s="834">
        <v>3.6</v>
      </c>
      <c r="M43" s="835">
        <v>1.1</v>
      </c>
      <c r="N43" s="836">
        <v>2.5</v>
      </c>
      <c r="P43" s="799"/>
      <c r="Q43" s="799"/>
      <c r="R43" s="800"/>
      <c r="S43" s="786"/>
    </row>
    <row r="44" spans="2:19" s="779" customFormat="1" ht="21.75" customHeight="1">
      <c r="B44" s="801"/>
      <c r="C44" s="860">
        <f t="shared" si="1"/>
        <v>33</v>
      </c>
      <c r="D44" s="1378" t="s">
        <v>521</v>
      </c>
      <c r="E44" s="1357"/>
      <c r="F44" s="803">
        <v>14</v>
      </c>
      <c r="G44" s="837">
        <v>13</v>
      </c>
      <c r="H44" s="838">
        <v>7.7</v>
      </c>
      <c r="I44" s="803">
        <v>320</v>
      </c>
      <c r="J44" s="837">
        <v>132</v>
      </c>
      <c r="K44" s="806">
        <v>142.4</v>
      </c>
      <c r="L44" s="807">
        <v>22.9</v>
      </c>
      <c r="M44" s="839">
        <v>10.2</v>
      </c>
      <c r="N44" s="840">
        <v>12.7</v>
      </c>
      <c r="P44" s="799"/>
      <c r="Q44" s="799"/>
      <c r="R44" s="800"/>
      <c r="S44" s="786"/>
    </row>
    <row r="45" spans="1:19" s="779" customFormat="1" ht="21.75" customHeight="1">
      <c r="A45" s="861"/>
      <c r="B45" s="844"/>
      <c r="C45" s="827">
        <f t="shared" si="1"/>
        <v>34</v>
      </c>
      <c r="D45" s="1378" t="s">
        <v>520</v>
      </c>
      <c r="E45" s="1357"/>
      <c r="F45" s="803">
        <v>2285</v>
      </c>
      <c r="G45" s="804">
        <v>2187</v>
      </c>
      <c r="H45" s="806">
        <v>4.5</v>
      </c>
      <c r="I45" s="803">
        <v>11778</v>
      </c>
      <c r="J45" s="804">
        <v>14191</v>
      </c>
      <c r="K45" s="806">
        <v>-17</v>
      </c>
      <c r="L45" s="807">
        <v>5.2</v>
      </c>
      <c r="M45" s="808">
        <v>6.5</v>
      </c>
      <c r="N45" s="809">
        <v>-1.3</v>
      </c>
      <c r="P45" s="799"/>
      <c r="Q45" s="799"/>
      <c r="R45" s="800"/>
      <c r="S45" s="786"/>
    </row>
    <row r="46" spans="2:19" s="779" customFormat="1" ht="21.75" customHeight="1">
      <c r="B46" s="801"/>
      <c r="C46" s="860">
        <f t="shared" si="1"/>
        <v>35</v>
      </c>
      <c r="D46" s="1378" t="s">
        <v>527</v>
      </c>
      <c r="E46" s="1357"/>
      <c r="F46" s="803">
        <v>1709</v>
      </c>
      <c r="G46" s="837">
        <v>1515</v>
      </c>
      <c r="H46" s="838">
        <v>12.8</v>
      </c>
      <c r="I46" s="803">
        <v>1180961</v>
      </c>
      <c r="J46" s="837">
        <v>948458</v>
      </c>
      <c r="K46" s="806">
        <v>24.5</v>
      </c>
      <c r="L46" s="807">
        <v>691</v>
      </c>
      <c r="M46" s="839">
        <v>626</v>
      </c>
      <c r="N46" s="840">
        <v>65</v>
      </c>
      <c r="P46" s="799"/>
      <c r="Q46" s="799"/>
      <c r="R46" s="800"/>
      <c r="S46" s="786"/>
    </row>
    <row r="47" spans="2:19" s="779" customFormat="1" ht="21.75" customHeight="1">
      <c r="B47" s="810"/>
      <c r="C47" s="811">
        <f t="shared" si="1"/>
        <v>36</v>
      </c>
      <c r="D47" s="1379" t="s">
        <v>531</v>
      </c>
      <c r="E47" s="1380"/>
      <c r="F47" s="446">
        <v>1612</v>
      </c>
      <c r="G47" s="812">
        <v>1803</v>
      </c>
      <c r="H47" s="847">
        <v>-10.6</v>
      </c>
      <c r="I47" s="446">
        <v>40247</v>
      </c>
      <c r="J47" s="812">
        <v>41498</v>
      </c>
      <c r="K47" s="813">
        <v>-3</v>
      </c>
      <c r="L47" s="815">
        <v>25</v>
      </c>
      <c r="M47" s="816">
        <v>23</v>
      </c>
      <c r="N47" s="817">
        <v>2</v>
      </c>
      <c r="P47" s="799"/>
      <c r="Q47" s="799"/>
      <c r="R47" s="800"/>
      <c r="S47" s="786"/>
    </row>
    <row r="48" spans="2:19" s="779" customFormat="1" ht="21.75" customHeight="1">
      <c r="B48" s="810"/>
      <c r="C48" s="811">
        <f t="shared" si="1"/>
        <v>37</v>
      </c>
      <c r="D48" s="848"/>
      <c r="E48" s="819" t="s">
        <v>529</v>
      </c>
      <c r="F48" s="446">
        <v>1263</v>
      </c>
      <c r="G48" s="812">
        <v>1315</v>
      </c>
      <c r="H48" s="862">
        <v>-4</v>
      </c>
      <c r="I48" s="446">
        <v>5156</v>
      </c>
      <c r="J48" s="812">
        <v>4938</v>
      </c>
      <c r="K48" s="821">
        <v>4.4</v>
      </c>
      <c r="L48" s="815">
        <v>4.1</v>
      </c>
      <c r="M48" s="816">
        <v>3.8</v>
      </c>
      <c r="N48" s="817">
        <v>0.3</v>
      </c>
      <c r="P48" s="799"/>
      <c r="Q48" s="799"/>
      <c r="R48" s="800"/>
      <c r="S48" s="786"/>
    </row>
    <row r="49" spans="2:19" ht="6" customHeight="1">
      <c r="B49" s="776"/>
      <c r="C49" s="777"/>
      <c r="D49" s="863"/>
      <c r="E49" s="777"/>
      <c r="F49" s="864"/>
      <c r="G49" s="865"/>
      <c r="H49" s="866"/>
      <c r="I49" s="864"/>
      <c r="J49" s="865"/>
      <c r="K49" s="865"/>
      <c r="L49" s="864"/>
      <c r="M49" s="867"/>
      <c r="N49" s="867"/>
      <c r="P49" s="799"/>
      <c r="Q49" s="799"/>
      <c r="R49" s="800"/>
      <c r="S49" s="786"/>
    </row>
    <row r="50" spans="2:19" s="779" customFormat="1" ht="25.5" customHeight="1">
      <c r="B50" s="1370" t="s">
        <v>492</v>
      </c>
      <c r="C50" s="1371"/>
      <c r="D50" s="1371"/>
      <c r="E50" s="1372"/>
      <c r="F50" s="780">
        <v>66732</v>
      </c>
      <c r="G50" s="781">
        <v>65073</v>
      </c>
      <c r="H50" s="857">
        <v>2.5</v>
      </c>
      <c r="I50" s="858" t="s">
        <v>532</v>
      </c>
      <c r="J50" s="783" t="s">
        <v>532</v>
      </c>
      <c r="K50" s="783" t="s">
        <v>532</v>
      </c>
      <c r="L50" s="783" t="s">
        <v>532</v>
      </c>
      <c r="M50" s="783" t="s">
        <v>532</v>
      </c>
      <c r="N50" s="783" t="s">
        <v>532</v>
      </c>
      <c r="P50" s="799"/>
      <c r="Q50" s="799"/>
      <c r="R50" s="800"/>
      <c r="S50" s="786"/>
    </row>
    <row r="51" spans="2:19" s="779" customFormat="1" ht="4.5" customHeight="1">
      <c r="B51" s="1373"/>
      <c r="C51" s="1374"/>
      <c r="D51" s="1374"/>
      <c r="E51" s="1375"/>
      <c r="F51" s="451"/>
      <c r="G51" s="852"/>
      <c r="H51" s="853"/>
      <c r="I51" s="451"/>
      <c r="J51" s="852"/>
      <c r="K51" s="852"/>
      <c r="L51" s="854"/>
      <c r="M51" s="855"/>
      <c r="N51" s="855"/>
      <c r="P51" s="799"/>
      <c r="Q51" s="799"/>
      <c r="R51" s="800"/>
      <c r="S51" s="786"/>
    </row>
    <row r="52" spans="2:19" s="779" customFormat="1" ht="21.75" customHeight="1">
      <c r="B52" s="791"/>
      <c r="C52" s="792">
        <v>38</v>
      </c>
      <c r="D52" s="1378" t="s">
        <v>533</v>
      </c>
      <c r="E52" s="1357"/>
      <c r="F52" s="442">
        <v>35600</v>
      </c>
      <c r="G52" s="868" t="s">
        <v>534</v>
      </c>
      <c r="H52" s="868" t="s">
        <v>534</v>
      </c>
      <c r="I52" s="869" t="s">
        <v>534</v>
      </c>
      <c r="J52" s="868" t="s">
        <v>534</v>
      </c>
      <c r="K52" s="868" t="s">
        <v>534</v>
      </c>
      <c r="L52" s="868" t="s">
        <v>534</v>
      </c>
      <c r="M52" s="868" t="s">
        <v>534</v>
      </c>
      <c r="N52" s="868" t="s">
        <v>534</v>
      </c>
      <c r="P52" s="799"/>
      <c r="Q52" s="799"/>
      <c r="R52" s="800"/>
      <c r="S52" s="786"/>
    </row>
    <row r="53" spans="2:19" s="779" customFormat="1" ht="21.75" customHeight="1">
      <c r="B53" s="801"/>
      <c r="C53" s="802">
        <f>C52+1</f>
        <v>39</v>
      </c>
      <c r="D53" s="1378" t="s">
        <v>535</v>
      </c>
      <c r="E53" s="1357"/>
      <c r="F53" s="803">
        <v>1335</v>
      </c>
      <c r="G53" s="804">
        <v>1575</v>
      </c>
      <c r="H53" s="806">
        <v>-15.2</v>
      </c>
      <c r="I53" s="870" t="s">
        <v>534</v>
      </c>
      <c r="J53" s="837" t="s">
        <v>534</v>
      </c>
      <c r="K53" s="837" t="s">
        <v>534</v>
      </c>
      <c r="L53" s="837" t="s">
        <v>534</v>
      </c>
      <c r="M53" s="837" t="s">
        <v>534</v>
      </c>
      <c r="N53" s="837" t="s">
        <v>534</v>
      </c>
      <c r="P53" s="799"/>
      <c r="Q53" s="799"/>
      <c r="R53" s="800"/>
      <c r="S53" s="786"/>
    </row>
    <row r="54" spans="2:19" s="779" customFormat="1" ht="21.75" customHeight="1">
      <c r="B54" s="849"/>
      <c r="C54" s="850">
        <f>C53+1</f>
        <v>40</v>
      </c>
      <c r="D54" s="1382" t="s">
        <v>536</v>
      </c>
      <c r="E54" s="1383"/>
      <c r="F54" s="451">
        <v>14646</v>
      </c>
      <c r="G54" s="852">
        <v>10831</v>
      </c>
      <c r="H54" s="853">
        <v>35.2</v>
      </c>
      <c r="I54" s="871" t="s">
        <v>537</v>
      </c>
      <c r="J54" s="872" t="s">
        <v>537</v>
      </c>
      <c r="K54" s="872" t="s">
        <v>537</v>
      </c>
      <c r="L54" s="872" t="s">
        <v>537</v>
      </c>
      <c r="M54" s="872" t="s">
        <v>537</v>
      </c>
      <c r="N54" s="872" t="s">
        <v>537</v>
      </c>
      <c r="P54" s="799"/>
      <c r="Q54" s="799"/>
      <c r="R54" s="800"/>
      <c r="S54" s="786"/>
    </row>
  </sheetData>
  <mergeCells count="46">
    <mergeCell ref="B1:N1"/>
    <mergeCell ref="D53:E53"/>
    <mergeCell ref="D54:E54"/>
    <mergeCell ref="D44:E44"/>
    <mergeCell ref="D45:E45"/>
    <mergeCell ref="D46:E46"/>
    <mergeCell ref="D47:E47"/>
    <mergeCell ref="B50:E51"/>
    <mergeCell ref="D52:E52"/>
    <mergeCell ref="D39:E39"/>
    <mergeCell ref="D40:E40"/>
    <mergeCell ref="D29:E29"/>
    <mergeCell ref="D31:E31"/>
    <mergeCell ref="D32:E32"/>
    <mergeCell ref="B36:E37"/>
    <mergeCell ref="D38:E38"/>
    <mergeCell ref="D26:E26"/>
    <mergeCell ref="D27:E27"/>
    <mergeCell ref="D28:E28"/>
    <mergeCell ref="D33:E33"/>
    <mergeCell ref="D22:E22"/>
    <mergeCell ref="D23:E23"/>
    <mergeCell ref="D24:E24"/>
    <mergeCell ref="D25:E25"/>
    <mergeCell ref="D18:E18"/>
    <mergeCell ref="D19:E19"/>
    <mergeCell ref="D20:E20"/>
    <mergeCell ref="D21:E21"/>
    <mergeCell ref="D9:E9"/>
    <mergeCell ref="D10:E10"/>
    <mergeCell ref="D11:E11"/>
    <mergeCell ref="D12:E12"/>
    <mergeCell ref="B7:E8"/>
    <mergeCell ref="K5:K6"/>
    <mergeCell ref="F4:H4"/>
    <mergeCell ref="I4:K4"/>
    <mergeCell ref="L3:N3"/>
    <mergeCell ref="F5:F6"/>
    <mergeCell ref="L5:L6"/>
    <mergeCell ref="M5:M6"/>
    <mergeCell ref="G5:G6"/>
    <mergeCell ref="I5:I6"/>
    <mergeCell ref="J5:J6"/>
    <mergeCell ref="L4:N4"/>
    <mergeCell ref="N5:N6"/>
    <mergeCell ref="H5:H6"/>
  </mergeCells>
  <printOptions/>
  <pageMargins left="0.19" right="0.17" top="0.51" bottom="0.34" header="0.512" footer="0.32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9"/>
  <dimension ref="B1:J15"/>
  <sheetViews>
    <sheetView workbookViewId="0" topLeftCell="A1">
      <selection activeCell="C2" sqref="C2"/>
    </sheetView>
  </sheetViews>
  <sheetFormatPr defaultColWidth="9.00390625" defaultRowHeight="13.5"/>
  <cols>
    <col min="3" max="3" width="8.625" style="0" customWidth="1"/>
    <col min="4" max="4" width="6.625" style="0" customWidth="1"/>
    <col min="5" max="5" width="9.125" style="0" customWidth="1"/>
    <col min="6" max="6" width="8.375" style="0" customWidth="1"/>
    <col min="7" max="7" width="7.75390625" style="0" customWidth="1"/>
    <col min="8" max="8" width="9.125" style="0" customWidth="1"/>
    <col min="9" max="9" width="8.50390625" style="0" customWidth="1"/>
    <col min="10" max="10" width="7.625" style="0" customWidth="1"/>
    <col min="12" max="12" width="5.75390625" style="0" customWidth="1"/>
  </cols>
  <sheetData>
    <row r="1" spans="3:10" ht="13.5">
      <c r="C1" s="1170" t="s">
        <v>643</v>
      </c>
      <c r="D1" s="1170"/>
      <c r="E1" s="1170"/>
      <c r="F1" s="1170"/>
      <c r="G1" s="1170"/>
      <c r="H1" s="1170"/>
      <c r="I1" s="1170"/>
      <c r="J1" s="1170"/>
    </row>
    <row r="2" ht="13.5">
      <c r="B2" s="59"/>
    </row>
    <row r="4" ht="18" customHeight="1">
      <c r="J4" s="688" t="s">
        <v>466</v>
      </c>
    </row>
    <row r="5" spans="3:10" ht="21" customHeight="1">
      <c r="C5" s="511"/>
      <c r="D5" s="873"/>
      <c r="E5" s="1384" t="s">
        <v>344</v>
      </c>
      <c r="F5" s="1308"/>
      <c r="G5" s="1309"/>
      <c r="H5" s="1384" t="s">
        <v>345</v>
      </c>
      <c r="I5" s="1308"/>
      <c r="J5" s="1309"/>
    </row>
    <row r="6" spans="3:10" ht="15" customHeight="1">
      <c r="C6" s="547"/>
      <c r="D6" s="874"/>
      <c r="E6" s="1385" t="s">
        <v>538</v>
      </c>
      <c r="F6" s="877"/>
      <c r="G6" s="558"/>
      <c r="H6" s="1385" t="s">
        <v>538</v>
      </c>
      <c r="I6" s="878"/>
      <c r="J6" s="558"/>
    </row>
    <row r="7" spans="3:10" ht="54" customHeight="1">
      <c r="C7" s="515"/>
      <c r="D7" s="686"/>
      <c r="E7" s="1313"/>
      <c r="F7" s="360" t="s">
        <v>539</v>
      </c>
      <c r="G7" s="876" t="s">
        <v>540</v>
      </c>
      <c r="H7" s="1313"/>
      <c r="I7" s="360" t="s">
        <v>539</v>
      </c>
      <c r="J7" s="360" t="s">
        <v>540</v>
      </c>
    </row>
    <row r="8" spans="3:10" ht="19.5" customHeight="1">
      <c r="C8" s="546" t="s">
        <v>541</v>
      </c>
      <c r="D8" s="472" t="s">
        <v>542</v>
      </c>
      <c r="E8" s="879">
        <v>68452</v>
      </c>
      <c r="F8" s="879">
        <v>5633</v>
      </c>
      <c r="G8" s="880">
        <v>8.2</v>
      </c>
      <c r="H8" s="879">
        <v>47671</v>
      </c>
      <c r="I8" s="879">
        <v>2895</v>
      </c>
      <c r="J8" s="880">
        <v>6.1</v>
      </c>
    </row>
    <row r="9" spans="3:10" ht="19.5" customHeight="1">
      <c r="C9" s="546">
        <v>62</v>
      </c>
      <c r="D9" s="472" t="s">
        <v>543</v>
      </c>
      <c r="E9" s="879">
        <v>59939</v>
      </c>
      <c r="F9" s="879">
        <v>5933</v>
      </c>
      <c r="G9" s="881">
        <v>9.9</v>
      </c>
      <c r="H9" s="879">
        <v>45040</v>
      </c>
      <c r="I9" s="879">
        <v>2948</v>
      </c>
      <c r="J9" s="881">
        <v>6.5</v>
      </c>
    </row>
    <row r="10" spans="3:10" ht="19.5" customHeight="1">
      <c r="C10" s="546" t="s">
        <v>544</v>
      </c>
      <c r="D10" s="472" t="s">
        <v>545</v>
      </c>
      <c r="E10" s="879">
        <v>53497</v>
      </c>
      <c r="F10" s="879">
        <v>5981</v>
      </c>
      <c r="G10" s="881">
        <v>11.2</v>
      </c>
      <c r="H10" s="879">
        <v>35233</v>
      </c>
      <c r="I10" s="879">
        <v>2919</v>
      </c>
      <c r="J10" s="881">
        <v>8.3</v>
      </c>
    </row>
    <row r="11" spans="3:10" ht="19.5" customHeight="1">
      <c r="C11" s="546">
        <v>5</v>
      </c>
      <c r="D11" s="472" t="s">
        <v>546</v>
      </c>
      <c r="E11" s="879">
        <v>54065</v>
      </c>
      <c r="F11" s="879">
        <v>7486</v>
      </c>
      <c r="G11" s="881">
        <v>13.8</v>
      </c>
      <c r="H11" s="879">
        <v>40347</v>
      </c>
      <c r="I11" s="879">
        <v>3687</v>
      </c>
      <c r="J11" s="689">
        <v>9.1</v>
      </c>
    </row>
    <row r="12" spans="3:10" ht="19.5" customHeight="1">
      <c r="C12" s="546">
        <v>8</v>
      </c>
      <c r="D12" s="480" t="s">
        <v>547</v>
      </c>
      <c r="E12" s="879">
        <v>52976</v>
      </c>
      <c r="F12" s="879">
        <v>7791</v>
      </c>
      <c r="G12" s="882">
        <v>14.7</v>
      </c>
      <c r="H12" s="879">
        <v>43034</v>
      </c>
      <c r="I12" s="879">
        <v>4270</v>
      </c>
      <c r="J12" s="689">
        <v>9.9</v>
      </c>
    </row>
    <row r="13" spans="3:10" ht="19.5" customHeight="1">
      <c r="C13" s="546">
        <v>11</v>
      </c>
      <c r="D13" s="480" t="s">
        <v>354</v>
      </c>
      <c r="E13" s="879">
        <v>50959</v>
      </c>
      <c r="F13" s="879">
        <v>8852</v>
      </c>
      <c r="G13" s="882">
        <v>17.4</v>
      </c>
      <c r="H13" s="879">
        <v>40097</v>
      </c>
      <c r="I13" s="879">
        <v>4571</v>
      </c>
      <c r="J13" s="689">
        <v>11.4</v>
      </c>
    </row>
    <row r="14" spans="3:10" ht="19.5" customHeight="1">
      <c r="C14" s="546">
        <v>14</v>
      </c>
      <c r="D14" s="883" t="s">
        <v>548</v>
      </c>
      <c r="E14" s="879">
        <v>49629</v>
      </c>
      <c r="F14" s="879">
        <v>8900</v>
      </c>
      <c r="G14" s="882">
        <v>17.9</v>
      </c>
      <c r="H14" s="879">
        <v>41498</v>
      </c>
      <c r="I14" s="879">
        <v>4938</v>
      </c>
      <c r="J14" s="689">
        <v>11.9</v>
      </c>
    </row>
    <row r="15" spans="3:10" ht="19.5" customHeight="1">
      <c r="C15" s="884">
        <v>17</v>
      </c>
      <c r="D15" s="885" t="s">
        <v>360</v>
      </c>
      <c r="E15" s="886">
        <v>44865</v>
      </c>
      <c r="F15" s="886">
        <v>9623</v>
      </c>
      <c r="G15" s="887">
        <v>21.4</v>
      </c>
      <c r="H15" s="886">
        <v>40247</v>
      </c>
      <c r="I15" s="886">
        <v>5156</v>
      </c>
      <c r="J15" s="887">
        <v>12.8</v>
      </c>
    </row>
  </sheetData>
  <mergeCells count="5">
    <mergeCell ref="C1:J1"/>
    <mergeCell ref="H5:J5"/>
    <mergeCell ref="E5:G5"/>
    <mergeCell ref="E6:E7"/>
    <mergeCell ref="H6:H7"/>
  </mergeCells>
  <printOptions/>
  <pageMargins left="0.75" right="0.24" top="1" bottom="1" header="0.512" footer="0.512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O31"/>
  <sheetViews>
    <sheetView zoomScale="85" zoomScaleNormal="85" workbookViewId="0" topLeftCell="A1">
      <selection activeCell="B1" sqref="B1:I1"/>
    </sheetView>
  </sheetViews>
  <sheetFormatPr defaultColWidth="9.00390625" defaultRowHeight="13.5"/>
  <cols>
    <col min="1" max="2" width="2.75390625" style="30" customWidth="1"/>
    <col min="3" max="3" width="19.00390625" style="30" customWidth="1"/>
    <col min="4" max="10" width="10.625" style="30" customWidth="1"/>
    <col min="11" max="15" width="9.00390625" style="30" customWidth="1"/>
    <col min="16" max="16" width="19.00390625" style="30" customWidth="1"/>
    <col min="17" max="16384" width="9.00390625" style="30" customWidth="1"/>
  </cols>
  <sheetData>
    <row r="1" spans="1:10" ht="24.75" customHeight="1">
      <c r="A1" s="5"/>
      <c r="B1" s="1131" t="s">
        <v>627</v>
      </c>
      <c r="C1" s="1131"/>
      <c r="D1" s="1131"/>
      <c r="E1" s="1131"/>
      <c r="F1" s="1131"/>
      <c r="G1" s="1131"/>
      <c r="H1" s="1131"/>
      <c r="I1" s="1131"/>
      <c r="J1" s="34"/>
    </row>
    <row r="2" spans="1:9" s="42" customFormat="1" ht="20.25" customHeight="1">
      <c r="A2" s="41"/>
      <c r="B2" s="41"/>
      <c r="C2" s="183"/>
      <c r="D2" s="41"/>
      <c r="E2" s="41"/>
      <c r="F2" s="41"/>
      <c r="G2" s="41"/>
      <c r="H2" s="184"/>
      <c r="I2" s="185" t="s">
        <v>111</v>
      </c>
    </row>
    <row r="3" spans="1:9" ht="25.5" customHeight="1">
      <c r="A3" s="5"/>
      <c r="B3" s="144"/>
      <c r="C3" s="145"/>
      <c r="D3" s="1137" t="s">
        <v>98</v>
      </c>
      <c r="E3" s="1147"/>
      <c r="F3" s="1137" t="s">
        <v>100</v>
      </c>
      <c r="G3" s="1147"/>
      <c r="H3" s="1137" t="s">
        <v>99</v>
      </c>
      <c r="I3" s="1148"/>
    </row>
    <row r="4" spans="1:9" ht="24.75" customHeight="1">
      <c r="A4" s="5"/>
      <c r="B4" s="146"/>
      <c r="C4" s="139"/>
      <c r="D4" s="1133" t="s">
        <v>125</v>
      </c>
      <c r="E4" s="1133" t="s">
        <v>126</v>
      </c>
      <c r="F4" s="1135" t="s">
        <v>128</v>
      </c>
      <c r="G4" s="1133" t="s">
        <v>127</v>
      </c>
      <c r="H4" s="1133" t="s">
        <v>125</v>
      </c>
      <c r="I4" s="1135" t="s">
        <v>126</v>
      </c>
    </row>
    <row r="5" spans="1:9" ht="12.75" customHeight="1">
      <c r="A5" s="5"/>
      <c r="B5" s="147"/>
      <c r="C5" s="139"/>
      <c r="D5" s="1144"/>
      <c r="E5" s="1143"/>
      <c r="F5" s="1145"/>
      <c r="G5" s="1146"/>
      <c r="H5" s="1144"/>
      <c r="I5" s="1136"/>
    </row>
    <row r="6" spans="1:9" s="42" customFormat="1" ht="24.75" customHeight="1">
      <c r="A6" s="41"/>
      <c r="B6" s="258" t="s">
        <v>219</v>
      </c>
      <c r="C6" s="259"/>
      <c r="D6" s="235">
        <v>9026</v>
      </c>
      <c r="E6" s="235">
        <v>9077</v>
      </c>
      <c r="F6" s="236">
        <v>-51</v>
      </c>
      <c r="G6" s="237">
        <v>-0.6</v>
      </c>
      <c r="H6" s="238">
        <v>100</v>
      </c>
      <c r="I6" s="239">
        <v>100</v>
      </c>
    </row>
    <row r="7" spans="1:12" s="42" customFormat="1" ht="18" customHeight="1">
      <c r="A7" s="41"/>
      <c r="B7" s="168"/>
      <c r="C7" s="260" t="s">
        <v>220</v>
      </c>
      <c r="D7" s="240">
        <v>294</v>
      </c>
      <c r="E7" s="240">
        <v>304</v>
      </c>
      <c r="F7" s="241">
        <v>-10</v>
      </c>
      <c r="G7" s="242">
        <v>-3.3</v>
      </c>
      <c r="H7" s="243">
        <v>3.3</v>
      </c>
      <c r="I7" s="244">
        <v>3.3</v>
      </c>
      <c r="L7" s="64"/>
    </row>
    <row r="8" spans="1:9" s="42" customFormat="1" ht="18" customHeight="1">
      <c r="A8" s="41"/>
      <c r="B8" s="168"/>
      <c r="C8" s="260" t="s">
        <v>221</v>
      </c>
      <c r="D8" s="240">
        <v>1362</v>
      </c>
      <c r="E8" s="240">
        <v>1377</v>
      </c>
      <c r="F8" s="241">
        <v>-15</v>
      </c>
      <c r="G8" s="242">
        <v>-1.1</v>
      </c>
      <c r="H8" s="243">
        <v>15.1</v>
      </c>
      <c r="I8" s="244">
        <v>15.2</v>
      </c>
    </row>
    <row r="9" spans="1:9" s="42" customFormat="1" ht="18" customHeight="1">
      <c r="A9" s="41"/>
      <c r="B9" s="168"/>
      <c r="C9" s="260" t="s">
        <v>222</v>
      </c>
      <c r="D9" s="240">
        <v>129</v>
      </c>
      <c r="E9" s="240">
        <v>129</v>
      </c>
      <c r="F9" s="241">
        <v>0</v>
      </c>
      <c r="G9" s="334">
        <v>0</v>
      </c>
      <c r="H9" s="243">
        <v>1.4</v>
      </c>
      <c r="I9" s="244">
        <v>1.4</v>
      </c>
    </row>
    <row r="10" spans="1:9" s="42" customFormat="1" ht="18" customHeight="1">
      <c r="A10" s="41"/>
      <c r="B10" s="168"/>
      <c r="C10" s="260" t="s">
        <v>223</v>
      </c>
      <c r="D10" s="240">
        <v>5695</v>
      </c>
      <c r="E10" s="240">
        <v>5644</v>
      </c>
      <c r="F10" s="241">
        <v>51</v>
      </c>
      <c r="G10" s="242">
        <v>0.9</v>
      </c>
      <c r="H10" s="243">
        <v>63.1</v>
      </c>
      <c r="I10" s="244">
        <v>62.2</v>
      </c>
    </row>
    <row r="11" spans="1:15" s="42" customFormat="1" ht="18" customHeight="1">
      <c r="A11" s="41"/>
      <c r="B11" s="168"/>
      <c r="C11" s="260" t="s">
        <v>224</v>
      </c>
      <c r="D11" s="240">
        <v>677</v>
      </c>
      <c r="E11" s="240">
        <v>760</v>
      </c>
      <c r="F11" s="241">
        <v>-83</v>
      </c>
      <c r="G11" s="245">
        <v>-10.9</v>
      </c>
      <c r="H11" s="243">
        <v>7.5</v>
      </c>
      <c r="I11" s="244">
        <v>8.4</v>
      </c>
      <c r="N11"/>
      <c r="O11"/>
    </row>
    <row r="12" spans="1:15" s="42" customFormat="1" ht="18" customHeight="1">
      <c r="A12" s="41"/>
      <c r="B12" s="168"/>
      <c r="C12" s="260" t="s">
        <v>225</v>
      </c>
      <c r="D12" s="240">
        <v>869</v>
      </c>
      <c r="E12" s="240">
        <v>863</v>
      </c>
      <c r="F12" s="241">
        <v>6</v>
      </c>
      <c r="G12" s="242">
        <v>0.7</v>
      </c>
      <c r="H12" s="243">
        <v>9.6</v>
      </c>
      <c r="I12" s="244">
        <v>9.5</v>
      </c>
      <c r="N12"/>
      <c r="O12"/>
    </row>
    <row r="13" spans="1:15" s="42" customFormat="1" ht="14.25" customHeight="1">
      <c r="A13" s="41"/>
      <c r="B13" s="209"/>
      <c r="C13" s="210"/>
      <c r="D13" s="246"/>
      <c r="E13" s="246"/>
      <c r="F13" s="247"/>
      <c r="G13" s="248"/>
      <c r="H13" s="249"/>
      <c r="I13" s="250"/>
      <c r="N13"/>
      <c r="O13"/>
    </row>
    <row r="14" spans="1:15" s="42" customFormat="1" ht="24.75" customHeight="1">
      <c r="A14" s="41"/>
      <c r="B14" s="212" t="s">
        <v>226</v>
      </c>
      <c r="C14" s="208"/>
      <c r="D14" s="240">
        <v>97442</v>
      </c>
      <c r="E14" s="240">
        <v>97051</v>
      </c>
      <c r="F14" s="241">
        <v>391</v>
      </c>
      <c r="G14" s="242">
        <v>0.4</v>
      </c>
      <c r="H14" s="243">
        <v>100</v>
      </c>
      <c r="I14" s="244">
        <v>100</v>
      </c>
      <c r="N14"/>
      <c r="O14"/>
    </row>
    <row r="15" spans="1:15" s="42" customFormat="1" ht="18" customHeight="1">
      <c r="A15" s="41"/>
      <c r="B15" s="168"/>
      <c r="C15" s="260" t="s">
        <v>220</v>
      </c>
      <c r="D15" s="240">
        <v>633</v>
      </c>
      <c r="E15" s="240">
        <v>620</v>
      </c>
      <c r="F15" s="241">
        <v>13</v>
      </c>
      <c r="G15" s="242">
        <v>2.1</v>
      </c>
      <c r="H15" s="243">
        <v>0.6</v>
      </c>
      <c r="I15" s="244">
        <v>0.6</v>
      </c>
      <c r="N15"/>
      <c r="O15"/>
    </row>
    <row r="16" spans="1:15" s="42" customFormat="1" ht="18" customHeight="1">
      <c r="A16" s="41"/>
      <c r="B16" s="168"/>
      <c r="C16" s="260" t="s">
        <v>221</v>
      </c>
      <c r="D16" s="240">
        <v>3964</v>
      </c>
      <c r="E16" s="240">
        <v>4119</v>
      </c>
      <c r="F16" s="251">
        <v>-155</v>
      </c>
      <c r="G16" s="242">
        <v>-3.8</v>
      </c>
      <c r="H16" s="243">
        <v>4.1</v>
      </c>
      <c r="I16" s="244">
        <v>4.2</v>
      </c>
      <c r="N16"/>
      <c r="O16"/>
    </row>
    <row r="17" spans="1:15" s="42" customFormat="1" ht="18" customHeight="1">
      <c r="A17" s="41"/>
      <c r="B17" s="168"/>
      <c r="C17" s="260" t="s">
        <v>222</v>
      </c>
      <c r="D17" s="240">
        <v>750</v>
      </c>
      <c r="E17" s="240">
        <v>776</v>
      </c>
      <c r="F17" s="241">
        <v>-26</v>
      </c>
      <c r="G17" s="242">
        <v>-3.4</v>
      </c>
      <c r="H17" s="243">
        <v>0.8</v>
      </c>
      <c r="I17" s="244">
        <v>0.8</v>
      </c>
      <c r="N17"/>
      <c r="O17"/>
    </row>
    <row r="18" spans="1:9" s="42" customFormat="1" ht="18" customHeight="1">
      <c r="A18" s="41"/>
      <c r="B18" s="168"/>
      <c r="C18" s="260" t="s">
        <v>223</v>
      </c>
      <c r="D18" s="240">
        <v>30941</v>
      </c>
      <c r="E18" s="240">
        <v>29528</v>
      </c>
      <c r="F18" s="241">
        <v>1413</v>
      </c>
      <c r="G18" s="242">
        <v>4.8</v>
      </c>
      <c r="H18" s="243">
        <v>31.8</v>
      </c>
      <c r="I18" s="244">
        <v>30.4</v>
      </c>
    </row>
    <row r="19" spans="1:9" s="42" customFormat="1" ht="18" customHeight="1">
      <c r="A19" s="41"/>
      <c r="B19" s="168"/>
      <c r="C19" s="260" t="s">
        <v>224</v>
      </c>
      <c r="D19" s="240">
        <v>50693</v>
      </c>
      <c r="E19" s="240">
        <v>51730</v>
      </c>
      <c r="F19" s="241">
        <v>-1037</v>
      </c>
      <c r="G19" s="242">
        <v>-2</v>
      </c>
      <c r="H19" s="243">
        <v>52</v>
      </c>
      <c r="I19" s="244">
        <v>53.3</v>
      </c>
    </row>
    <row r="20" spans="1:9" s="42" customFormat="1" ht="18" customHeight="1">
      <c r="A20" s="41"/>
      <c r="B20" s="168"/>
      <c r="C20" s="260" t="s">
        <v>225</v>
      </c>
      <c r="D20" s="240">
        <v>10461</v>
      </c>
      <c r="E20" s="240">
        <v>10278</v>
      </c>
      <c r="F20" s="241">
        <v>183</v>
      </c>
      <c r="G20" s="242">
        <v>1.8</v>
      </c>
      <c r="H20" s="243">
        <v>10.7</v>
      </c>
      <c r="I20" s="244">
        <v>10.6</v>
      </c>
    </row>
    <row r="21" spans="1:9" s="42" customFormat="1" ht="14.25" customHeight="1">
      <c r="A21" s="41"/>
      <c r="B21" s="209"/>
      <c r="C21" s="210"/>
      <c r="D21" s="133"/>
      <c r="E21" s="133"/>
      <c r="F21" s="252"/>
      <c r="G21" s="248"/>
      <c r="H21" s="249"/>
      <c r="I21" s="250"/>
    </row>
    <row r="22" spans="1:12" s="42" customFormat="1" ht="24.75" customHeight="1">
      <c r="A22" s="41"/>
      <c r="B22" s="212" t="s">
        <v>227</v>
      </c>
      <c r="C22" s="208"/>
      <c r="D22" s="253">
        <v>66732</v>
      </c>
      <c r="E22" s="253">
        <v>66557</v>
      </c>
      <c r="F22" s="254">
        <v>175</v>
      </c>
      <c r="G22" s="242">
        <v>0.3</v>
      </c>
      <c r="H22" s="243">
        <v>100</v>
      </c>
      <c r="I22" s="244">
        <v>100</v>
      </c>
      <c r="L22"/>
    </row>
    <row r="23" spans="1:12" s="42" customFormat="1" ht="18" customHeight="1">
      <c r="A23" s="41"/>
      <c r="B23" s="168"/>
      <c r="C23" s="260" t="s">
        <v>220</v>
      </c>
      <c r="D23" s="240">
        <v>2</v>
      </c>
      <c r="E23" s="240">
        <v>1</v>
      </c>
      <c r="F23" s="255">
        <v>1</v>
      </c>
      <c r="G23" s="256">
        <v>100</v>
      </c>
      <c r="H23" s="243">
        <v>0</v>
      </c>
      <c r="I23" s="244">
        <v>0</v>
      </c>
      <c r="L23"/>
    </row>
    <row r="24" spans="1:12" s="42" customFormat="1" ht="18" customHeight="1">
      <c r="A24" s="41"/>
      <c r="B24" s="168"/>
      <c r="C24" s="260" t="s">
        <v>221</v>
      </c>
      <c r="D24" s="240">
        <v>304</v>
      </c>
      <c r="E24" s="240">
        <v>310</v>
      </c>
      <c r="F24" s="255">
        <v>-6</v>
      </c>
      <c r="G24" s="257">
        <v>-1.9</v>
      </c>
      <c r="H24" s="243">
        <v>0.5</v>
      </c>
      <c r="I24" s="244">
        <v>0.5</v>
      </c>
      <c r="L24"/>
    </row>
    <row r="25" spans="1:12" s="42" customFormat="1" ht="18" customHeight="1">
      <c r="A25" s="41"/>
      <c r="B25" s="168"/>
      <c r="C25" s="260" t="s">
        <v>222</v>
      </c>
      <c r="D25" s="240">
        <v>13</v>
      </c>
      <c r="E25" s="240">
        <v>13</v>
      </c>
      <c r="F25" s="241">
        <v>0</v>
      </c>
      <c r="G25" s="334">
        <v>0</v>
      </c>
      <c r="H25" s="243">
        <v>0</v>
      </c>
      <c r="I25" s="244">
        <v>0</v>
      </c>
      <c r="L25"/>
    </row>
    <row r="26" spans="1:12" s="42" customFormat="1" ht="18" customHeight="1">
      <c r="A26" s="41"/>
      <c r="B26" s="168"/>
      <c r="C26" s="260" t="s">
        <v>223</v>
      </c>
      <c r="D26" s="240">
        <v>8971</v>
      </c>
      <c r="E26" s="240">
        <v>8281</v>
      </c>
      <c r="F26" s="254">
        <v>690</v>
      </c>
      <c r="G26" s="242">
        <v>8.3</v>
      </c>
      <c r="H26" s="243">
        <v>13.4</v>
      </c>
      <c r="I26" s="244">
        <v>12.4</v>
      </c>
      <c r="L26"/>
    </row>
    <row r="27" spans="1:12" s="42" customFormat="1" ht="18" customHeight="1">
      <c r="A27" s="41"/>
      <c r="B27" s="168"/>
      <c r="C27" s="260" t="s">
        <v>224</v>
      </c>
      <c r="D27" s="240">
        <v>57110</v>
      </c>
      <c r="E27" s="240">
        <v>57610</v>
      </c>
      <c r="F27" s="251">
        <v>-500</v>
      </c>
      <c r="G27" s="242">
        <v>-0.9</v>
      </c>
      <c r="H27" s="243">
        <v>85.6</v>
      </c>
      <c r="I27" s="244">
        <v>86.6</v>
      </c>
      <c r="L27"/>
    </row>
    <row r="28" spans="1:12" s="42" customFormat="1" ht="18" customHeight="1">
      <c r="A28" s="41"/>
      <c r="B28" s="168"/>
      <c r="C28" s="260" t="s">
        <v>225</v>
      </c>
      <c r="D28" s="240">
        <v>332</v>
      </c>
      <c r="E28" s="240">
        <v>342</v>
      </c>
      <c r="F28" s="241">
        <v>-10</v>
      </c>
      <c r="G28" s="242">
        <v>-2.9</v>
      </c>
      <c r="H28" s="243">
        <v>0.5</v>
      </c>
      <c r="I28" s="244">
        <v>0.5</v>
      </c>
      <c r="L28"/>
    </row>
    <row r="29" spans="1:9" s="42" customFormat="1" ht="14.25" customHeight="1">
      <c r="A29" s="41"/>
      <c r="B29" s="179"/>
      <c r="C29" s="181"/>
      <c r="D29" s="74"/>
      <c r="E29" s="74"/>
      <c r="F29" s="74"/>
      <c r="G29" s="74"/>
      <c r="H29" s="53"/>
      <c r="I29" s="72"/>
    </row>
    <row r="30" spans="3:9" ht="13.5">
      <c r="C30" s="22"/>
      <c r="D30" s="55"/>
      <c r="E30" s="55"/>
      <c r="F30" s="55"/>
      <c r="G30" s="55"/>
      <c r="H30" s="55"/>
      <c r="I30" s="55"/>
    </row>
    <row r="31" ht="13.5">
      <c r="F31" s="56"/>
    </row>
  </sheetData>
  <mergeCells count="10">
    <mergeCell ref="D4:D5"/>
    <mergeCell ref="E4:E5"/>
    <mergeCell ref="B1:I1"/>
    <mergeCell ref="D3:E3"/>
    <mergeCell ref="H3:I3"/>
    <mergeCell ref="F3:G3"/>
    <mergeCell ref="H4:H5"/>
    <mergeCell ref="I4:I5"/>
    <mergeCell ref="F4:F5"/>
    <mergeCell ref="G4:G5"/>
  </mergeCells>
  <printOptions/>
  <pageMargins left="0.54" right="0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&amp;C&amp;A</oddHeader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0"/>
  <dimension ref="B1:J27"/>
  <sheetViews>
    <sheetView workbookViewId="0" topLeftCell="A1">
      <selection activeCell="B2" sqref="B2"/>
    </sheetView>
  </sheetViews>
  <sheetFormatPr defaultColWidth="9.00390625" defaultRowHeight="13.5"/>
  <cols>
    <col min="1" max="1" width="4.75390625" style="888" customWidth="1"/>
    <col min="2" max="2" width="3.875" style="888" customWidth="1"/>
    <col min="3" max="3" width="29.625" style="761" customWidth="1"/>
    <col min="4" max="4" width="13.50390625" style="888" customWidth="1"/>
    <col min="5" max="5" width="14.125" style="888" customWidth="1"/>
    <col min="6" max="6" width="14.375" style="888" customWidth="1"/>
    <col min="7" max="8" width="13.50390625" style="888" customWidth="1"/>
    <col min="9" max="16384" width="9.00390625" style="888" customWidth="1"/>
  </cols>
  <sheetData>
    <row r="1" spans="2:7" ht="19.5" customHeight="1">
      <c r="B1" s="1381" t="s">
        <v>644</v>
      </c>
      <c r="C1" s="1387"/>
      <c r="D1" s="1387"/>
      <c r="E1" s="1387"/>
      <c r="F1" s="1387"/>
      <c r="G1" s="1387"/>
    </row>
    <row r="2" spans="3:7" ht="13.5">
      <c r="C2" s="889"/>
      <c r="D2" s="890"/>
      <c r="E2" s="890"/>
      <c r="F2" s="890"/>
      <c r="G2" s="891"/>
    </row>
    <row r="3" spans="2:7" ht="19.5" customHeight="1">
      <c r="B3" s="892"/>
      <c r="C3" s="770"/>
      <c r="D3" s="893"/>
      <c r="E3" s="894"/>
      <c r="F3" s="1386" t="s">
        <v>554</v>
      </c>
      <c r="G3" s="1360"/>
    </row>
    <row r="4" spans="2:8" s="779" customFormat="1" ht="30.75" customHeight="1">
      <c r="B4" s="895"/>
      <c r="C4" s="896"/>
      <c r="D4" s="897" t="s">
        <v>460</v>
      </c>
      <c r="E4" s="898" t="s">
        <v>555</v>
      </c>
      <c r="F4" s="697" t="s">
        <v>556</v>
      </c>
      <c r="G4" s="899" t="s">
        <v>557</v>
      </c>
      <c r="H4" s="779" t="s">
        <v>558</v>
      </c>
    </row>
    <row r="5" spans="2:10" s="456" customFormat="1" ht="20.25" customHeight="1">
      <c r="B5" s="1354" t="s">
        <v>344</v>
      </c>
      <c r="C5" s="1355"/>
      <c r="D5" s="900">
        <v>7952</v>
      </c>
      <c r="E5" s="901">
        <v>100</v>
      </c>
      <c r="F5" s="902" t="s">
        <v>549</v>
      </c>
      <c r="G5" s="903" t="s">
        <v>549</v>
      </c>
      <c r="J5" s="904"/>
    </row>
    <row r="6" spans="2:9" s="456" customFormat="1" ht="18.75" customHeight="1">
      <c r="B6" s="905">
        <v>1</v>
      </c>
      <c r="C6" s="717" t="s">
        <v>559</v>
      </c>
      <c r="D6" s="906">
        <v>5910</v>
      </c>
      <c r="E6" s="807">
        <v>74.3</v>
      </c>
      <c r="F6" s="907">
        <v>538187</v>
      </c>
      <c r="G6" s="807">
        <v>91.1</v>
      </c>
      <c r="H6" s="908"/>
      <c r="I6" s="908"/>
    </row>
    <row r="7" spans="2:9" s="456" customFormat="1" ht="18.75" customHeight="1">
      <c r="B7" s="905">
        <f>B6+1</f>
        <v>2</v>
      </c>
      <c r="C7" s="717" t="s">
        <v>560</v>
      </c>
      <c r="D7" s="906">
        <v>1750</v>
      </c>
      <c r="E7" s="807">
        <v>22</v>
      </c>
      <c r="F7" s="907">
        <v>16089</v>
      </c>
      <c r="G7" s="807">
        <v>9.2</v>
      </c>
      <c r="H7" s="908"/>
      <c r="I7" s="908"/>
    </row>
    <row r="8" spans="2:9" s="456" customFormat="1" ht="18.75" customHeight="1">
      <c r="B8" s="905">
        <f aca="true" t="shared" si="0" ref="B8:B13">B7+1</f>
        <v>3</v>
      </c>
      <c r="C8" s="717" t="s">
        <v>561</v>
      </c>
      <c r="D8" s="906">
        <v>4723</v>
      </c>
      <c r="E8" s="807">
        <v>59.4</v>
      </c>
      <c r="F8" s="907">
        <v>184193</v>
      </c>
      <c r="G8" s="807">
        <v>39</v>
      </c>
      <c r="H8" s="908"/>
      <c r="I8" s="908"/>
    </row>
    <row r="9" spans="2:9" s="456" customFormat="1" ht="18.75" customHeight="1">
      <c r="B9" s="905">
        <f t="shared" si="0"/>
        <v>4</v>
      </c>
      <c r="C9" s="717" t="s">
        <v>562</v>
      </c>
      <c r="D9" s="906">
        <v>1876</v>
      </c>
      <c r="E9" s="807">
        <v>23.6</v>
      </c>
      <c r="F9" s="907">
        <v>88467</v>
      </c>
      <c r="G9" s="807">
        <v>47.2</v>
      </c>
      <c r="H9" s="908"/>
      <c r="I9" s="908"/>
    </row>
    <row r="10" spans="2:9" s="456" customFormat="1" ht="18.75" customHeight="1">
      <c r="B10" s="905">
        <f t="shared" si="0"/>
        <v>5</v>
      </c>
      <c r="C10" s="909" t="s">
        <v>563</v>
      </c>
      <c r="D10" s="906">
        <v>488</v>
      </c>
      <c r="E10" s="807">
        <v>6.1</v>
      </c>
      <c r="F10" s="907">
        <v>15951</v>
      </c>
      <c r="G10" s="807">
        <v>32.7</v>
      </c>
      <c r="H10" s="908"/>
      <c r="I10" s="908"/>
    </row>
    <row r="11" spans="2:9" s="456" customFormat="1" ht="18.75" customHeight="1">
      <c r="B11" s="905">
        <f t="shared" si="0"/>
        <v>6</v>
      </c>
      <c r="C11" s="717" t="s">
        <v>564</v>
      </c>
      <c r="D11" s="906">
        <v>3278</v>
      </c>
      <c r="E11" s="807">
        <v>41.2</v>
      </c>
      <c r="F11" s="907">
        <v>761573</v>
      </c>
      <c r="G11" s="807">
        <v>232.3</v>
      </c>
      <c r="H11" s="908"/>
      <c r="I11" s="908"/>
    </row>
    <row r="12" spans="2:9" s="456" customFormat="1" ht="18.75" customHeight="1">
      <c r="B12" s="905">
        <f t="shared" si="0"/>
        <v>7</v>
      </c>
      <c r="C12" s="909" t="s">
        <v>565</v>
      </c>
      <c r="D12" s="906">
        <v>1136</v>
      </c>
      <c r="E12" s="807">
        <v>14.3</v>
      </c>
      <c r="F12" s="907">
        <v>88176</v>
      </c>
      <c r="G12" s="807">
        <v>77.6</v>
      </c>
      <c r="H12" s="908"/>
      <c r="I12" s="908"/>
    </row>
    <row r="13" spans="2:9" s="456" customFormat="1" ht="27" customHeight="1">
      <c r="B13" s="905">
        <f t="shared" si="0"/>
        <v>8</v>
      </c>
      <c r="C13" s="910" t="s">
        <v>566</v>
      </c>
      <c r="D13" s="906">
        <v>1066</v>
      </c>
      <c r="E13" s="807">
        <v>13.4</v>
      </c>
      <c r="F13" s="907">
        <v>58141</v>
      </c>
      <c r="G13" s="807">
        <v>54.5</v>
      </c>
      <c r="H13" s="908"/>
      <c r="I13" s="908"/>
    </row>
    <row r="14" spans="2:9" s="456" customFormat="1" ht="18.75" customHeight="1">
      <c r="B14" s="905">
        <v>9</v>
      </c>
      <c r="C14" s="717" t="s">
        <v>567</v>
      </c>
      <c r="D14" s="906">
        <v>83</v>
      </c>
      <c r="E14" s="807">
        <v>1</v>
      </c>
      <c r="F14" s="907">
        <v>8898</v>
      </c>
      <c r="G14" s="807">
        <v>107.2</v>
      </c>
      <c r="H14" s="908"/>
      <c r="I14" s="908"/>
    </row>
    <row r="15" spans="2:9" s="456" customFormat="1" ht="18.75" customHeight="1">
      <c r="B15" s="911">
        <v>10</v>
      </c>
      <c r="C15" s="744" t="s">
        <v>568</v>
      </c>
      <c r="D15" s="912">
        <v>3725</v>
      </c>
      <c r="E15" s="913">
        <v>46.8</v>
      </c>
      <c r="F15" s="914">
        <v>1411578</v>
      </c>
      <c r="G15" s="913">
        <v>378.9</v>
      </c>
      <c r="H15" s="908"/>
      <c r="I15" s="908"/>
    </row>
    <row r="16" spans="2:9" s="456" customFormat="1" ht="4.5" customHeight="1">
      <c r="B16" s="915"/>
      <c r="C16" s="916"/>
      <c r="D16" s="879"/>
      <c r="E16" s="917"/>
      <c r="F16" s="879"/>
      <c r="G16" s="815"/>
      <c r="H16" s="908"/>
      <c r="I16" s="908"/>
    </row>
    <row r="17" spans="2:7" s="456" customFormat="1" ht="16.5" customHeight="1">
      <c r="B17" s="1347" t="s">
        <v>345</v>
      </c>
      <c r="C17" s="1348"/>
      <c r="D17" s="830">
        <v>97442</v>
      </c>
      <c r="E17" s="918">
        <v>100</v>
      </c>
      <c r="F17" s="919" t="s">
        <v>549</v>
      </c>
      <c r="G17" s="920" t="s">
        <v>549</v>
      </c>
    </row>
    <row r="18" spans="2:9" s="456" customFormat="1" ht="18.75" customHeight="1">
      <c r="B18" s="905">
        <v>11</v>
      </c>
      <c r="C18" s="717" t="s">
        <v>559</v>
      </c>
      <c r="D18" s="803">
        <v>16467</v>
      </c>
      <c r="E18" s="921">
        <v>16.9</v>
      </c>
      <c r="F18" s="803">
        <v>327081</v>
      </c>
      <c r="G18" s="807">
        <v>19.9</v>
      </c>
      <c r="H18" s="908"/>
      <c r="I18" s="908"/>
    </row>
    <row r="19" spans="2:9" s="456" customFormat="1" ht="18.75" customHeight="1">
      <c r="B19" s="905">
        <f>B18+1</f>
        <v>12</v>
      </c>
      <c r="C19" s="717" t="s">
        <v>560</v>
      </c>
      <c r="D19" s="803">
        <v>215</v>
      </c>
      <c r="E19" s="921">
        <v>0.2</v>
      </c>
      <c r="F19" s="803">
        <v>2590</v>
      </c>
      <c r="G19" s="807">
        <v>12</v>
      </c>
      <c r="H19" s="908"/>
      <c r="I19" s="908"/>
    </row>
    <row r="20" spans="2:9" s="456" customFormat="1" ht="18.75" customHeight="1">
      <c r="B20" s="905">
        <f aca="true" t="shared" si="1" ref="B20:B27">B19+1</f>
        <v>13</v>
      </c>
      <c r="C20" s="717" t="s">
        <v>561</v>
      </c>
      <c r="D20" s="803">
        <v>5998</v>
      </c>
      <c r="E20" s="921">
        <v>6.2</v>
      </c>
      <c r="F20" s="803">
        <v>74205</v>
      </c>
      <c r="G20" s="807">
        <v>12.4</v>
      </c>
      <c r="H20" s="908"/>
      <c r="I20" s="908"/>
    </row>
    <row r="21" spans="2:9" s="456" customFormat="1" ht="18.75" customHeight="1">
      <c r="B21" s="905">
        <f t="shared" si="1"/>
        <v>14</v>
      </c>
      <c r="C21" s="717" t="s">
        <v>569</v>
      </c>
      <c r="D21" s="803">
        <v>30299</v>
      </c>
      <c r="E21" s="921">
        <v>31.1</v>
      </c>
      <c r="F21" s="803">
        <v>1436462</v>
      </c>
      <c r="G21" s="807">
        <v>47.4</v>
      </c>
      <c r="H21" s="908"/>
      <c r="I21" s="908"/>
    </row>
    <row r="22" spans="2:9" s="456" customFormat="1" ht="18.75" customHeight="1">
      <c r="B22" s="905">
        <f t="shared" si="1"/>
        <v>15</v>
      </c>
      <c r="C22" s="717" t="s">
        <v>570</v>
      </c>
      <c r="D22" s="803">
        <v>45525</v>
      </c>
      <c r="E22" s="921">
        <v>46.7</v>
      </c>
      <c r="F22" s="803">
        <v>4819841</v>
      </c>
      <c r="G22" s="807">
        <v>105.9</v>
      </c>
      <c r="H22" s="908"/>
      <c r="I22" s="908"/>
    </row>
    <row r="23" spans="2:9" s="456" customFormat="1" ht="18.75" customHeight="1">
      <c r="B23" s="905">
        <f t="shared" si="1"/>
        <v>16</v>
      </c>
      <c r="C23" s="909" t="s">
        <v>571</v>
      </c>
      <c r="D23" s="803">
        <v>14581</v>
      </c>
      <c r="E23" s="921">
        <v>15</v>
      </c>
      <c r="F23" s="803">
        <v>588750</v>
      </c>
      <c r="G23" s="807">
        <v>40.4</v>
      </c>
      <c r="H23" s="908"/>
      <c r="I23" s="908"/>
    </row>
    <row r="24" spans="2:9" s="456" customFormat="1" ht="18.75" customHeight="1">
      <c r="B24" s="905">
        <f t="shared" si="1"/>
        <v>17</v>
      </c>
      <c r="C24" s="922" t="s">
        <v>550</v>
      </c>
      <c r="D24" s="803">
        <v>1242</v>
      </c>
      <c r="E24" s="921">
        <v>1.3</v>
      </c>
      <c r="F24" s="803">
        <v>168251</v>
      </c>
      <c r="G24" s="807">
        <v>135.5</v>
      </c>
      <c r="H24" s="908"/>
      <c r="I24" s="908"/>
    </row>
    <row r="25" spans="2:9" s="456" customFormat="1" ht="18.75" customHeight="1">
      <c r="B25" s="905">
        <f t="shared" si="1"/>
        <v>18</v>
      </c>
      <c r="C25" s="717" t="s">
        <v>551</v>
      </c>
      <c r="D25" s="803">
        <v>4424</v>
      </c>
      <c r="E25" s="921">
        <v>4.5</v>
      </c>
      <c r="F25" s="803">
        <v>222478</v>
      </c>
      <c r="G25" s="807">
        <v>50.3</v>
      </c>
      <c r="H25" s="908"/>
      <c r="I25" s="908"/>
    </row>
    <row r="26" spans="2:9" s="456" customFormat="1" ht="18" customHeight="1">
      <c r="B26" s="905">
        <f t="shared" si="1"/>
        <v>19</v>
      </c>
      <c r="C26" s="910" t="s">
        <v>552</v>
      </c>
      <c r="D26" s="803">
        <v>56</v>
      </c>
      <c r="E26" s="921">
        <v>0.1</v>
      </c>
      <c r="F26" s="803">
        <v>7905</v>
      </c>
      <c r="G26" s="807">
        <v>141.2</v>
      </c>
      <c r="H26" s="908"/>
      <c r="I26" s="908"/>
    </row>
    <row r="27" spans="2:7" ht="18" customHeight="1">
      <c r="B27" s="911">
        <f t="shared" si="1"/>
        <v>20</v>
      </c>
      <c r="C27" s="923" t="s">
        <v>553</v>
      </c>
      <c r="D27" s="924">
        <v>16499</v>
      </c>
      <c r="E27" s="913">
        <v>16.9</v>
      </c>
      <c r="F27" s="924">
        <v>263317</v>
      </c>
      <c r="G27" s="913">
        <v>16</v>
      </c>
    </row>
  </sheetData>
  <mergeCells count="4">
    <mergeCell ref="B5:C5"/>
    <mergeCell ref="B17:C17"/>
    <mergeCell ref="F3:G3"/>
    <mergeCell ref="B1:G1"/>
  </mergeCells>
  <printOptions/>
  <pageMargins left="0.75" right="0.21" top="1" bottom="1" header="0.512" footer="0.51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8"/>
  <dimension ref="B1:L23"/>
  <sheetViews>
    <sheetView workbookViewId="0" topLeftCell="A1">
      <selection activeCell="B1" sqref="B1:L1"/>
    </sheetView>
  </sheetViews>
  <sheetFormatPr defaultColWidth="9.00390625" defaultRowHeight="13.5"/>
  <cols>
    <col min="2" max="2" width="9.625" style="925" customWidth="1"/>
    <col min="3" max="3" width="13.375" style="59" customWidth="1"/>
    <col min="4" max="12" width="9.375" style="0" customWidth="1"/>
  </cols>
  <sheetData>
    <row r="1" spans="2:12" ht="18.75" customHeight="1">
      <c r="B1" s="1391" t="s">
        <v>645</v>
      </c>
      <c r="C1" s="1391"/>
      <c r="D1" s="1391"/>
      <c r="E1" s="1391"/>
      <c r="F1" s="1391"/>
      <c r="G1" s="1391"/>
      <c r="H1" s="1391"/>
      <c r="I1" s="1391"/>
      <c r="J1" s="1391"/>
      <c r="K1" s="1391"/>
      <c r="L1" s="1391"/>
    </row>
    <row r="3" ht="18" customHeight="1"/>
    <row r="4" spans="2:12" ht="20.25" customHeight="1">
      <c r="B4" s="1393"/>
      <c r="C4" s="1393"/>
      <c r="D4" s="692"/>
      <c r="E4" s="692"/>
      <c r="F4" s="692"/>
      <c r="G4" s="692"/>
      <c r="H4" s="692"/>
      <c r="I4" s="692"/>
      <c r="J4" s="1360" t="s">
        <v>572</v>
      </c>
      <c r="K4" s="1392"/>
      <c r="L4" s="1392"/>
    </row>
    <row r="5" spans="2:12" ht="44.25" customHeight="1">
      <c r="B5" s="926"/>
      <c r="C5" s="927"/>
      <c r="D5" s="899" t="s">
        <v>573</v>
      </c>
      <c r="E5" s="899" t="s">
        <v>574</v>
      </c>
      <c r="F5" s="928" t="s">
        <v>575</v>
      </c>
      <c r="G5" s="899" t="s">
        <v>576</v>
      </c>
      <c r="H5" s="899" t="s">
        <v>577</v>
      </c>
      <c r="I5" s="899" t="s">
        <v>578</v>
      </c>
      <c r="J5" s="899" t="s">
        <v>579</v>
      </c>
      <c r="K5" s="899" t="s">
        <v>580</v>
      </c>
      <c r="L5" s="899" t="s">
        <v>581</v>
      </c>
    </row>
    <row r="6" spans="2:12" ht="20.25" customHeight="1">
      <c r="B6" s="1394" t="s">
        <v>582</v>
      </c>
      <c r="C6" s="929" t="s">
        <v>583</v>
      </c>
      <c r="D6" s="930">
        <v>5083</v>
      </c>
      <c r="E6" s="930" t="s">
        <v>584</v>
      </c>
      <c r="F6" s="930" t="s">
        <v>584</v>
      </c>
      <c r="G6" s="930">
        <v>279</v>
      </c>
      <c r="H6" s="930" t="s">
        <v>584</v>
      </c>
      <c r="I6" s="930" t="s">
        <v>584</v>
      </c>
      <c r="J6" s="930">
        <v>912</v>
      </c>
      <c r="K6" s="930" t="s">
        <v>584</v>
      </c>
      <c r="L6" s="930" t="s">
        <v>584</v>
      </c>
    </row>
    <row r="7" spans="2:12" ht="20.25" customHeight="1">
      <c r="B7" s="1389"/>
      <c r="C7" s="931" t="s">
        <v>585</v>
      </c>
      <c r="D7" s="932">
        <v>3833</v>
      </c>
      <c r="E7" s="932">
        <v>1462</v>
      </c>
      <c r="F7" s="932">
        <v>1341</v>
      </c>
      <c r="G7" s="932">
        <v>189</v>
      </c>
      <c r="H7" s="932">
        <v>4413</v>
      </c>
      <c r="I7" s="932" t="s">
        <v>532</v>
      </c>
      <c r="J7" s="932">
        <v>891</v>
      </c>
      <c r="K7" s="933">
        <v>1733</v>
      </c>
      <c r="L7" s="933">
        <v>873</v>
      </c>
    </row>
    <row r="8" spans="2:12" ht="20.25" customHeight="1" thickBot="1">
      <c r="B8" s="1395"/>
      <c r="C8" s="934" t="s">
        <v>586</v>
      </c>
      <c r="D8" s="935">
        <v>1250</v>
      </c>
      <c r="E8" s="935" t="s">
        <v>587</v>
      </c>
      <c r="F8" s="935" t="s">
        <v>587</v>
      </c>
      <c r="G8" s="935">
        <v>90</v>
      </c>
      <c r="H8" s="935" t="s">
        <v>587</v>
      </c>
      <c r="I8" s="936">
        <v>4490</v>
      </c>
      <c r="J8" s="935">
        <v>21</v>
      </c>
      <c r="K8" s="935" t="s">
        <v>587</v>
      </c>
      <c r="L8" s="935" t="s">
        <v>587</v>
      </c>
    </row>
    <row r="9" spans="2:12" ht="20.25" customHeight="1" thickTop="1">
      <c r="B9" s="1388" t="s">
        <v>588</v>
      </c>
      <c r="C9" s="929" t="s">
        <v>583</v>
      </c>
      <c r="D9" s="937">
        <v>39.8</v>
      </c>
      <c r="E9" s="938" t="s">
        <v>584</v>
      </c>
      <c r="F9" s="938" t="s">
        <v>584</v>
      </c>
      <c r="G9" s="937">
        <v>2.2</v>
      </c>
      <c r="H9" s="938" t="s">
        <v>584</v>
      </c>
      <c r="I9" s="938" t="s">
        <v>584</v>
      </c>
      <c r="J9" s="937">
        <v>7.1</v>
      </c>
      <c r="K9" s="938" t="s">
        <v>584</v>
      </c>
      <c r="L9" s="938" t="s">
        <v>584</v>
      </c>
    </row>
    <row r="10" spans="2:12" ht="20.25" customHeight="1">
      <c r="B10" s="1389"/>
      <c r="C10" s="931" t="s">
        <v>585</v>
      </c>
      <c r="D10" s="715">
        <v>30</v>
      </c>
      <c r="E10" s="715">
        <v>11.4</v>
      </c>
      <c r="F10" s="715">
        <v>10.5</v>
      </c>
      <c r="G10" s="715">
        <v>1.5</v>
      </c>
      <c r="H10" s="715">
        <v>34.5</v>
      </c>
      <c r="I10" s="932" t="s">
        <v>532</v>
      </c>
      <c r="J10" s="715">
        <v>7</v>
      </c>
      <c r="K10" s="715">
        <v>13.6</v>
      </c>
      <c r="L10" s="715">
        <v>6.8</v>
      </c>
    </row>
    <row r="11" spans="2:12" ht="20.25" customHeight="1">
      <c r="B11" s="1390"/>
      <c r="C11" s="939" t="s">
        <v>586</v>
      </c>
      <c r="D11" s="750">
        <v>9.8</v>
      </c>
      <c r="E11" s="750" t="s">
        <v>587</v>
      </c>
      <c r="F11" s="750" t="s">
        <v>587</v>
      </c>
      <c r="G11" s="940">
        <v>0.7</v>
      </c>
      <c r="H11" s="750" t="s">
        <v>587</v>
      </c>
      <c r="I11" s="941">
        <v>35.1</v>
      </c>
      <c r="J11" s="940">
        <v>0.2</v>
      </c>
      <c r="K11" s="750" t="s">
        <v>587</v>
      </c>
      <c r="L11" s="750" t="s">
        <v>587</v>
      </c>
    </row>
    <row r="12" spans="4:5" ht="21.75" customHeight="1">
      <c r="D12" s="942"/>
      <c r="E12" s="545"/>
    </row>
    <row r="23" spans="10:11" ht="13.5">
      <c r="J23" s="943"/>
      <c r="K23" s="545"/>
    </row>
  </sheetData>
  <mergeCells count="5">
    <mergeCell ref="B9:B11"/>
    <mergeCell ref="B1:L1"/>
    <mergeCell ref="J4:L4"/>
    <mergeCell ref="B4:C4"/>
    <mergeCell ref="B6:B8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1"/>
  <dimension ref="B1:F17"/>
  <sheetViews>
    <sheetView workbookViewId="0" topLeftCell="A1">
      <selection activeCell="B2" sqref="B2"/>
    </sheetView>
  </sheetViews>
  <sheetFormatPr defaultColWidth="9.00390625" defaultRowHeight="13.5"/>
  <cols>
    <col min="2" max="2" width="3.875" style="0" customWidth="1"/>
    <col min="3" max="3" width="28.75390625" style="0" customWidth="1"/>
    <col min="4" max="6" width="14.75390625" style="0" customWidth="1"/>
  </cols>
  <sheetData>
    <row r="1" spans="2:6" ht="19.5" customHeight="1">
      <c r="B1" s="1170" t="s">
        <v>646</v>
      </c>
      <c r="C1" s="1170"/>
      <c r="D1" s="1170"/>
      <c r="E1" s="1170"/>
      <c r="F1" s="1170"/>
    </row>
    <row r="2" ht="15.75" customHeight="1"/>
    <row r="3" spans="5:6" ht="25.5" customHeight="1">
      <c r="E3" s="1132" t="s">
        <v>572</v>
      </c>
      <c r="F3" s="1132"/>
    </row>
    <row r="4" spans="2:6" ht="8.25" customHeight="1">
      <c r="B4" s="511"/>
      <c r="C4" s="873"/>
      <c r="D4" s="1396" t="s">
        <v>460</v>
      </c>
      <c r="E4" s="944"/>
      <c r="F4" s="1314" t="s">
        <v>589</v>
      </c>
    </row>
    <row r="5" spans="2:6" ht="31.5" customHeight="1">
      <c r="B5" s="515"/>
      <c r="C5" s="875"/>
      <c r="D5" s="1141"/>
      <c r="E5" s="360" t="s">
        <v>590</v>
      </c>
      <c r="F5" s="1141"/>
    </row>
    <row r="6" spans="2:6" ht="26.25" customHeight="1">
      <c r="B6" s="1354" t="s">
        <v>591</v>
      </c>
      <c r="C6" s="1355"/>
      <c r="D6" s="442">
        <v>9026</v>
      </c>
      <c r="E6" s="945">
        <v>100</v>
      </c>
      <c r="F6" s="946" t="s">
        <v>592</v>
      </c>
    </row>
    <row r="7" spans="2:6" ht="20.25" customHeight="1">
      <c r="B7" s="947">
        <v>1</v>
      </c>
      <c r="C7" s="948" t="s">
        <v>593</v>
      </c>
      <c r="D7" s="446">
        <v>670</v>
      </c>
      <c r="E7" s="949">
        <v>7.4</v>
      </c>
      <c r="F7" s="446">
        <v>5453</v>
      </c>
    </row>
    <row r="8" spans="2:6" ht="20.25" customHeight="1">
      <c r="B8" s="947">
        <v>2</v>
      </c>
      <c r="C8" s="950" t="s">
        <v>594</v>
      </c>
      <c r="D8" s="446">
        <v>280</v>
      </c>
      <c r="E8" s="949">
        <v>3.1</v>
      </c>
      <c r="F8" s="446">
        <v>2341</v>
      </c>
    </row>
    <row r="9" spans="2:6" ht="20.25" customHeight="1">
      <c r="B9" s="947">
        <v>3</v>
      </c>
      <c r="C9" s="950" t="s">
        <v>595</v>
      </c>
      <c r="D9" s="446">
        <v>63</v>
      </c>
      <c r="E9" s="949">
        <v>0.7</v>
      </c>
      <c r="F9" s="446">
        <v>473</v>
      </c>
    </row>
    <row r="10" spans="2:6" ht="20.25" customHeight="1">
      <c r="B10" s="951">
        <v>4</v>
      </c>
      <c r="C10" s="952" t="s">
        <v>596</v>
      </c>
      <c r="D10" s="830">
        <v>28</v>
      </c>
      <c r="E10" s="953">
        <v>0.3</v>
      </c>
      <c r="F10" s="830">
        <v>63</v>
      </c>
    </row>
    <row r="11" spans="2:6" ht="20.25" customHeight="1">
      <c r="B11" s="947">
        <v>5</v>
      </c>
      <c r="C11" s="950" t="s">
        <v>597</v>
      </c>
      <c r="D11" s="446">
        <v>444</v>
      </c>
      <c r="E11" s="949">
        <v>4.9</v>
      </c>
      <c r="F11" s="446">
        <v>2304</v>
      </c>
    </row>
    <row r="12" spans="2:6" ht="20.25" customHeight="1">
      <c r="B12" s="951">
        <v>6</v>
      </c>
      <c r="C12" s="952" t="s">
        <v>598</v>
      </c>
      <c r="D12" s="954">
        <v>83</v>
      </c>
      <c r="E12" s="953">
        <v>0.9</v>
      </c>
      <c r="F12" s="451">
        <v>271</v>
      </c>
    </row>
    <row r="13" spans="2:6" ht="19.5" customHeight="1">
      <c r="B13" s="955">
        <v>7</v>
      </c>
      <c r="C13" s="950" t="s">
        <v>599</v>
      </c>
      <c r="D13" s="446">
        <v>6027</v>
      </c>
      <c r="E13" s="949">
        <v>66.8</v>
      </c>
      <c r="F13" s="692"/>
    </row>
    <row r="14" spans="2:6" ht="20.25" customHeight="1">
      <c r="B14" s="955">
        <f>B13+1</f>
        <v>8</v>
      </c>
      <c r="C14" s="950" t="s">
        <v>600</v>
      </c>
      <c r="D14" s="446">
        <v>2694</v>
      </c>
      <c r="E14" s="949">
        <v>29.8</v>
      </c>
      <c r="F14" s="692"/>
    </row>
    <row r="15" spans="2:6" ht="20.25" customHeight="1">
      <c r="B15" s="955">
        <f>B14+1</f>
        <v>9</v>
      </c>
      <c r="C15" s="950" t="s">
        <v>601</v>
      </c>
      <c r="D15" s="446">
        <v>1155</v>
      </c>
      <c r="E15" s="949">
        <v>12.8</v>
      </c>
      <c r="F15" s="692"/>
    </row>
    <row r="16" spans="2:6" ht="26.25" customHeight="1">
      <c r="B16" s="955">
        <f>B15+1</f>
        <v>10</v>
      </c>
      <c r="C16" s="956" t="s">
        <v>602</v>
      </c>
      <c r="D16" s="446">
        <v>983</v>
      </c>
      <c r="E16" s="949">
        <v>10.9</v>
      </c>
      <c r="F16" s="692"/>
    </row>
    <row r="17" spans="2:6" ht="20.25" customHeight="1">
      <c r="B17" s="957">
        <f>B16+1</f>
        <v>11</v>
      </c>
      <c r="C17" s="958" t="s">
        <v>603</v>
      </c>
      <c r="D17" s="451">
        <v>186</v>
      </c>
      <c r="E17" s="959">
        <v>2.1</v>
      </c>
      <c r="F17" s="692"/>
    </row>
  </sheetData>
  <mergeCells count="5">
    <mergeCell ref="B1:F1"/>
    <mergeCell ref="B6:C6"/>
    <mergeCell ref="D4:D5"/>
    <mergeCell ref="F4:F5"/>
    <mergeCell ref="E3:F3"/>
  </mergeCells>
  <printOptions/>
  <pageMargins left="0.58" right="0.75" top="0.56" bottom="1" header="0.512" footer="0.51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3"/>
  <dimension ref="B1:L14"/>
  <sheetViews>
    <sheetView workbookViewId="0" topLeftCell="A1">
      <selection activeCell="B2" sqref="B2"/>
    </sheetView>
  </sheetViews>
  <sheetFormatPr defaultColWidth="9.00390625" defaultRowHeight="13.5"/>
  <cols>
    <col min="2" max="2" width="3.875" style="0" customWidth="1"/>
    <col min="3" max="3" width="16.875" style="545" customWidth="1"/>
    <col min="6" max="8" width="8.50390625" style="0" bestFit="1" customWidth="1"/>
    <col min="10" max="12" width="6.875" style="0" customWidth="1"/>
  </cols>
  <sheetData>
    <row r="1" spans="2:12" ht="18.75" customHeight="1">
      <c r="B1" s="1170" t="s">
        <v>647</v>
      </c>
      <c r="C1" s="1170"/>
      <c r="D1" s="1170"/>
      <c r="E1" s="1170"/>
      <c r="F1" s="1170"/>
      <c r="G1" s="1170"/>
      <c r="H1" s="1170"/>
      <c r="I1" s="1170"/>
      <c r="J1" s="1170"/>
      <c r="K1" s="1170"/>
      <c r="L1" s="1170"/>
    </row>
    <row r="3" spans="2:12" ht="23.25" customHeight="1">
      <c r="B3" s="536"/>
      <c r="C3" s="60"/>
      <c r="D3" s="960"/>
      <c r="F3" s="961"/>
      <c r="G3" s="960"/>
      <c r="H3" s="960"/>
      <c r="I3" s="1132" t="s">
        <v>572</v>
      </c>
      <c r="J3" s="1132"/>
      <c r="K3" s="1400"/>
      <c r="L3" s="1400"/>
    </row>
    <row r="4" spans="2:12" ht="39" customHeight="1">
      <c r="B4" s="962"/>
      <c r="C4" s="963"/>
      <c r="D4" s="1399" t="s">
        <v>460</v>
      </c>
      <c r="E4" s="1401" t="s">
        <v>0</v>
      </c>
      <c r="F4" s="1147"/>
      <c r="G4" s="1147"/>
      <c r="H4" s="1148"/>
      <c r="I4" s="1401" t="s">
        <v>1</v>
      </c>
      <c r="J4" s="1147"/>
      <c r="K4" s="1147"/>
      <c r="L4" s="1148"/>
    </row>
    <row r="5" spans="2:12" ht="29.25" customHeight="1">
      <c r="B5" s="964"/>
      <c r="C5" s="961"/>
      <c r="D5" s="1134"/>
      <c r="E5" s="358"/>
      <c r="F5" s="672" t="s">
        <v>2</v>
      </c>
      <c r="G5" s="965" t="s">
        <v>3</v>
      </c>
      <c r="H5" s="672" t="s">
        <v>4</v>
      </c>
      <c r="I5" s="358"/>
      <c r="J5" s="358" t="s">
        <v>2</v>
      </c>
      <c r="K5" s="965" t="s">
        <v>3</v>
      </c>
      <c r="L5" s="965" t="s">
        <v>4</v>
      </c>
    </row>
    <row r="6" spans="2:12" s="62" customFormat="1" ht="19.5" customHeight="1">
      <c r="B6" s="1397" t="s">
        <v>5</v>
      </c>
      <c r="C6" s="1398"/>
      <c r="D6" s="966">
        <v>9026</v>
      </c>
      <c r="E6" s="967">
        <v>1986</v>
      </c>
      <c r="F6" s="968">
        <v>1598</v>
      </c>
      <c r="G6" s="969">
        <v>1831</v>
      </c>
      <c r="H6" s="967">
        <v>1386</v>
      </c>
      <c r="I6" s="448">
        <v>22</v>
      </c>
      <c r="J6" s="970">
        <v>17.7</v>
      </c>
      <c r="K6" s="971">
        <v>20.3</v>
      </c>
      <c r="L6" s="971">
        <v>15.4</v>
      </c>
    </row>
    <row r="7" spans="2:12" s="62" customFormat="1" ht="3.75" customHeight="1">
      <c r="B7" s="972"/>
      <c r="C7" s="973"/>
      <c r="D7" s="132"/>
      <c r="E7" s="968"/>
      <c r="F7" s="968"/>
      <c r="G7" s="974"/>
      <c r="H7" s="968"/>
      <c r="I7" s="448"/>
      <c r="J7" s="975"/>
      <c r="K7" s="974"/>
      <c r="L7" s="974"/>
    </row>
    <row r="8" spans="2:12" s="62" customFormat="1" ht="19.5" customHeight="1">
      <c r="B8" s="972"/>
      <c r="C8" s="973" t="s">
        <v>6</v>
      </c>
      <c r="D8" s="966">
        <v>1073</v>
      </c>
      <c r="E8" s="968">
        <v>104</v>
      </c>
      <c r="F8" s="968">
        <v>54</v>
      </c>
      <c r="G8" s="974">
        <v>98</v>
      </c>
      <c r="H8" s="968">
        <v>38</v>
      </c>
      <c r="I8" s="448">
        <v>9.7</v>
      </c>
      <c r="J8" s="976">
        <v>5</v>
      </c>
      <c r="K8" s="977">
        <v>9.1</v>
      </c>
      <c r="L8" s="977">
        <v>3.5</v>
      </c>
    </row>
    <row r="9" spans="2:12" s="62" customFormat="1" ht="3" customHeight="1">
      <c r="B9" s="972"/>
      <c r="C9" s="973"/>
      <c r="D9" s="132"/>
      <c r="E9" s="968"/>
      <c r="F9" s="968"/>
      <c r="G9" s="974"/>
      <c r="H9" s="968"/>
      <c r="I9" s="448"/>
      <c r="J9" s="975"/>
      <c r="K9" s="974"/>
      <c r="L9" s="974"/>
    </row>
    <row r="10" spans="2:12" s="62" customFormat="1" ht="19.5" customHeight="1">
      <c r="B10" s="972" t="s">
        <v>7</v>
      </c>
      <c r="C10" s="973" t="s">
        <v>8</v>
      </c>
      <c r="D10" s="966">
        <v>7952</v>
      </c>
      <c r="E10" s="968">
        <v>1882</v>
      </c>
      <c r="F10" s="968">
        <v>1544</v>
      </c>
      <c r="G10" s="974">
        <v>1733</v>
      </c>
      <c r="H10" s="968">
        <v>1348</v>
      </c>
      <c r="I10" s="448">
        <v>23.7</v>
      </c>
      <c r="J10" s="976">
        <v>19.4</v>
      </c>
      <c r="K10" s="977">
        <v>21.8</v>
      </c>
      <c r="L10" s="977">
        <v>17</v>
      </c>
    </row>
    <row r="11" spans="2:12" s="62" customFormat="1" ht="19.5" customHeight="1">
      <c r="B11" s="972"/>
      <c r="C11" s="973" t="s">
        <v>9</v>
      </c>
      <c r="D11" s="966">
        <v>1205</v>
      </c>
      <c r="E11" s="968">
        <v>72</v>
      </c>
      <c r="F11" s="968">
        <v>43</v>
      </c>
      <c r="G11" s="974">
        <v>49</v>
      </c>
      <c r="H11" s="968">
        <v>37</v>
      </c>
      <c r="I11" s="448">
        <v>6</v>
      </c>
      <c r="J11" s="976">
        <v>3.6</v>
      </c>
      <c r="K11" s="977">
        <v>4.1</v>
      </c>
      <c r="L11" s="977">
        <v>3.1</v>
      </c>
    </row>
    <row r="12" spans="2:12" s="62" customFormat="1" ht="19.5" customHeight="1">
      <c r="B12" s="972"/>
      <c r="C12" s="973" t="s">
        <v>10</v>
      </c>
      <c r="D12" s="966">
        <v>6025</v>
      </c>
      <c r="E12" s="968">
        <v>1284</v>
      </c>
      <c r="F12" s="968">
        <v>1004</v>
      </c>
      <c r="G12" s="974">
        <v>1175</v>
      </c>
      <c r="H12" s="968">
        <v>856</v>
      </c>
      <c r="I12" s="448">
        <v>21.3</v>
      </c>
      <c r="J12" s="976">
        <v>16.7</v>
      </c>
      <c r="K12" s="977">
        <v>19.5</v>
      </c>
      <c r="L12" s="977">
        <v>14.2</v>
      </c>
    </row>
    <row r="13" spans="2:12" s="62" customFormat="1" ht="19.5" customHeight="1">
      <c r="B13" s="972"/>
      <c r="C13" s="973" t="s">
        <v>11</v>
      </c>
      <c r="D13" s="966">
        <v>722</v>
      </c>
      <c r="E13" s="968">
        <v>526</v>
      </c>
      <c r="F13" s="968">
        <v>497</v>
      </c>
      <c r="G13" s="974">
        <v>509</v>
      </c>
      <c r="H13" s="968">
        <v>455</v>
      </c>
      <c r="I13" s="448">
        <v>72.9</v>
      </c>
      <c r="J13" s="976">
        <v>68.8</v>
      </c>
      <c r="K13" s="977">
        <v>70.5</v>
      </c>
      <c r="L13" s="977">
        <v>63</v>
      </c>
    </row>
    <row r="14" spans="2:12" ht="3.75" customHeight="1">
      <c r="B14" s="964"/>
      <c r="C14" s="961"/>
      <c r="D14" s="978"/>
      <c r="E14" s="978"/>
      <c r="F14" s="978"/>
      <c r="G14" s="979"/>
      <c r="H14" s="978"/>
      <c r="I14" s="980"/>
      <c r="J14" s="981"/>
      <c r="K14" s="981"/>
      <c r="L14" s="979"/>
    </row>
  </sheetData>
  <mergeCells count="6">
    <mergeCell ref="B1:L1"/>
    <mergeCell ref="B6:C6"/>
    <mergeCell ref="D4:D5"/>
    <mergeCell ref="I3:L3"/>
    <mergeCell ref="I4:L4"/>
    <mergeCell ref="E4:H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4"/>
  <dimension ref="B1:N18"/>
  <sheetViews>
    <sheetView workbookViewId="0" topLeftCell="A1">
      <selection activeCell="B1" sqref="B1:N1"/>
    </sheetView>
  </sheetViews>
  <sheetFormatPr defaultColWidth="9.00390625" defaultRowHeight="13.5"/>
  <cols>
    <col min="2" max="2" width="4.00390625" style="0" customWidth="1"/>
    <col min="3" max="3" width="14.00390625" style="545" hidden="1" customWidth="1"/>
    <col min="4" max="4" width="14.00390625" style="545" customWidth="1"/>
    <col min="5" max="9" width="9.125" style="0" customWidth="1"/>
    <col min="10" max="13" width="7.50390625" style="0" bestFit="1" customWidth="1"/>
    <col min="14" max="14" width="7.00390625" style="0" bestFit="1" customWidth="1"/>
  </cols>
  <sheetData>
    <row r="1" spans="2:14" ht="20.25" customHeight="1">
      <c r="B1" s="1170" t="s">
        <v>648</v>
      </c>
      <c r="C1" s="1170"/>
      <c r="D1" s="1170"/>
      <c r="E1" s="1170"/>
      <c r="F1" s="1170"/>
      <c r="G1" s="1170"/>
      <c r="H1" s="1170"/>
      <c r="I1" s="1170"/>
      <c r="J1" s="1170"/>
      <c r="K1" s="1170"/>
      <c r="L1" s="1170"/>
      <c r="M1" s="1170"/>
      <c r="N1" s="1170"/>
    </row>
    <row r="3" spans="12:14" ht="21" customHeight="1">
      <c r="L3" s="1132" t="s">
        <v>572</v>
      </c>
      <c r="M3" s="1400"/>
      <c r="N3" s="1400"/>
    </row>
    <row r="4" spans="2:14" ht="25.5" customHeight="1">
      <c r="B4" s="511"/>
      <c r="C4" s="685"/>
      <c r="D4" s="685"/>
      <c r="E4" s="1406" t="s">
        <v>460</v>
      </c>
      <c r="F4" s="1411"/>
      <c r="G4" s="1411"/>
      <c r="H4" s="1411"/>
      <c r="I4" s="1411"/>
      <c r="J4" s="1406" t="s">
        <v>12</v>
      </c>
      <c r="K4" s="1407"/>
      <c r="L4" s="1407"/>
      <c r="M4" s="1407"/>
      <c r="N4" s="1408"/>
    </row>
    <row r="5" spans="2:14" ht="24.75" customHeight="1">
      <c r="B5" s="547"/>
      <c r="E5" s="1412" t="s">
        <v>123</v>
      </c>
      <c r="F5" s="1409" t="s">
        <v>13</v>
      </c>
      <c r="G5" s="1298"/>
      <c r="H5" s="1409" t="s">
        <v>14</v>
      </c>
      <c r="I5" s="1298"/>
      <c r="J5" s="1410" t="s">
        <v>336</v>
      </c>
      <c r="K5" s="1409" t="s">
        <v>13</v>
      </c>
      <c r="L5" s="1298"/>
      <c r="M5" s="1409" t="s">
        <v>14</v>
      </c>
      <c r="N5" s="1298"/>
    </row>
    <row r="6" spans="2:14" ht="43.5" customHeight="1">
      <c r="B6" s="515"/>
      <c r="C6" s="686"/>
      <c r="D6" s="686"/>
      <c r="E6" s="1413"/>
      <c r="F6" s="982" t="s">
        <v>15</v>
      </c>
      <c r="G6" s="982" t="s">
        <v>16</v>
      </c>
      <c r="H6" s="982" t="s">
        <v>17</v>
      </c>
      <c r="I6" s="516" t="s">
        <v>18</v>
      </c>
      <c r="J6" s="1291"/>
      <c r="K6" s="982" t="s">
        <v>15</v>
      </c>
      <c r="L6" s="982" t="s">
        <v>16</v>
      </c>
      <c r="M6" s="982" t="s">
        <v>17</v>
      </c>
      <c r="N6" s="516" t="s">
        <v>18</v>
      </c>
    </row>
    <row r="7" spans="2:14" s="62" customFormat="1" ht="20.25" customHeight="1">
      <c r="B7" s="1420" t="s">
        <v>5</v>
      </c>
      <c r="C7" s="1421"/>
      <c r="D7" s="1422"/>
      <c r="E7" s="983">
        <v>9026</v>
      </c>
      <c r="F7" s="983">
        <v>470</v>
      </c>
      <c r="G7" s="983">
        <v>156</v>
      </c>
      <c r="H7" s="983">
        <v>1587</v>
      </c>
      <c r="I7" s="984">
        <v>6813</v>
      </c>
      <c r="J7" s="448">
        <v>100</v>
      </c>
      <c r="K7" s="448">
        <v>5.2</v>
      </c>
      <c r="L7" s="448">
        <v>1.7</v>
      </c>
      <c r="M7" s="448">
        <v>17.6</v>
      </c>
      <c r="N7" s="448">
        <v>75.5</v>
      </c>
    </row>
    <row r="8" spans="2:14" s="62" customFormat="1" ht="20.25" customHeight="1">
      <c r="B8" s="972"/>
      <c r="C8" s="973"/>
      <c r="D8" s="973" t="s">
        <v>6</v>
      </c>
      <c r="E8" s="983">
        <v>1073</v>
      </c>
      <c r="F8" s="983">
        <v>22</v>
      </c>
      <c r="G8" s="983">
        <v>15</v>
      </c>
      <c r="H8" s="983">
        <v>119</v>
      </c>
      <c r="I8" s="984">
        <v>917</v>
      </c>
      <c r="J8" s="448">
        <v>100</v>
      </c>
      <c r="K8" s="448">
        <v>2.1</v>
      </c>
      <c r="L8" s="448">
        <v>1.4</v>
      </c>
      <c r="M8" s="448">
        <v>11.1</v>
      </c>
      <c r="N8" s="448">
        <v>85.5</v>
      </c>
    </row>
    <row r="9" spans="2:14" s="62" customFormat="1" ht="20.25" customHeight="1">
      <c r="B9" s="972"/>
      <c r="C9" s="973"/>
      <c r="D9" s="973" t="s">
        <v>8</v>
      </c>
      <c r="E9" s="983">
        <v>7952</v>
      </c>
      <c r="F9" s="983">
        <v>448</v>
      </c>
      <c r="G9" s="983">
        <v>141</v>
      </c>
      <c r="H9" s="983">
        <v>1468</v>
      </c>
      <c r="I9" s="984">
        <v>5895</v>
      </c>
      <c r="J9" s="448">
        <v>100</v>
      </c>
      <c r="K9" s="448">
        <v>5.6</v>
      </c>
      <c r="L9" s="448">
        <v>1.8</v>
      </c>
      <c r="M9" s="448">
        <v>18.5</v>
      </c>
      <c r="N9" s="448">
        <v>74.1</v>
      </c>
    </row>
    <row r="10" spans="2:14" s="62" customFormat="1" ht="20.25" customHeight="1">
      <c r="B10" s="972"/>
      <c r="C10" s="973"/>
      <c r="D10" s="973" t="s">
        <v>9</v>
      </c>
      <c r="E10" s="984">
        <v>1205</v>
      </c>
      <c r="F10" s="983">
        <v>20</v>
      </c>
      <c r="G10" s="983">
        <v>20</v>
      </c>
      <c r="H10" s="983">
        <v>138</v>
      </c>
      <c r="I10" s="984">
        <v>1027</v>
      </c>
      <c r="J10" s="448">
        <v>100</v>
      </c>
      <c r="K10" s="448">
        <v>1.7</v>
      </c>
      <c r="L10" s="448">
        <v>1.7</v>
      </c>
      <c r="M10" s="448">
        <v>11.5</v>
      </c>
      <c r="N10" s="448">
        <v>85.2</v>
      </c>
    </row>
    <row r="11" spans="2:14" s="62" customFormat="1" ht="20.25" customHeight="1">
      <c r="B11" s="972"/>
      <c r="C11" s="973"/>
      <c r="D11" s="973" t="s">
        <v>10</v>
      </c>
      <c r="E11" s="984">
        <v>6025</v>
      </c>
      <c r="F11" s="983">
        <v>299</v>
      </c>
      <c r="G11" s="983">
        <v>98</v>
      </c>
      <c r="H11" s="983">
        <v>1076</v>
      </c>
      <c r="I11" s="984">
        <v>4552</v>
      </c>
      <c r="J11" s="448">
        <v>100</v>
      </c>
      <c r="K11" s="448">
        <v>5</v>
      </c>
      <c r="L11" s="448">
        <v>1.6</v>
      </c>
      <c r="M11" s="448">
        <v>17.9</v>
      </c>
      <c r="N11" s="448">
        <v>75.6</v>
      </c>
    </row>
    <row r="12" spans="2:14" s="62" customFormat="1" ht="20.25" customHeight="1">
      <c r="B12" s="972"/>
      <c r="C12" s="973"/>
      <c r="D12" s="973" t="s">
        <v>11</v>
      </c>
      <c r="E12" s="984">
        <v>722</v>
      </c>
      <c r="F12" s="983">
        <v>129</v>
      </c>
      <c r="G12" s="983">
        <v>23</v>
      </c>
      <c r="H12" s="983">
        <v>254</v>
      </c>
      <c r="I12" s="984">
        <v>316</v>
      </c>
      <c r="J12" s="448">
        <v>100</v>
      </c>
      <c r="K12" s="448">
        <v>17.9</v>
      </c>
      <c r="L12" s="448">
        <v>3.2</v>
      </c>
      <c r="M12" s="448">
        <v>35.2</v>
      </c>
      <c r="N12" s="448">
        <v>43.8</v>
      </c>
    </row>
    <row r="13" spans="2:14" s="62" customFormat="1" ht="5.25" customHeight="1">
      <c r="B13" s="985"/>
      <c r="C13" s="986"/>
      <c r="D13" s="986"/>
      <c r="E13" s="158"/>
      <c r="F13" s="987"/>
      <c r="G13" s="987"/>
      <c r="H13" s="987"/>
      <c r="I13" s="158"/>
      <c r="J13" s="987"/>
      <c r="K13" s="988"/>
      <c r="L13" s="988"/>
      <c r="M13" s="988"/>
      <c r="N13" s="988"/>
    </row>
    <row r="14" spans="2:14" s="62" customFormat="1" ht="20.25" customHeight="1">
      <c r="B14" s="1417" t="s">
        <v>345</v>
      </c>
      <c r="C14" s="1418"/>
      <c r="D14" s="1419"/>
      <c r="E14" s="984">
        <v>97442</v>
      </c>
      <c r="F14" s="983">
        <v>6169</v>
      </c>
      <c r="G14" s="983">
        <v>1268</v>
      </c>
      <c r="H14" s="983">
        <v>3533</v>
      </c>
      <c r="I14" s="984">
        <v>86472</v>
      </c>
      <c r="J14" s="448">
        <v>100</v>
      </c>
      <c r="K14" s="448">
        <v>6.3</v>
      </c>
      <c r="L14" s="448">
        <v>1.3</v>
      </c>
      <c r="M14" s="448">
        <v>3.6</v>
      </c>
      <c r="N14" s="448">
        <v>88.7</v>
      </c>
    </row>
    <row r="15" spans="2:14" s="62" customFormat="1" ht="20.25" customHeight="1">
      <c r="B15" s="972"/>
      <c r="C15" s="973"/>
      <c r="D15" s="973" t="s">
        <v>19</v>
      </c>
      <c r="E15" s="984">
        <v>13477</v>
      </c>
      <c r="F15" s="983">
        <v>525</v>
      </c>
      <c r="G15" s="983">
        <v>293</v>
      </c>
      <c r="H15" s="983">
        <v>786</v>
      </c>
      <c r="I15" s="984">
        <v>11873</v>
      </c>
      <c r="J15" s="448">
        <v>100</v>
      </c>
      <c r="K15" s="989">
        <v>3.9</v>
      </c>
      <c r="L15" s="448">
        <v>2.2</v>
      </c>
      <c r="M15" s="448">
        <v>5.8</v>
      </c>
      <c r="N15" s="448">
        <v>88.1</v>
      </c>
    </row>
    <row r="16" spans="2:14" s="62" customFormat="1" ht="20.25" customHeight="1">
      <c r="B16" s="972"/>
      <c r="C16" s="973"/>
      <c r="D16" s="973" t="s">
        <v>20</v>
      </c>
      <c r="E16" s="984">
        <v>83965</v>
      </c>
      <c r="F16" s="983">
        <v>5644</v>
      </c>
      <c r="G16" s="983">
        <v>975</v>
      </c>
      <c r="H16" s="983">
        <v>2747</v>
      </c>
      <c r="I16" s="984">
        <v>74599</v>
      </c>
      <c r="J16" s="448">
        <v>100</v>
      </c>
      <c r="K16" s="989">
        <v>6.7</v>
      </c>
      <c r="L16" s="448">
        <v>1.2</v>
      </c>
      <c r="M16" s="448">
        <v>3.3</v>
      </c>
      <c r="N16" s="448">
        <v>88.8</v>
      </c>
    </row>
    <row r="17" spans="2:14" s="62" customFormat="1" ht="7.5" customHeight="1">
      <c r="B17" s="985"/>
      <c r="C17" s="986"/>
      <c r="D17" s="986"/>
      <c r="E17" s="990"/>
      <c r="F17" s="990"/>
      <c r="G17" s="991"/>
      <c r="H17" s="991"/>
      <c r="I17" s="990"/>
      <c r="J17" s="988"/>
      <c r="K17" s="992"/>
      <c r="L17" s="988"/>
      <c r="M17" s="988"/>
      <c r="N17" s="988"/>
    </row>
    <row r="18" spans="2:14" s="62" customFormat="1" ht="24.75" customHeight="1">
      <c r="B18" s="1414" t="s">
        <v>492</v>
      </c>
      <c r="C18" s="1415"/>
      <c r="D18" s="1416"/>
      <c r="E18" s="993">
        <v>66732</v>
      </c>
      <c r="F18" s="1402">
        <v>13854</v>
      </c>
      <c r="G18" s="1403"/>
      <c r="H18" s="1402">
        <v>52878</v>
      </c>
      <c r="I18" s="1403"/>
      <c r="J18" s="453">
        <v>100</v>
      </c>
      <c r="K18" s="1404">
        <v>20.8</v>
      </c>
      <c r="L18" s="1405">
        <v>0</v>
      </c>
      <c r="M18" s="1404">
        <v>79.2</v>
      </c>
      <c r="N18" s="1405">
        <v>0</v>
      </c>
    </row>
  </sheetData>
  <mergeCells count="17">
    <mergeCell ref="B1:N1"/>
    <mergeCell ref="M18:N18"/>
    <mergeCell ref="E4:I4"/>
    <mergeCell ref="H5:I5"/>
    <mergeCell ref="E5:E6"/>
    <mergeCell ref="F18:G18"/>
    <mergeCell ref="F5:G5"/>
    <mergeCell ref="B18:D18"/>
    <mergeCell ref="B14:D14"/>
    <mergeCell ref="B7:D7"/>
    <mergeCell ref="H18:I18"/>
    <mergeCell ref="K18:L18"/>
    <mergeCell ref="L3:N3"/>
    <mergeCell ref="J4:N4"/>
    <mergeCell ref="K5:L5"/>
    <mergeCell ref="M5:N5"/>
    <mergeCell ref="J5:J6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7"/>
  <dimension ref="B1:G10"/>
  <sheetViews>
    <sheetView workbookViewId="0" topLeftCell="A1">
      <selection activeCell="B1" sqref="B1:F1"/>
    </sheetView>
  </sheetViews>
  <sheetFormatPr defaultColWidth="9.00390625" defaultRowHeight="13.5"/>
  <cols>
    <col min="2" max="2" width="3.625" style="0" customWidth="1"/>
    <col min="3" max="3" width="11.25390625" style="0" customWidth="1"/>
    <col min="4" max="6" width="22.00390625" style="0" customWidth="1"/>
    <col min="7" max="7" width="8.875" style="0" customWidth="1"/>
    <col min="9" max="9" width="5.50390625" style="0" customWidth="1"/>
    <col min="11" max="11" width="5.75390625" style="0" customWidth="1"/>
  </cols>
  <sheetData>
    <row r="1" spans="2:6" ht="19.5" customHeight="1">
      <c r="B1" s="1170" t="s">
        <v>649</v>
      </c>
      <c r="C1" s="1170"/>
      <c r="D1" s="1170"/>
      <c r="E1" s="1170"/>
      <c r="F1" s="1170"/>
    </row>
    <row r="3" spans="6:7" ht="21" customHeight="1">
      <c r="F3" s="996" t="s">
        <v>572</v>
      </c>
      <c r="G3" s="997"/>
    </row>
    <row r="4" spans="2:6" ht="26.25" customHeight="1">
      <c r="B4" s="751"/>
      <c r="C4" s="995"/>
      <c r="D4" s="1425" t="s">
        <v>460</v>
      </c>
      <c r="E4" s="1408"/>
      <c r="F4" s="698" t="s">
        <v>12</v>
      </c>
    </row>
    <row r="5" spans="2:6" ht="52.5" customHeight="1">
      <c r="B5" s="753"/>
      <c r="C5" s="998"/>
      <c r="D5" s="698" t="s">
        <v>336</v>
      </c>
      <c r="E5" s="698" t="s">
        <v>21</v>
      </c>
      <c r="F5" s="698" t="s">
        <v>21</v>
      </c>
    </row>
    <row r="6" spans="2:7" ht="21" customHeight="1">
      <c r="B6" s="1426" t="s">
        <v>345</v>
      </c>
      <c r="C6" s="1427"/>
      <c r="D6" s="999">
        <v>97442</v>
      </c>
      <c r="E6" s="999">
        <v>64435</v>
      </c>
      <c r="F6" s="882">
        <v>66.1</v>
      </c>
      <c r="G6" s="994"/>
    </row>
    <row r="7" spans="2:7" ht="21" customHeight="1">
      <c r="B7" s="1000"/>
      <c r="C7" s="687" t="s">
        <v>22</v>
      </c>
      <c r="D7" s="999">
        <v>13477</v>
      </c>
      <c r="E7" s="999">
        <v>10665</v>
      </c>
      <c r="F7" s="882">
        <v>79.1</v>
      </c>
      <c r="G7" s="994"/>
    </row>
    <row r="8" spans="2:7" ht="21" customHeight="1">
      <c r="B8" s="1000"/>
      <c r="C8" s="687" t="s">
        <v>23</v>
      </c>
      <c r="D8" s="999">
        <v>83965</v>
      </c>
      <c r="E8" s="999">
        <v>53770</v>
      </c>
      <c r="F8" s="882">
        <v>64</v>
      </c>
      <c r="G8" s="994"/>
    </row>
    <row r="9" spans="2:7" ht="4.5" customHeight="1">
      <c r="B9" s="1001"/>
      <c r="C9" s="1002"/>
      <c r="D9" s="1003"/>
      <c r="E9" s="1003"/>
      <c r="F9" s="1004"/>
      <c r="G9" s="994"/>
    </row>
    <row r="10" spans="2:7" ht="21" customHeight="1">
      <c r="B10" s="1423" t="s">
        <v>492</v>
      </c>
      <c r="C10" s="1424"/>
      <c r="D10" s="1005">
        <v>66732</v>
      </c>
      <c r="E10" s="1005">
        <v>38479</v>
      </c>
      <c r="F10" s="887">
        <v>57.7</v>
      </c>
      <c r="G10" s="994"/>
    </row>
  </sheetData>
  <mergeCells count="4">
    <mergeCell ref="B10:C10"/>
    <mergeCell ref="D4:E4"/>
    <mergeCell ref="B6:C6"/>
    <mergeCell ref="B1:F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J14"/>
  <sheetViews>
    <sheetView workbookViewId="0" topLeftCell="A1">
      <selection activeCell="B2" sqref="B2"/>
    </sheetView>
  </sheetViews>
  <sheetFormatPr defaultColWidth="9.00390625" defaultRowHeight="13.5"/>
  <cols>
    <col min="2" max="2" width="2.25390625" style="0" customWidth="1"/>
    <col min="3" max="3" width="17.00390625" style="0" customWidth="1"/>
    <col min="4" max="10" width="12.625" style="0" customWidth="1"/>
    <col min="11" max="11" width="11.50390625" style="0" customWidth="1"/>
    <col min="12" max="13" width="14.375" style="0" customWidth="1"/>
  </cols>
  <sheetData>
    <row r="1" spans="2:10" ht="18.75" customHeight="1">
      <c r="B1" s="1170" t="s">
        <v>650</v>
      </c>
      <c r="C1" s="1170"/>
      <c r="D1" s="1170"/>
      <c r="E1" s="1170"/>
      <c r="F1" s="1170"/>
      <c r="G1" s="1170"/>
      <c r="H1" s="1170"/>
      <c r="I1" s="1170"/>
      <c r="J1" s="1170"/>
    </row>
    <row r="3" ht="24.75" customHeight="1">
      <c r="J3" s="688" t="s">
        <v>572</v>
      </c>
    </row>
    <row r="4" spans="2:10" ht="24.75" customHeight="1">
      <c r="B4" s="511"/>
      <c r="C4" s="873"/>
      <c r="D4" s="1428" t="s">
        <v>460</v>
      </c>
      <c r="E4" s="1428"/>
      <c r="F4" s="1428"/>
      <c r="G4" s="1428"/>
      <c r="H4" s="1428" t="s">
        <v>12</v>
      </c>
      <c r="I4" s="1428"/>
      <c r="J4" s="1428"/>
    </row>
    <row r="5" spans="2:10" ht="40.5" customHeight="1">
      <c r="B5" s="515"/>
      <c r="C5" s="1094"/>
      <c r="D5" s="1096" t="s">
        <v>613</v>
      </c>
      <c r="E5" s="1097" t="s">
        <v>609</v>
      </c>
      <c r="F5" s="1097" t="s">
        <v>610</v>
      </c>
      <c r="G5" s="1097" t="s">
        <v>611</v>
      </c>
      <c r="H5" s="1097" t="s">
        <v>609</v>
      </c>
      <c r="I5" s="1097" t="s">
        <v>610</v>
      </c>
      <c r="J5" s="1097" t="s">
        <v>611</v>
      </c>
    </row>
    <row r="6" spans="2:10" ht="24.75" customHeight="1">
      <c r="B6" s="547" t="s">
        <v>5</v>
      </c>
      <c r="C6" s="874"/>
      <c r="D6" s="1006">
        <v>9026</v>
      </c>
      <c r="E6" s="1006">
        <v>682</v>
      </c>
      <c r="F6" s="1006">
        <v>143</v>
      </c>
      <c r="G6" s="1006">
        <v>83</v>
      </c>
      <c r="H6" s="648">
        <v>7.6</v>
      </c>
      <c r="I6" s="648">
        <v>1.6</v>
      </c>
      <c r="J6" s="648">
        <v>0.9</v>
      </c>
    </row>
    <row r="7" spans="2:10" ht="24.75" customHeight="1">
      <c r="B7" s="547"/>
      <c r="C7" s="874" t="s">
        <v>605</v>
      </c>
      <c r="D7" s="1006">
        <v>1073</v>
      </c>
      <c r="E7" s="1006">
        <v>10</v>
      </c>
      <c r="F7" s="1006">
        <v>1</v>
      </c>
      <c r="G7" s="1006">
        <v>3</v>
      </c>
      <c r="H7" s="648">
        <v>0.9</v>
      </c>
      <c r="I7" s="648">
        <v>0.1</v>
      </c>
      <c r="J7" s="648">
        <v>0.3</v>
      </c>
    </row>
    <row r="8" spans="2:10" ht="24.75" customHeight="1">
      <c r="B8" s="547"/>
      <c r="C8" s="874" t="s">
        <v>612</v>
      </c>
      <c r="D8" s="1006">
        <v>7952</v>
      </c>
      <c r="E8" s="1006">
        <v>672</v>
      </c>
      <c r="F8" s="1006">
        <v>142</v>
      </c>
      <c r="G8" s="1006">
        <v>80</v>
      </c>
      <c r="H8" s="648">
        <v>8.5</v>
      </c>
      <c r="I8" s="648">
        <v>1.8</v>
      </c>
      <c r="J8" s="648">
        <v>1</v>
      </c>
    </row>
    <row r="9" spans="2:10" ht="24.75" customHeight="1">
      <c r="B9" s="547"/>
      <c r="C9" s="874" t="s">
        <v>606</v>
      </c>
      <c r="D9" s="1006">
        <v>1205</v>
      </c>
      <c r="E9" s="1006">
        <v>54</v>
      </c>
      <c r="F9" s="1006">
        <v>1</v>
      </c>
      <c r="G9" s="1006">
        <v>5</v>
      </c>
      <c r="H9" s="648">
        <v>4.5</v>
      </c>
      <c r="I9" s="648">
        <v>0.1</v>
      </c>
      <c r="J9" s="648">
        <v>0.4</v>
      </c>
    </row>
    <row r="10" spans="2:10" ht="24.75" customHeight="1">
      <c r="B10" s="547"/>
      <c r="C10" s="874" t="s">
        <v>607</v>
      </c>
      <c r="D10" s="1006">
        <v>6025</v>
      </c>
      <c r="E10" s="1006">
        <v>516</v>
      </c>
      <c r="F10" s="1006">
        <v>90</v>
      </c>
      <c r="G10" s="1006">
        <v>64</v>
      </c>
      <c r="H10" s="648">
        <v>8.6</v>
      </c>
      <c r="I10" s="648">
        <v>1.5</v>
      </c>
      <c r="J10" s="648">
        <v>1.1</v>
      </c>
    </row>
    <row r="11" spans="2:10" ht="24.75" customHeight="1">
      <c r="B11" s="515"/>
      <c r="C11" s="875" t="s">
        <v>608</v>
      </c>
      <c r="D11" s="1095">
        <v>722</v>
      </c>
      <c r="E11" s="1095">
        <v>102</v>
      </c>
      <c r="F11" s="1095">
        <v>51</v>
      </c>
      <c r="G11" s="1095">
        <v>11</v>
      </c>
      <c r="H11" s="649">
        <v>14.1</v>
      </c>
      <c r="I11" s="649">
        <v>7.1</v>
      </c>
      <c r="J11" s="649">
        <v>1.5</v>
      </c>
    </row>
    <row r="12" spans="2:10" ht="24.75" customHeight="1">
      <c r="B12" s="547" t="s">
        <v>345</v>
      </c>
      <c r="C12" s="874"/>
      <c r="D12" s="1006">
        <v>97442</v>
      </c>
      <c r="E12" s="1006">
        <v>1061</v>
      </c>
      <c r="F12" s="1006">
        <v>277</v>
      </c>
      <c r="G12" s="1006">
        <v>885</v>
      </c>
      <c r="H12" s="648">
        <v>1.1</v>
      </c>
      <c r="I12" s="648">
        <v>0.3</v>
      </c>
      <c r="J12" s="648">
        <v>0.9</v>
      </c>
    </row>
    <row r="13" spans="2:10" ht="24.75" customHeight="1">
      <c r="B13" s="547"/>
      <c r="C13" s="874" t="s">
        <v>19</v>
      </c>
      <c r="D13" s="1006">
        <v>13477</v>
      </c>
      <c r="E13" s="1006">
        <v>315</v>
      </c>
      <c r="F13" s="1006">
        <v>54</v>
      </c>
      <c r="G13" s="1006">
        <v>154</v>
      </c>
      <c r="H13" s="648">
        <v>2.3</v>
      </c>
      <c r="I13" s="648">
        <v>0.4</v>
      </c>
      <c r="J13" s="648">
        <v>1.1</v>
      </c>
    </row>
    <row r="14" spans="2:10" ht="24.75" customHeight="1">
      <c r="B14" s="515"/>
      <c r="C14" s="875" t="s">
        <v>20</v>
      </c>
      <c r="D14" s="1095">
        <v>83965</v>
      </c>
      <c r="E14" s="1095">
        <v>746</v>
      </c>
      <c r="F14" s="1095">
        <v>223</v>
      </c>
      <c r="G14" s="1095">
        <v>731</v>
      </c>
      <c r="H14" s="649">
        <v>0.9</v>
      </c>
      <c r="I14" s="649">
        <v>0.3</v>
      </c>
      <c r="J14" s="649">
        <v>0.9</v>
      </c>
    </row>
  </sheetData>
  <mergeCells count="3">
    <mergeCell ref="D4:G4"/>
    <mergeCell ref="H4:J4"/>
    <mergeCell ref="B1:J1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49"/>
  <dimension ref="B1:N66"/>
  <sheetViews>
    <sheetView workbookViewId="0" topLeftCell="A1">
      <selection activeCell="B1" sqref="B1:L1"/>
    </sheetView>
  </sheetViews>
  <sheetFormatPr defaultColWidth="9.00390625" defaultRowHeight="13.5"/>
  <cols>
    <col min="1" max="1" width="1.625" style="1007" customWidth="1"/>
    <col min="2" max="2" width="4.125" style="1007" customWidth="1"/>
    <col min="3" max="3" width="2.50390625" style="1007" customWidth="1"/>
    <col min="4" max="4" width="1.875" style="1007" customWidth="1"/>
    <col min="5" max="5" width="12.00390625" style="1007" customWidth="1"/>
    <col min="6" max="6" width="1.00390625" style="1007" customWidth="1"/>
    <col min="7" max="12" width="15.125" style="1007" customWidth="1"/>
    <col min="13" max="16384" width="9.00390625" style="1007" customWidth="1"/>
  </cols>
  <sheetData>
    <row r="1" spans="2:12" ht="18.75" customHeight="1">
      <c r="B1" s="1462" t="s">
        <v>651</v>
      </c>
      <c r="C1" s="1462"/>
      <c r="D1" s="1462"/>
      <c r="E1" s="1462"/>
      <c r="F1" s="1462"/>
      <c r="G1" s="1462"/>
      <c r="H1" s="1462"/>
      <c r="I1" s="1462"/>
      <c r="J1" s="1462"/>
      <c r="K1" s="1462"/>
      <c r="L1" s="1462"/>
    </row>
    <row r="2" ht="18.75" customHeight="1"/>
    <row r="3" spans="3:9" ht="21" customHeight="1">
      <c r="C3" s="1008"/>
      <c r="D3" s="1008"/>
      <c r="E3" s="1008"/>
      <c r="F3" s="1008"/>
      <c r="G3" s="1008"/>
      <c r="H3" s="1008"/>
      <c r="I3" s="1008"/>
    </row>
    <row r="4" spans="2:12" s="1009" customFormat="1" ht="18" customHeight="1">
      <c r="B4" s="1009" t="s">
        <v>604</v>
      </c>
      <c r="G4" s="1010"/>
      <c r="H4" s="1010"/>
      <c r="I4" s="1011"/>
      <c r="J4" s="1011"/>
      <c r="K4" s="1463" t="s">
        <v>24</v>
      </c>
      <c r="L4" s="1463"/>
    </row>
    <row r="5" spans="2:12" ht="21" customHeight="1">
      <c r="B5" s="1012"/>
      <c r="C5" s="1013"/>
      <c r="D5" s="1013"/>
      <c r="E5" s="1013"/>
      <c r="F5" s="1014"/>
      <c r="G5" s="1460" t="s">
        <v>25</v>
      </c>
      <c r="H5" s="1461"/>
      <c r="I5" s="1461"/>
      <c r="J5" s="1461"/>
      <c r="K5" s="1449" t="s">
        <v>117</v>
      </c>
      <c r="L5" s="1449" t="s">
        <v>118</v>
      </c>
    </row>
    <row r="6" spans="2:12" ht="10.5" customHeight="1">
      <c r="B6" s="1015"/>
      <c r="C6" s="1016"/>
      <c r="D6" s="1016"/>
      <c r="E6" s="1016"/>
      <c r="F6" s="1017"/>
      <c r="G6" s="1449" t="s">
        <v>26</v>
      </c>
      <c r="H6" s="1446" t="s">
        <v>27</v>
      </c>
      <c r="I6" s="1446" t="s">
        <v>28</v>
      </c>
      <c r="J6" s="1446" t="s">
        <v>29</v>
      </c>
      <c r="K6" s="1458"/>
      <c r="L6" s="1458"/>
    </row>
    <row r="7" spans="2:12" ht="10.5" customHeight="1">
      <c r="B7" s="1015"/>
      <c r="C7" s="1016"/>
      <c r="D7" s="1016"/>
      <c r="E7" s="1016"/>
      <c r="F7" s="1017"/>
      <c r="G7" s="1450"/>
      <c r="H7" s="1447"/>
      <c r="I7" s="1447"/>
      <c r="J7" s="1447"/>
      <c r="K7" s="1458"/>
      <c r="L7" s="1458"/>
    </row>
    <row r="8" spans="2:12" ht="10.5" customHeight="1">
      <c r="B8" s="1018"/>
      <c r="C8" s="1019"/>
      <c r="D8" s="1019"/>
      <c r="E8" s="1019"/>
      <c r="F8" s="1020"/>
      <c r="G8" s="1141"/>
      <c r="H8" s="1448"/>
      <c r="I8" s="1448"/>
      <c r="J8" s="1448"/>
      <c r="K8" s="1459"/>
      <c r="L8" s="1459"/>
    </row>
    <row r="9" spans="2:12" ht="21.75" customHeight="1">
      <c r="B9" s="1021"/>
      <c r="C9" s="1022"/>
      <c r="D9" s="1022"/>
      <c r="E9" s="1022"/>
      <c r="F9" s="1023"/>
      <c r="G9" s="1467" t="s">
        <v>30</v>
      </c>
      <c r="H9" s="1468"/>
      <c r="I9" s="1468"/>
      <c r="J9" s="1468"/>
      <c r="K9" s="1468"/>
      <c r="L9" s="1469"/>
    </row>
    <row r="10" spans="2:12" s="1009" customFormat="1" ht="17.25" customHeight="1">
      <c r="B10" s="1024"/>
      <c r="C10" s="1437" t="s">
        <v>31</v>
      </c>
      <c r="D10" s="1437"/>
      <c r="E10" s="1437"/>
      <c r="F10" s="1025"/>
      <c r="G10" s="1091">
        <v>1673152.9</v>
      </c>
      <c r="H10" s="1091">
        <v>158868.5</v>
      </c>
      <c r="I10" s="1091">
        <v>1514229.6</v>
      </c>
      <c r="J10" s="1091">
        <v>151767.4</v>
      </c>
      <c r="K10" s="1092">
        <v>669324.9</v>
      </c>
      <c r="L10" s="1093">
        <v>289301.1</v>
      </c>
    </row>
    <row r="11" spans="2:12" s="1009" customFormat="1" ht="17.25" customHeight="1">
      <c r="B11" s="1028">
        <v>1</v>
      </c>
      <c r="C11" s="1435" t="s">
        <v>32</v>
      </c>
      <c r="D11" s="1435"/>
      <c r="E11" s="1435"/>
      <c r="F11" s="1029"/>
      <c r="G11" s="1030">
        <v>180022.3</v>
      </c>
      <c r="H11" s="1030">
        <v>8142.7</v>
      </c>
      <c r="I11" s="1030">
        <v>171875.8</v>
      </c>
      <c r="J11" s="1030">
        <v>38801.5</v>
      </c>
      <c r="K11" s="1031">
        <v>113103.1</v>
      </c>
      <c r="L11" s="1032">
        <v>149.1</v>
      </c>
    </row>
    <row r="12" spans="2:12" s="1009" customFormat="1" ht="17.25" customHeight="1">
      <c r="B12" s="1028">
        <f aca="true" t="shared" si="0" ref="B12:B30">B11+1</f>
        <v>2</v>
      </c>
      <c r="C12" s="1033"/>
      <c r="D12" s="1435" t="s">
        <v>33</v>
      </c>
      <c r="E12" s="1435"/>
      <c r="F12" s="1034"/>
      <c r="G12" s="1035">
        <v>143311</v>
      </c>
      <c r="H12" s="1035">
        <v>5939</v>
      </c>
      <c r="I12" s="1035">
        <v>137371</v>
      </c>
      <c r="J12" s="1035">
        <v>30526</v>
      </c>
      <c r="K12" s="1036">
        <v>96369</v>
      </c>
      <c r="L12" s="1037">
        <v>85</v>
      </c>
    </row>
    <row r="13" spans="2:12" s="1009" customFormat="1" ht="17.25" customHeight="1">
      <c r="B13" s="1038">
        <f t="shared" si="0"/>
        <v>3</v>
      </c>
      <c r="C13" s="1039"/>
      <c r="D13" s="1437" t="s">
        <v>80</v>
      </c>
      <c r="E13" s="1437"/>
      <c r="F13" s="1040"/>
      <c r="G13" s="1041">
        <v>36711.3</v>
      </c>
      <c r="H13" s="1041">
        <v>2203.7</v>
      </c>
      <c r="I13" s="1041">
        <v>34504.8</v>
      </c>
      <c r="J13" s="1041">
        <v>8275.5</v>
      </c>
      <c r="K13" s="1042">
        <v>16734.1</v>
      </c>
      <c r="L13" s="1027">
        <v>64.1</v>
      </c>
    </row>
    <row r="14" spans="2:12" s="1009" customFormat="1" ht="17.25" customHeight="1">
      <c r="B14" s="1028">
        <f>B13+1</f>
        <v>4</v>
      </c>
      <c r="C14" s="1435" t="s">
        <v>34</v>
      </c>
      <c r="D14" s="1435"/>
      <c r="E14" s="1435"/>
      <c r="F14" s="1029"/>
      <c r="G14" s="1030">
        <v>9553</v>
      </c>
      <c r="H14" s="1030">
        <v>146.6</v>
      </c>
      <c r="I14" s="1030">
        <v>9406.4</v>
      </c>
      <c r="J14" s="1030">
        <v>6784.9</v>
      </c>
      <c r="K14" s="1031">
        <v>1788.5</v>
      </c>
      <c r="L14" s="1032">
        <v>87498</v>
      </c>
    </row>
    <row r="15" spans="2:12" s="1009" customFormat="1" ht="17.25" customHeight="1">
      <c r="B15" s="1028">
        <f t="shared" si="0"/>
        <v>5</v>
      </c>
      <c r="C15" s="1033"/>
      <c r="D15" s="1435" t="s">
        <v>81</v>
      </c>
      <c r="E15" s="1435"/>
      <c r="F15" s="1034"/>
      <c r="G15" s="1035">
        <v>7600</v>
      </c>
      <c r="H15" s="1035">
        <v>67</v>
      </c>
      <c r="I15" s="1035">
        <v>7533</v>
      </c>
      <c r="J15" s="1035">
        <v>5425</v>
      </c>
      <c r="K15" s="1036">
        <v>1195</v>
      </c>
      <c r="L15" s="1037">
        <v>80224</v>
      </c>
    </row>
    <row r="16" spans="2:12" s="1009" customFormat="1" ht="17.25" customHeight="1">
      <c r="B16" s="1038">
        <f t="shared" si="0"/>
        <v>6</v>
      </c>
      <c r="C16" s="1039"/>
      <c r="D16" s="1437" t="s">
        <v>35</v>
      </c>
      <c r="E16" s="1437"/>
      <c r="F16" s="1040"/>
      <c r="G16" s="1043">
        <v>1953</v>
      </c>
      <c r="H16" s="1043">
        <v>79.6</v>
      </c>
      <c r="I16" s="1043">
        <v>1873.4</v>
      </c>
      <c r="J16" s="1043">
        <v>1359.9</v>
      </c>
      <c r="K16" s="1026">
        <v>593.5</v>
      </c>
      <c r="L16" s="1027">
        <v>7274</v>
      </c>
    </row>
    <row r="17" spans="2:12" s="1009" customFormat="1" ht="17.25" customHeight="1">
      <c r="B17" s="1038">
        <v>7</v>
      </c>
      <c r="C17" s="1465" t="s">
        <v>36</v>
      </c>
      <c r="D17" s="1466"/>
      <c r="E17" s="1466"/>
      <c r="F17" s="1040"/>
      <c r="G17" s="1044" t="s">
        <v>37</v>
      </c>
      <c r="H17" s="1044" t="s">
        <v>37</v>
      </c>
      <c r="I17" s="1044" t="s">
        <v>37</v>
      </c>
      <c r="J17" s="1044" t="s">
        <v>37</v>
      </c>
      <c r="K17" s="1026">
        <v>1</v>
      </c>
      <c r="L17" s="1044" t="s">
        <v>37</v>
      </c>
    </row>
    <row r="18" spans="2:12" s="1009" customFormat="1" ht="17.25" customHeight="1">
      <c r="B18" s="1028">
        <f>B17+1</f>
        <v>8</v>
      </c>
      <c r="C18" s="1435" t="s">
        <v>38</v>
      </c>
      <c r="D18" s="1435"/>
      <c r="E18" s="1435"/>
      <c r="F18" s="1029"/>
      <c r="G18" s="1030">
        <v>40119.6</v>
      </c>
      <c r="H18" s="1045">
        <v>2884.6</v>
      </c>
      <c r="I18" s="1030">
        <v>37233</v>
      </c>
      <c r="J18" s="1030">
        <v>3898</v>
      </c>
      <c r="K18" s="1031">
        <v>6744.4</v>
      </c>
      <c r="L18" s="1032">
        <v>693.9</v>
      </c>
    </row>
    <row r="19" spans="2:12" s="1009" customFormat="1" ht="17.25" customHeight="1">
      <c r="B19" s="1028">
        <f t="shared" si="0"/>
        <v>9</v>
      </c>
      <c r="C19" s="1435" t="s">
        <v>39</v>
      </c>
      <c r="D19" s="1435"/>
      <c r="E19" s="1435"/>
      <c r="F19" s="1029"/>
      <c r="G19" s="1030">
        <v>2782</v>
      </c>
      <c r="H19" s="1045">
        <v>52.3</v>
      </c>
      <c r="I19" s="1030">
        <v>2729.7</v>
      </c>
      <c r="J19" s="1030">
        <v>283.4</v>
      </c>
      <c r="K19" s="1031">
        <v>4564.5</v>
      </c>
      <c r="L19" s="1046" t="s">
        <v>37</v>
      </c>
    </row>
    <row r="20" spans="2:14" s="1009" customFormat="1" ht="17.25" customHeight="1">
      <c r="B20" s="1038">
        <f t="shared" si="0"/>
        <v>10</v>
      </c>
      <c r="C20" s="1436" t="s">
        <v>40</v>
      </c>
      <c r="D20" s="1437"/>
      <c r="E20" s="1437"/>
      <c r="F20" s="1025"/>
      <c r="G20" s="1047">
        <v>17068.5</v>
      </c>
      <c r="H20" s="1047">
        <v>2</v>
      </c>
      <c r="I20" s="1047">
        <v>17066.5</v>
      </c>
      <c r="J20" s="1047">
        <v>2200</v>
      </c>
      <c r="K20" s="1048">
        <v>3533.1</v>
      </c>
      <c r="L20" s="1044" t="s">
        <v>37</v>
      </c>
      <c r="N20" s="1016"/>
    </row>
    <row r="21" spans="2:12" s="1009" customFormat="1" ht="17.25" customHeight="1">
      <c r="B21" s="1049">
        <f t="shared" si="0"/>
        <v>11</v>
      </c>
      <c r="C21" s="1430" t="s">
        <v>41</v>
      </c>
      <c r="D21" s="1431"/>
      <c r="E21" s="1431"/>
      <c r="F21" s="1050"/>
      <c r="G21" s="1051">
        <v>567968.9</v>
      </c>
      <c r="H21" s="1052">
        <v>42265</v>
      </c>
      <c r="I21" s="1051">
        <v>525694.3</v>
      </c>
      <c r="J21" s="1051">
        <v>61197.4</v>
      </c>
      <c r="K21" s="1053">
        <v>75842.8</v>
      </c>
      <c r="L21" s="1032">
        <v>301</v>
      </c>
    </row>
    <row r="22" spans="2:12" s="1009" customFormat="1" ht="17.25" customHeight="1">
      <c r="B22" s="1028">
        <f t="shared" si="0"/>
        <v>12</v>
      </c>
      <c r="C22" s="1434" t="s">
        <v>82</v>
      </c>
      <c r="D22" s="1435"/>
      <c r="E22" s="1435"/>
      <c r="F22" s="1029"/>
      <c r="G22" s="1030">
        <v>181695.1</v>
      </c>
      <c r="H22" s="1045">
        <v>37090.2</v>
      </c>
      <c r="I22" s="1030">
        <v>144592.3</v>
      </c>
      <c r="J22" s="1030">
        <v>1102.8</v>
      </c>
      <c r="K22" s="1031">
        <v>101544</v>
      </c>
      <c r="L22" s="1032">
        <v>180.1</v>
      </c>
    </row>
    <row r="23" spans="2:12" s="1009" customFormat="1" ht="17.25" customHeight="1">
      <c r="B23" s="1028">
        <f t="shared" si="0"/>
        <v>13</v>
      </c>
      <c r="C23" s="1434" t="s">
        <v>42</v>
      </c>
      <c r="D23" s="1435"/>
      <c r="E23" s="1435"/>
      <c r="F23" s="1029"/>
      <c r="G23" s="1030">
        <v>199141.8</v>
      </c>
      <c r="H23" s="1045">
        <v>28336.2</v>
      </c>
      <c r="I23" s="1030">
        <v>170797.6</v>
      </c>
      <c r="J23" s="1030">
        <v>4486</v>
      </c>
      <c r="K23" s="1031">
        <v>33753.2</v>
      </c>
      <c r="L23" s="1046" t="s">
        <v>83</v>
      </c>
    </row>
    <row r="24" spans="2:12" s="1009" customFormat="1" ht="17.25" customHeight="1">
      <c r="B24" s="1028">
        <f t="shared" si="0"/>
        <v>14</v>
      </c>
      <c r="C24" s="1434" t="s">
        <v>43</v>
      </c>
      <c r="D24" s="1435"/>
      <c r="E24" s="1435"/>
      <c r="F24" s="1029"/>
      <c r="G24" s="1030">
        <v>28508.5</v>
      </c>
      <c r="H24" s="1045">
        <v>142.8</v>
      </c>
      <c r="I24" s="1030">
        <v>28365.7</v>
      </c>
      <c r="J24" s="1030">
        <v>997.1</v>
      </c>
      <c r="K24" s="1031">
        <v>4470.9</v>
      </c>
      <c r="L24" s="1046" t="s">
        <v>83</v>
      </c>
    </row>
    <row r="25" spans="2:12" s="1009" customFormat="1" ht="17.25" customHeight="1">
      <c r="B25" s="1038">
        <f t="shared" si="0"/>
        <v>15</v>
      </c>
      <c r="C25" s="1436" t="s">
        <v>44</v>
      </c>
      <c r="D25" s="1437"/>
      <c r="E25" s="1437"/>
      <c r="F25" s="1025"/>
      <c r="G25" s="1043">
        <v>17070.2</v>
      </c>
      <c r="H25" s="1055">
        <v>3519.4</v>
      </c>
      <c r="I25" s="1043">
        <v>13550.8</v>
      </c>
      <c r="J25" s="1043">
        <v>450.1</v>
      </c>
      <c r="K25" s="1026">
        <v>1312</v>
      </c>
      <c r="L25" s="1044" t="s">
        <v>83</v>
      </c>
    </row>
    <row r="26" spans="2:12" s="1009" customFormat="1" ht="17.25" customHeight="1">
      <c r="B26" s="1049">
        <f t="shared" si="0"/>
        <v>16</v>
      </c>
      <c r="C26" s="1430" t="s">
        <v>45</v>
      </c>
      <c r="D26" s="1431"/>
      <c r="E26" s="1431"/>
      <c r="F26" s="1050"/>
      <c r="G26" s="1051">
        <v>2564.9</v>
      </c>
      <c r="H26" s="1052" t="s">
        <v>46</v>
      </c>
      <c r="I26" s="1051">
        <v>2564.9</v>
      </c>
      <c r="J26" s="1051">
        <v>424.2</v>
      </c>
      <c r="K26" s="1053">
        <v>1811.9</v>
      </c>
      <c r="L26" s="1046" t="s">
        <v>83</v>
      </c>
    </row>
    <row r="27" spans="2:12" s="1009" customFormat="1" ht="17.25" customHeight="1">
      <c r="B27" s="1028">
        <f t="shared" si="0"/>
        <v>17</v>
      </c>
      <c r="C27" s="1434" t="s">
        <v>47</v>
      </c>
      <c r="D27" s="1435"/>
      <c r="E27" s="1435"/>
      <c r="F27" s="1029"/>
      <c r="G27" s="1030">
        <v>5197.8</v>
      </c>
      <c r="H27" s="1045">
        <v>19.5</v>
      </c>
      <c r="I27" s="1030">
        <v>5178.3</v>
      </c>
      <c r="J27" s="1030">
        <v>233.3</v>
      </c>
      <c r="K27" s="1031">
        <v>597.8</v>
      </c>
      <c r="L27" s="1046" t="s">
        <v>83</v>
      </c>
    </row>
    <row r="28" spans="2:12" s="1009" customFormat="1" ht="17.25" customHeight="1">
      <c r="B28" s="1028">
        <f t="shared" si="0"/>
        <v>18</v>
      </c>
      <c r="C28" s="1434" t="s">
        <v>48</v>
      </c>
      <c r="D28" s="1435"/>
      <c r="E28" s="1435"/>
      <c r="F28" s="1029"/>
      <c r="G28" s="1030">
        <v>64.6</v>
      </c>
      <c r="H28" s="1045" t="s">
        <v>46</v>
      </c>
      <c r="I28" s="1030">
        <v>64.6</v>
      </c>
      <c r="J28" s="1056" t="s">
        <v>84</v>
      </c>
      <c r="K28" s="1031">
        <v>74.6</v>
      </c>
      <c r="L28" s="1046" t="s">
        <v>83</v>
      </c>
    </row>
    <row r="29" spans="2:12" s="1009" customFormat="1" ht="17.25" customHeight="1">
      <c r="B29" s="1028">
        <f t="shared" si="0"/>
        <v>19</v>
      </c>
      <c r="C29" s="1434" t="s">
        <v>49</v>
      </c>
      <c r="D29" s="1435"/>
      <c r="E29" s="1435"/>
      <c r="F29" s="1029"/>
      <c r="G29" s="1030">
        <v>3988.3</v>
      </c>
      <c r="H29" s="1045">
        <v>116.9</v>
      </c>
      <c r="I29" s="1030">
        <v>3871.4</v>
      </c>
      <c r="J29" s="1030">
        <v>891.7</v>
      </c>
      <c r="K29" s="1031">
        <v>1628</v>
      </c>
      <c r="L29" s="1032">
        <v>71212.8</v>
      </c>
    </row>
    <row r="30" spans="2:12" s="1009" customFormat="1" ht="17.25" customHeight="1">
      <c r="B30" s="1038">
        <f t="shared" si="0"/>
        <v>20</v>
      </c>
      <c r="C30" s="1436" t="s">
        <v>50</v>
      </c>
      <c r="D30" s="1437"/>
      <c r="E30" s="1437"/>
      <c r="F30" s="1025"/>
      <c r="G30" s="1043">
        <v>817.1</v>
      </c>
      <c r="H30" s="1055">
        <v>4.3</v>
      </c>
      <c r="I30" s="1043">
        <v>812.8</v>
      </c>
      <c r="J30" s="1043">
        <v>334.2</v>
      </c>
      <c r="K30" s="1026">
        <v>234.4</v>
      </c>
      <c r="L30" s="1032">
        <v>11614.8</v>
      </c>
    </row>
    <row r="31" spans="2:12" s="1009" customFormat="1" ht="17.25" customHeight="1">
      <c r="B31" s="1049">
        <f>B30+1</f>
        <v>21</v>
      </c>
      <c r="C31" s="1430" t="s">
        <v>51</v>
      </c>
      <c r="D31" s="1431"/>
      <c r="E31" s="1431"/>
      <c r="F31" s="1050"/>
      <c r="G31" s="1058" t="s">
        <v>52</v>
      </c>
      <c r="H31" s="1058" t="s">
        <v>52</v>
      </c>
      <c r="I31" s="1058" t="s">
        <v>52</v>
      </c>
      <c r="J31" s="1058" t="s">
        <v>52</v>
      </c>
      <c r="K31" s="1059" t="s">
        <v>52</v>
      </c>
      <c r="L31" s="1060">
        <v>87033.7</v>
      </c>
    </row>
    <row r="32" spans="2:12" s="1009" customFormat="1" ht="17.25" customHeight="1">
      <c r="B32" s="1028">
        <f aca="true" t="shared" si="1" ref="B32:B47">B31+1</f>
        <v>22</v>
      </c>
      <c r="C32" s="1434" t="s">
        <v>53</v>
      </c>
      <c r="D32" s="1435"/>
      <c r="E32" s="1435"/>
      <c r="F32" s="1061"/>
      <c r="G32" s="1046">
        <v>35484.3</v>
      </c>
      <c r="H32" s="1046">
        <v>451.2</v>
      </c>
      <c r="I32" s="1046">
        <v>35032.1</v>
      </c>
      <c r="J32" s="1046">
        <v>3905.9</v>
      </c>
      <c r="K32" s="1059">
        <v>7677.9</v>
      </c>
      <c r="L32" s="1046" t="s">
        <v>52</v>
      </c>
    </row>
    <row r="33" spans="2:12" s="1009" customFormat="1" ht="17.25" customHeight="1">
      <c r="B33" s="1028">
        <f t="shared" si="1"/>
        <v>23</v>
      </c>
      <c r="C33" s="1440" t="s">
        <v>54</v>
      </c>
      <c r="D33" s="1441"/>
      <c r="E33" s="1441"/>
      <c r="F33" s="1029"/>
      <c r="G33" s="1046">
        <v>452.4</v>
      </c>
      <c r="H33" s="1046">
        <v>35.6</v>
      </c>
      <c r="I33" s="1046">
        <v>416.8</v>
      </c>
      <c r="J33" s="1046">
        <v>8</v>
      </c>
      <c r="K33" s="1062">
        <v>1352.5</v>
      </c>
      <c r="L33" s="1046" t="s">
        <v>52</v>
      </c>
    </row>
    <row r="34" spans="2:12" s="1009" customFormat="1" ht="17.25" customHeight="1">
      <c r="B34" s="1028">
        <f t="shared" si="1"/>
        <v>24</v>
      </c>
      <c r="C34" s="1434" t="s">
        <v>55</v>
      </c>
      <c r="D34" s="1435"/>
      <c r="E34" s="1435"/>
      <c r="F34" s="1029"/>
      <c r="G34" s="1032">
        <v>45676.8</v>
      </c>
      <c r="H34" s="1032">
        <v>911.4</v>
      </c>
      <c r="I34" s="1032">
        <v>44764.4</v>
      </c>
      <c r="J34" s="1032">
        <v>6076</v>
      </c>
      <c r="K34" s="1057">
        <v>11329.7</v>
      </c>
      <c r="L34" s="1046" t="s">
        <v>52</v>
      </c>
    </row>
    <row r="35" spans="2:12" s="1009" customFormat="1" ht="17.25" customHeight="1">
      <c r="B35" s="1038">
        <f t="shared" si="1"/>
        <v>25</v>
      </c>
      <c r="C35" s="1436" t="s">
        <v>56</v>
      </c>
      <c r="D35" s="1437"/>
      <c r="E35" s="1437"/>
      <c r="F35" s="1025"/>
      <c r="G35" s="1027">
        <v>244.8</v>
      </c>
      <c r="H35" s="1027">
        <v>13.8</v>
      </c>
      <c r="I35" s="1027">
        <v>231</v>
      </c>
      <c r="J35" s="1027">
        <v>51</v>
      </c>
      <c r="K35" s="1063">
        <v>303.3</v>
      </c>
      <c r="L35" s="1044" t="s">
        <v>52</v>
      </c>
    </row>
    <row r="36" spans="2:12" s="1009" customFormat="1" ht="17.25" customHeight="1">
      <c r="B36" s="1049">
        <f t="shared" si="1"/>
        <v>26</v>
      </c>
      <c r="C36" s="1444" t="s">
        <v>57</v>
      </c>
      <c r="D36" s="1445"/>
      <c r="E36" s="1445"/>
      <c r="F36" s="1064"/>
      <c r="G36" s="1060">
        <v>9405.4</v>
      </c>
      <c r="H36" s="1060">
        <v>3</v>
      </c>
      <c r="I36" s="1060">
        <v>9402.4</v>
      </c>
      <c r="J36" s="1060">
        <v>900.6</v>
      </c>
      <c r="K36" s="1065">
        <v>3746.2</v>
      </c>
      <c r="L36" s="1058" t="s">
        <v>52</v>
      </c>
    </row>
    <row r="37" spans="2:12" s="1009" customFormat="1" ht="17.25" customHeight="1">
      <c r="B37" s="1028">
        <f t="shared" si="1"/>
        <v>27</v>
      </c>
      <c r="C37" s="1432" t="s">
        <v>58</v>
      </c>
      <c r="D37" s="1433"/>
      <c r="E37" s="1433"/>
      <c r="F37" s="1061"/>
      <c r="G37" s="1032">
        <v>3632.4</v>
      </c>
      <c r="H37" s="1032">
        <v>24.9</v>
      </c>
      <c r="I37" s="1032">
        <v>3607.5</v>
      </c>
      <c r="J37" s="1032">
        <v>39.5</v>
      </c>
      <c r="K37" s="1057">
        <v>5192.8</v>
      </c>
      <c r="L37" s="1046" t="s">
        <v>52</v>
      </c>
    </row>
    <row r="38" spans="2:12" s="1009" customFormat="1" ht="17.25" customHeight="1">
      <c r="B38" s="1028">
        <f t="shared" si="1"/>
        <v>28</v>
      </c>
      <c r="C38" s="1440" t="s">
        <v>59</v>
      </c>
      <c r="D38" s="1441"/>
      <c r="E38" s="1441"/>
      <c r="F38" s="1066"/>
      <c r="G38" s="1032">
        <v>693.1</v>
      </c>
      <c r="H38" s="1032">
        <v>5.2</v>
      </c>
      <c r="I38" s="1032">
        <v>687.9</v>
      </c>
      <c r="J38" s="1032">
        <v>6</v>
      </c>
      <c r="K38" s="1057">
        <v>2129.2</v>
      </c>
      <c r="L38" s="1046" t="s">
        <v>52</v>
      </c>
    </row>
    <row r="39" spans="2:12" s="1009" customFormat="1" ht="17.25" customHeight="1">
      <c r="B39" s="1028">
        <f t="shared" si="1"/>
        <v>29</v>
      </c>
      <c r="C39" s="1438" t="s">
        <v>60</v>
      </c>
      <c r="D39" s="1439"/>
      <c r="E39" s="1439"/>
      <c r="F39" s="1029"/>
      <c r="G39" s="1046">
        <v>15623.2</v>
      </c>
      <c r="H39" s="1046">
        <v>1622.6</v>
      </c>
      <c r="I39" s="1046">
        <v>13998.6</v>
      </c>
      <c r="J39" s="1046">
        <v>824.4</v>
      </c>
      <c r="K39" s="1059" t="s">
        <v>52</v>
      </c>
      <c r="L39" s="1046" t="s">
        <v>52</v>
      </c>
    </row>
    <row r="40" spans="2:12" s="1009" customFormat="1" ht="17.25" customHeight="1">
      <c r="B40" s="1038">
        <f t="shared" si="1"/>
        <v>30</v>
      </c>
      <c r="C40" s="1436" t="s">
        <v>61</v>
      </c>
      <c r="D40" s="1437"/>
      <c r="E40" s="1437"/>
      <c r="F40" s="1025"/>
      <c r="G40" s="1027">
        <v>6585.4</v>
      </c>
      <c r="H40" s="1027">
        <v>1099.7</v>
      </c>
      <c r="I40" s="1027">
        <v>5485.7</v>
      </c>
      <c r="J40" s="1027">
        <v>303.6</v>
      </c>
      <c r="K40" s="1063">
        <v>6892.4</v>
      </c>
      <c r="L40" s="1044" t="s">
        <v>52</v>
      </c>
    </row>
    <row r="41" spans="2:12" s="1009" customFormat="1" ht="17.25" customHeight="1">
      <c r="B41" s="1049">
        <f t="shared" si="1"/>
        <v>31</v>
      </c>
      <c r="C41" s="1430" t="s">
        <v>62</v>
      </c>
      <c r="D41" s="1431"/>
      <c r="E41" s="1431"/>
      <c r="F41" s="1050"/>
      <c r="G41" s="1058">
        <v>5378.1</v>
      </c>
      <c r="H41" s="1058">
        <v>3912.1</v>
      </c>
      <c r="I41" s="1058">
        <v>1466</v>
      </c>
      <c r="J41" s="1058">
        <v>38.3</v>
      </c>
      <c r="K41" s="1067">
        <v>1057.9</v>
      </c>
      <c r="L41" s="1058" t="s">
        <v>52</v>
      </c>
    </row>
    <row r="42" spans="2:12" s="1009" customFormat="1" ht="17.25" customHeight="1">
      <c r="B42" s="1028">
        <f t="shared" si="1"/>
        <v>32</v>
      </c>
      <c r="C42" s="1434" t="s">
        <v>63</v>
      </c>
      <c r="D42" s="1435"/>
      <c r="E42" s="1435"/>
      <c r="F42" s="1029"/>
      <c r="G42" s="1032">
        <v>2695.5</v>
      </c>
      <c r="H42" s="1032">
        <v>46.6</v>
      </c>
      <c r="I42" s="1032">
        <v>2648.9</v>
      </c>
      <c r="J42" s="1032">
        <v>58.3</v>
      </c>
      <c r="K42" s="1057">
        <v>1489.7</v>
      </c>
      <c r="L42" s="1046" t="s">
        <v>52</v>
      </c>
    </row>
    <row r="43" spans="2:12" s="1009" customFormat="1" ht="17.25" customHeight="1">
      <c r="B43" s="1028">
        <f t="shared" si="1"/>
        <v>33</v>
      </c>
      <c r="C43" s="1434" t="s">
        <v>64</v>
      </c>
      <c r="D43" s="1435"/>
      <c r="E43" s="1435"/>
      <c r="F43" s="1029"/>
      <c r="G43" s="1032">
        <v>20600.5</v>
      </c>
      <c r="H43" s="1032">
        <v>1438.1</v>
      </c>
      <c r="I43" s="1032">
        <v>19162.4</v>
      </c>
      <c r="J43" s="1032">
        <v>53</v>
      </c>
      <c r="K43" s="1057">
        <v>15943</v>
      </c>
      <c r="L43" s="1046" t="s">
        <v>52</v>
      </c>
    </row>
    <row r="44" spans="2:12" s="1009" customFormat="1" ht="17.25" customHeight="1">
      <c r="B44" s="1028">
        <f t="shared" si="1"/>
        <v>34</v>
      </c>
      <c r="C44" s="1434" t="s">
        <v>65</v>
      </c>
      <c r="D44" s="1435"/>
      <c r="E44" s="1435"/>
      <c r="F44" s="1029"/>
      <c r="G44" s="1032">
        <v>17100.1</v>
      </c>
      <c r="H44" s="1032">
        <v>2229.7</v>
      </c>
      <c r="I44" s="1032">
        <v>14870.4</v>
      </c>
      <c r="J44" s="1032">
        <v>1090.2</v>
      </c>
      <c r="K44" s="1057">
        <v>10711</v>
      </c>
      <c r="L44" s="1046" t="s">
        <v>52</v>
      </c>
    </row>
    <row r="45" spans="2:12" s="1009" customFormat="1" ht="17.25" customHeight="1">
      <c r="B45" s="1038">
        <f t="shared" si="1"/>
        <v>35</v>
      </c>
      <c r="C45" s="1442" t="s">
        <v>66</v>
      </c>
      <c r="D45" s="1443"/>
      <c r="E45" s="1443"/>
      <c r="F45" s="1025"/>
      <c r="G45" s="1027">
        <v>8809.7</v>
      </c>
      <c r="H45" s="1027">
        <v>967.4</v>
      </c>
      <c r="I45" s="1027">
        <v>7842.3</v>
      </c>
      <c r="J45" s="1027">
        <v>245.3</v>
      </c>
      <c r="K45" s="1063">
        <v>1515.2</v>
      </c>
      <c r="L45" s="1044" t="s">
        <v>52</v>
      </c>
    </row>
    <row r="46" spans="2:12" s="1009" customFormat="1" ht="17.25" customHeight="1">
      <c r="B46" s="1049">
        <f t="shared" si="1"/>
        <v>36</v>
      </c>
      <c r="C46" s="1435" t="s">
        <v>67</v>
      </c>
      <c r="D46" s="1435"/>
      <c r="E46" s="1435"/>
      <c r="F46" s="1029"/>
      <c r="G46" s="1032">
        <v>154303.8</v>
      </c>
      <c r="H46" s="1032">
        <v>9683.9</v>
      </c>
      <c r="I46" s="1032">
        <v>144613.3</v>
      </c>
      <c r="J46" s="1032">
        <v>12503.3</v>
      </c>
      <c r="K46" s="1057">
        <v>184252.4</v>
      </c>
      <c r="L46" s="1032">
        <v>24722.6</v>
      </c>
    </row>
    <row r="47" spans="2:12" s="1009" customFormat="1" ht="17.25" customHeight="1">
      <c r="B47" s="1068">
        <f t="shared" si="1"/>
        <v>37</v>
      </c>
      <c r="C47" s="1429" t="s">
        <v>68</v>
      </c>
      <c r="D47" s="1429"/>
      <c r="E47" s="1429"/>
      <c r="F47" s="1069"/>
      <c r="G47" s="1070">
        <v>89904.8</v>
      </c>
      <c r="H47" s="1070">
        <v>13700.8</v>
      </c>
      <c r="I47" s="1070">
        <v>76195.8</v>
      </c>
      <c r="J47" s="1070">
        <v>3579.4</v>
      </c>
      <c r="K47" s="1057">
        <v>64727.5</v>
      </c>
      <c r="L47" s="1070">
        <v>5895.1</v>
      </c>
    </row>
    <row r="48" spans="2:12" s="1009" customFormat="1" ht="21.75" customHeight="1">
      <c r="B48" s="1071"/>
      <c r="C48" s="1072"/>
      <c r="D48" s="1072"/>
      <c r="E48" s="1072"/>
      <c r="F48" s="1073"/>
      <c r="G48" s="1453" t="s">
        <v>69</v>
      </c>
      <c r="H48" s="1454"/>
      <c r="I48" s="1454"/>
      <c r="J48" s="1455"/>
      <c r="K48" s="1470" t="s">
        <v>70</v>
      </c>
      <c r="L48" s="1471"/>
    </row>
    <row r="49" spans="2:12" s="1009" customFormat="1" ht="15.75" customHeight="1">
      <c r="B49" s="1074">
        <v>1</v>
      </c>
      <c r="C49" s="1456" t="s">
        <v>71</v>
      </c>
      <c r="D49" s="1457"/>
      <c r="E49" s="1457"/>
      <c r="F49" s="1075"/>
      <c r="G49" s="1076">
        <v>177613.2</v>
      </c>
      <c r="H49" s="1076">
        <v>8178.6</v>
      </c>
      <c r="I49" s="1076">
        <v>169426.3</v>
      </c>
      <c r="J49" s="1076">
        <v>38840.3</v>
      </c>
      <c r="K49" s="1076">
        <v>115872.8</v>
      </c>
      <c r="L49" s="1076">
        <v>152</v>
      </c>
    </row>
    <row r="50" spans="2:12" s="1009" customFormat="1" ht="15.75" customHeight="1">
      <c r="B50" s="1077">
        <v>2</v>
      </c>
      <c r="C50" s="1078"/>
      <c r="D50" s="1435" t="s">
        <v>85</v>
      </c>
      <c r="E50" s="1435"/>
      <c r="F50" s="1029"/>
      <c r="G50" s="1079">
        <v>141515</v>
      </c>
      <c r="H50" s="1079">
        <v>5894</v>
      </c>
      <c r="I50" s="1079">
        <v>135618</v>
      </c>
      <c r="J50" s="1079">
        <v>29901</v>
      </c>
      <c r="K50" s="1079">
        <v>99853</v>
      </c>
      <c r="L50" s="1079">
        <v>101</v>
      </c>
    </row>
    <row r="51" spans="2:12" s="1009" customFormat="1" ht="15.75" customHeight="1">
      <c r="B51" s="1077">
        <v>4</v>
      </c>
      <c r="C51" s="1434" t="s">
        <v>72</v>
      </c>
      <c r="D51" s="1435"/>
      <c r="E51" s="1435"/>
      <c r="F51" s="1029"/>
      <c r="G51" s="1032">
        <v>9580.4</v>
      </c>
      <c r="H51" s="1032">
        <v>133.9</v>
      </c>
      <c r="I51" s="1032">
        <v>9446.5</v>
      </c>
      <c r="J51" s="1032">
        <v>6835.2</v>
      </c>
      <c r="K51" s="1032">
        <v>1706</v>
      </c>
      <c r="L51" s="1032">
        <v>89454.7</v>
      </c>
    </row>
    <row r="52" spans="2:12" s="1009" customFormat="1" ht="15.75" customHeight="1">
      <c r="B52" s="1077">
        <v>5</v>
      </c>
      <c r="C52" s="1054"/>
      <c r="D52" s="1435" t="s">
        <v>81</v>
      </c>
      <c r="E52" s="1435"/>
      <c r="F52" s="1029"/>
      <c r="G52" s="1079">
        <v>7790</v>
      </c>
      <c r="H52" s="1079">
        <v>59</v>
      </c>
      <c r="I52" s="1079">
        <v>7731</v>
      </c>
      <c r="J52" s="1079">
        <v>5623</v>
      </c>
      <c r="K52" s="1079">
        <v>1088</v>
      </c>
      <c r="L52" s="1079">
        <v>81950</v>
      </c>
    </row>
    <row r="53" spans="2:12" s="1009" customFormat="1" ht="15.75" customHeight="1">
      <c r="B53" s="1077">
        <v>8</v>
      </c>
      <c r="C53" s="1434" t="s">
        <v>73</v>
      </c>
      <c r="D53" s="1435"/>
      <c r="E53" s="1435"/>
      <c r="F53" s="1029"/>
      <c r="G53" s="1032">
        <v>39282.6</v>
      </c>
      <c r="H53" s="1032">
        <v>2900.3</v>
      </c>
      <c r="I53" s="1032">
        <v>36379.3</v>
      </c>
      <c r="J53" s="1032">
        <v>3774.3</v>
      </c>
      <c r="K53" s="1032">
        <v>6327</v>
      </c>
      <c r="L53" s="1032">
        <v>700.7</v>
      </c>
    </row>
    <row r="54" spans="2:12" s="1009" customFormat="1" ht="17.25" customHeight="1">
      <c r="B54" s="1077">
        <f>B53+1</f>
        <v>9</v>
      </c>
      <c r="C54" s="1434" t="s">
        <v>74</v>
      </c>
      <c r="D54" s="1435"/>
      <c r="E54" s="1435"/>
      <c r="F54" s="1029"/>
      <c r="G54" s="1032">
        <v>2709.9</v>
      </c>
      <c r="H54" s="1032">
        <v>54.1</v>
      </c>
      <c r="I54" s="1032">
        <v>2655.8</v>
      </c>
      <c r="J54" s="1032">
        <v>367.8</v>
      </c>
      <c r="K54" s="1032">
        <v>5206.9</v>
      </c>
      <c r="L54" s="1046" t="s">
        <v>83</v>
      </c>
    </row>
    <row r="55" spans="2:12" s="1009" customFormat="1" ht="17.25" customHeight="1">
      <c r="B55" s="1080">
        <f>B54+1</f>
        <v>10</v>
      </c>
      <c r="C55" s="1436" t="s">
        <v>75</v>
      </c>
      <c r="D55" s="1437"/>
      <c r="E55" s="1437"/>
      <c r="F55" s="1025"/>
      <c r="G55" s="1027">
        <v>17103.3</v>
      </c>
      <c r="H55" s="1027">
        <v>13.4</v>
      </c>
      <c r="I55" s="1027">
        <v>17089.9</v>
      </c>
      <c r="J55" s="1027">
        <v>2195.5</v>
      </c>
      <c r="K55" s="1027">
        <v>3238.8</v>
      </c>
      <c r="L55" s="1044" t="s">
        <v>83</v>
      </c>
    </row>
    <row r="56" spans="2:12" s="1009" customFormat="1" ht="17.25" customHeight="1">
      <c r="B56" s="1077">
        <f>B55+1</f>
        <v>11</v>
      </c>
      <c r="C56" s="1434" t="s">
        <v>76</v>
      </c>
      <c r="D56" s="1435"/>
      <c r="E56" s="1435"/>
      <c r="F56" s="1029"/>
      <c r="G56" s="1032">
        <v>558384.8</v>
      </c>
      <c r="H56" s="1032">
        <v>41389.3</v>
      </c>
      <c r="I56" s="1032">
        <v>516973.5</v>
      </c>
      <c r="J56" s="1032">
        <v>60227.7</v>
      </c>
      <c r="K56" s="1032">
        <v>78137.6</v>
      </c>
      <c r="L56" s="1032">
        <v>468.3</v>
      </c>
    </row>
    <row r="57" spans="2:12" s="1009" customFormat="1" ht="17.25" customHeight="1">
      <c r="B57" s="1077">
        <f>B56+1</f>
        <v>12</v>
      </c>
      <c r="C57" s="1434" t="s">
        <v>77</v>
      </c>
      <c r="D57" s="1435"/>
      <c r="E57" s="1435"/>
      <c r="F57" s="1029"/>
      <c r="G57" s="1032">
        <v>188823.7</v>
      </c>
      <c r="H57" s="1032">
        <v>38123.8</v>
      </c>
      <c r="I57" s="1032">
        <v>150684.6</v>
      </c>
      <c r="J57" s="1032">
        <v>1217.3</v>
      </c>
      <c r="K57" s="1032">
        <v>122803</v>
      </c>
      <c r="L57" s="1032">
        <v>314.7</v>
      </c>
    </row>
    <row r="58" spans="2:12" s="1009" customFormat="1" ht="17.25" customHeight="1">
      <c r="B58" s="1028">
        <v>19</v>
      </c>
      <c r="C58" s="1434" t="s">
        <v>49</v>
      </c>
      <c r="D58" s="1435"/>
      <c r="E58" s="1435"/>
      <c r="F58" s="1029"/>
      <c r="G58" s="1032">
        <v>3848.4</v>
      </c>
      <c r="H58" s="1032">
        <v>115</v>
      </c>
      <c r="I58" s="1032">
        <v>3733.4</v>
      </c>
      <c r="J58" s="1032">
        <v>862.8</v>
      </c>
      <c r="K58" s="1046">
        <v>1424.8</v>
      </c>
      <c r="L58" s="1032">
        <v>59662.6</v>
      </c>
    </row>
    <row r="59" spans="2:12" s="1009" customFormat="1" ht="17.25" customHeight="1">
      <c r="B59" s="1068">
        <v>20</v>
      </c>
      <c r="C59" s="1464" t="s">
        <v>50</v>
      </c>
      <c r="D59" s="1429"/>
      <c r="E59" s="1429"/>
      <c r="F59" s="1069"/>
      <c r="G59" s="1070">
        <v>822</v>
      </c>
      <c r="H59" s="1070">
        <v>4.3</v>
      </c>
      <c r="I59" s="1070">
        <v>817.7</v>
      </c>
      <c r="J59" s="1070">
        <v>312.2</v>
      </c>
      <c r="K59" s="1070">
        <v>621.3</v>
      </c>
      <c r="L59" s="1070">
        <v>11783.3</v>
      </c>
    </row>
    <row r="60" spans="2:10" s="1009" customFormat="1" ht="6" customHeight="1">
      <c r="B60" s="1016"/>
      <c r="C60" s="1081"/>
      <c r="D60" s="1081"/>
      <c r="E60" s="1081"/>
      <c r="F60" s="1081"/>
      <c r="G60" s="1082"/>
      <c r="H60" s="1082"/>
      <c r="I60" s="1082"/>
      <c r="J60" s="1082"/>
    </row>
    <row r="61" spans="2:10" s="1083" customFormat="1" ht="12.75" customHeight="1">
      <c r="B61" s="1451" t="s">
        <v>78</v>
      </c>
      <c r="C61" s="1452"/>
      <c r="D61" s="1452"/>
      <c r="E61" s="1452"/>
      <c r="F61" s="1452"/>
      <c r="G61" s="1452"/>
      <c r="H61" s="1452"/>
      <c r="I61" s="1452"/>
      <c r="J61" s="1452"/>
    </row>
    <row r="62" spans="2:10" s="1084" customFormat="1" ht="13.5" customHeight="1">
      <c r="B62" s="1451" t="s">
        <v>79</v>
      </c>
      <c r="C62" s="1452"/>
      <c r="D62" s="1452"/>
      <c r="E62" s="1452"/>
      <c r="F62" s="1452"/>
      <c r="G62" s="1452"/>
      <c r="H62" s="1452"/>
      <c r="I62" s="1452"/>
      <c r="J62" s="1452"/>
    </row>
    <row r="63" spans="2:10" s="1086" customFormat="1" ht="12.75" customHeight="1" hidden="1">
      <c r="B63" s="1085"/>
      <c r="C63" s="1085"/>
      <c r="D63" s="1085"/>
      <c r="E63" s="1085"/>
      <c r="F63" s="1085"/>
      <c r="G63" s="1085"/>
      <c r="H63" s="1085"/>
      <c r="I63" s="1085"/>
      <c r="J63" s="1085"/>
    </row>
    <row r="64" spans="2:10" s="1086" customFormat="1" ht="11.25" customHeight="1">
      <c r="B64" s="1085"/>
      <c r="C64" s="1085"/>
      <c r="D64" s="1085"/>
      <c r="E64" s="1085"/>
      <c r="F64" s="1085"/>
      <c r="G64" s="1085"/>
      <c r="H64" s="1085"/>
      <c r="I64" s="1085"/>
      <c r="J64" s="1085"/>
    </row>
    <row r="65" spans="2:10" s="1086" customFormat="1" ht="13.5" customHeight="1" hidden="1">
      <c r="B65" s="1085"/>
      <c r="C65" s="1085"/>
      <c r="D65" s="1085"/>
      <c r="E65" s="1085"/>
      <c r="F65" s="1085"/>
      <c r="G65" s="1085"/>
      <c r="H65" s="1085"/>
      <c r="I65" s="1085"/>
      <c r="J65" s="1085"/>
    </row>
    <row r="66" spans="2:10" ht="11.25" customHeight="1">
      <c r="B66" s="1085"/>
      <c r="C66" s="1085"/>
      <c r="D66" s="1085"/>
      <c r="E66" s="1085"/>
      <c r="F66" s="1085"/>
      <c r="G66" s="1085"/>
      <c r="H66" s="1085"/>
      <c r="I66" s="1085"/>
      <c r="J66" s="1085"/>
    </row>
  </sheetData>
  <mergeCells count="63">
    <mergeCell ref="B1:L1"/>
    <mergeCell ref="B62:J62"/>
    <mergeCell ref="K4:L4"/>
    <mergeCell ref="C51:E51"/>
    <mergeCell ref="C31:E31"/>
    <mergeCell ref="C58:E58"/>
    <mergeCell ref="C59:E59"/>
    <mergeCell ref="C17:E17"/>
    <mergeCell ref="G9:L9"/>
    <mergeCell ref="K48:L48"/>
    <mergeCell ref="D13:E13"/>
    <mergeCell ref="C14:E14"/>
    <mergeCell ref="D15:E15"/>
    <mergeCell ref="C11:E11"/>
    <mergeCell ref="K5:K8"/>
    <mergeCell ref="L5:L8"/>
    <mergeCell ref="G5:J5"/>
    <mergeCell ref="I6:I8"/>
    <mergeCell ref="J6:J8"/>
    <mergeCell ref="B61:J61"/>
    <mergeCell ref="G48:J48"/>
    <mergeCell ref="C55:E55"/>
    <mergeCell ref="C56:E56"/>
    <mergeCell ref="C57:E57"/>
    <mergeCell ref="C53:E53"/>
    <mergeCell ref="C54:E54"/>
    <mergeCell ref="D52:E52"/>
    <mergeCell ref="D50:E50"/>
    <mergeCell ref="C49:E49"/>
    <mergeCell ref="D12:E12"/>
    <mergeCell ref="C10:E10"/>
    <mergeCell ref="H6:H8"/>
    <mergeCell ref="G6:G8"/>
    <mergeCell ref="C36:E36"/>
    <mergeCell ref="D16:E16"/>
    <mergeCell ref="C22:E22"/>
    <mergeCell ref="C24:E24"/>
    <mergeCell ref="C25:E25"/>
    <mergeCell ref="C18:E18"/>
    <mergeCell ref="C19:E19"/>
    <mergeCell ref="C20:E20"/>
    <mergeCell ref="C21:E21"/>
    <mergeCell ref="C23:E23"/>
    <mergeCell ref="C46:E46"/>
    <mergeCell ref="C42:E42"/>
    <mergeCell ref="C43:E43"/>
    <mergeCell ref="C26:E26"/>
    <mergeCell ref="C27:E27"/>
    <mergeCell ref="C28:E28"/>
    <mergeCell ref="C29:E29"/>
    <mergeCell ref="C30:E30"/>
    <mergeCell ref="C32:E32"/>
    <mergeCell ref="C33:E33"/>
    <mergeCell ref="C47:E47"/>
    <mergeCell ref="C41:E41"/>
    <mergeCell ref="C37:E37"/>
    <mergeCell ref="C34:E34"/>
    <mergeCell ref="C35:E35"/>
    <mergeCell ref="C40:E40"/>
    <mergeCell ref="C39:E39"/>
    <mergeCell ref="C38:E38"/>
    <mergeCell ref="C44:E44"/>
    <mergeCell ref="C45:E45"/>
  </mergeCells>
  <printOptions/>
  <pageMargins left="0.75" right="0.75" top="0.33" bottom="1" header="0.512" footer="0.512"/>
  <pageSetup horizontalDpi="600" verticalDpi="600" orientation="landscape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A1">
      <selection activeCell="B1" sqref="B1:N1"/>
    </sheetView>
  </sheetViews>
  <sheetFormatPr defaultColWidth="9.00390625" defaultRowHeight="13.5"/>
  <cols>
    <col min="1" max="2" width="0.875" style="1099" customWidth="1"/>
    <col min="3" max="3" width="12.625" style="1099" customWidth="1"/>
    <col min="4" max="4" width="0.875" style="1099" customWidth="1"/>
    <col min="5" max="10" width="9.00390625" style="1099" customWidth="1"/>
    <col min="11" max="11" width="13.50390625" style="1099" customWidth="1"/>
    <col min="12" max="12" width="12.25390625" style="1099" bestFit="1" customWidth="1"/>
    <col min="13" max="13" width="10.625" style="1099" customWidth="1"/>
    <col min="14" max="14" width="9.00390625" style="1099" customWidth="1"/>
    <col min="15" max="15" width="0.875" style="1099" customWidth="1"/>
    <col min="16" max="16384" width="9.00390625" style="1099" customWidth="1"/>
  </cols>
  <sheetData>
    <row r="1" spans="2:14" ht="18.75" customHeight="1">
      <c r="B1" s="1476" t="s">
        <v>652</v>
      </c>
      <c r="C1" s="1476"/>
      <c r="D1" s="1476"/>
      <c r="E1" s="1476"/>
      <c r="F1" s="1476"/>
      <c r="G1" s="1476"/>
      <c r="H1" s="1476"/>
      <c r="I1" s="1476"/>
      <c r="J1" s="1476"/>
      <c r="K1" s="1476"/>
      <c r="L1" s="1476"/>
      <c r="M1" s="1476"/>
      <c r="N1" s="1476"/>
    </row>
    <row r="2" spans="2:14" s="1098" customFormat="1" ht="24" customHeight="1">
      <c r="B2" s="1475"/>
      <c r="C2" s="1475"/>
      <c r="D2" s="1475"/>
      <c r="E2" s="1475"/>
      <c r="F2" s="1475"/>
      <c r="G2" s="1475"/>
      <c r="H2" s="1475"/>
      <c r="I2" s="1475"/>
      <c r="J2" s="1475"/>
      <c r="K2" s="1475"/>
      <c r="L2" s="1475"/>
      <c r="M2" s="1475"/>
      <c r="N2" s="1475"/>
    </row>
    <row r="3" ht="14.25" customHeight="1"/>
    <row r="4" spans="3:14" ht="14.25" customHeight="1">
      <c r="C4" s="1100" t="s">
        <v>614</v>
      </c>
      <c r="D4" s="1100"/>
      <c r="N4" s="1101" t="s">
        <v>615</v>
      </c>
    </row>
    <row r="5" spans="2:14" ht="45">
      <c r="B5" s="1472"/>
      <c r="C5" s="1473"/>
      <c r="D5" s="1474"/>
      <c r="E5" s="1102" t="s">
        <v>336</v>
      </c>
      <c r="F5" s="1102" t="s">
        <v>616</v>
      </c>
      <c r="G5" s="1102" t="s">
        <v>617</v>
      </c>
      <c r="H5" s="1102" t="s">
        <v>618</v>
      </c>
      <c r="I5" s="1102" t="s">
        <v>619</v>
      </c>
      <c r="J5" s="1102" t="s">
        <v>620</v>
      </c>
      <c r="K5" s="1103" t="s">
        <v>621</v>
      </c>
      <c r="L5" s="1103" t="s">
        <v>622</v>
      </c>
      <c r="M5" s="1103" t="s">
        <v>623</v>
      </c>
      <c r="N5" s="1102" t="s">
        <v>86</v>
      </c>
    </row>
    <row r="6" spans="1:14" ht="24" customHeight="1">
      <c r="A6" s="1104"/>
      <c r="B6" s="1105"/>
      <c r="C6" s="1106" t="s">
        <v>336</v>
      </c>
      <c r="D6" s="1107"/>
      <c r="E6" s="1108">
        <v>102.55851216093043</v>
      </c>
      <c r="F6" s="1108">
        <v>11.034747179285686</v>
      </c>
      <c r="G6" s="1108">
        <v>0.5855660093428212</v>
      </c>
      <c r="H6" s="1108">
        <v>2.459193349568748</v>
      </c>
      <c r="I6" s="1108">
        <v>34.81453807221102</v>
      </c>
      <c r="J6" s="1108">
        <v>11.137284059891641</v>
      </c>
      <c r="K6" s="1108">
        <v>2.202795981152535</v>
      </c>
      <c r="L6" s="1108">
        <v>2.814835973478206</v>
      </c>
      <c r="M6" s="1108">
        <v>1.3613107165383627</v>
      </c>
      <c r="N6" s="1108">
        <v>36.1482408194614</v>
      </c>
    </row>
    <row r="7" spans="1:14" ht="24" customHeight="1">
      <c r="A7" s="1104"/>
      <c r="B7" s="1109"/>
      <c r="C7" s="1110" t="s">
        <v>624</v>
      </c>
      <c r="D7" s="1111"/>
      <c r="E7" s="1108">
        <v>60.711446892746046</v>
      </c>
      <c r="F7" s="1108">
        <v>3.111725097256934</v>
      </c>
      <c r="G7" s="1108">
        <v>0.05602305123090209</v>
      </c>
      <c r="H7" s="1108">
        <v>1.1023471594860859</v>
      </c>
      <c r="I7" s="1108">
        <v>16.151529742660827</v>
      </c>
      <c r="J7" s="1108">
        <v>14.173984821039598</v>
      </c>
      <c r="K7" s="1108">
        <v>0.18603015920329566</v>
      </c>
      <c r="L7" s="1108">
        <v>0.35356430422121843</v>
      </c>
      <c r="M7" s="1108">
        <v>1.0403243681165404</v>
      </c>
      <c r="N7" s="1108">
        <v>24.53591818953064</v>
      </c>
    </row>
    <row r="8" spans="1:14" ht="24" customHeight="1">
      <c r="A8" s="1104"/>
      <c r="B8" s="1109"/>
      <c r="C8" s="1110" t="s">
        <v>625</v>
      </c>
      <c r="D8" s="1111"/>
      <c r="E8" s="1108">
        <v>58.924731182795696</v>
      </c>
      <c r="F8" s="1108">
        <v>4.086021505376344</v>
      </c>
      <c r="G8" s="1112" t="s">
        <v>46</v>
      </c>
      <c r="H8" s="1108">
        <v>2.1505376344086025</v>
      </c>
      <c r="I8" s="1108">
        <v>10.32258064516129</v>
      </c>
      <c r="J8" s="1108">
        <v>13.548387096774192</v>
      </c>
      <c r="K8" s="1108">
        <v>1.0752688172043012</v>
      </c>
      <c r="L8" s="1108">
        <v>1.0752688172043012</v>
      </c>
      <c r="M8" s="1108">
        <v>2.1505376344086025</v>
      </c>
      <c r="N8" s="1108">
        <v>24.51612903225806</v>
      </c>
    </row>
    <row r="9" spans="1:14" ht="24" customHeight="1">
      <c r="A9" s="1104"/>
      <c r="B9" s="1113"/>
      <c r="C9" s="1114" t="s">
        <v>344</v>
      </c>
      <c r="D9" s="1115"/>
      <c r="E9" s="1116">
        <v>110.55659800152158</v>
      </c>
      <c r="F9" s="1116">
        <v>12.548958048891606</v>
      </c>
      <c r="G9" s="1116">
        <v>0.6867780047632885</v>
      </c>
      <c r="H9" s="1116">
        <v>2.71844759433487</v>
      </c>
      <c r="I9" s="1116">
        <v>38.38187643194353</v>
      </c>
      <c r="J9" s="1116">
        <v>10.556941156886252</v>
      </c>
      <c r="K9" s="1116">
        <v>2.5881872781354542</v>
      </c>
      <c r="L9" s="1116">
        <v>3.2851942332375907</v>
      </c>
      <c r="M9" s="1116">
        <v>1.4225834196089198</v>
      </c>
      <c r="N9" s="1116">
        <v>38.367631833720054</v>
      </c>
    </row>
  </sheetData>
  <mergeCells count="3">
    <mergeCell ref="B5:D5"/>
    <mergeCell ref="B2:N2"/>
    <mergeCell ref="B1:N1"/>
  </mergeCells>
  <printOptions/>
  <pageMargins left="0.75" right="0.75" top="1" bottom="1" header="0.512" footer="0.512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K24"/>
  <sheetViews>
    <sheetView workbookViewId="0" topLeftCell="A1">
      <selection activeCell="B1" sqref="B1:J1"/>
    </sheetView>
  </sheetViews>
  <sheetFormatPr defaultColWidth="9.00390625" defaultRowHeight="13.5"/>
  <cols>
    <col min="1" max="1" width="3.875" style="30" customWidth="1"/>
    <col min="2" max="2" width="13.25390625" style="30" customWidth="1"/>
    <col min="3" max="3" width="10.00390625" style="30" customWidth="1"/>
    <col min="4" max="4" width="11.25390625" style="30" customWidth="1"/>
    <col min="5" max="6" width="9.00390625" style="30" customWidth="1"/>
    <col min="7" max="8" width="9.625" style="30" customWidth="1"/>
    <col min="9" max="9" width="10.75390625" style="30" customWidth="1"/>
    <col min="10" max="10" width="9.875" style="30" customWidth="1"/>
    <col min="11" max="16384" width="9.00390625" style="30" customWidth="1"/>
  </cols>
  <sheetData>
    <row r="1" spans="1:11" ht="18.75" customHeight="1">
      <c r="A1" s="5"/>
      <c r="B1" s="1131" t="s">
        <v>628</v>
      </c>
      <c r="C1" s="1131"/>
      <c r="D1" s="1131"/>
      <c r="E1" s="1131"/>
      <c r="F1" s="1131"/>
      <c r="G1" s="1131"/>
      <c r="H1" s="1131"/>
      <c r="I1" s="1131"/>
      <c r="J1" s="1131"/>
      <c r="K1" s="54"/>
    </row>
    <row r="2" spans="1:10" ht="13.5">
      <c r="A2" s="5"/>
      <c r="B2" s="127"/>
      <c r="C2" s="127"/>
      <c r="D2" s="127"/>
      <c r="E2" s="127"/>
      <c r="F2" s="127"/>
      <c r="G2" s="127"/>
      <c r="H2" s="127"/>
      <c r="I2" s="127"/>
      <c r="J2" s="127"/>
    </row>
    <row r="3" spans="1:10" ht="13.5">
      <c r="A3" s="5"/>
      <c r="B3" s="128"/>
      <c r="C3" s="128"/>
      <c r="D3" s="128"/>
      <c r="E3" s="128"/>
      <c r="F3" s="128"/>
      <c r="G3" s="128"/>
      <c r="H3" s="128"/>
      <c r="I3" s="128"/>
      <c r="J3" s="128"/>
    </row>
    <row r="4" spans="1:10" ht="29.25" customHeight="1">
      <c r="A4" s="5"/>
      <c r="B4" s="148"/>
      <c r="C4" s="1127" t="s">
        <v>120</v>
      </c>
      <c r="D4" s="1156" t="s">
        <v>195</v>
      </c>
      <c r="E4" s="1157"/>
      <c r="F4" s="285" t="s">
        <v>121</v>
      </c>
      <c r="G4" s="149"/>
      <c r="H4" s="149"/>
      <c r="I4" s="150"/>
      <c r="J4" s="1151" t="s">
        <v>116</v>
      </c>
    </row>
    <row r="5" spans="1:10" ht="21.75" customHeight="1">
      <c r="A5" s="5"/>
      <c r="B5" s="151"/>
      <c r="C5" s="1128"/>
      <c r="D5" s="152"/>
      <c r="E5" s="1149" t="s">
        <v>114</v>
      </c>
      <c r="F5" s="1150"/>
      <c r="G5" s="1149" t="s">
        <v>115</v>
      </c>
      <c r="H5" s="1122"/>
      <c r="I5" s="1151" t="s">
        <v>168</v>
      </c>
      <c r="J5" s="1152"/>
    </row>
    <row r="6" spans="1:10" ht="15.75" customHeight="1">
      <c r="A6" s="5"/>
      <c r="B6" s="151"/>
      <c r="C6" s="1128"/>
      <c r="D6" s="151"/>
      <c r="E6" s="1158" t="s">
        <v>169</v>
      </c>
      <c r="F6" s="1158" t="s">
        <v>170</v>
      </c>
      <c r="G6" s="1158" t="s">
        <v>171</v>
      </c>
      <c r="H6" s="1154" t="s">
        <v>172</v>
      </c>
      <c r="I6" s="1125"/>
      <c r="J6" s="1152"/>
    </row>
    <row r="7" spans="1:10" ht="6.75" customHeight="1">
      <c r="A7" s="5"/>
      <c r="B7" s="153"/>
      <c r="C7" s="1129"/>
      <c r="D7" s="154"/>
      <c r="E7" s="1130"/>
      <c r="F7" s="1130"/>
      <c r="G7" s="1130"/>
      <c r="H7" s="1155"/>
      <c r="I7" s="1126"/>
      <c r="J7" s="1153"/>
    </row>
    <row r="8" spans="1:10" s="42" customFormat="1" ht="22.5" customHeight="1">
      <c r="A8" s="41"/>
      <c r="B8" s="186" t="s">
        <v>233</v>
      </c>
      <c r="C8" s="261">
        <v>9026</v>
      </c>
      <c r="D8" s="276">
        <v>-51</v>
      </c>
      <c r="E8" s="262">
        <v>161</v>
      </c>
      <c r="F8" s="262">
        <v>5</v>
      </c>
      <c r="G8" s="263">
        <v>202</v>
      </c>
      <c r="H8" s="262">
        <v>15</v>
      </c>
      <c r="I8" s="1087" t="s">
        <v>106</v>
      </c>
      <c r="J8" s="264">
        <v>9077</v>
      </c>
    </row>
    <row r="9" spans="1:10" s="42" customFormat="1" ht="18" customHeight="1">
      <c r="A9" s="41"/>
      <c r="B9" s="187" t="s">
        <v>228</v>
      </c>
      <c r="C9" s="261">
        <v>5695</v>
      </c>
      <c r="D9" s="265">
        <v>51</v>
      </c>
      <c r="E9" s="262">
        <v>86</v>
      </c>
      <c r="F9" s="262">
        <v>2</v>
      </c>
      <c r="G9" s="266">
        <v>86</v>
      </c>
      <c r="H9" s="267">
        <v>8</v>
      </c>
      <c r="I9" s="268">
        <v>57</v>
      </c>
      <c r="J9" s="261">
        <v>5644</v>
      </c>
    </row>
    <row r="10" spans="1:10" s="42" customFormat="1" ht="18" customHeight="1">
      <c r="A10" s="41"/>
      <c r="B10" s="187" t="s">
        <v>229</v>
      </c>
      <c r="C10" s="261">
        <v>677</v>
      </c>
      <c r="D10" s="276">
        <v>-83</v>
      </c>
      <c r="E10" s="262">
        <v>15</v>
      </c>
      <c r="F10" s="269">
        <v>2</v>
      </c>
      <c r="G10" s="266">
        <v>41</v>
      </c>
      <c r="H10" s="267">
        <v>5</v>
      </c>
      <c r="I10" s="270">
        <v>-54</v>
      </c>
      <c r="J10" s="261">
        <v>760</v>
      </c>
    </row>
    <row r="11" spans="1:10" s="42" customFormat="1" ht="18" customHeight="1">
      <c r="A11" s="41"/>
      <c r="B11" s="187" t="s">
        <v>230</v>
      </c>
      <c r="C11" s="271">
        <v>2654</v>
      </c>
      <c r="D11" s="276">
        <v>-19</v>
      </c>
      <c r="E11" s="262">
        <v>60</v>
      </c>
      <c r="F11" s="262">
        <v>1</v>
      </c>
      <c r="G11" s="266">
        <v>75</v>
      </c>
      <c r="H11" s="267">
        <v>2</v>
      </c>
      <c r="I11" s="272">
        <v>-3</v>
      </c>
      <c r="J11" s="271">
        <v>2673</v>
      </c>
    </row>
    <row r="12" spans="1:10" s="42" customFormat="1" ht="14.25" customHeight="1">
      <c r="A12" s="41"/>
      <c r="B12" s="188"/>
      <c r="C12" s="273"/>
      <c r="D12" s="274"/>
      <c r="E12" s="275"/>
      <c r="F12" s="275"/>
      <c r="G12" s="275"/>
      <c r="H12" s="275"/>
      <c r="I12" s="277"/>
      <c r="J12" s="134"/>
    </row>
    <row r="13" spans="1:10" s="42" customFormat="1" ht="22.5" customHeight="1">
      <c r="A13" s="41"/>
      <c r="B13" s="187" t="s">
        <v>231</v>
      </c>
      <c r="C13" s="261">
        <v>97442</v>
      </c>
      <c r="D13" s="276">
        <v>391</v>
      </c>
      <c r="E13" s="277">
        <v>5752</v>
      </c>
      <c r="F13" s="277">
        <v>354</v>
      </c>
      <c r="G13" s="277">
        <v>4698</v>
      </c>
      <c r="H13" s="276">
        <v>1017</v>
      </c>
      <c r="I13" s="1088" t="s">
        <v>106</v>
      </c>
      <c r="J13" s="261">
        <v>97051</v>
      </c>
    </row>
    <row r="14" spans="1:10" s="42" customFormat="1" ht="18" customHeight="1">
      <c r="A14" s="41"/>
      <c r="B14" s="187" t="s">
        <v>228</v>
      </c>
      <c r="C14" s="261">
        <v>30941</v>
      </c>
      <c r="D14" s="276">
        <v>1413</v>
      </c>
      <c r="E14" s="277">
        <v>1027</v>
      </c>
      <c r="F14" s="277">
        <v>59</v>
      </c>
      <c r="G14" s="276">
        <v>726</v>
      </c>
      <c r="H14" s="278">
        <v>196</v>
      </c>
      <c r="I14" s="279">
        <v>1249</v>
      </c>
      <c r="J14" s="261">
        <v>29528</v>
      </c>
    </row>
    <row r="15" spans="1:10" s="42" customFormat="1" ht="18" customHeight="1">
      <c r="A15" s="41"/>
      <c r="B15" s="187" t="s">
        <v>229</v>
      </c>
      <c r="C15" s="261">
        <v>50693</v>
      </c>
      <c r="D15" s="253">
        <v>-1037</v>
      </c>
      <c r="E15" s="277">
        <v>3828</v>
      </c>
      <c r="F15" s="277">
        <v>152</v>
      </c>
      <c r="G15" s="277">
        <v>3211</v>
      </c>
      <c r="H15" s="276">
        <v>597</v>
      </c>
      <c r="I15" s="280">
        <v>-1209</v>
      </c>
      <c r="J15" s="261">
        <v>51730</v>
      </c>
    </row>
    <row r="16" spans="1:10" s="42" customFormat="1" ht="18" customHeight="1">
      <c r="A16" s="41"/>
      <c r="B16" s="187" t="s">
        <v>230</v>
      </c>
      <c r="C16" s="261">
        <v>15808</v>
      </c>
      <c r="D16" s="276">
        <v>15</v>
      </c>
      <c r="E16" s="277">
        <v>897</v>
      </c>
      <c r="F16" s="277">
        <v>143</v>
      </c>
      <c r="G16" s="276">
        <v>761</v>
      </c>
      <c r="H16" s="281">
        <v>224</v>
      </c>
      <c r="I16" s="270">
        <v>-40</v>
      </c>
      <c r="J16" s="261">
        <v>15793</v>
      </c>
    </row>
    <row r="17" spans="1:10" s="42" customFormat="1" ht="13.5" customHeight="1">
      <c r="A17" s="41"/>
      <c r="B17" s="188"/>
      <c r="C17" s="273"/>
      <c r="D17" s="274"/>
      <c r="E17" s="275"/>
      <c r="F17" s="275"/>
      <c r="G17" s="275"/>
      <c r="H17" s="275"/>
      <c r="I17" s="1090"/>
      <c r="J17" s="134"/>
    </row>
    <row r="18" spans="1:10" s="42" customFormat="1" ht="22.5" customHeight="1">
      <c r="A18" s="41"/>
      <c r="B18" s="189" t="s">
        <v>232</v>
      </c>
      <c r="C18" s="253">
        <v>66732</v>
      </c>
      <c r="D18" s="253">
        <v>175</v>
      </c>
      <c r="E18" s="277">
        <v>2517</v>
      </c>
      <c r="F18" s="277">
        <v>111</v>
      </c>
      <c r="G18" s="277">
        <v>2055</v>
      </c>
      <c r="H18" s="276">
        <v>398</v>
      </c>
      <c r="I18" s="1089" t="s">
        <v>106</v>
      </c>
      <c r="J18" s="271">
        <v>66557</v>
      </c>
    </row>
    <row r="19" spans="1:10" s="42" customFormat="1" ht="18" customHeight="1">
      <c r="A19" s="41"/>
      <c r="B19" s="187" t="s">
        <v>228</v>
      </c>
      <c r="C19" s="261">
        <v>8971</v>
      </c>
      <c r="D19" s="253">
        <v>690</v>
      </c>
      <c r="E19" s="277">
        <v>278</v>
      </c>
      <c r="F19" s="277">
        <v>15</v>
      </c>
      <c r="G19" s="276">
        <v>202</v>
      </c>
      <c r="H19" s="282">
        <v>30</v>
      </c>
      <c r="I19" s="270">
        <v>629</v>
      </c>
      <c r="J19" s="261">
        <v>8281</v>
      </c>
    </row>
    <row r="20" spans="1:10" s="42" customFormat="1" ht="18" customHeight="1">
      <c r="A20" s="41"/>
      <c r="B20" s="187" t="s">
        <v>229</v>
      </c>
      <c r="C20" s="240">
        <v>57110</v>
      </c>
      <c r="D20" s="277">
        <v>-500</v>
      </c>
      <c r="E20" s="277">
        <v>2180</v>
      </c>
      <c r="F20" s="277">
        <v>94</v>
      </c>
      <c r="G20" s="277">
        <v>1811</v>
      </c>
      <c r="H20" s="276">
        <v>363</v>
      </c>
      <c r="I20" s="283">
        <v>-600</v>
      </c>
      <c r="J20" s="261">
        <v>57610</v>
      </c>
    </row>
    <row r="21" spans="1:10" s="42" customFormat="1" ht="18" customHeight="1">
      <c r="A21" s="41"/>
      <c r="B21" s="187" t="s">
        <v>230</v>
      </c>
      <c r="C21" s="271">
        <v>651</v>
      </c>
      <c r="D21" s="276">
        <v>-15</v>
      </c>
      <c r="E21" s="277">
        <v>59</v>
      </c>
      <c r="F21" s="277">
        <v>2</v>
      </c>
      <c r="G21" s="282">
        <v>42</v>
      </c>
      <c r="H21" s="284">
        <v>5</v>
      </c>
      <c r="I21" s="270">
        <v>-29</v>
      </c>
      <c r="J21" s="271">
        <v>666</v>
      </c>
    </row>
    <row r="22" spans="1:10" ht="12.75" customHeight="1">
      <c r="A22" s="5"/>
      <c r="B22" s="155"/>
      <c r="C22" s="122"/>
      <c r="D22" s="123"/>
      <c r="E22" s="123"/>
      <c r="F22" s="123"/>
      <c r="G22" s="123"/>
      <c r="H22" s="123"/>
      <c r="I22" s="124"/>
      <c r="J22" s="122"/>
    </row>
    <row r="23" spans="1:10" ht="15" customHeight="1">
      <c r="A23" s="5"/>
      <c r="B23" s="190" t="s">
        <v>110</v>
      </c>
      <c r="C23" s="125"/>
      <c r="D23" s="125"/>
      <c r="E23" s="125"/>
      <c r="F23" s="125"/>
      <c r="G23" s="125"/>
      <c r="H23" s="125"/>
      <c r="I23" s="126"/>
      <c r="J23" s="125"/>
    </row>
    <row r="24" spans="1:10" ht="13.5">
      <c r="A24" s="5"/>
      <c r="B24" s="5"/>
      <c r="C24" s="5"/>
      <c r="D24" s="5"/>
      <c r="E24" s="5"/>
      <c r="F24" s="5"/>
      <c r="G24" s="5"/>
      <c r="H24" s="5"/>
      <c r="I24" s="5"/>
      <c r="J24" s="5"/>
    </row>
  </sheetData>
  <mergeCells count="11">
    <mergeCell ref="G5:H5"/>
    <mergeCell ref="E5:F5"/>
    <mergeCell ref="B1:J1"/>
    <mergeCell ref="J4:J7"/>
    <mergeCell ref="H6:H7"/>
    <mergeCell ref="D4:E4"/>
    <mergeCell ref="E6:E7"/>
    <mergeCell ref="F6:F7"/>
    <mergeCell ref="G6:G7"/>
    <mergeCell ref="C4:C7"/>
    <mergeCell ref="I5:I7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B1:K19"/>
  <sheetViews>
    <sheetView workbookViewId="0" topLeftCell="A1">
      <selection activeCell="B2" sqref="B2"/>
    </sheetView>
  </sheetViews>
  <sheetFormatPr defaultColWidth="9.00390625" defaultRowHeight="13.5"/>
  <cols>
    <col min="1" max="1" width="2.125" style="30" customWidth="1"/>
    <col min="2" max="2" width="4.875" style="30" customWidth="1"/>
    <col min="3" max="3" width="5.375" style="30" customWidth="1"/>
    <col min="4" max="4" width="13.75390625" style="30" customWidth="1"/>
    <col min="5" max="8" width="11.625" style="30" customWidth="1"/>
    <col min="9" max="9" width="6.50390625" style="30" bestFit="1" customWidth="1"/>
    <col min="10" max="10" width="8.875" style="30" customWidth="1"/>
    <col min="11" max="16384" width="9.00390625" style="30" customWidth="1"/>
  </cols>
  <sheetData>
    <row r="1" spans="2:11" ht="18.75" customHeight="1">
      <c r="B1" s="1131" t="s">
        <v>653</v>
      </c>
      <c r="C1" s="1131"/>
      <c r="D1" s="1131"/>
      <c r="E1" s="1131"/>
      <c r="F1" s="1131"/>
      <c r="G1" s="1131"/>
      <c r="H1" s="1131"/>
      <c r="I1" s="35"/>
      <c r="J1" s="35"/>
      <c r="K1" s="54"/>
    </row>
    <row r="2" spans="2:8" s="42" customFormat="1" ht="22.5" customHeight="1">
      <c r="B2" s="75"/>
      <c r="C2" s="75"/>
      <c r="D2" s="76"/>
      <c r="E2" s="76"/>
      <c r="F2" s="191"/>
      <c r="G2" s="129"/>
      <c r="H2" s="213" t="s">
        <v>122</v>
      </c>
    </row>
    <row r="3" spans="2:8" ht="24" customHeight="1">
      <c r="B3" s="1159"/>
      <c r="C3" s="1160"/>
      <c r="D3" s="1161"/>
      <c r="E3" s="1165" t="s">
        <v>112</v>
      </c>
      <c r="F3" s="1166"/>
      <c r="G3" s="1166"/>
      <c r="H3" s="1167"/>
    </row>
    <row r="4" spans="2:8" ht="27" customHeight="1">
      <c r="B4" s="1162"/>
      <c r="C4" s="1163"/>
      <c r="D4" s="1164"/>
      <c r="E4" s="192" t="s">
        <v>123</v>
      </c>
      <c r="F4" s="193" t="s">
        <v>109</v>
      </c>
      <c r="G4" s="194" t="s">
        <v>173</v>
      </c>
      <c r="H4" s="195" t="s">
        <v>174</v>
      </c>
    </row>
    <row r="5" spans="2:8" s="42" customFormat="1" ht="27" customHeight="1">
      <c r="B5" s="1118" t="s">
        <v>113</v>
      </c>
      <c r="C5" s="1123" t="s">
        <v>119</v>
      </c>
      <c r="D5" s="196" t="s">
        <v>132</v>
      </c>
      <c r="E5" s="286">
        <v>128</v>
      </c>
      <c r="F5" s="287">
        <v>10</v>
      </c>
      <c r="G5" s="288">
        <v>63</v>
      </c>
      <c r="H5" s="289">
        <v>55</v>
      </c>
    </row>
    <row r="6" spans="2:8" s="42" customFormat="1" ht="21" customHeight="1">
      <c r="B6" s="1119"/>
      <c r="C6" s="1124"/>
      <c r="D6" s="197" t="s">
        <v>234</v>
      </c>
      <c r="E6" s="290">
        <v>67</v>
      </c>
      <c r="F6" s="291" t="s">
        <v>106</v>
      </c>
      <c r="G6" s="292">
        <v>59</v>
      </c>
      <c r="H6" s="293">
        <v>8</v>
      </c>
    </row>
    <row r="7" spans="2:8" s="42" customFormat="1" ht="21" customHeight="1">
      <c r="B7" s="1119"/>
      <c r="C7" s="1124"/>
      <c r="D7" s="197" t="s">
        <v>235</v>
      </c>
      <c r="E7" s="294">
        <v>9</v>
      </c>
      <c r="F7" s="295">
        <v>5</v>
      </c>
      <c r="G7" s="296" t="s">
        <v>106</v>
      </c>
      <c r="H7" s="297">
        <v>4</v>
      </c>
    </row>
    <row r="8" spans="2:8" s="42" customFormat="1" ht="21" customHeight="1">
      <c r="B8" s="1119"/>
      <c r="C8" s="1120"/>
      <c r="D8" s="198" t="s">
        <v>236</v>
      </c>
      <c r="E8" s="298">
        <v>52</v>
      </c>
      <c r="F8" s="299">
        <v>5</v>
      </c>
      <c r="G8" s="300">
        <v>4</v>
      </c>
      <c r="H8" s="301">
        <v>43</v>
      </c>
    </row>
    <row r="9" spans="2:8" s="42" customFormat="1" ht="27" customHeight="1">
      <c r="B9" s="1119"/>
      <c r="C9" s="1123" t="s">
        <v>117</v>
      </c>
      <c r="D9" s="199" t="s">
        <v>132</v>
      </c>
      <c r="E9" s="302">
        <v>2326</v>
      </c>
      <c r="F9" s="303">
        <v>201</v>
      </c>
      <c r="G9" s="287">
        <v>1432</v>
      </c>
      <c r="H9" s="304">
        <v>693</v>
      </c>
    </row>
    <row r="10" spans="2:8" s="42" customFormat="1" ht="21" customHeight="1">
      <c r="B10" s="1119"/>
      <c r="C10" s="1124"/>
      <c r="D10" s="200" t="s">
        <v>234</v>
      </c>
      <c r="E10" s="305">
        <v>1450</v>
      </c>
      <c r="F10" s="291" t="s">
        <v>106</v>
      </c>
      <c r="G10" s="306">
        <v>1397</v>
      </c>
      <c r="H10" s="307">
        <v>53</v>
      </c>
    </row>
    <row r="11" spans="2:8" s="42" customFormat="1" ht="21" customHeight="1">
      <c r="B11" s="1119"/>
      <c r="C11" s="1124"/>
      <c r="D11" s="197" t="s">
        <v>235</v>
      </c>
      <c r="E11" s="290">
        <v>223</v>
      </c>
      <c r="F11" s="308">
        <v>155</v>
      </c>
      <c r="G11" s="296" t="s">
        <v>106</v>
      </c>
      <c r="H11" s="293">
        <v>68</v>
      </c>
    </row>
    <row r="12" spans="2:8" s="42" customFormat="1" ht="21" customHeight="1">
      <c r="B12" s="1119"/>
      <c r="C12" s="1120"/>
      <c r="D12" s="201" t="s">
        <v>237</v>
      </c>
      <c r="E12" s="309">
        <v>653</v>
      </c>
      <c r="F12" s="310">
        <v>46</v>
      </c>
      <c r="G12" s="311">
        <v>35</v>
      </c>
      <c r="H12" s="312">
        <v>572</v>
      </c>
    </row>
    <row r="13" spans="2:8" s="42" customFormat="1" ht="27" customHeight="1">
      <c r="B13" s="1119"/>
      <c r="C13" s="1121" t="s">
        <v>118</v>
      </c>
      <c r="D13" s="199" t="s">
        <v>132</v>
      </c>
      <c r="E13" s="302">
        <v>867</v>
      </c>
      <c r="F13" s="303">
        <v>84</v>
      </c>
      <c r="G13" s="287">
        <v>716</v>
      </c>
      <c r="H13" s="304">
        <v>67</v>
      </c>
    </row>
    <row r="14" spans="2:8" s="42" customFormat="1" ht="21" customHeight="1">
      <c r="B14" s="1119"/>
      <c r="C14" s="1124"/>
      <c r="D14" s="200" t="s">
        <v>234</v>
      </c>
      <c r="E14" s="305">
        <v>713</v>
      </c>
      <c r="F14" s="291" t="s">
        <v>106</v>
      </c>
      <c r="G14" s="306">
        <v>697</v>
      </c>
      <c r="H14" s="307">
        <v>16</v>
      </c>
    </row>
    <row r="15" spans="2:8" s="42" customFormat="1" ht="21" customHeight="1">
      <c r="B15" s="1119"/>
      <c r="C15" s="1124"/>
      <c r="D15" s="197" t="s">
        <v>235</v>
      </c>
      <c r="E15" s="290">
        <v>116</v>
      </c>
      <c r="F15" s="308">
        <v>82</v>
      </c>
      <c r="G15" s="296" t="s">
        <v>106</v>
      </c>
      <c r="H15" s="293">
        <v>34</v>
      </c>
    </row>
    <row r="16" spans="2:8" s="42" customFormat="1" ht="21" customHeight="1">
      <c r="B16" s="1117"/>
      <c r="C16" s="1120"/>
      <c r="D16" s="201" t="s">
        <v>236</v>
      </c>
      <c r="E16" s="309">
        <v>38</v>
      </c>
      <c r="F16" s="310">
        <v>2</v>
      </c>
      <c r="G16" s="311">
        <v>19</v>
      </c>
      <c r="H16" s="312">
        <v>17</v>
      </c>
    </row>
    <row r="17" spans="2:8" s="42" customFormat="1" ht="21" customHeight="1">
      <c r="B17" s="313" t="s">
        <v>175</v>
      </c>
      <c r="C17" s="314"/>
      <c r="D17" s="75"/>
      <c r="E17" s="97"/>
      <c r="F17" s="97"/>
      <c r="G17" s="97"/>
      <c r="H17" s="315"/>
    </row>
    <row r="18" ht="13.5">
      <c r="B18" s="39"/>
    </row>
    <row r="19" ht="13.5">
      <c r="B19" s="61"/>
    </row>
  </sheetData>
  <mergeCells count="7">
    <mergeCell ref="C9:C12"/>
    <mergeCell ref="C13:C16"/>
    <mergeCell ref="B5:B16"/>
    <mergeCell ref="B1:H1"/>
    <mergeCell ref="B3:D4"/>
    <mergeCell ref="E3:H3"/>
    <mergeCell ref="C5:C8"/>
  </mergeCells>
  <printOptions/>
  <pageMargins left="0.75" right="0.75" top="1" bottom="1" header="0.5" footer="0.5"/>
  <pageSetup horizontalDpi="600" verticalDpi="600" orientation="portrait" paperSize="9" scale="80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I22"/>
  <sheetViews>
    <sheetView workbookViewId="0" topLeftCell="A1">
      <selection activeCell="B1" sqref="B1:I1"/>
    </sheetView>
  </sheetViews>
  <sheetFormatPr defaultColWidth="9.00390625" defaultRowHeight="13.5"/>
  <cols>
    <col min="1" max="2" width="2.625" style="30" customWidth="1"/>
    <col min="3" max="3" width="18.00390625" style="30" bestFit="1" customWidth="1"/>
    <col min="4" max="9" width="10.25390625" style="30" customWidth="1"/>
    <col min="10" max="16384" width="9.00390625" style="30" customWidth="1"/>
  </cols>
  <sheetData>
    <row r="1" spans="1:9" ht="20.25" customHeight="1">
      <c r="A1" s="5"/>
      <c r="B1" s="1131" t="s">
        <v>629</v>
      </c>
      <c r="C1" s="1131"/>
      <c r="D1" s="1131"/>
      <c r="E1" s="1131"/>
      <c r="F1" s="1131"/>
      <c r="G1" s="1131"/>
      <c r="H1" s="1131"/>
      <c r="I1" s="1131"/>
    </row>
    <row r="2" spans="1:9" ht="22.5" customHeight="1">
      <c r="A2" s="5"/>
      <c r="B2" s="5"/>
      <c r="C2" s="71"/>
      <c r="D2" s="37"/>
      <c r="E2" s="37"/>
      <c r="F2" s="37"/>
      <c r="G2" s="37"/>
      <c r="H2" s="202"/>
      <c r="I2" s="185" t="s">
        <v>105</v>
      </c>
    </row>
    <row r="3" spans="1:9" ht="28.5" customHeight="1">
      <c r="A3" s="5"/>
      <c r="B3" s="36"/>
      <c r="C3" s="145"/>
      <c r="D3" s="1137" t="s">
        <v>98</v>
      </c>
      <c r="E3" s="1147"/>
      <c r="F3" s="1137" t="s">
        <v>100</v>
      </c>
      <c r="G3" s="1147"/>
      <c r="H3" s="1137" t="s">
        <v>99</v>
      </c>
      <c r="I3" s="1148"/>
    </row>
    <row r="4" spans="1:9" ht="18.75" customHeight="1">
      <c r="A4" s="37"/>
      <c r="B4" s="43"/>
      <c r="C4" s="139"/>
      <c r="D4" s="1133" t="s">
        <v>125</v>
      </c>
      <c r="E4" s="1135" t="s">
        <v>126</v>
      </c>
      <c r="F4" s="1135" t="s">
        <v>128</v>
      </c>
      <c r="G4" s="1135" t="s">
        <v>127</v>
      </c>
      <c r="H4" s="1133" t="s">
        <v>125</v>
      </c>
      <c r="I4" s="1135" t="s">
        <v>126</v>
      </c>
    </row>
    <row r="5" spans="1:9" ht="18.75" customHeight="1">
      <c r="A5" s="37"/>
      <c r="B5" s="38"/>
      <c r="C5" s="142"/>
      <c r="D5" s="1144"/>
      <c r="E5" s="1136"/>
      <c r="F5" s="1145"/>
      <c r="G5" s="1145"/>
      <c r="H5" s="1144"/>
      <c r="I5" s="1136"/>
    </row>
    <row r="6" spans="1:9" s="42" customFormat="1" ht="19.5" customHeight="1">
      <c r="A6" s="50"/>
      <c r="B6" s="168"/>
      <c r="C6" s="322" t="s">
        <v>239</v>
      </c>
      <c r="D6" s="217">
        <v>9026</v>
      </c>
      <c r="E6" s="99">
        <v>9077</v>
      </c>
      <c r="F6" s="218">
        <v>-51</v>
      </c>
      <c r="G6" s="219">
        <v>-0.6</v>
      </c>
      <c r="H6" s="220">
        <v>100</v>
      </c>
      <c r="I6" s="220">
        <v>100</v>
      </c>
    </row>
    <row r="7" spans="1:9" s="42" customFormat="1" ht="20.25" customHeight="1">
      <c r="A7" s="50"/>
      <c r="B7" s="174"/>
      <c r="C7" s="203" t="s">
        <v>207</v>
      </c>
      <c r="D7" s="217">
        <v>1214</v>
      </c>
      <c r="E7" s="99">
        <v>1255</v>
      </c>
      <c r="F7" s="218">
        <v>-41</v>
      </c>
      <c r="G7" s="221">
        <v>-3.3</v>
      </c>
      <c r="H7" s="222">
        <v>13.5</v>
      </c>
      <c r="I7" s="222">
        <v>13.8</v>
      </c>
    </row>
    <row r="8" spans="1:9" s="42" customFormat="1" ht="20.25" customHeight="1">
      <c r="A8" s="50"/>
      <c r="B8" s="174"/>
      <c r="C8" s="203" t="s">
        <v>208</v>
      </c>
      <c r="D8" s="223">
        <v>2344</v>
      </c>
      <c r="E8" s="223">
        <v>2361</v>
      </c>
      <c r="F8" s="218">
        <v>-17</v>
      </c>
      <c r="G8" s="221">
        <v>-0.7</v>
      </c>
      <c r="H8" s="222">
        <v>26</v>
      </c>
      <c r="I8" s="222">
        <v>26</v>
      </c>
    </row>
    <row r="9" spans="1:9" s="42" customFormat="1" ht="20.25" customHeight="1">
      <c r="A9" s="50"/>
      <c r="B9" s="174"/>
      <c r="C9" s="203" t="s">
        <v>196</v>
      </c>
      <c r="D9" s="223">
        <v>1442</v>
      </c>
      <c r="E9" s="223">
        <v>1460</v>
      </c>
      <c r="F9" s="218">
        <v>-18</v>
      </c>
      <c r="G9" s="221">
        <v>-1.2</v>
      </c>
      <c r="H9" s="222">
        <v>16</v>
      </c>
      <c r="I9" s="222">
        <v>16.1</v>
      </c>
    </row>
    <row r="10" spans="1:9" s="42" customFormat="1" ht="20.25" customHeight="1">
      <c r="A10" s="50"/>
      <c r="B10" s="174"/>
      <c r="C10" s="203" t="s">
        <v>197</v>
      </c>
      <c r="D10" s="223">
        <v>1274</v>
      </c>
      <c r="E10" s="223">
        <v>1244</v>
      </c>
      <c r="F10" s="218">
        <v>30</v>
      </c>
      <c r="G10" s="221">
        <v>2.4</v>
      </c>
      <c r="H10" s="222">
        <v>14.1</v>
      </c>
      <c r="I10" s="222">
        <v>13.7</v>
      </c>
    </row>
    <row r="11" spans="1:9" s="42" customFormat="1" ht="20.25" customHeight="1">
      <c r="A11" s="50"/>
      <c r="B11" s="174"/>
      <c r="C11" s="203" t="s">
        <v>198</v>
      </c>
      <c r="D11" s="223">
        <v>1149</v>
      </c>
      <c r="E11" s="223">
        <v>1151</v>
      </c>
      <c r="F11" s="224">
        <v>-2</v>
      </c>
      <c r="G11" s="221">
        <v>-0.2</v>
      </c>
      <c r="H11" s="222">
        <v>12.7</v>
      </c>
      <c r="I11" s="222">
        <v>12.7</v>
      </c>
    </row>
    <row r="12" spans="1:9" s="42" customFormat="1" ht="20.25" customHeight="1">
      <c r="A12" s="50"/>
      <c r="B12" s="174"/>
      <c r="C12" s="203" t="s">
        <v>199</v>
      </c>
      <c r="D12" s="223">
        <v>764</v>
      </c>
      <c r="E12" s="223">
        <v>775</v>
      </c>
      <c r="F12" s="218">
        <v>-11</v>
      </c>
      <c r="G12" s="221">
        <v>-1.4</v>
      </c>
      <c r="H12" s="222">
        <v>8.5</v>
      </c>
      <c r="I12" s="222">
        <v>8.5</v>
      </c>
    </row>
    <row r="13" spans="1:9" s="42" customFormat="1" ht="20.25" customHeight="1">
      <c r="A13" s="50"/>
      <c r="B13" s="174"/>
      <c r="C13" s="203" t="s">
        <v>200</v>
      </c>
      <c r="D13" s="223">
        <v>354</v>
      </c>
      <c r="E13" s="223">
        <v>350</v>
      </c>
      <c r="F13" s="218">
        <v>4</v>
      </c>
      <c r="G13" s="221">
        <v>1.1</v>
      </c>
      <c r="H13" s="222">
        <v>3.9</v>
      </c>
      <c r="I13" s="222">
        <v>3.9</v>
      </c>
    </row>
    <row r="14" spans="1:9" s="42" customFormat="1" ht="20.25" customHeight="1">
      <c r="A14" s="50"/>
      <c r="B14" s="174"/>
      <c r="C14" s="203" t="s">
        <v>201</v>
      </c>
      <c r="D14" s="223">
        <v>207</v>
      </c>
      <c r="E14" s="223">
        <v>200</v>
      </c>
      <c r="F14" s="218">
        <v>7</v>
      </c>
      <c r="G14" s="221">
        <v>3.5</v>
      </c>
      <c r="H14" s="222">
        <v>2.3</v>
      </c>
      <c r="I14" s="222">
        <v>2.2</v>
      </c>
    </row>
    <row r="15" spans="1:9" s="42" customFormat="1" ht="20.25" customHeight="1">
      <c r="A15" s="50"/>
      <c r="B15" s="174"/>
      <c r="C15" s="203" t="s">
        <v>202</v>
      </c>
      <c r="D15" s="223">
        <v>123</v>
      </c>
      <c r="E15" s="223">
        <v>123</v>
      </c>
      <c r="F15" s="223">
        <v>0</v>
      </c>
      <c r="G15" s="335">
        <v>0</v>
      </c>
      <c r="H15" s="222">
        <v>1.4</v>
      </c>
      <c r="I15" s="222">
        <v>1.4</v>
      </c>
    </row>
    <row r="16" spans="1:9" s="42" customFormat="1" ht="20.25" customHeight="1">
      <c r="A16" s="50"/>
      <c r="B16" s="174"/>
      <c r="C16" s="203" t="s">
        <v>203</v>
      </c>
      <c r="D16" s="223">
        <v>54</v>
      </c>
      <c r="E16" s="223">
        <v>55</v>
      </c>
      <c r="F16" s="224">
        <v>-1</v>
      </c>
      <c r="G16" s="221">
        <v>-1.8</v>
      </c>
      <c r="H16" s="222">
        <v>0.6</v>
      </c>
      <c r="I16" s="222">
        <v>0.6</v>
      </c>
    </row>
    <row r="17" spans="1:9" s="42" customFormat="1" ht="20.25" customHeight="1">
      <c r="A17" s="50"/>
      <c r="B17" s="174"/>
      <c r="C17" s="203" t="s">
        <v>204</v>
      </c>
      <c r="D17" s="223">
        <v>34</v>
      </c>
      <c r="E17" s="223">
        <v>34</v>
      </c>
      <c r="F17" s="223">
        <v>0</v>
      </c>
      <c r="G17" s="335">
        <v>0</v>
      </c>
      <c r="H17" s="222">
        <v>0.4</v>
      </c>
      <c r="I17" s="222">
        <v>0.4</v>
      </c>
    </row>
    <row r="18" spans="1:9" s="42" customFormat="1" ht="20.25" customHeight="1">
      <c r="A18" s="50"/>
      <c r="B18" s="174"/>
      <c r="C18" s="203" t="s">
        <v>205</v>
      </c>
      <c r="D18" s="223">
        <v>67</v>
      </c>
      <c r="E18" s="223">
        <v>69</v>
      </c>
      <c r="F18" s="224">
        <v>-2</v>
      </c>
      <c r="G18" s="221">
        <v>-2.9</v>
      </c>
      <c r="H18" s="222">
        <v>0.7</v>
      </c>
      <c r="I18" s="222">
        <v>0.8</v>
      </c>
    </row>
    <row r="19" spans="1:9" s="42" customFormat="1" ht="8.25" customHeight="1">
      <c r="A19" s="41"/>
      <c r="B19" s="171"/>
      <c r="C19" s="204"/>
      <c r="D19" s="225"/>
      <c r="E19" s="226"/>
      <c r="F19" s="226"/>
      <c r="G19" s="226"/>
      <c r="H19" s="227"/>
      <c r="I19" s="227">
        <v>0</v>
      </c>
    </row>
    <row r="20" spans="1:9" s="42" customFormat="1" ht="16.5" customHeight="1">
      <c r="A20" s="41"/>
      <c r="B20" s="174"/>
      <c r="C20" s="323" t="s">
        <v>101</v>
      </c>
      <c r="D20" s="228">
        <v>13477</v>
      </c>
      <c r="E20" s="223">
        <v>14765</v>
      </c>
      <c r="F20" s="218">
        <v>-1288</v>
      </c>
      <c r="G20" s="221">
        <v>-8.7</v>
      </c>
      <c r="H20" s="222">
        <v>100</v>
      </c>
      <c r="I20" s="222">
        <v>100</v>
      </c>
    </row>
    <row r="21" spans="1:9" s="42" customFormat="1" ht="20.25" customHeight="1">
      <c r="A21" s="41"/>
      <c r="B21" s="174"/>
      <c r="C21" s="203" t="s">
        <v>215</v>
      </c>
      <c r="D21" s="217">
        <v>5050</v>
      </c>
      <c r="E21" s="99">
        <v>5708</v>
      </c>
      <c r="F21" s="229">
        <v>-658</v>
      </c>
      <c r="G21" s="230">
        <v>-11.5</v>
      </c>
      <c r="H21" s="222">
        <v>37.5</v>
      </c>
      <c r="I21" s="222">
        <v>38.7</v>
      </c>
    </row>
    <row r="22" spans="1:9" s="42" customFormat="1" ht="20.25" customHeight="1">
      <c r="A22" s="41"/>
      <c r="B22" s="179"/>
      <c r="C22" s="205" t="s">
        <v>206</v>
      </c>
      <c r="D22" s="231">
        <v>8427</v>
      </c>
      <c r="E22" s="118">
        <v>9057</v>
      </c>
      <c r="F22" s="232">
        <v>-630</v>
      </c>
      <c r="G22" s="233">
        <v>-7</v>
      </c>
      <c r="H22" s="234">
        <v>62.5</v>
      </c>
      <c r="I22" s="234">
        <v>61.3</v>
      </c>
    </row>
  </sheetData>
  <mergeCells count="10">
    <mergeCell ref="B1:I1"/>
    <mergeCell ref="D3:E3"/>
    <mergeCell ref="H3:I3"/>
    <mergeCell ref="F3:G3"/>
    <mergeCell ref="D4:D5"/>
    <mergeCell ref="E4:E5"/>
    <mergeCell ref="H4:H5"/>
    <mergeCell ref="I4:I5"/>
    <mergeCell ref="F4:F5"/>
    <mergeCell ref="G4:G5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scale="75" r:id="rId2"/>
  <headerFooter alignWithMargins="0">
    <oddHeader>&amp;C&amp;A</oddHeader>
    <oddFooter>&amp;C- &amp;P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B1:K37"/>
  <sheetViews>
    <sheetView workbookViewId="0" topLeftCell="A1">
      <selection activeCell="B1" sqref="B1:I1"/>
    </sheetView>
  </sheetViews>
  <sheetFormatPr defaultColWidth="9.00390625" defaultRowHeight="13.5"/>
  <cols>
    <col min="1" max="1" width="1.625" style="0" customWidth="1"/>
    <col min="2" max="2" width="2.375" style="0" customWidth="1"/>
    <col min="3" max="3" width="21.00390625" style="0" customWidth="1"/>
    <col min="4" max="9" width="10.625" style="0" customWidth="1"/>
  </cols>
  <sheetData>
    <row r="1" spans="2:9" ht="18.75" customHeight="1">
      <c r="B1" s="1170" t="s">
        <v>630</v>
      </c>
      <c r="C1" s="1170"/>
      <c r="D1" s="1170"/>
      <c r="E1" s="1170"/>
      <c r="F1" s="1170"/>
      <c r="G1" s="1170"/>
      <c r="H1" s="1170"/>
      <c r="I1" s="1170"/>
    </row>
    <row r="2" s="62" customFormat="1" ht="21.75" customHeight="1">
      <c r="I2" s="185" t="s">
        <v>105</v>
      </c>
    </row>
    <row r="3" spans="2:9" ht="28.5" customHeight="1">
      <c r="B3" s="156"/>
      <c r="C3" s="145"/>
      <c r="D3" s="1137" t="s">
        <v>98</v>
      </c>
      <c r="E3" s="1147"/>
      <c r="F3" s="1137" t="s">
        <v>100</v>
      </c>
      <c r="G3" s="1147"/>
      <c r="H3" s="1137" t="s">
        <v>99</v>
      </c>
      <c r="I3" s="1148"/>
    </row>
    <row r="4" spans="2:9" s="62" customFormat="1" ht="18.75" customHeight="1">
      <c r="B4" s="157"/>
      <c r="C4" s="143"/>
      <c r="D4" s="1133" t="s">
        <v>125</v>
      </c>
      <c r="E4" s="1133" t="s">
        <v>126</v>
      </c>
      <c r="F4" s="1135" t="s">
        <v>128</v>
      </c>
      <c r="G4" s="1133" t="s">
        <v>127</v>
      </c>
      <c r="H4" s="1133" t="s">
        <v>125</v>
      </c>
      <c r="I4" s="1135" t="s">
        <v>126</v>
      </c>
    </row>
    <row r="5" spans="2:9" ht="18.75" customHeight="1">
      <c r="B5" s="96"/>
      <c r="C5" s="142"/>
      <c r="D5" s="1144"/>
      <c r="E5" s="1143"/>
      <c r="F5" s="1145"/>
      <c r="G5" s="1146"/>
      <c r="H5" s="1144"/>
      <c r="I5" s="1136"/>
    </row>
    <row r="6" spans="2:9" s="62" customFormat="1" ht="23.25" customHeight="1">
      <c r="B6" s="1168" t="s">
        <v>135</v>
      </c>
      <c r="C6" s="1169"/>
      <c r="D6" s="317">
        <v>6918</v>
      </c>
      <c r="E6" s="318">
        <v>6834</v>
      </c>
      <c r="F6" s="318">
        <v>84</v>
      </c>
      <c r="G6" s="319">
        <v>1.2</v>
      </c>
      <c r="H6" s="320" t="s">
        <v>166</v>
      </c>
      <c r="I6" s="320" t="s">
        <v>166</v>
      </c>
    </row>
    <row r="7" spans="2:9" s="62" customFormat="1" ht="20.25" customHeight="1">
      <c r="B7" s="132"/>
      <c r="C7" s="316" t="s">
        <v>238</v>
      </c>
      <c r="D7" s="98">
        <v>4374</v>
      </c>
      <c r="E7" s="99">
        <v>4291</v>
      </c>
      <c r="F7" s="99">
        <v>83</v>
      </c>
      <c r="G7" s="221">
        <v>1.9</v>
      </c>
      <c r="H7" s="222">
        <v>100</v>
      </c>
      <c r="I7" s="222">
        <v>100</v>
      </c>
    </row>
    <row r="8" spans="2:9" s="62" customFormat="1" ht="16.5" customHeight="1">
      <c r="B8" s="132"/>
      <c r="C8" s="206" t="s">
        <v>214</v>
      </c>
      <c r="D8" s="223">
        <v>1715</v>
      </c>
      <c r="E8" s="223">
        <v>1707</v>
      </c>
      <c r="F8" s="99">
        <v>8</v>
      </c>
      <c r="G8" s="221">
        <v>0.5</v>
      </c>
      <c r="H8" s="222">
        <v>39.2</v>
      </c>
      <c r="I8" s="222">
        <v>39.8</v>
      </c>
    </row>
    <row r="9" spans="2:9" s="62" customFormat="1" ht="16.5" customHeight="1">
      <c r="B9" s="132"/>
      <c r="C9" s="206" t="s">
        <v>210</v>
      </c>
      <c r="D9" s="223">
        <v>1504</v>
      </c>
      <c r="E9" s="223">
        <v>1465</v>
      </c>
      <c r="F9" s="99">
        <v>39</v>
      </c>
      <c r="G9" s="221">
        <v>2.7</v>
      </c>
      <c r="H9" s="222">
        <v>34.4</v>
      </c>
      <c r="I9" s="222">
        <v>34.1</v>
      </c>
    </row>
    <row r="10" spans="2:9" s="62" customFormat="1" ht="16.5" customHeight="1">
      <c r="B10" s="132"/>
      <c r="C10" s="206" t="s">
        <v>211</v>
      </c>
      <c r="D10" s="223">
        <v>1072</v>
      </c>
      <c r="E10" s="223">
        <v>1039</v>
      </c>
      <c r="F10" s="99">
        <v>33</v>
      </c>
      <c r="G10" s="221">
        <v>3.2</v>
      </c>
      <c r="H10" s="222">
        <v>24.5</v>
      </c>
      <c r="I10" s="222">
        <v>24.2</v>
      </c>
    </row>
    <row r="11" spans="2:9" s="62" customFormat="1" ht="16.5" customHeight="1">
      <c r="B11" s="132"/>
      <c r="C11" s="206" t="s">
        <v>212</v>
      </c>
      <c r="D11" s="223">
        <v>83</v>
      </c>
      <c r="E11" s="223">
        <v>80</v>
      </c>
      <c r="F11" s="99">
        <v>3</v>
      </c>
      <c r="G11" s="221">
        <v>3.8</v>
      </c>
      <c r="H11" s="222">
        <v>1.9</v>
      </c>
      <c r="I11" s="222">
        <v>1.9</v>
      </c>
    </row>
    <row r="12" spans="2:9" s="62" customFormat="1" ht="6" customHeight="1">
      <c r="B12" s="158"/>
      <c r="C12" s="159"/>
      <c r="D12" s="226"/>
      <c r="E12" s="226"/>
      <c r="F12" s="226"/>
      <c r="G12" s="226"/>
      <c r="H12" s="227"/>
      <c r="I12" s="227"/>
    </row>
    <row r="13" spans="2:9" s="62" customFormat="1" ht="20.25" customHeight="1">
      <c r="B13" s="132"/>
      <c r="C13" s="316" t="s">
        <v>103</v>
      </c>
      <c r="D13" s="223">
        <v>2544</v>
      </c>
      <c r="E13" s="223">
        <v>2543</v>
      </c>
      <c r="F13" s="99">
        <v>1</v>
      </c>
      <c r="G13" s="221">
        <v>0</v>
      </c>
      <c r="H13" s="222">
        <v>100</v>
      </c>
      <c r="I13" s="130">
        <v>100</v>
      </c>
    </row>
    <row r="14" spans="2:9" ht="16.5" customHeight="1">
      <c r="B14" s="160"/>
      <c r="C14" s="206" t="s">
        <v>213</v>
      </c>
      <c r="D14" s="223">
        <v>1329</v>
      </c>
      <c r="E14" s="223">
        <v>1356</v>
      </c>
      <c r="F14" s="99">
        <v>-27</v>
      </c>
      <c r="G14" s="221">
        <v>-2</v>
      </c>
      <c r="H14" s="222">
        <v>52.2</v>
      </c>
      <c r="I14" s="222">
        <v>53.3</v>
      </c>
    </row>
    <row r="15" spans="2:9" ht="16.5" customHeight="1">
      <c r="B15" s="161"/>
      <c r="C15" s="207" t="s">
        <v>209</v>
      </c>
      <c r="D15" s="321">
        <v>1215</v>
      </c>
      <c r="E15" s="321">
        <v>1187</v>
      </c>
      <c r="F15" s="118">
        <v>28</v>
      </c>
      <c r="G15" s="233">
        <v>2.4</v>
      </c>
      <c r="H15" s="234">
        <v>47.8</v>
      </c>
      <c r="I15" s="234">
        <v>46.7</v>
      </c>
    </row>
    <row r="16" ht="13.5">
      <c r="E16" s="85"/>
    </row>
    <row r="17" ht="13.5">
      <c r="E17" s="85"/>
    </row>
    <row r="18" ht="13.5">
      <c r="E18" s="85"/>
    </row>
    <row r="23" spans="9:11" ht="13.5">
      <c r="I23" s="30"/>
      <c r="J23" s="32"/>
      <c r="K23" s="73"/>
    </row>
    <row r="24" spans="9:11" ht="13.5">
      <c r="I24" s="30"/>
      <c r="J24" s="32"/>
      <c r="K24" s="73"/>
    </row>
    <row r="25" spans="9:11" ht="13.5">
      <c r="I25" s="30"/>
      <c r="J25" s="32"/>
      <c r="K25" s="73"/>
    </row>
    <row r="26" spans="9:11" ht="13.5">
      <c r="I26" s="30"/>
      <c r="J26" s="32"/>
      <c r="K26" s="73"/>
    </row>
    <row r="27" spans="9:11" ht="13.5">
      <c r="I27" s="30"/>
      <c r="J27" s="32"/>
      <c r="K27" s="73"/>
    </row>
    <row r="28" spans="9:11" ht="13.5">
      <c r="I28" s="30"/>
      <c r="J28" s="32"/>
      <c r="K28" s="73"/>
    </row>
    <row r="29" spans="9:11" ht="13.5">
      <c r="I29" s="30"/>
      <c r="J29" s="32"/>
      <c r="K29" s="73"/>
    </row>
    <row r="30" spans="9:11" ht="13.5">
      <c r="I30" s="30"/>
      <c r="J30" s="32"/>
      <c r="K30" s="73"/>
    </row>
    <row r="31" spans="9:11" ht="13.5">
      <c r="I31" s="30"/>
      <c r="J31" s="32"/>
      <c r="K31" s="73"/>
    </row>
    <row r="32" spans="9:11" ht="13.5">
      <c r="I32" s="30"/>
      <c r="J32" s="32"/>
      <c r="K32" s="73"/>
    </row>
    <row r="33" spans="9:11" ht="13.5">
      <c r="I33" s="30"/>
      <c r="J33" s="32"/>
      <c r="K33" s="73"/>
    </row>
    <row r="34" spans="9:11" ht="13.5">
      <c r="I34" s="30"/>
      <c r="J34" s="32"/>
      <c r="K34" s="73"/>
    </row>
    <row r="35" spans="9:11" ht="13.5">
      <c r="I35" s="30"/>
      <c r="J35" s="32"/>
      <c r="K35" s="73"/>
    </row>
    <row r="36" spans="9:11" ht="13.5">
      <c r="I36" s="30"/>
      <c r="J36" s="32"/>
      <c r="K36" s="73"/>
    </row>
    <row r="37" spans="9:11" ht="13.5">
      <c r="I37" s="30"/>
      <c r="J37" s="32"/>
      <c r="K37" s="73"/>
    </row>
  </sheetData>
  <mergeCells count="11">
    <mergeCell ref="B1:I1"/>
    <mergeCell ref="D3:E3"/>
    <mergeCell ref="F3:G3"/>
    <mergeCell ref="H3:I3"/>
    <mergeCell ref="H4:H5"/>
    <mergeCell ref="I4:I5"/>
    <mergeCell ref="B6:C6"/>
    <mergeCell ref="F4:F5"/>
    <mergeCell ref="G4:G5"/>
    <mergeCell ref="D4:D5"/>
    <mergeCell ref="E4:E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BM32"/>
  <sheetViews>
    <sheetView zoomScale="85" zoomScaleNormal="85" workbookViewId="0" topLeftCell="A1">
      <selection activeCell="AE13" sqref="AE13"/>
    </sheetView>
  </sheetViews>
  <sheetFormatPr defaultColWidth="13.375" defaultRowHeight="13.5"/>
  <cols>
    <col min="1" max="1" width="6.125" style="7" customWidth="1"/>
    <col min="2" max="2" width="7.00390625" style="31" customWidth="1"/>
    <col min="3" max="3" width="7.625" style="7" hidden="1" customWidth="1"/>
    <col min="4" max="24" width="3.50390625" style="7" customWidth="1"/>
    <col min="25" max="25" width="3.375" style="7" customWidth="1"/>
    <col min="26" max="30" width="3.50390625" style="7" customWidth="1"/>
    <col min="31" max="49" width="6.625" style="7" customWidth="1"/>
    <col min="50" max="16384" width="13.375" style="7" customWidth="1"/>
  </cols>
  <sheetData>
    <row r="1" spans="1:29" ht="25.5" customHeight="1">
      <c r="A1" s="1238" t="s">
        <v>631</v>
      </c>
      <c r="B1" s="1238"/>
      <c r="C1" s="1238"/>
      <c r="D1" s="1238"/>
      <c r="E1" s="1238"/>
      <c r="F1" s="1238"/>
      <c r="G1" s="1238"/>
      <c r="H1" s="1238"/>
      <c r="I1" s="1238"/>
      <c r="J1" s="1238"/>
      <c r="K1" s="1238"/>
      <c r="L1" s="1238"/>
      <c r="M1" s="1238"/>
      <c r="N1" s="1238"/>
      <c r="O1" s="1238"/>
      <c r="P1" s="1238"/>
      <c r="Q1" s="1238"/>
      <c r="R1" s="1238"/>
      <c r="S1" s="1238"/>
      <c r="T1" s="1238"/>
      <c r="U1" s="1238"/>
      <c r="V1" s="1238"/>
      <c r="W1" s="1238"/>
      <c r="X1" s="1238"/>
      <c r="Y1" s="1238"/>
      <c r="Z1" s="1238"/>
      <c r="AA1" s="1238"/>
      <c r="AB1" s="1238"/>
      <c r="AC1" s="1238"/>
    </row>
    <row r="2" ht="17.25" customHeight="1"/>
    <row r="3" spans="1:63" ht="24.75" customHeight="1">
      <c r="A3" s="1"/>
      <c r="B3" s="2"/>
      <c r="C3" s="1"/>
      <c r="D3" s="1"/>
      <c r="E3" s="1"/>
      <c r="F3" s="1"/>
      <c r="G3" s="1"/>
      <c r="H3" s="1"/>
      <c r="I3" s="1"/>
      <c r="J3" s="3" t="s">
        <v>87</v>
      </c>
      <c r="K3" s="3"/>
      <c r="L3" s="1"/>
      <c r="M3" s="1"/>
      <c r="N3" s="1"/>
      <c r="O3" s="1"/>
      <c r="P3" s="1"/>
      <c r="Q3" s="1"/>
      <c r="R3" s="1"/>
      <c r="S3" s="4"/>
      <c r="T3" s="1171" t="s">
        <v>129</v>
      </c>
      <c r="U3" s="1172"/>
      <c r="V3" s="1172"/>
      <c r="W3" s="1172"/>
      <c r="X3" s="1172"/>
      <c r="Y3" s="1172"/>
      <c r="Z3" s="1172"/>
      <c r="AA3" s="1172"/>
      <c r="AB3" s="1172"/>
      <c r="AC3" s="1172"/>
      <c r="AD3" s="6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 s="6"/>
      <c r="BK3" s="1"/>
    </row>
    <row r="4" spans="1:63" ht="29.25" customHeight="1">
      <c r="A4" s="8"/>
      <c r="B4" s="9"/>
      <c r="C4" s="10"/>
      <c r="D4" s="1173" t="s">
        <v>88</v>
      </c>
      <c r="E4" s="1174"/>
      <c r="F4" s="1174"/>
      <c r="G4" s="1174"/>
      <c r="H4" s="1174"/>
      <c r="I4" s="1174"/>
      <c r="J4" s="1174"/>
      <c r="K4" s="1174"/>
      <c r="L4" s="1174"/>
      <c r="M4" s="1174"/>
      <c r="N4" s="1174"/>
      <c r="O4" s="1174"/>
      <c r="P4" s="1174"/>
      <c r="Q4" s="1174"/>
      <c r="R4" s="1174"/>
      <c r="S4" s="1174"/>
      <c r="T4" s="1174"/>
      <c r="U4" s="1174"/>
      <c r="V4" s="1174"/>
      <c r="W4" s="1174"/>
      <c r="X4" s="1174"/>
      <c r="Y4" s="1174"/>
      <c r="Z4" s="1174"/>
      <c r="AA4" s="1174"/>
      <c r="AB4" s="1174"/>
      <c r="AC4" s="1175"/>
      <c r="AD4" s="11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 s="11"/>
      <c r="BK4" s="1"/>
    </row>
    <row r="5" spans="1:63" s="17" customFormat="1" ht="33.75" customHeight="1">
      <c r="A5" s="12"/>
      <c r="B5" s="13"/>
      <c r="C5" s="14" t="s">
        <v>89</v>
      </c>
      <c r="D5" s="1224" t="s">
        <v>90</v>
      </c>
      <c r="E5" s="1225"/>
      <c r="F5" s="1226" t="s">
        <v>92</v>
      </c>
      <c r="G5" s="1227"/>
      <c r="H5" s="1220" t="s">
        <v>176</v>
      </c>
      <c r="I5" s="1221"/>
      <c r="J5" s="1220" t="s">
        <v>177</v>
      </c>
      <c r="K5" s="1221"/>
      <c r="L5" s="1220" t="s">
        <v>178</v>
      </c>
      <c r="M5" s="1221"/>
      <c r="N5" s="1220" t="s">
        <v>179</v>
      </c>
      <c r="O5" s="1222"/>
      <c r="P5" s="1220" t="s">
        <v>180</v>
      </c>
      <c r="Q5" s="1222"/>
      <c r="R5" s="1220" t="s">
        <v>181</v>
      </c>
      <c r="S5" s="1221"/>
      <c r="T5" s="1220" t="s">
        <v>182</v>
      </c>
      <c r="U5" s="1222"/>
      <c r="V5" s="1220" t="s">
        <v>183</v>
      </c>
      <c r="W5" s="1221"/>
      <c r="X5" s="1220" t="s">
        <v>184</v>
      </c>
      <c r="Y5" s="1222"/>
      <c r="Z5" s="1220" t="s">
        <v>185</v>
      </c>
      <c r="AA5" s="1222"/>
      <c r="AB5" s="1220" t="s">
        <v>94</v>
      </c>
      <c r="AC5" s="1239"/>
      <c r="AD5" s="1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 s="15"/>
      <c r="BK5" s="16"/>
    </row>
    <row r="6" spans="1:63" ht="16.5" customHeight="1" thickBot="1">
      <c r="A6" s="1177" t="s">
        <v>93</v>
      </c>
      <c r="B6" s="1176" t="s">
        <v>91</v>
      </c>
      <c r="C6" s="18">
        <v>1438</v>
      </c>
      <c r="D6" s="1228">
        <v>740</v>
      </c>
      <c r="E6" s="1229"/>
      <c r="F6" s="1230">
        <v>65</v>
      </c>
      <c r="G6" s="1181"/>
      <c r="H6" s="1180">
        <v>114</v>
      </c>
      <c r="I6" s="1181"/>
      <c r="J6" s="1180">
        <v>119</v>
      </c>
      <c r="K6" s="1181"/>
      <c r="L6" s="1180">
        <v>87</v>
      </c>
      <c r="M6" s="1181"/>
      <c r="N6" s="1180">
        <v>123</v>
      </c>
      <c r="O6" s="1181"/>
      <c r="P6" s="1180">
        <v>92</v>
      </c>
      <c r="Q6" s="1181"/>
      <c r="R6" s="1180">
        <v>45</v>
      </c>
      <c r="S6" s="1181"/>
      <c r="T6" s="1180">
        <v>26</v>
      </c>
      <c r="U6" s="1181"/>
      <c r="V6" s="1180">
        <v>23</v>
      </c>
      <c r="W6" s="1181"/>
      <c r="X6" s="1180">
        <v>10</v>
      </c>
      <c r="Y6" s="1181"/>
      <c r="Z6" s="1180">
        <v>14</v>
      </c>
      <c r="AA6" s="1181"/>
      <c r="AB6" s="1180">
        <v>22</v>
      </c>
      <c r="AC6" s="1223"/>
      <c r="AD6" s="19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 s="19"/>
      <c r="BK6" s="1"/>
    </row>
    <row r="7" spans="1:63" ht="21" customHeight="1">
      <c r="A7" s="1178"/>
      <c r="B7" s="1134"/>
      <c r="C7" s="20"/>
      <c r="D7" s="57" t="s">
        <v>136</v>
      </c>
      <c r="E7" s="58" t="s">
        <v>137</v>
      </c>
      <c r="F7" s="1144"/>
      <c r="G7" s="1183"/>
      <c r="H7" s="1182"/>
      <c r="I7" s="1183"/>
      <c r="J7" s="1182"/>
      <c r="K7" s="1183"/>
      <c r="L7" s="1182"/>
      <c r="M7" s="1183"/>
      <c r="N7" s="1182"/>
      <c r="O7" s="1183"/>
      <c r="P7" s="1182"/>
      <c r="Q7" s="1183"/>
      <c r="R7" s="1182"/>
      <c r="S7" s="1183"/>
      <c r="T7" s="1182"/>
      <c r="U7" s="1183"/>
      <c r="V7" s="1182"/>
      <c r="W7" s="1183"/>
      <c r="X7" s="1182"/>
      <c r="Y7" s="1183"/>
      <c r="Z7" s="1182"/>
      <c r="AA7" s="1183"/>
      <c r="AB7" s="1182"/>
      <c r="AC7" s="1209"/>
      <c r="AD7" s="19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 s="19"/>
      <c r="BK7" s="1"/>
    </row>
    <row r="8" spans="1:65" ht="16.5" customHeight="1">
      <c r="A8" s="1178"/>
      <c r="B8" s="1202" t="s">
        <v>92</v>
      </c>
      <c r="C8" s="21">
        <f>SUM(F8:AB8)</f>
        <v>66</v>
      </c>
      <c r="D8" s="1200">
        <v>66</v>
      </c>
      <c r="E8" s="1201"/>
      <c r="F8" s="1186">
        <v>51</v>
      </c>
      <c r="G8" s="1187"/>
      <c r="H8" s="1188">
        <v>15</v>
      </c>
      <c r="I8" s="1189"/>
      <c r="J8" s="1233"/>
      <c r="K8" s="1234"/>
      <c r="L8" s="1233"/>
      <c r="M8" s="1234"/>
      <c r="N8" s="1233"/>
      <c r="O8" s="1234"/>
      <c r="P8" s="1233"/>
      <c r="Q8" s="1234"/>
      <c r="R8" s="1233"/>
      <c r="S8" s="1234"/>
      <c r="T8" s="1233"/>
      <c r="U8" s="1234"/>
      <c r="V8" s="1233"/>
      <c r="W8" s="1234"/>
      <c r="X8" s="1233"/>
      <c r="Y8" s="1234"/>
      <c r="Z8" s="1233"/>
      <c r="AA8" s="1234"/>
      <c r="AB8" s="1233"/>
      <c r="AC8" s="1237"/>
      <c r="AD8" s="22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 s="22"/>
      <c r="BK8" s="23">
        <v>14</v>
      </c>
      <c r="BL8" s="7">
        <v>25</v>
      </c>
      <c r="BM8" s="24">
        <f>BK8+BL8</f>
        <v>39</v>
      </c>
    </row>
    <row r="9" spans="1:65" ht="24" customHeight="1">
      <c r="A9" s="1178"/>
      <c r="B9" s="1196"/>
      <c r="C9" s="25"/>
      <c r="D9" s="1191"/>
      <c r="E9" s="1192"/>
      <c r="F9" s="324" t="s">
        <v>138</v>
      </c>
      <c r="G9" s="325" t="s">
        <v>139</v>
      </c>
      <c r="H9" s="1190"/>
      <c r="I9" s="1185"/>
      <c r="J9" s="1232"/>
      <c r="K9" s="1232"/>
      <c r="L9" s="1232"/>
      <c r="M9" s="1232"/>
      <c r="N9" s="1232"/>
      <c r="O9" s="1232"/>
      <c r="P9" s="1232"/>
      <c r="Q9" s="1232"/>
      <c r="R9" s="1232"/>
      <c r="S9" s="1232"/>
      <c r="T9" s="1232"/>
      <c r="U9" s="1232"/>
      <c r="V9" s="1232"/>
      <c r="W9" s="1232"/>
      <c r="X9" s="1232"/>
      <c r="Y9" s="1232"/>
      <c r="Z9" s="1232"/>
      <c r="AA9" s="1232"/>
      <c r="AB9" s="1232"/>
      <c r="AC9" s="1236"/>
      <c r="AD9" s="22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 s="22"/>
      <c r="BK9" s="23"/>
      <c r="BM9" s="24"/>
    </row>
    <row r="10" spans="1:65" ht="16.5" customHeight="1">
      <c r="A10" s="1178"/>
      <c r="B10" s="1195" t="s">
        <v>186</v>
      </c>
      <c r="C10" s="21">
        <f>SUM(F10:AB10)</f>
        <v>116</v>
      </c>
      <c r="D10" s="1191">
        <v>116</v>
      </c>
      <c r="E10" s="1192"/>
      <c r="F10" s="1198">
        <v>10</v>
      </c>
      <c r="G10" s="1199"/>
      <c r="H10" s="1217">
        <v>75</v>
      </c>
      <c r="I10" s="1218"/>
      <c r="J10" s="1219">
        <v>26</v>
      </c>
      <c r="K10" s="1185"/>
      <c r="L10" s="1184">
        <v>3</v>
      </c>
      <c r="M10" s="1185"/>
      <c r="N10" s="1219">
        <v>2</v>
      </c>
      <c r="O10" s="1185"/>
      <c r="P10" s="1231"/>
      <c r="Q10" s="1232"/>
      <c r="R10" s="1231"/>
      <c r="S10" s="1232"/>
      <c r="T10" s="1231"/>
      <c r="U10" s="1232"/>
      <c r="V10" s="1231"/>
      <c r="W10" s="1232"/>
      <c r="X10" s="1231"/>
      <c r="Y10" s="1232"/>
      <c r="Z10" s="1231"/>
      <c r="AA10" s="1232"/>
      <c r="AB10" s="1231"/>
      <c r="AC10" s="1236"/>
      <c r="AD10" s="22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 s="22"/>
      <c r="BK10" s="23">
        <v>16</v>
      </c>
      <c r="BL10" s="7">
        <v>55</v>
      </c>
      <c r="BM10" s="24">
        <f>BK10+BL10</f>
        <v>71</v>
      </c>
    </row>
    <row r="11" spans="1:65" ht="24" customHeight="1">
      <c r="A11" s="1178"/>
      <c r="B11" s="1196"/>
      <c r="C11" s="25"/>
      <c r="D11" s="1191"/>
      <c r="E11" s="1192"/>
      <c r="F11" s="1198"/>
      <c r="G11" s="1199"/>
      <c r="H11" s="326" t="s">
        <v>140</v>
      </c>
      <c r="I11" s="325" t="s">
        <v>141</v>
      </c>
      <c r="J11" s="1219"/>
      <c r="K11" s="1185"/>
      <c r="L11" s="1184"/>
      <c r="M11" s="1185"/>
      <c r="N11" s="1219"/>
      <c r="O11" s="1185"/>
      <c r="P11" s="1232"/>
      <c r="Q11" s="1232"/>
      <c r="R11" s="1232"/>
      <c r="S11" s="1232"/>
      <c r="T11" s="1232"/>
      <c r="U11" s="1232"/>
      <c r="V11" s="1232"/>
      <c r="W11" s="1232"/>
      <c r="X11" s="1232"/>
      <c r="Y11" s="1232"/>
      <c r="Z11" s="1232"/>
      <c r="AA11" s="1232"/>
      <c r="AB11" s="1232"/>
      <c r="AC11" s="1236"/>
      <c r="AD11" s="22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 s="22"/>
      <c r="BK11" s="23"/>
      <c r="BM11" s="24"/>
    </row>
    <row r="12" spans="1:65" ht="16.5" customHeight="1">
      <c r="A12" s="1178"/>
      <c r="B12" s="1195" t="s">
        <v>187</v>
      </c>
      <c r="C12" s="21">
        <f>SUM(F12:AB12)</f>
        <v>98</v>
      </c>
      <c r="D12" s="1191">
        <v>98</v>
      </c>
      <c r="E12" s="1192"/>
      <c r="F12" s="1198">
        <v>3</v>
      </c>
      <c r="G12" s="1199"/>
      <c r="H12" s="1197">
        <v>20</v>
      </c>
      <c r="I12" s="1199"/>
      <c r="J12" s="1193">
        <v>61</v>
      </c>
      <c r="K12" s="1194"/>
      <c r="L12" s="1197">
        <v>11</v>
      </c>
      <c r="M12" s="1185"/>
      <c r="N12" s="1197">
        <v>2</v>
      </c>
      <c r="O12" s="1185"/>
      <c r="P12" s="1197">
        <v>1</v>
      </c>
      <c r="Q12" s="1185"/>
      <c r="R12" s="1197"/>
      <c r="S12" s="1185"/>
      <c r="T12" s="1197"/>
      <c r="U12" s="1185"/>
      <c r="V12" s="1197"/>
      <c r="W12" s="1185"/>
      <c r="X12" s="1197"/>
      <c r="Y12" s="1185"/>
      <c r="Z12" s="1197"/>
      <c r="AA12" s="1185"/>
      <c r="AB12" s="1197"/>
      <c r="AC12" s="1235"/>
      <c r="AD12" s="2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 s="22"/>
      <c r="BK12" s="23">
        <v>11</v>
      </c>
      <c r="BL12" s="7">
        <v>34</v>
      </c>
      <c r="BM12" s="24">
        <f>BK12+BL12</f>
        <v>45</v>
      </c>
    </row>
    <row r="13" spans="1:65" ht="24" customHeight="1">
      <c r="A13" s="1178"/>
      <c r="B13" s="1196"/>
      <c r="C13" s="25"/>
      <c r="D13" s="1191"/>
      <c r="E13" s="1192"/>
      <c r="F13" s="1198"/>
      <c r="G13" s="1199"/>
      <c r="H13" s="1197"/>
      <c r="I13" s="1199"/>
      <c r="J13" s="326" t="s">
        <v>142</v>
      </c>
      <c r="K13" s="325" t="s">
        <v>143</v>
      </c>
      <c r="L13" s="1197"/>
      <c r="M13" s="1185"/>
      <c r="N13" s="1197"/>
      <c r="O13" s="1185"/>
      <c r="P13" s="1197"/>
      <c r="Q13" s="1185"/>
      <c r="R13" s="1197"/>
      <c r="S13" s="1185"/>
      <c r="T13" s="1197"/>
      <c r="U13" s="1185"/>
      <c r="V13" s="1197"/>
      <c r="W13" s="1185"/>
      <c r="X13" s="1197"/>
      <c r="Y13" s="1185"/>
      <c r="Z13" s="1197"/>
      <c r="AA13" s="1185"/>
      <c r="AB13" s="1197"/>
      <c r="AC13" s="1235"/>
      <c r="AD13" s="22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 s="22"/>
      <c r="BK13" s="23"/>
      <c r="BM13" s="24"/>
    </row>
    <row r="14" spans="1:65" ht="16.5" customHeight="1">
      <c r="A14" s="1178"/>
      <c r="B14" s="1203" t="s">
        <v>178</v>
      </c>
      <c r="C14" s="21">
        <f>SUM(F14:AB14)</f>
        <v>108</v>
      </c>
      <c r="D14" s="1191">
        <v>108</v>
      </c>
      <c r="E14" s="1192"/>
      <c r="F14" s="1198">
        <v>1</v>
      </c>
      <c r="G14" s="1199"/>
      <c r="H14" s="1197">
        <v>4</v>
      </c>
      <c r="I14" s="1199"/>
      <c r="J14" s="1197">
        <v>23</v>
      </c>
      <c r="K14" s="1185"/>
      <c r="L14" s="1193">
        <v>58</v>
      </c>
      <c r="M14" s="1194"/>
      <c r="N14" s="1197">
        <v>21</v>
      </c>
      <c r="O14" s="1185"/>
      <c r="P14" s="1197">
        <v>1</v>
      </c>
      <c r="Q14" s="1185"/>
      <c r="R14" s="1197"/>
      <c r="S14" s="1185"/>
      <c r="T14" s="1197"/>
      <c r="U14" s="1185"/>
      <c r="V14" s="1197"/>
      <c r="W14" s="1185"/>
      <c r="X14" s="1197"/>
      <c r="Y14" s="1185"/>
      <c r="Z14" s="1197"/>
      <c r="AA14" s="1185"/>
      <c r="AB14" s="1197"/>
      <c r="AC14" s="1235"/>
      <c r="AD14" s="22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 s="22"/>
      <c r="BK14" s="23">
        <v>15</v>
      </c>
      <c r="BL14" s="7">
        <v>37</v>
      </c>
      <c r="BM14" s="24">
        <f>BK14+BL14</f>
        <v>52</v>
      </c>
    </row>
    <row r="15" spans="1:65" ht="24" customHeight="1">
      <c r="A15" s="1178"/>
      <c r="B15" s="1204"/>
      <c r="C15" s="25"/>
      <c r="D15" s="1191"/>
      <c r="E15" s="1192"/>
      <c r="F15" s="1198"/>
      <c r="G15" s="1199"/>
      <c r="H15" s="1197"/>
      <c r="I15" s="1199"/>
      <c r="J15" s="1197"/>
      <c r="K15" s="1185"/>
      <c r="L15" s="326" t="s">
        <v>144</v>
      </c>
      <c r="M15" s="325" t="s">
        <v>131</v>
      </c>
      <c r="N15" s="1197"/>
      <c r="O15" s="1185"/>
      <c r="P15" s="1197"/>
      <c r="Q15" s="1185"/>
      <c r="R15" s="1197"/>
      <c r="S15" s="1185"/>
      <c r="T15" s="1197"/>
      <c r="U15" s="1185"/>
      <c r="V15" s="1197"/>
      <c r="W15" s="1185"/>
      <c r="X15" s="1197"/>
      <c r="Y15" s="1185"/>
      <c r="Z15" s="1197"/>
      <c r="AA15" s="1185"/>
      <c r="AB15" s="1197"/>
      <c r="AC15" s="1235"/>
      <c r="AD15" s="22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 s="22"/>
      <c r="BK15" s="23"/>
      <c r="BM15" s="24"/>
    </row>
    <row r="16" spans="1:65" ht="16.5" customHeight="1">
      <c r="A16" s="1178"/>
      <c r="B16" s="1195" t="s">
        <v>188</v>
      </c>
      <c r="C16" s="21">
        <f>SUM(F16:AB16)</f>
        <v>120</v>
      </c>
      <c r="D16" s="1191">
        <v>120</v>
      </c>
      <c r="E16" s="1192"/>
      <c r="F16" s="1198"/>
      <c r="G16" s="1199"/>
      <c r="H16" s="1197"/>
      <c r="I16" s="1199"/>
      <c r="J16" s="1197">
        <v>8</v>
      </c>
      <c r="K16" s="1185"/>
      <c r="L16" s="1197">
        <v>14</v>
      </c>
      <c r="M16" s="1185"/>
      <c r="N16" s="1193">
        <v>78</v>
      </c>
      <c r="O16" s="1194"/>
      <c r="P16" s="1197">
        <v>19</v>
      </c>
      <c r="Q16" s="1185"/>
      <c r="R16" s="1197">
        <v>1</v>
      </c>
      <c r="S16" s="1185"/>
      <c r="T16" s="1197"/>
      <c r="U16" s="1185"/>
      <c r="V16" s="1197"/>
      <c r="W16" s="1185"/>
      <c r="X16" s="1197"/>
      <c r="Y16" s="1185"/>
      <c r="Z16" s="1197"/>
      <c r="AA16" s="1185"/>
      <c r="AB16" s="1197"/>
      <c r="AC16" s="1235"/>
      <c r="AD16" s="22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 s="22"/>
      <c r="BK16" s="23">
        <v>11</v>
      </c>
      <c r="BL16" s="7">
        <v>49</v>
      </c>
      <c r="BM16" s="24">
        <f>BK16+BL16</f>
        <v>60</v>
      </c>
    </row>
    <row r="17" spans="1:65" ht="24" customHeight="1">
      <c r="A17" s="1178"/>
      <c r="B17" s="1196"/>
      <c r="C17" s="25"/>
      <c r="D17" s="1191"/>
      <c r="E17" s="1192"/>
      <c r="F17" s="1198"/>
      <c r="G17" s="1199"/>
      <c r="H17" s="1197"/>
      <c r="I17" s="1199"/>
      <c r="J17" s="1197"/>
      <c r="K17" s="1185"/>
      <c r="L17" s="1197"/>
      <c r="M17" s="1185"/>
      <c r="N17" s="326" t="s">
        <v>145</v>
      </c>
      <c r="O17" s="325" t="s">
        <v>146</v>
      </c>
      <c r="P17" s="1197"/>
      <c r="Q17" s="1185"/>
      <c r="R17" s="1197"/>
      <c r="S17" s="1185"/>
      <c r="T17" s="1197"/>
      <c r="U17" s="1185"/>
      <c r="V17" s="1197"/>
      <c r="W17" s="1185"/>
      <c r="X17" s="1197"/>
      <c r="Y17" s="1185"/>
      <c r="Z17" s="1197"/>
      <c r="AA17" s="1185"/>
      <c r="AB17" s="1197"/>
      <c r="AC17" s="1235"/>
      <c r="AD17" s="22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 s="22"/>
      <c r="BK17" s="23"/>
      <c r="BM17" s="24"/>
    </row>
    <row r="18" spans="1:65" ht="16.5" customHeight="1">
      <c r="A18" s="1178"/>
      <c r="B18" s="1195" t="s">
        <v>180</v>
      </c>
      <c r="C18" s="21">
        <f>SUM(F18:AB18)</f>
        <v>86</v>
      </c>
      <c r="D18" s="1191">
        <v>86</v>
      </c>
      <c r="E18" s="1192"/>
      <c r="F18" s="1198"/>
      <c r="G18" s="1199"/>
      <c r="H18" s="1197"/>
      <c r="I18" s="1199"/>
      <c r="J18" s="1197">
        <v>1</v>
      </c>
      <c r="K18" s="1185"/>
      <c r="L18" s="1197">
        <v>1</v>
      </c>
      <c r="M18" s="1185"/>
      <c r="N18" s="1197">
        <v>16</v>
      </c>
      <c r="O18" s="1185"/>
      <c r="P18" s="1193">
        <v>59</v>
      </c>
      <c r="Q18" s="1194"/>
      <c r="R18" s="1197">
        <v>9</v>
      </c>
      <c r="S18" s="1185"/>
      <c r="T18" s="1197" t="s">
        <v>240</v>
      </c>
      <c r="U18" s="1185"/>
      <c r="V18" s="1197"/>
      <c r="W18" s="1185"/>
      <c r="X18" s="1197"/>
      <c r="Y18" s="1185"/>
      <c r="Z18" s="1197"/>
      <c r="AA18" s="1185"/>
      <c r="AB18" s="1197"/>
      <c r="AC18" s="1235"/>
      <c r="AD18" s="22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 s="22"/>
      <c r="BK18" s="23">
        <v>12</v>
      </c>
      <c r="BL18" s="7">
        <v>38</v>
      </c>
      <c r="BM18" s="24">
        <f>BK18+BL18</f>
        <v>50</v>
      </c>
    </row>
    <row r="19" spans="1:65" ht="24" customHeight="1">
      <c r="A19" s="1178"/>
      <c r="B19" s="1196"/>
      <c r="C19" s="25"/>
      <c r="D19" s="1191"/>
      <c r="E19" s="1192"/>
      <c r="F19" s="1198"/>
      <c r="G19" s="1199"/>
      <c r="H19" s="1197"/>
      <c r="I19" s="1199"/>
      <c r="J19" s="1197"/>
      <c r="K19" s="1185"/>
      <c r="L19" s="1197"/>
      <c r="M19" s="1185"/>
      <c r="N19" s="1197"/>
      <c r="O19" s="1185"/>
      <c r="P19" s="326" t="s">
        <v>147</v>
      </c>
      <c r="Q19" s="325" t="s">
        <v>148</v>
      </c>
      <c r="R19" s="1197"/>
      <c r="S19" s="1185"/>
      <c r="T19" s="1197"/>
      <c r="U19" s="1185"/>
      <c r="V19" s="1197"/>
      <c r="W19" s="1185"/>
      <c r="X19" s="1197"/>
      <c r="Y19" s="1185"/>
      <c r="Z19" s="1197"/>
      <c r="AA19" s="1185"/>
      <c r="AB19" s="1197"/>
      <c r="AC19" s="1235"/>
      <c r="AD19" s="22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 s="22"/>
      <c r="BK19" s="23"/>
      <c r="BM19" s="24"/>
    </row>
    <row r="20" spans="1:65" ht="16.5" customHeight="1">
      <c r="A20" s="1178"/>
      <c r="B20" s="1214" t="s">
        <v>181</v>
      </c>
      <c r="C20" s="21">
        <f>SUM(F20:AB20)</f>
        <v>48</v>
      </c>
      <c r="D20" s="1191">
        <v>48</v>
      </c>
      <c r="E20" s="1192"/>
      <c r="F20" s="1198"/>
      <c r="G20" s="1199"/>
      <c r="H20" s="1197"/>
      <c r="I20" s="1199"/>
      <c r="J20" s="1197"/>
      <c r="K20" s="1185"/>
      <c r="L20" s="1197"/>
      <c r="M20" s="1185"/>
      <c r="N20" s="1197">
        <v>3</v>
      </c>
      <c r="O20" s="1185"/>
      <c r="P20" s="1197">
        <v>10</v>
      </c>
      <c r="Q20" s="1185"/>
      <c r="R20" s="1193">
        <v>29</v>
      </c>
      <c r="S20" s="1194"/>
      <c r="T20" s="1197">
        <v>6</v>
      </c>
      <c r="U20" s="1185"/>
      <c r="V20" s="1197" t="s">
        <v>240</v>
      </c>
      <c r="W20" s="1185"/>
      <c r="X20" s="1197"/>
      <c r="Y20" s="1185"/>
      <c r="Z20" s="1197"/>
      <c r="AA20" s="1185"/>
      <c r="AB20" s="1197"/>
      <c r="AC20" s="1235"/>
      <c r="AD20" s="22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 s="22"/>
      <c r="BK20" s="23">
        <v>8</v>
      </c>
      <c r="BL20" s="26">
        <v>13</v>
      </c>
      <c r="BM20" s="24">
        <f>BK20+BL20</f>
        <v>21</v>
      </c>
    </row>
    <row r="21" spans="1:65" ht="24" customHeight="1">
      <c r="A21" s="1178"/>
      <c r="B21" s="1196"/>
      <c r="C21" s="25"/>
      <c r="D21" s="1191"/>
      <c r="E21" s="1192"/>
      <c r="F21" s="1198"/>
      <c r="G21" s="1199"/>
      <c r="H21" s="1197"/>
      <c r="I21" s="1199"/>
      <c r="J21" s="1197"/>
      <c r="K21" s="1185"/>
      <c r="L21" s="1197"/>
      <c r="M21" s="1185"/>
      <c r="N21" s="1197"/>
      <c r="O21" s="1185"/>
      <c r="P21" s="1197"/>
      <c r="Q21" s="1185"/>
      <c r="R21" s="326" t="s">
        <v>149</v>
      </c>
      <c r="S21" s="325" t="s">
        <v>150</v>
      </c>
      <c r="T21" s="1197"/>
      <c r="U21" s="1185"/>
      <c r="V21" s="1197"/>
      <c r="W21" s="1185"/>
      <c r="X21" s="1197"/>
      <c r="Y21" s="1185"/>
      <c r="Z21" s="1197"/>
      <c r="AA21" s="1185"/>
      <c r="AB21" s="1197"/>
      <c r="AC21" s="1235"/>
      <c r="AD21" s="22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 s="22"/>
      <c r="BK21" s="23"/>
      <c r="BL21" s="26"/>
      <c r="BM21" s="24"/>
    </row>
    <row r="22" spans="1:65" ht="16.5" customHeight="1">
      <c r="A22" s="1178"/>
      <c r="B22" s="1195" t="s">
        <v>189</v>
      </c>
      <c r="C22" s="21">
        <f>SUM(F22:AB22)</f>
        <v>33</v>
      </c>
      <c r="D22" s="1191">
        <v>33</v>
      </c>
      <c r="E22" s="1192"/>
      <c r="F22" s="1198"/>
      <c r="G22" s="1199"/>
      <c r="H22" s="1197"/>
      <c r="I22" s="1199"/>
      <c r="J22" s="1197"/>
      <c r="K22" s="1185"/>
      <c r="L22" s="1197"/>
      <c r="M22" s="1185"/>
      <c r="N22" s="1197">
        <v>1</v>
      </c>
      <c r="O22" s="1185"/>
      <c r="P22" s="1197">
        <v>1</v>
      </c>
      <c r="Q22" s="1185"/>
      <c r="R22" s="1197">
        <v>6</v>
      </c>
      <c r="S22" s="1185"/>
      <c r="T22" s="1193">
        <v>20</v>
      </c>
      <c r="U22" s="1194"/>
      <c r="V22" s="1197">
        <v>4</v>
      </c>
      <c r="W22" s="1185"/>
      <c r="X22" s="1197" t="s">
        <v>240</v>
      </c>
      <c r="Y22" s="1185"/>
      <c r="Z22" s="1197">
        <v>1</v>
      </c>
      <c r="AA22" s="1185"/>
      <c r="AB22" s="1197"/>
      <c r="AC22" s="1235"/>
      <c r="AD22" s="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 s="22"/>
      <c r="BK22" s="23">
        <v>6</v>
      </c>
      <c r="BL22" s="7">
        <v>12</v>
      </c>
      <c r="BM22" s="24">
        <f>BK22+BL22</f>
        <v>18</v>
      </c>
    </row>
    <row r="23" spans="1:65" ht="24" customHeight="1">
      <c r="A23" s="1178"/>
      <c r="B23" s="1196"/>
      <c r="C23" s="25"/>
      <c r="D23" s="1191"/>
      <c r="E23" s="1192"/>
      <c r="F23" s="1198"/>
      <c r="G23" s="1199"/>
      <c r="H23" s="1197"/>
      <c r="I23" s="1199"/>
      <c r="J23" s="1197"/>
      <c r="K23" s="1185"/>
      <c r="L23" s="1197"/>
      <c r="M23" s="1185"/>
      <c r="N23" s="1197"/>
      <c r="O23" s="1185"/>
      <c r="P23" s="1197"/>
      <c r="Q23" s="1185"/>
      <c r="R23" s="1197"/>
      <c r="S23" s="1185"/>
      <c r="T23" s="326" t="s">
        <v>151</v>
      </c>
      <c r="U23" s="325" t="s">
        <v>152</v>
      </c>
      <c r="V23" s="1197"/>
      <c r="W23" s="1185"/>
      <c r="X23" s="1197"/>
      <c r="Y23" s="1185"/>
      <c r="Z23" s="1197"/>
      <c r="AA23" s="1185"/>
      <c r="AB23" s="1197"/>
      <c r="AC23" s="1235"/>
      <c r="AD23" s="22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 s="22"/>
      <c r="BK23" s="23"/>
      <c r="BM23" s="24"/>
    </row>
    <row r="24" spans="1:65" ht="16.5" customHeight="1">
      <c r="A24" s="1178"/>
      <c r="B24" s="1195" t="s">
        <v>183</v>
      </c>
      <c r="C24" s="21">
        <f>SUM(F24:AB24)</f>
        <v>22</v>
      </c>
      <c r="D24" s="1191">
        <v>22</v>
      </c>
      <c r="E24" s="1192"/>
      <c r="F24" s="1198"/>
      <c r="G24" s="1199"/>
      <c r="H24" s="1197"/>
      <c r="I24" s="1199"/>
      <c r="J24" s="1197"/>
      <c r="K24" s="1185"/>
      <c r="L24" s="1197"/>
      <c r="M24" s="1185"/>
      <c r="N24" s="1197"/>
      <c r="O24" s="1185"/>
      <c r="P24" s="1197"/>
      <c r="Q24" s="1185"/>
      <c r="R24" s="1197"/>
      <c r="S24" s="1185"/>
      <c r="T24" s="1197"/>
      <c r="U24" s="1185"/>
      <c r="V24" s="1193">
        <v>19</v>
      </c>
      <c r="W24" s="1194"/>
      <c r="X24" s="1197">
        <v>3</v>
      </c>
      <c r="Y24" s="1185"/>
      <c r="Z24" s="1197"/>
      <c r="AA24" s="1185"/>
      <c r="AB24" s="1197"/>
      <c r="AC24" s="1235"/>
      <c r="AD24" s="22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 s="22"/>
      <c r="BK24" s="23">
        <v>0</v>
      </c>
      <c r="BL24" s="7">
        <v>11</v>
      </c>
      <c r="BM24" s="24">
        <f>BK24+BL24</f>
        <v>11</v>
      </c>
    </row>
    <row r="25" spans="1:65" ht="24" customHeight="1">
      <c r="A25" s="1178"/>
      <c r="B25" s="1196"/>
      <c r="C25" s="25"/>
      <c r="D25" s="1191"/>
      <c r="E25" s="1192"/>
      <c r="F25" s="1198"/>
      <c r="G25" s="1199"/>
      <c r="H25" s="1197"/>
      <c r="I25" s="1199"/>
      <c r="J25" s="1197"/>
      <c r="K25" s="1185"/>
      <c r="L25" s="1197"/>
      <c r="M25" s="1185"/>
      <c r="N25" s="1197"/>
      <c r="O25" s="1185"/>
      <c r="P25" s="1197"/>
      <c r="Q25" s="1185"/>
      <c r="R25" s="1197"/>
      <c r="S25" s="1185"/>
      <c r="T25" s="1197"/>
      <c r="U25" s="1185"/>
      <c r="V25" s="326" t="s">
        <v>130</v>
      </c>
      <c r="W25" s="325" t="s">
        <v>153</v>
      </c>
      <c r="X25" s="1197"/>
      <c r="Y25" s="1185"/>
      <c r="Z25" s="1197"/>
      <c r="AA25" s="1185"/>
      <c r="AB25" s="1197"/>
      <c r="AC25" s="1235"/>
      <c r="AD25" s="22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 s="22"/>
      <c r="BK25" s="23"/>
      <c r="BM25" s="24"/>
    </row>
    <row r="26" spans="1:65" ht="16.5" customHeight="1">
      <c r="A26" s="1178"/>
      <c r="B26" s="1195" t="s">
        <v>190</v>
      </c>
      <c r="C26" s="21">
        <f>SUM(F26:AB26)</f>
        <v>9</v>
      </c>
      <c r="D26" s="1191">
        <v>9</v>
      </c>
      <c r="E26" s="1192"/>
      <c r="F26" s="1198"/>
      <c r="G26" s="1199"/>
      <c r="H26" s="1197"/>
      <c r="I26" s="1199"/>
      <c r="J26" s="1197"/>
      <c r="K26" s="1185"/>
      <c r="L26" s="1197"/>
      <c r="M26" s="1185"/>
      <c r="N26" s="1197"/>
      <c r="O26" s="1185"/>
      <c r="P26" s="1197">
        <v>1</v>
      </c>
      <c r="Q26" s="1185"/>
      <c r="R26" s="1197"/>
      <c r="S26" s="1185"/>
      <c r="T26" s="1197"/>
      <c r="U26" s="1185"/>
      <c r="V26" s="1197"/>
      <c r="W26" s="1185"/>
      <c r="X26" s="1193">
        <v>7</v>
      </c>
      <c r="Y26" s="1194"/>
      <c r="Z26" s="1197">
        <v>1</v>
      </c>
      <c r="AA26" s="1185"/>
      <c r="AB26" s="1197"/>
      <c r="AC26" s="1235"/>
      <c r="AD26" s="22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 s="22"/>
      <c r="BK26" s="23">
        <v>1</v>
      </c>
      <c r="BL26" s="7">
        <v>6</v>
      </c>
      <c r="BM26" s="24">
        <f>BK26+BL26</f>
        <v>7</v>
      </c>
    </row>
    <row r="27" spans="1:65" ht="24" customHeight="1">
      <c r="A27" s="1178"/>
      <c r="B27" s="1196"/>
      <c r="C27" s="25"/>
      <c r="D27" s="1191"/>
      <c r="E27" s="1192"/>
      <c r="F27" s="1198"/>
      <c r="G27" s="1199"/>
      <c r="H27" s="1197"/>
      <c r="I27" s="1199"/>
      <c r="J27" s="1197"/>
      <c r="K27" s="1185"/>
      <c r="L27" s="1197"/>
      <c r="M27" s="1185"/>
      <c r="N27" s="1197"/>
      <c r="O27" s="1185"/>
      <c r="P27" s="1197"/>
      <c r="Q27" s="1185"/>
      <c r="R27" s="1197"/>
      <c r="S27" s="1185"/>
      <c r="T27" s="1197"/>
      <c r="U27" s="1185"/>
      <c r="V27" s="1197"/>
      <c r="W27" s="1185"/>
      <c r="X27" s="326" t="s">
        <v>154</v>
      </c>
      <c r="Y27" s="325" t="s">
        <v>155</v>
      </c>
      <c r="Z27" s="1197"/>
      <c r="AA27" s="1185"/>
      <c r="AB27" s="1197"/>
      <c r="AC27" s="1235"/>
      <c r="AD27" s="22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 s="22"/>
      <c r="BK27" s="23"/>
      <c r="BM27" s="24"/>
    </row>
    <row r="28" spans="1:65" ht="16.5" customHeight="1">
      <c r="A28" s="1178"/>
      <c r="B28" s="1214" t="s">
        <v>185</v>
      </c>
      <c r="C28" s="27">
        <f>SUM(F28:AB28)</f>
        <v>14</v>
      </c>
      <c r="D28" s="1191">
        <v>14</v>
      </c>
      <c r="E28" s="1192"/>
      <c r="F28" s="1198"/>
      <c r="G28" s="1199"/>
      <c r="H28" s="1197"/>
      <c r="I28" s="1199"/>
      <c r="J28" s="1197"/>
      <c r="K28" s="1185"/>
      <c r="L28" s="1197"/>
      <c r="M28" s="1185"/>
      <c r="N28" s="1197"/>
      <c r="O28" s="1185"/>
      <c r="P28" s="1197"/>
      <c r="Q28" s="1185"/>
      <c r="R28" s="1197"/>
      <c r="S28" s="1185"/>
      <c r="T28" s="1197"/>
      <c r="U28" s="1185"/>
      <c r="V28" s="1197"/>
      <c r="W28" s="1185"/>
      <c r="X28" s="1197"/>
      <c r="Y28" s="1185"/>
      <c r="Z28" s="1193">
        <v>11</v>
      </c>
      <c r="AA28" s="1194"/>
      <c r="AB28" s="1197">
        <v>3</v>
      </c>
      <c r="AC28" s="1235"/>
      <c r="AD28" s="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 s="28"/>
      <c r="BK28" s="23">
        <v>0</v>
      </c>
      <c r="BL28" s="7">
        <v>4</v>
      </c>
      <c r="BM28" s="24">
        <f>BK28+BL28</f>
        <v>4</v>
      </c>
    </row>
    <row r="29" spans="1:65" ht="24" customHeight="1">
      <c r="A29" s="1178"/>
      <c r="B29" s="1215"/>
      <c r="C29" s="25"/>
      <c r="D29" s="1191"/>
      <c r="E29" s="1192"/>
      <c r="F29" s="1198"/>
      <c r="G29" s="1199"/>
      <c r="H29" s="1197"/>
      <c r="I29" s="1199"/>
      <c r="J29" s="1197"/>
      <c r="K29" s="1185"/>
      <c r="L29" s="1197"/>
      <c r="M29" s="1185"/>
      <c r="N29" s="1197"/>
      <c r="O29" s="1185"/>
      <c r="P29" s="1197"/>
      <c r="Q29" s="1185"/>
      <c r="R29" s="1197"/>
      <c r="S29" s="1185"/>
      <c r="T29" s="1197"/>
      <c r="U29" s="1185"/>
      <c r="V29" s="1197"/>
      <c r="W29" s="1185"/>
      <c r="X29" s="1197"/>
      <c r="Y29" s="1185"/>
      <c r="Z29" s="326" t="s">
        <v>156</v>
      </c>
      <c r="AA29" s="325" t="s">
        <v>157</v>
      </c>
      <c r="AB29" s="1197"/>
      <c r="AC29" s="1235"/>
      <c r="AD29" s="28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 s="28"/>
      <c r="BK29" s="23"/>
      <c r="BM29" s="24"/>
    </row>
    <row r="30" spans="1:65" ht="16.5" customHeight="1">
      <c r="A30" s="1178"/>
      <c r="B30" s="1214" t="s">
        <v>191</v>
      </c>
      <c r="C30" s="27">
        <f>SUM(F30:AB30)</f>
        <v>20</v>
      </c>
      <c r="D30" s="1206">
        <v>20</v>
      </c>
      <c r="E30" s="1207"/>
      <c r="F30" s="1198"/>
      <c r="G30" s="1199"/>
      <c r="H30" s="1197"/>
      <c r="I30" s="1199"/>
      <c r="J30" s="1197"/>
      <c r="K30" s="1185"/>
      <c r="L30" s="1197"/>
      <c r="M30" s="1185"/>
      <c r="N30" s="1197"/>
      <c r="O30" s="1185"/>
      <c r="P30" s="1197"/>
      <c r="Q30" s="1185"/>
      <c r="R30" s="1197"/>
      <c r="S30" s="1185"/>
      <c r="T30" s="1197"/>
      <c r="U30" s="1185"/>
      <c r="V30" s="1197"/>
      <c r="W30" s="1185"/>
      <c r="X30" s="1197"/>
      <c r="Y30" s="1185"/>
      <c r="Z30" s="1197">
        <v>1</v>
      </c>
      <c r="AA30" s="1185"/>
      <c r="AB30" s="1193">
        <v>19</v>
      </c>
      <c r="AC30" s="1205"/>
      <c r="AD30" s="28" t="s">
        <v>160</v>
      </c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 s="28" t="s">
        <v>160</v>
      </c>
      <c r="BK30" s="1"/>
      <c r="BL30" s="7">
        <v>15</v>
      </c>
      <c r="BM30" s="24">
        <f>BK30+BL30</f>
        <v>15</v>
      </c>
    </row>
    <row r="31" spans="1:65" ht="24" customHeight="1">
      <c r="A31" s="1179"/>
      <c r="B31" s="1216"/>
      <c r="C31" s="29"/>
      <c r="D31" s="1208"/>
      <c r="E31" s="1209"/>
      <c r="F31" s="1210"/>
      <c r="G31" s="1211"/>
      <c r="H31" s="1212"/>
      <c r="I31" s="1211"/>
      <c r="J31" s="1212"/>
      <c r="K31" s="1213"/>
      <c r="L31" s="1212"/>
      <c r="M31" s="1213"/>
      <c r="N31" s="1212"/>
      <c r="O31" s="1213"/>
      <c r="P31" s="1212"/>
      <c r="Q31" s="1213"/>
      <c r="R31" s="1212"/>
      <c r="S31" s="1213"/>
      <c r="T31" s="1212"/>
      <c r="U31" s="1213"/>
      <c r="V31" s="1212"/>
      <c r="W31" s="1213"/>
      <c r="X31" s="1212"/>
      <c r="Y31" s="1213"/>
      <c r="Z31" s="1212"/>
      <c r="AA31" s="1213"/>
      <c r="AB31" s="327" t="s">
        <v>158</v>
      </c>
      <c r="AC31" s="328" t="s">
        <v>159</v>
      </c>
      <c r="AD31" s="28" t="s">
        <v>160</v>
      </c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 s="28" t="s">
        <v>160</v>
      </c>
      <c r="BK31" s="1"/>
      <c r="BM31" s="24">
        <f>SUM(BM8:BM30)</f>
        <v>393</v>
      </c>
    </row>
    <row r="32" spans="1:62" s="165" customFormat="1" ht="19.5" customHeight="1">
      <c r="A32" s="329" t="s">
        <v>244</v>
      </c>
      <c r="B32" s="329"/>
      <c r="D32" s="33"/>
      <c r="AD32" s="330"/>
      <c r="AG32" s="331"/>
      <c r="AH32" s="331"/>
      <c r="AI32" s="331"/>
      <c r="AJ32" s="331"/>
      <c r="AK32" s="331"/>
      <c r="AL32" s="331"/>
      <c r="AM32" s="331"/>
      <c r="AN32" s="331"/>
      <c r="AO32" s="331"/>
      <c r="AP32" s="331"/>
      <c r="AQ32" s="331"/>
      <c r="AR32" s="331"/>
      <c r="AS32" s="331"/>
      <c r="AT32" s="331"/>
      <c r="AU32" s="331"/>
      <c r="AV32" s="331"/>
      <c r="AW32" s="331"/>
      <c r="AX32" s="331"/>
      <c r="AY32" s="331"/>
      <c r="AZ32" s="331"/>
      <c r="BA32" s="331"/>
      <c r="BB32" s="331"/>
      <c r="BC32" s="331"/>
      <c r="BD32" s="331"/>
      <c r="BE32" s="331"/>
      <c r="BF32" s="331"/>
      <c r="BG32" s="331"/>
      <c r="BH32" s="331"/>
      <c r="BI32" s="331"/>
      <c r="BJ32" s="330"/>
    </row>
  </sheetData>
  <mergeCells count="199">
    <mergeCell ref="A1:AC1"/>
    <mergeCell ref="N8:O9"/>
    <mergeCell ref="P8:Q9"/>
    <mergeCell ref="P5:Q5"/>
    <mergeCell ref="R5:S5"/>
    <mergeCell ref="X5:Y5"/>
    <mergeCell ref="Z5:AA5"/>
    <mergeCell ref="AB5:AC5"/>
    <mergeCell ref="X6:Y7"/>
    <mergeCell ref="Z6:AA7"/>
    <mergeCell ref="T10:U11"/>
    <mergeCell ref="V10:W11"/>
    <mergeCell ref="T5:U5"/>
    <mergeCell ref="V5:W5"/>
    <mergeCell ref="V6:W7"/>
    <mergeCell ref="X10:Y11"/>
    <mergeCell ref="Z10:AA11"/>
    <mergeCell ref="AB10:AC11"/>
    <mergeCell ref="R8:S9"/>
    <mergeCell ref="T8:U9"/>
    <mergeCell ref="V8:W9"/>
    <mergeCell ref="X8:Y9"/>
    <mergeCell ref="Z8:AA9"/>
    <mergeCell ref="AB8:AC9"/>
    <mergeCell ref="R10:S11"/>
    <mergeCell ref="Z12:AA13"/>
    <mergeCell ref="AB12:AC13"/>
    <mergeCell ref="R14:S15"/>
    <mergeCell ref="T14:U15"/>
    <mergeCell ref="V14:W15"/>
    <mergeCell ref="X14:Y15"/>
    <mergeCell ref="Z14:AA15"/>
    <mergeCell ref="AB14:AC15"/>
    <mergeCell ref="R12:S13"/>
    <mergeCell ref="T12:U13"/>
    <mergeCell ref="T16:U17"/>
    <mergeCell ref="V16:W17"/>
    <mergeCell ref="X16:Y17"/>
    <mergeCell ref="X12:Y13"/>
    <mergeCell ref="V12:W13"/>
    <mergeCell ref="Z16:AA17"/>
    <mergeCell ref="AB16:AC17"/>
    <mergeCell ref="V18:W19"/>
    <mergeCell ref="X18:Y19"/>
    <mergeCell ref="Z18:AA19"/>
    <mergeCell ref="AB18:AC19"/>
    <mergeCell ref="X20:Y21"/>
    <mergeCell ref="Z20:AA21"/>
    <mergeCell ref="AB20:AC21"/>
    <mergeCell ref="Z22:AA23"/>
    <mergeCell ref="AB22:AC23"/>
    <mergeCell ref="X22:Y23"/>
    <mergeCell ref="X24:Y25"/>
    <mergeCell ref="Z24:AA25"/>
    <mergeCell ref="AB24:AC25"/>
    <mergeCell ref="AB26:AC27"/>
    <mergeCell ref="Z26:AA27"/>
    <mergeCell ref="X26:Y26"/>
    <mergeCell ref="AB28:AC29"/>
    <mergeCell ref="F24:G25"/>
    <mergeCell ref="H24:I25"/>
    <mergeCell ref="J24:K25"/>
    <mergeCell ref="L24:M25"/>
    <mergeCell ref="N24:O25"/>
    <mergeCell ref="P24:Q25"/>
    <mergeCell ref="R24:S25"/>
    <mergeCell ref="T24:U25"/>
    <mergeCell ref="F26:G27"/>
    <mergeCell ref="R26:S27"/>
    <mergeCell ref="T26:U27"/>
    <mergeCell ref="F28:G29"/>
    <mergeCell ref="H28:I29"/>
    <mergeCell ref="J28:K29"/>
    <mergeCell ref="L28:M29"/>
    <mergeCell ref="N28:O29"/>
    <mergeCell ref="P28:Q29"/>
    <mergeCell ref="R28:S29"/>
    <mergeCell ref="H26:I27"/>
    <mergeCell ref="N30:O31"/>
    <mergeCell ref="P30:Q31"/>
    <mergeCell ref="R30:S31"/>
    <mergeCell ref="T30:U31"/>
    <mergeCell ref="V28:W29"/>
    <mergeCell ref="V30:W31"/>
    <mergeCell ref="X30:Y31"/>
    <mergeCell ref="N12:O13"/>
    <mergeCell ref="N14:O15"/>
    <mergeCell ref="P14:Q15"/>
    <mergeCell ref="P16:Q17"/>
    <mergeCell ref="V22:W23"/>
    <mergeCell ref="N22:O23"/>
    <mergeCell ref="T28:U29"/>
    <mergeCell ref="Z30:AA31"/>
    <mergeCell ref="J20:K21"/>
    <mergeCell ref="L20:M21"/>
    <mergeCell ref="J22:K23"/>
    <mergeCell ref="L22:M23"/>
    <mergeCell ref="P22:Q23"/>
    <mergeCell ref="X28:Y29"/>
    <mergeCell ref="V26:W27"/>
    <mergeCell ref="V24:W24"/>
    <mergeCell ref="Z28:AA28"/>
    <mergeCell ref="P12:Q13"/>
    <mergeCell ref="F6:G7"/>
    <mergeCell ref="H6:I7"/>
    <mergeCell ref="J6:K7"/>
    <mergeCell ref="L6:M7"/>
    <mergeCell ref="N6:O7"/>
    <mergeCell ref="P10:Q11"/>
    <mergeCell ref="J8:K9"/>
    <mergeCell ref="L8:M9"/>
    <mergeCell ref="F12:G13"/>
    <mergeCell ref="AB6:AC7"/>
    <mergeCell ref="D5:E5"/>
    <mergeCell ref="F5:G5"/>
    <mergeCell ref="D6:E6"/>
    <mergeCell ref="B16:B17"/>
    <mergeCell ref="B18:B19"/>
    <mergeCell ref="N10:O11"/>
    <mergeCell ref="H5:I5"/>
    <mergeCell ref="J5:K5"/>
    <mergeCell ref="L5:M5"/>
    <mergeCell ref="N5:O5"/>
    <mergeCell ref="J10:K11"/>
    <mergeCell ref="F14:G15"/>
    <mergeCell ref="H14:I15"/>
    <mergeCell ref="B20:B21"/>
    <mergeCell ref="B22:B23"/>
    <mergeCell ref="B30:B31"/>
    <mergeCell ref="L12:M13"/>
    <mergeCell ref="J14:K15"/>
    <mergeCell ref="D12:E13"/>
    <mergeCell ref="D14:E15"/>
    <mergeCell ref="D16:E17"/>
    <mergeCell ref="D18:E19"/>
    <mergeCell ref="D20:E21"/>
    <mergeCell ref="D24:E25"/>
    <mergeCell ref="B24:B25"/>
    <mergeCell ref="T22:U22"/>
    <mergeCell ref="AB30:AC30"/>
    <mergeCell ref="D30:E31"/>
    <mergeCell ref="F30:G31"/>
    <mergeCell ref="H30:I31"/>
    <mergeCell ref="J30:K31"/>
    <mergeCell ref="L30:M31"/>
    <mergeCell ref="B28:B29"/>
    <mergeCell ref="B8:B9"/>
    <mergeCell ref="B10:B11"/>
    <mergeCell ref="B12:B13"/>
    <mergeCell ref="B14:B15"/>
    <mergeCell ref="R18:S19"/>
    <mergeCell ref="T18:U19"/>
    <mergeCell ref="T20:U21"/>
    <mergeCell ref="V20:W21"/>
    <mergeCell ref="N16:O16"/>
    <mergeCell ref="L14:M14"/>
    <mergeCell ref="R22:S23"/>
    <mergeCell ref="N20:O21"/>
    <mergeCell ref="P20:Q21"/>
    <mergeCell ref="R20:S20"/>
    <mergeCell ref="L18:M19"/>
    <mergeCell ref="L16:M17"/>
    <mergeCell ref="R16:S17"/>
    <mergeCell ref="N18:O19"/>
    <mergeCell ref="J12:K12"/>
    <mergeCell ref="F18:G19"/>
    <mergeCell ref="H18:I19"/>
    <mergeCell ref="H16:I17"/>
    <mergeCell ref="J18:K19"/>
    <mergeCell ref="F16:G17"/>
    <mergeCell ref="J16:K17"/>
    <mergeCell ref="H12:I13"/>
    <mergeCell ref="F22:G23"/>
    <mergeCell ref="H22:I23"/>
    <mergeCell ref="D8:E9"/>
    <mergeCell ref="D10:E11"/>
    <mergeCell ref="D22:E23"/>
    <mergeCell ref="F10:G11"/>
    <mergeCell ref="H10:I10"/>
    <mergeCell ref="D26:E27"/>
    <mergeCell ref="D28:E29"/>
    <mergeCell ref="P18:Q18"/>
    <mergeCell ref="B26:B27"/>
    <mergeCell ref="P26:Q27"/>
    <mergeCell ref="J26:K27"/>
    <mergeCell ref="L26:M27"/>
    <mergeCell ref="N26:O27"/>
    <mergeCell ref="F20:G21"/>
    <mergeCell ref="H20:I21"/>
    <mergeCell ref="T3:AC3"/>
    <mergeCell ref="D4:AC4"/>
    <mergeCell ref="B6:B7"/>
    <mergeCell ref="A6:A31"/>
    <mergeCell ref="P6:Q7"/>
    <mergeCell ref="R6:S7"/>
    <mergeCell ref="T6:U7"/>
    <mergeCell ref="L10:M11"/>
    <mergeCell ref="F8:G8"/>
    <mergeCell ref="H8:I9"/>
  </mergeCells>
  <printOptions/>
  <pageMargins left="0.3937007874015748" right="0" top="0.21" bottom="0.22" header="0.18" footer="0.18"/>
  <pageSetup horizontalDpi="600" verticalDpi="600" orientation="landscape" paperSize="9" scale="70" r:id="rId2"/>
  <headerFooter alignWithMargins="0">
    <oddHeader>&amp;C表11　病院の病床規模の変更
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U42"/>
  <sheetViews>
    <sheetView workbookViewId="0" topLeftCell="A1">
      <selection activeCell="A1" sqref="A1:J1"/>
    </sheetView>
  </sheetViews>
  <sheetFormatPr defaultColWidth="13.375" defaultRowHeight="13.5"/>
  <cols>
    <col min="1" max="1" width="6.00390625" style="7" customWidth="1"/>
    <col min="2" max="2" width="7.875" style="31" customWidth="1"/>
    <col min="3" max="11" width="4.625" style="7" customWidth="1"/>
    <col min="12" max="16" width="13.375" style="7" customWidth="1"/>
    <col min="17" max="16384" width="13.375" style="7" customWidth="1"/>
  </cols>
  <sheetData>
    <row r="1" spans="1:10" ht="18.75" customHeight="1">
      <c r="A1" s="1238" t="s">
        <v>632</v>
      </c>
      <c r="B1" s="1238"/>
      <c r="C1" s="1238"/>
      <c r="D1" s="1238"/>
      <c r="E1" s="1238"/>
      <c r="F1" s="1238"/>
      <c r="G1" s="1238"/>
      <c r="H1" s="1238"/>
      <c r="I1" s="1238"/>
      <c r="J1" s="1238"/>
    </row>
    <row r="3" spans="2:21" s="165" customFormat="1" ht="19.5" customHeight="1">
      <c r="B3" s="166"/>
      <c r="C3" s="33"/>
      <c r="J3" s="332" t="s">
        <v>129</v>
      </c>
      <c r="K3" s="131"/>
      <c r="M3" s="167"/>
      <c r="N3" s="167"/>
      <c r="O3" s="167"/>
      <c r="P3" s="167"/>
      <c r="Q3" s="167"/>
      <c r="R3" s="167"/>
      <c r="S3" s="167"/>
      <c r="T3" s="167"/>
      <c r="U3" s="167"/>
    </row>
    <row r="4" spans="1:21" ht="24" customHeight="1">
      <c r="A4" s="8"/>
      <c r="B4" s="9"/>
      <c r="C4" s="1173" t="s">
        <v>241</v>
      </c>
      <c r="D4" s="1174"/>
      <c r="E4" s="1255"/>
      <c r="F4" s="1255"/>
      <c r="G4" s="1255"/>
      <c r="H4" s="1255"/>
      <c r="I4" s="1255"/>
      <c r="J4" s="1256"/>
      <c r="K4" s="86"/>
      <c r="L4" s="87"/>
      <c r="M4" s="87"/>
      <c r="N4" s="87"/>
      <c r="O4" s="87"/>
      <c r="P4" s="87"/>
      <c r="Q4" s="87"/>
      <c r="R4" s="87"/>
      <c r="S4" s="1"/>
      <c r="T4" s="88"/>
      <c r="U4" s="88"/>
    </row>
    <row r="5" spans="1:18" s="17" customFormat="1" ht="30.75" customHeight="1">
      <c r="A5" s="12"/>
      <c r="B5" s="13"/>
      <c r="C5" s="162" t="s">
        <v>193</v>
      </c>
      <c r="D5" s="163"/>
      <c r="E5" s="1257" t="s">
        <v>95</v>
      </c>
      <c r="F5" s="1258"/>
      <c r="G5" s="1259" t="s">
        <v>243</v>
      </c>
      <c r="H5" s="1260"/>
      <c r="I5" s="1259" t="s">
        <v>192</v>
      </c>
      <c r="J5" s="1261"/>
      <c r="K5" s="89"/>
      <c r="L5" s="87"/>
      <c r="M5" s="87"/>
      <c r="N5" s="87"/>
      <c r="O5" s="87"/>
      <c r="P5" s="87"/>
      <c r="Q5" s="87"/>
      <c r="R5" s="87"/>
    </row>
    <row r="6" spans="1:18" s="33" customFormat="1" ht="16.5" customHeight="1">
      <c r="A6" s="1177" t="s">
        <v>97</v>
      </c>
      <c r="B6" s="1176" t="s">
        <v>91</v>
      </c>
      <c r="C6" s="1269">
        <v>2108</v>
      </c>
      <c r="D6" s="1270"/>
      <c r="E6" s="1265">
        <v>195</v>
      </c>
      <c r="F6" s="1266"/>
      <c r="G6" s="1240">
        <v>971</v>
      </c>
      <c r="H6" s="1251"/>
      <c r="I6" s="1240">
        <v>942</v>
      </c>
      <c r="J6" s="1241"/>
      <c r="K6" s="63"/>
      <c r="L6" s="90"/>
      <c r="M6" s="90"/>
      <c r="N6" s="90"/>
      <c r="O6" s="90"/>
      <c r="P6" s="90"/>
      <c r="Q6" s="90"/>
      <c r="R6" s="90"/>
    </row>
    <row r="7" spans="1:18" s="33" customFormat="1" ht="27" customHeight="1">
      <c r="A7" s="1286"/>
      <c r="B7" s="1142"/>
      <c r="C7" s="91" t="s">
        <v>161</v>
      </c>
      <c r="D7" s="92" t="s">
        <v>162</v>
      </c>
      <c r="E7" s="1267"/>
      <c r="F7" s="1268"/>
      <c r="G7" s="1242"/>
      <c r="H7" s="1252"/>
      <c r="I7" s="1242"/>
      <c r="J7" s="1243"/>
      <c r="K7" s="63"/>
      <c r="L7" s="90"/>
      <c r="M7" s="90"/>
      <c r="N7" s="90"/>
      <c r="O7" s="90"/>
      <c r="P7" s="90"/>
      <c r="Q7" s="90"/>
      <c r="R7" s="90"/>
    </row>
    <row r="8" spans="1:18" s="33" customFormat="1" ht="16.5" customHeight="1">
      <c r="A8" s="1286"/>
      <c r="B8" s="1264" t="s">
        <v>96</v>
      </c>
      <c r="C8" s="1288">
        <v>1288</v>
      </c>
      <c r="D8" s="1241"/>
      <c r="E8" s="1271" t="s">
        <v>242</v>
      </c>
      <c r="F8" s="1272"/>
      <c r="G8" s="1240">
        <v>727</v>
      </c>
      <c r="H8" s="1251"/>
      <c r="I8" s="1248">
        <v>561</v>
      </c>
      <c r="J8" s="1241"/>
      <c r="K8" s="63"/>
      <c r="L8" s="90"/>
      <c r="M8" s="90"/>
      <c r="N8" s="90"/>
      <c r="O8" s="90"/>
      <c r="P8" s="90"/>
      <c r="Q8" s="90"/>
      <c r="R8" s="90"/>
    </row>
    <row r="9" spans="1:18" s="33" customFormat="1" ht="24" customHeight="1">
      <c r="A9" s="1286"/>
      <c r="B9" s="1196"/>
      <c r="C9" s="1289"/>
      <c r="D9" s="1247"/>
      <c r="E9" s="1273"/>
      <c r="F9" s="1274"/>
      <c r="G9" s="1253"/>
      <c r="H9" s="1254"/>
      <c r="I9" s="1249"/>
      <c r="J9" s="1247"/>
      <c r="K9" s="63"/>
      <c r="L9" s="90"/>
      <c r="M9" s="90"/>
      <c r="N9" s="90"/>
      <c r="O9" s="90"/>
      <c r="P9" s="90"/>
      <c r="Q9" s="90"/>
      <c r="R9" s="90"/>
    </row>
    <row r="10" spans="1:18" s="33" customFormat="1" ht="16.5" customHeight="1">
      <c r="A10" s="1286"/>
      <c r="B10" s="1264" t="s">
        <v>243</v>
      </c>
      <c r="C10" s="1262">
        <v>429</v>
      </c>
      <c r="D10" s="1245"/>
      <c r="E10" s="1278">
        <v>130</v>
      </c>
      <c r="F10" s="1279"/>
      <c r="G10" s="1217">
        <v>196</v>
      </c>
      <c r="H10" s="1250"/>
      <c r="I10" s="1244">
        <v>103</v>
      </c>
      <c r="J10" s="1245"/>
      <c r="K10" s="63"/>
      <c r="L10" s="90"/>
      <c r="M10" s="90"/>
      <c r="N10" s="90"/>
      <c r="O10" s="90"/>
      <c r="P10" s="90"/>
      <c r="Q10" s="90"/>
      <c r="R10" s="90"/>
    </row>
    <row r="11" spans="1:18" s="33" customFormat="1" ht="24" customHeight="1">
      <c r="A11" s="1286"/>
      <c r="B11" s="1196"/>
      <c r="C11" s="1289"/>
      <c r="D11" s="1247"/>
      <c r="E11" s="1280"/>
      <c r="F11" s="1281"/>
      <c r="G11" s="93" t="s">
        <v>163</v>
      </c>
      <c r="H11" s="94" t="s">
        <v>141</v>
      </c>
      <c r="I11" s="1246"/>
      <c r="J11" s="1247"/>
      <c r="K11" s="63"/>
      <c r="L11" s="90"/>
      <c r="M11" s="90"/>
      <c r="N11" s="90"/>
      <c r="O11" s="90"/>
      <c r="P11" s="90"/>
      <c r="Q11" s="90"/>
      <c r="R11" s="90"/>
    </row>
    <row r="12" spans="1:18" s="33" customFormat="1" ht="16.5" customHeight="1">
      <c r="A12" s="1286"/>
      <c r="B12" s="1264" t="s">
        <v>192</v>
      </c>
      <c r="C12" s="1262">
        <v>391</v>
      </c>
      <c r="D12" s="1245"/>
      <c r="E12" s="1282">
        <v>65</v>
      </c>
      <c r="F12" s="1279"/>
      <c r="G12" s="1276">
        <v>48</v>
      </c>
      <c r="H12" s="1250"/>
      <c r="I12" s="1285">
        <v>278</v>
      </c>
      <c r="J12" s="1245"/>
      <c r="K12" s="63"/>
      <c r="L12" s="90"/>
      <c r="M12" s="90"/>
      <c r="N12" s="90"/>
      <c r="O12" s="90"/>
      <c r="P12" s="90"/>
      <c r="Q12" s="90"/>
      <c r="R12" s="90"/>
    </row>
    <row r="13" spans="1:18" s="33" customFormat="1" ht="24" customHeight="1">
      <c r="A13" s="1287"/>
      <c r="B13" s="1275"/>
      <c r="C13" s="1263"/>
      <c r="D13" s="1243"/>
      <c r="E13" s="1283"/>
      <c r="F13" s="1284"/>
      <c r="G13" s="1277"/>
      <c r="H13" s="1252"/>
      <c r="I13" s="95" t="s">
        <v>164</v>
      </c>
      <c r="J13" s="92" t="s">
        <v>165</v>
      </c>
      <c r="K13" s="63"/>
      <c r="L13" s="90"/>
      <c r="M13" s="90"/>
      <c r="N13" s="90"/>
      <c r="O13" s="90"/>
      <c r="P13" s="90"/>
      <c r="Q13" s="90"/>
      <c r="R13" s="90"/>
    </row>
    <row r="14" spans="1:18" s="165" customFormat="1" ht="19.5" customHeight="1">
      <c r="A14" s="329" t="s">
        <v>245</v>
      </c>
      <c r="B14" s="329"/>
      <c r="K14" s="164"/>
      <c r="L14" s="333"/>
      <c r="M14" s="333"/>
      <c r="N14" s="333"/>
      <c r="O14" s="333"/>
      <c r="P14" s="333"/>
      <c r="Q14" s="333"/>
      <c r="R14" s="333"/>
    </row>
    <row r="15" spans="12:18" ht="12" customHeight="1">
      <c r="L15" s="87"/>
      <c r="M15" s="87"/>
      <c r="N15" s="87"/>
      <c r="O15" s="87"/>
      <c r="P15" s="87"/>
      <c r="Q15" s="87"/>
      <c r="R15" s="87"/>
    </row>
    <row r="16" spans="1:18" ht="12" customHeight="1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" customHeight="1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" customHeight="1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" customHeight="1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" customHeight="1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8" ht="12" customHeight="1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</row>
    <row r="22" spans="1:18" ht="12" customHeight="1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</row>
    <row r="23" spans="1:18" ht="12" customHeight="1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</row>
    <row r="24" spans="1:18" ht="12" customHeight="1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</row>
    <row r="25" spans="1:18" ht="12" customHeight="1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3.5" customHeight="1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="87" customFormat="1" ht="13.5" customHeight="1"/>
    <row r="28" s="87" customFormat="1" ht="12"/>
    <row r="29" spans="12:18" ht="12">
      <c r="L29" s="87"/>
      <c r="M29" s="87"/>
      <c r="N29" s="87"/>
      <c r="O29" s="87"/>
      <c r="P29" s="87"/>
      <c r="Q29" s="87"/>
      <c r="R29" s="87"/>
    </row>
    <row r="30" spans="12:18" ht="12">
      <c r="L30" s="87"/>
      <c r="M30" s="87"/>
      <c r="N30" s="87"/>
      <c r="O30" s="87"/>
      <c r="P30" s="87"/>
      <c r="Q30" s="87"/>
      <c r="R30" s="87"/>
    </row>
    <row r="31" spans="12:18" ht="12">
      <c r="L31" s="87"/>
      <c r="M31" s="87"/>
      <c r="N31" s="87"/>
      <c r="O31" s="87"/>
      <c r="P31" s="87"/>
      <c r="Q31" s="87"/>
      <c r="R31" s="87"/>
    </row>
    <row r="32" spans="12:18" ht="12">
      <c r="L32" s="87"/>
      <c r="M32" s="87"/>
      <c r="N32" s="87"/>
      <c r="O32" s="87"/>
      <c r="P32" s="87"/>
      <c r="Q32" s="87"/>
      <c r="R32" s="87"/>
    </row>
    <row r="33" spans="12:18" ht="12">
      <c r="L33" s="87"/>
      <c r="M33" s="87"/>
      <c r="N33" s="87"/>
      <c r="O33" s="87"/>
      <c r="P33" s="87"/>
      <c r="Q33" s="87"/>
      <c r="R33" s="87"/>
    </row>
    <row r="34" spans="12:18" ht="12">
      <c r="L34" s="87"/>
      <c r="M34" s="87"/>
      <c r="N34" s="87"/>
      <c r="O34" s="87"/>
      <c r="P34" s="87"/>
      <c r="Q34" s="87"/>
      <c r="R34" s="87"/>
    </row>
    <row r="35" spans="12:18" ht="12">
      <c r="L35" s="87"/>
      <c r="M35" s="87"/>
      <c r="N35" s="87"/>
      <c r="O35" s="87"/>
      <c r="P35" s="87"/>
      <c r="Q35" s="87"/>
      <c r="R35" s="87"/>
    </row>
    <row r="36" spans="12:18" ht="12">
      <c r="L36" s="87"/>
      <c r="M36" s="87"/>
      <c r="N36" s="87"/>
      <c r="O36" s="87"/>
      <c r="P36" s="87"/>
      <c r="Q36" s="87"/>
      <c r="R36" s="87"/>
    </row>
    <row r="37" spans="12:18" ht="12">
      <c r="L37" s="87"/>
      <c r="M37" s="87"/>
      <c r="N37" s="87"/>
      <c r="O37" s="87"/>
      <c r="P37" s="87"/>
      <c r="Q37" s="87"/>
      <c r="R37" s="87"/>
    </row>
    <row r="38" spans="12:18" ht="12">
      <c r="L38" s="87"/>
      <c r="M38" s="87"/>
      <c r="N38" s="87"/>
      <c r="O38" s="87"/>
      <c r="P38" s="87"/>
      <c r="Q38" s="87"/>
      <c r="R38" s="87"/>
    </row>
    <row r="39" spans="12:18" ht="12">
      <c r="L39" s="87"/>
      <c r="M39" s="87"/>
      <c r="N39" s="87"/>
      <c r="O39" s="87"/>
      <c r="P39" s="87"/>
      <c r="Q39" s="87"/>
      <c r="R39" s="87"/>
    </row>
    <row r="40" spans="12:18" ht="12">
      <c r="L40" s="87"/>
      <c r="M40" s="87"/>
      <c r="N40" s="87"/>
      <c r="O40" s="87"/>
      <c r="P40" s="87"/>
      <c r="Q40" s="87"/>
      <c r="R40" s="87"/>
    </row>
    <row r="41" spans="12:18" ht="12">
      <c r="L41" s="87"/>
      <c r="M41" s="87"/>
      <c r="N41" s="87"/>
      <c r="O41" s="87"/>
      <c r="P41" s="87"/>
      <c r="Q41" s="87"/>
      <c r="R41" s="87"/>
    </row>
    <row r="42" spans="12:18" ht="12">
      <c r="L42" s="87"/>
      <c r="M42" s="87"/>
      <c r="N42" s="87"/>
      <c r="O42" s="87"/>
      <c r="P42" s="87"/>
      <c r="Q42" s="87"/>
      <c r="R42" s="87"/>
    </row>
  </sheetData>
  <mergeCells count="26">
    <mergeCell ref="A1:J1"/>
    <mergeCell ref="B12:B13"/>
    <mergeCell ref="G12:H13"/>
    <mergeCell ref="E10:F11"/>
    <mergeCell ref="E12:F13"/>
    <mergeCell ref="I12:J12"/>
    <mergeCell ref="A6:A13"/>
    <mergeCell ref="B6:B7"/>
    <mergeCell ref="C8:D9"/>
    <mergeCell ref="C10:D11"/>
    <mergeCell ref="C12:D13"/>
    <mergeCell ref="B8:B9"/>
    <mergeCell ref="B10:B11"/>
    <mergeCell ref="E6:F7"/>
    <mergeCell ref="C6:D6"/>
    <mergeCell ref="E8:F9"/>
    <mergeCell ref="C4:J4"/>
    <mergeCell ref="E5:F5"/>
    <mergeCell ref="G5:H5"/>
    <mergeCell ref="I5:J5"/>
    <mergeCell ref="I6:J7"/>
    <mergeCell ref="I10:J11"/>
    <mergeCell ref="I8:J9"/>
    <mergeCell ref="G10:H10"/>
    <mergeCell ref="G6:H7"/>
    <mergeCell ref="G8:H9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scale="80" r:id="rId2"/>
  <headerFooter alignWithMargins="0">
    <oddHeader>&amp;C表12　一般診療所の病床規模の変更
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B1:S57"/>
  <sheetViews>
    <sheetView zoomScale="85" zoomScaleNormal="85" workbookViewId="0" topLeftCell="A1">
      <selection activeCell="B2" sqref="B2"/>
    </sheetView>
  </sheetViews>
  <sheetFormatPr defaultColWidth="9.00390625" defaultRowHeight="13.5"/>
  <cols>
    <col min="1" max="1" width="9.00390625" style="337" customWidth="1"/>
    <col min="2" max="2" width="4.25390625" style="338" customWidth="1"/>
    <col min="3" max="3" width="15.125" style="337" customWidth="1"/>
    <col min="4" max="4" width="9.50390625" style="425" customWidth="1"/>
    <col min="5" max="5" width="9.50390625" style="337" customWidth="1"/>
    <col min="6" max="6" width="8.75390625" style="425" customWidth="1"/>
    <col min="7" max="9" width="9.50390625" style="425" customWidth="1"/>
    <col min="10" max="10" width="9.50390625" style="425" bestFit="1" customWidth="1"/>
    <col min="11" max="11" width="9.25390625" style="425" customWidth="1"/>
    <col min="12" max="12" width="10.50390625" style="425" customWidth="1"/>
    <col min="13" max="13" width="9.50390625" style="425" customWidth="1"/>
    <col min="14" max="15" width="10.625" style="337" customWidth="1"/>
    <col min="16" max="16384" width="9.00390625" style="337" customWidth="1"/>
  </cols>
  <sheetData>
    <row r="1" spans="2:15" ht="21.75" customHeight="1">
      <c r="B1" s="1299" t="s">
        <v>633</v>
      </c>
      <c r="C1" s="1299"/>
      <c r="D1" s="1299"/>
      <c r="E1" s="1299"/>
      <c r="F1" s="1299"/>
      <c r="G1" s="1299"/>
      <c r="H1" s="1299"/>
      <c r="I1" s="1299"/>
      <c r="J1" s="1299"/>
      <c r="K1" s="1299"/>
      <c r="L1" s="1299"/>
      <c r="M1" s="1299"/>
      <c r="N1" s="342"/>
      <c r="O1" s="342"/>
    </row>
    <row r="2" spans="3:15" ht="13.5">
      <c r="C2" s="339"/>
      <c r="D2" s="340"/>
      <c r="E2" s="341"/>
      <c r="F2" s="340"/>
      <c r="G2" s="340"/>
      <c r="H2" s="340"/>
      <c r="I2" s="340"/>
      <c r="J2" s="340"/>
      <c r="K2" s="340"/>
      <c r="L2" s="343"/>
      <c r="M2" s="344"/>
      <c r="N2" s="342"/>
      <c r="O2" s="342"/>
    </row>
    <row r="3" spans="2:14" s="345" customFormat="1" ht="20.25" customHeight="1">
      <c r="B3" s="346"/>
      <c r="C3" s="347"/>
      <c r="D3" s="348"/>
      <c r="E3" s="347"/>
      <c r="F3" s="348"/>
      <c r="G3" s="348"/>
      <c r="H3" s="348"/>
      <c r="I3" s="349"/>
      <c r="J3" s="348"/>
      <c r="K3" s="348"/>
      <c r="L3" s="350"/>
      <c r="M3" s="351" t="s">
        <v>246</v>
      </c>
      <c r="N3" s="347"/>
    </row>
    <row r="4" spans="2:13" s="352" customFormat="1" ht="24.75" customHeight="1">
      <c r="B4" s="353"/>
      <c r="C4" s="354"/>
      <c r="D4" s="1300" t="s">
        <v>102</v>
      </c>
      <c r="E4" s="1147"/>
      <c r="F4" s="1147"/>
      <c r="G4" s="1147"/>
      <c r="H4" s="1148"/>
      <c r="I4" s="1300" t="s">
        <v>247</v>
      </c>
      <c r="J4" s="1147"/>
      <c r="K4" s="1147"/>
      <c r="L4" s="1147"/>
      <c r="M4" s="1148"/>
    </row>
    <row r="5" spans="2:13" s="345" customFormat="1" ht="20.25" customHeight="1">
      <c r="B5" s="355"/>
      <c r="C5" s="348"/>
      <c r="D5" s="1292" t="s">
        <v>248</v>
      </c>
      <c r="E5" s="1292" t="s">
        <v>249</v>
      </c>
      <c r="F5" s="1297" t="s">
        <v>100</v>
      </c>
      <c r="G5" s="1298"/>
      <c r="H5" s="1294" t="s">
        <v>250</v>
      </c>
      <c r="I5" s="1304" t="s">
        <v>251</v>
      </c>
      <c r="J5" s="1292" t="s">
        <v>252</v>
      </c>
      <c r="K5" s="1297" t="s">
        <v>100</v>
      </c>
      <c r="L5" s="1298"/>
      <c r="M5" s="1301" t="s">
        <v>250</v>
      </c>
    </row>
    <row r="6" spans="2:19" s="345" customFormat="1" ht="18.75" customHeight="1">
      <c r="B6" s="355"/>
      <c r="C6" s="348"/>
      <c r="D6" s="1306"/>
      <c r="E6" s="1306"/>
      <c r="F6" s="1290" t="s">
        <v>253</v>
      </c>
      <c r="G6" s="356" t="s">
        <v>254</v>
      </c>
      <c r="H6" s="1295"/>
      <c r="I6" s="1305"/>
      <c r="J6" s="1306"/>
      <c r="K6" s="1292" t="s">
        <v>253</v>
      </c>
      <c r="L6" s="356" t="s">
        <v>254</v>
      </c>
      <c r="M6" s="1302"/>
      <c r="O6" s="337"/>
      <c r="P6" s="337"/>
      <c r="Q6" s="337"/>
      <c r="R6" s="337"/>
      <c r="S6" s="337"/>
    </row>
    <row r="7" spans="2:19" s="345" customFormat="1" ht="14.25" customHeight="1">
      <c r="B7" s="357"/>
      <c r="C7" s="349"/>
      <c r="D7" s="1291"/>
      <c r="E7" s="1291"/>
      <c r="F7" s="1291"/>
      <c r="G7" s="359" t="s">
        <v>255</v>
      </c>
      <c r="H7" s="1296"/>
      <c r="I7" s="1134"/>
      <c r="J7" s="1291"/>
      <c r="K7" s="1293"/>
      <c r="L7" s="359" t="s">
        <v>255</v>
      </c>
      <c r="M7" s="1303"/>
      <c r="O7" s="337"/>
      <c r="P7" s="337"/>
      <c r="Q7" s="337"/>
      <c r="R7" s="337"/>
      <c r="S7" s="337"/>
    </row>
    <row r="8" spans="2:15" ht="21" customHeight="1">
      <c r="B8" s="361"/>
      <c r="C8" s="362" t="s">
        <v>256</v>
      </c>
      <c r="D8" s="363">
        <v>7952</v>
      </c>
      <c r="E8" s="363">
        <v>7999</v>
      </c>
      <c r="F8" s="364">
        <v>-47</v>
      </c>
      <c r="G8" s="365">
        <v>-0.6</v>
      </c>
      <c r="H8" s="366">
        <v>100</v>
      </c>
      <c r="I8" s="367">
        <v>1073</v>
      </c>
      <c r="J8" s="368">
        <v>1076</v>
      </c>
      <c r="K8" s="369">
        <v>-3</v>
      </c>
      <c r="L8" s="370">
        <v>-0.3</v>
      </c>
      <c r="M8" s="371">
        <v>100</v>
      </c>
      <c r="N8" s="372"/>
      <c r="O8" s="372"/>
    </row>
    <row r="9" spans="2:15" ht="19.5" customHeight="1">
      <c r="B9" s="373">
        <v>1</v>
      </c>
      <c r="C9" s="374" t="s">
        <v>257</v>
      </c>
      <c r="D9" s="375">
        <v>7310</v>
      </c>
      <c r="E9" s="375">
        <v>7314</v>
      </c>
      <c r="F9" s="376">
        <v>-4</v>
      </c>
      <c r="G9" s="377">
        <v>-0.1</v>
      </c>
      <c r="H9" s="378">
        <v>91.9</v>
      </c>
      <c r="I9" s="379">
        <v>695</v>
      </c>
      <c r="J9" s="380">
        <v>689</v>
      </c>
      <c r="K9" s="381">
        <v>6</v>
      </c>
      <c r="L9" s="382">
        <v>0.9</v>
      </c>
      <c r="M9" s="383">
        <v>64.8</v>
      </c>
      <c r="N9" s="372"/>
      <c r="O9" s="372"/>
    </row>
    <row r="10" spans="2:15" ht="19.5" customHeight="1">
      <c r="B10" s="373">
        <f>B9+1</f>
        <v>2</v>
      </c>
      <c r="C10" s="374" t="s">
        <v>258</v>
      </c>
      <c r="D10" s="375">
        <v>2508</v>
      </c>
      <c r="E10" s="375">
        <v>2443</v>
      </c>
      <c r="F10" s="381">
        <v>65</v>
      </c>
      <c r="G10" s="377">
        <v>2.7</v>
      </c>
      <c r="H10" s="378">
        <v>31.5</v>
      </c>
      <c r="I10" s="379">
        <v>13</v>
      </c>
      <c r="J10" s="380">
        <v>18</v>
      </c>
      <c r="K10" s="381">
        <v>-5</v>
      </c>
      <c r="L10" s="384">
        <v>-27.8</v>
      </c>
      <c r="M10" s="383">
        <v>1.2</v>
      </c>
      <c r="N10" s="372"/>
      <c r="O10" s="372"/>
    </row>
    <row r="11" spans="2:15" ht="33" customHeight="1">
      <c r="B11" s="373">
        <f aca="true" t="shared" si="0" ref="B11:B18">B10+1</f>
        <v>3</v>
      </c>
      <c r="C11" s="374" t="s">
        <v>259</v>
      </c>
      <c r="D11" s="375">
        <v>4263</v>
      </c>
      <c r="E11" s="375">
        <v>4212</v>
      </c>
      <c r="F11" s="381">
        <v>51</v>
      </c>
      <c r="G11" s="377">
        <v>1.2</v>
      </c>
      <c r="H11" s="378">
        <v>53.6</v>
      </c>
      <c r="I11" s="379">
        <v>29</v>
      </c>
      <c r="J11" s="380">
        <v>32</v>
      </c>
      <c r="K11" s="381">
        <v>-3</v>
      </c>
      <c r="L11" s="385">
        <v>-9.4</v>
      </c>
      <c r="M11" s="383">
        <v>2.7</v>
      </c>
      <c r="N11" s="372"/>
      <c r="O11" s="372"/>
    </row>
    <row r="12" spans="2:15" ht="19.5" customHeight="1">
      <c r="B12" s="373">
        <f t="shared" si="0"/>
        <v>4</v>
      </c>
      <c r="C12" s="374" t="s">
        <v>260</v>
      </c>
      <c r="D12" s="375">
        <v>3762</v>
      </c>
      <c r="E12" s="375">
        <v>3674</v>
      </c>
      <c r="F12" s="386">
        <v>88</v>
      </c>
      <c r="G12" s="377">
        <v>2.4</v>
      </c>
      <c r="H12" s="378">
        <v>47.3</v>
      </c>
      <c r="I12" s="379">
        <v>26</v>
      </c>
      <c r="J12" s="380">
        <v>29</v>
      </c>
      <c r="K12" s="381">
        <v>-3</v>
      </c>
      <c r="L12" s="384">
        <v>-10.3</v>
      </c>
      <c r="M12" s="383">
        <v>2.4</v>
      </c>
      <c r="N12" s="372"/>
      <c r="O12" s="372"/>
    </row>
    <row r="13" spans="2:15" ht="19.5" customHeight="1">
      <c r="B13" s="387">
        <f t="shared" si="0"/>
        <v>5</v>
      </c>
      <c r="C13" s="388" t="s">
        <v>261</v>
      </c>
      <c r="D13" s="389">
        <v>3154</v>
      </c>
      <c r="E13" s="389">
        <v>3231</v>
      </c>
      <c r="F13" s="390">
        <v>-77</v>
      </c>
      <c r="G13" s="391">
        <v>-2.4</v>
      </c>
      <c r="H13" s="392">
        <v>39.7</v>
      </c>
      <c r="I13" s="393">
        <v>32</v>
      </c>
      <c r="J13" s="394">
        <v>32</v>
      </c>
      <c r="K13" s="395">
        <v>0</v>
      </c>
      <c r="L13" s="395">
        <v>0</v>
      </c>
      <c r="M13" s="396">
        <v>3</v>
      </c>
      <c r="N13" s="372"/>
      <c r="O13" s="372"/>
    </row>
    <row r="14" spans="2:15" ht="19.5" customHeight="1">
      <c r="B14" s="373">
        <f>B13+1</f>
        <v>6</v>
      </c>
      <c r="C14" s="374" t="s">
        <v>262</v>
      </c>
      <c r="D14" s="375">
        <v>1503</v>
      </c>
      <c r="E14" s="375">
        <v>1482</v>
      </c>
      <c r="F14" s="386">
        <v>21</v>
      </c>
      <c r="G14" s="377">
        <v>1.4</v>
      </c>
      <c r="H14" s="378">
        <v>18.9</v>
      </c>
      <c r="I14" s="379">
        <v>1072</v>
      </c>
      <c r="J14" s="380">
        <v>1075</v>
      </c>
      <c r="K14" s="381">
        <v>-3</v>
      </c>
      <c r="L14" s="382">
        <v>-0.3</v>
      </c>
      <c r="M14" s="383">
        <v>99.9</v>
      </c>
      <c r="N14" s="372"/>
      <c r="O14" s="372"/>
    </row>
    <row r="15" spans="2:15" ht="19.5" customHeight="1">
      <c r="B15" s="373">
        <f t="shared" si="0"/>
        <v>7</v>
      </c>
      <c r="C15" s="374" t="s">
        <v>263</v>
      </c>
      <c r="D15" s="375">
        <v>635</v>
      </c>
      <c r="E15" s="375">
        <v>664</v>
      </c>
      <c r="F15" s="381">
        <v>-29</v>
      </c>
      <c r="G15" s="377">
        <v>-4.4</v>
      </c>
      <c r="H15" s="378">
        <v>8</v>
      </c>
      <c r="I15" s="379">
        <v>910</v>
      </c>
      <c r="J15" s="380">
        <v>901</v>
      </c>
      <c r="K15" s="381">
        <v>9</v>
      </c>
      <c r="L15" s="382">
        <v>1</v>
      </c>
      <c r="M15" s="383">
        <v>84.8</v>
      </c>
      <c r="N15" s="372"/>
      <c r="O15" s="372"/>
    </row>
    <row r="16" spans="2:15" ht="19.5" customHeight="1">
      <c r="B16" s="373">
        <f t="shared" si="0"/>
        <v>8</v>
      </c>
      <c r="C16" s="374" t="s">
        <v>264</v>
      </c>
      <c r="D16" s="375">
        <v>1828</v>
      </c>
      <c r="E16" s="375">
        <v>1742</v>
      </c>
      <c r="F16" s="386">
        <v>86</v>
      </c>
      <c r="G16" s="377">
        <v>4.9</v>
      </c>
      <c r="H16" s="378">
        <v>23</v>
      </c>
      <c r="I16" s="379">
        <v>80</v>
      </c>
      <c r="J16" s="380">
        <v>88</v>
      </c>
      <c r="K16" s="381">
        <v>-8</v>
      </c>
      <c r="L16" s="397">
        <v>-9.1</v>
      </c>
      <c r="M16" s="383">
        <v>7.5</v>
      </c>
      <c r="N16" s="372"/>
      <c r="O16" s="372"/>
    </row>
    <row r="17" spans="2:15" ht="19.5" customHeight="1">
      <c r="B17" s="373">
        <f t="shared" si="0"/>
        <v>9</v>
      </c>
      <c r="C17" s="374" t="s">
        <v>265</v>
      </c>
      <c r="D17" s="375">
        <v>540</v>
      </c>
      <c r="E17" s="375">
        <v>489</v>
      </c>
      <c r="F17" s="381">
        <v>51</v>
      </c>
      <c r="G17" s="377">
        <v>10.4</v>
      </c>
      <c r="H17" s="378">
        <v>6.8</v>
      </c>
      <c r="I17" s="379">
        <v>238</v>
      </c>
      <c r="J17" s="380">
        <v>213</v>
      </c>
      <c r="K17" s="381">
        <v>25</v>
      </c>
      <c r="L17" s="382">
        <v>11.7</v>
      </c>
      <c r="M17" s="383">
        <v>22.2</v>
      </c>
      <c r="N17" s="372"/>
      <c r="O17" s="372"/>
    </row>
    <row r="18" spans="2:15" ht="19.5" customHeight="1">
      <c r="B18" s="387">
        <f t="shared" si="0"/>
        <v>10</v>
      </c>
      <c r="C18" s="388" t="s">
        <v>266</v>
      </c>
      <c r="D18" s="389">
        <v>431</v>
      </c>
      <c r="E18" s="389">
        <v>411</v>
      </c>
      <c r="F18" s="390">
        <v>20</v>
      </c>
      <c r="G18" s="391">
        <v>4.9</v>
      </c>
      <c r="H18" s="392">
        <v>5.4</v>
      </c>
      <c r="I18" s="393">
        <v>1</v>
      </c>
      <c r="J18" s="394">
        <v>3</v>
      </c>
      <c r="K18" s="390">
        <v>-2</v>
      </c>
      <c r="L18" s="398">
        <v>-66.7</v>
      </c>
      <c r="M18" s="396">
        <v>0.1</v>
      </c>
      <c r="N18" s="372"/>
      <c r="O18" s="372"/>
    </row>
    <row r="19" spans="2:15" ht="19.5" customHeight="1">
      <c r="B19" s="373">
        <f>B18+1</f>
        <v>11</v>
      </c>
      <c r="C19" s="374" t="s">
        <v>267</v>
      </c>
      <c r="D19" s="375">
        <v>1022</v>
      </c>
      <c r="E19" s="375">
        <v>970</v>
      </c>
      <c r="F19" s="381">
        <v>52</v>
      </c>
      <c r="G19" s="377">
        <v>5.4</v>
      </c>
      <c r="H19" s="378">
        <v>12.9</v>
      </c>
      <c r="I19" s="379">
        <v>6</v>
      </c>
      <c r="J19" s="380">
        <v>6</v>
      </c>
      <c r="K19" s="399">
        <v>0</v>
      </c>
      <c r="L19" s="399">
        <v>0</v>
      </c>
      <c r="M19" s="383">
        <v>0.6</v>
      </c>
      <c r="N19" s="372"/>
      <c r="O19" s="372"/>
    </row>
    <row r="20" spans="2:15" ht="19.5" customHeight="1">
      <c r="B20" s="373">
        <v>12</v>
      </c>
      <c r="C20" s="374" t="s">
        <v>268</v>
      </c>
      <c r="D20" s="375">
        <v>5268</v>
      </c>
      <c r="E20" s="375">
        <v>5334</v>
      </c>
      <c r="F20" s="381">
        <v>-66</v>
      </c>
      <c r="G20" s="377">
        <v>-1.2</v>
      </c>
      <c r="H20" s="378">
        <v>66.2</v>
      </c>
      <c r="I20" s="379">
        <v>17</v>
      </c>
      <c r="J20" s="380">
        <v>19</v>
      </c>
      <c r="K20" s="381">
        <v>-2</v>
      </c>
      <c r="L20" s="384">
        <v>-10.5</v>
      </c>
      <c r="M20" s="383">
        <v>1.6</v>
      </c>
      <c r="N20" s="372"/>
      <c r="O20" s="372"/>
    </row>
    <row r="21" spans="2:15" ht="19.5" customHeight="1">
      <c r="B21" s="373">
        <f>B20+1</f>
        <v>13</v>
      </c>
      <c r="C21" s="374" t="s">
        <v>269</v>
      </c>
      <c r="D21" s="375">
        <v>5205</v>
      </c>
      <c r="E21" s="375">
        <v>5230</v>
      </c>
      <c r="F21" s="381">
        <v>-25</v>
      </c>
      <c r="G21" s="377">
        <v>-0.5</v>
      </c>
      <c r="H21" s="378">
        <v>65.5</v>
      </c>
      <c r="I21" s="379">
        <v>9</v>
      </c>
      <c r="J21" s="380">
        <v>11</v>
      </c>
      <c r="K21" s="381">
        <v>-2</v>
      </c>
      <c r="L21" s="384">
        <v>-18.2</v>
      </c>
      <c r="M21" s="383">
        <v>0.8</v>
      </c>
      <c r="N21" s="372"/>
      <c r="O21" s="372"/>
    </row>
    <row r="22" spans="2:15" ht="19.5" customHeight="1">
      <c r="B22" s="373">
        <f aca="true" t="shared" si="1" ref="B22:B40">B21+1</f>
        <v>14</v>
      </c>
      <c r="C22" s="374" t="s">
        <v>270</v>
      </c>
      <c r="D22" s="375">
        <v>1020</v>
      </c>
      <c r="E22" s="375">
        <v>973</v>
      </c>
      <c r="F22" s="381">
        <v>47</v>
      </c>
      <c r="G22" s="377">
        <v>4.8</v>
      </c>
      <c r="H22" s="378">
        <v>12.8</v>
      </c>
      <c r="I22" s="379">
        <v>1</v>
      </c>
      <c r="J22" s="380">
        <v>2</v>
      </c>
      <c r="K22" s="381">
        <v>-1</v>
      </c>
      <c r="L22" s="400">
        <v>-50</v>
      </c>
      <c r="M22" s="383">
        <v>0.1</v>
      </c>
      <c r="N22" s="372"/>
      <c r="O22" s="372"/>
    </row>
    <row r="23" spans="2:15" ht="19.5" customHeight="1">
      <c r="B23" s="387">
        <f t="shared" si="1"/>
        <v>15</v>
      </c>
      <c r="C23" s="388" t="s">
        <v>271</v>
      </c>
      <c r="D23" s="389">
        <v>93</v>
      </c>
      <c r="E23" s="389">
        <v>87</v>
      </c>
      <c r="F23" s="390">
        <v>6</v>
      </c>
      <c r="G23" s="391">
        <v>6.9</v>
      </c>
      <c r="H23" s="392">
        <v>1.2</v>
      </c>
      <c r="I23" s="401">
        <v>0</v>
      </c>
      <c r="J23" s="390">
        <v>0</v>
      </c>
      <c r="K23" s="390">
        <v>0</v>
      </c>
      <c r="L23" s="390">
        <v>0</v>
      </c>
      <c r="M23" s="402">
        <v>0</v>
      </c>
      <c r="N23" s="372"/>
      <c r="O23" s="372"/>
    </row>
    <row r="24" spans="2:15" ht="19.5" customHeight="1">
      <c r="B24" s="373">
        <f>B23+1</f>
        <v>16</v>
      </c>
      <c r="C24" s="374" t="s">
        <v>272</v>
      </c>
      <c r="D24" s="375">
        <v>2426</v>
      </c>
      <c r="E24" s="375">
        <v>2395</v>
      </c>
      <c r="F24" s="381">
        <v>31</v>
      </c>
      <c r="G24" s="377">
        <v>1.3</v>
      </c>
      <c r="H24" s="378">
        <v>30.5</v>
      </c>
      <c r="I24" s="379">
        <v>6</v>
      </c>
      <c r="J24" s="380">
        <v>8</v>
      </c>
      <c r="K24" s="381">
        <v>-2</v>
      </c>
      <c r="L24" s="384">
        <v>-25</v>
      </c>
      <c r="M24" s="383">
        <v>0.6</v>
      </c>
      <c r="N24" s="372"/>
      <c r="O24" s="372"/>
    </row>
    <row r="25" spans="2:15" ht="19.5" customHeight="1">
      <c r="B25" s="373">
        <f>B24+1</f>
        <v>17</v>
      </c>
      <c r="C25" s="374" t="s">
        <v>273</v>
      </c>
      <c r="D25" s="375">
        <v>550</v>
      </c>
      <c r="E25" s="375">
        <v>508</v>
      </c>
      <c r="F25" s="381">
        <v>42</v>
      </c>
      <c r="G25" s="377">
        <v>8.3</v>
      </c>
      <c r="H25" s="378">
        <v>6.9</v>
      </c>
      <c r="I25" s="381">
        <v>0</v>
      </c>
      <c r="J25" s="381">
        <v>0</v>
      </c>
      <c r="K25" s="381">
        <v>0</v>
      </c>
      <c r="L25" s="381">
        <v>0</v>
      </c>
      <c r="M25" s="403">
        <v>0</v>
      </c>
      <c r="N25" s="372"/>
      <c r="O25" s="372"/>
    </row>
    <row r="26" spans="2:15" ht="19.5" customHeight="1">
      <c r="B26" s="373">
        <f t="shared" si="1"/>
        <v>18</v>
      </c>
      <c r="C26" s="374" t="s">
        <v>274</v>
      </c>
      <c r="D26" s="375">
        <v>841</v>
      </c>
      <c r="E26" s="375">
        <v>814</v>
      </c>
      <c r="F26" s="381">
        <v>27</v>
      </c>
      <c r="G26" s="377">
        <v>3.3</v>
      </c>
      <c r="H26" s="378">
        <v>10.6</v>
      </c>
      <c r="I26" s="381">
        <v>0</v>
      </c>
      <c r="J26" s="381">
        <v>0</v>
      </c>
      <c r="K26" s="381">
        <v>0</v>
      </c>
      <c r="L26" s="381">
        <v>0</v>
      </c>
      <c r="M26" s="403">
        <v>0</v>
      </c>
      <c r="N26" s="372"/>
      <c r="O26" s="372"/>
    </row>
    <row r="27" spans="2:17" ht="19.5" customHeight="1">
      <c r="B27" s="373">
        <f t="shared" si="1"/>
        <v>19</v>
      </c>
      <c r="C27" s="404" t="s">
        <v>275</v>
      </c>
      <c r="D27" s="375">
        <v>335</v>
      </c>
      <c r="E27" s="375">
        <v>339</v>
      </c>
      <c r="F27" s="376">
        <v>-4</v>
      </c>
      <c r="G27" s="377">
        <v>-1.2</v>
      </c>
      <c r="H27" s="378">
        <v>4.2</v>
      </c>
      <c r="I27" s="381">
        <v>0</v>
      </c>
      <c r="J27" s="381">
        <v>0</v>
      </c>
      <c r="K27" s="381">
        <v>0</v>
      </c>
      <c r="L27" s="381">
        <v>0</v>
      </c>
      <c r="M27" s="403">
        <v>0</v>
      </c>
      <c r="N27" s="372"/>
      <c r="O27" s="372"/>
      <c r="Q27" s="405"/>
    </row>
    <row r="28" spans="2:15" ht="19.5" customHeight="1">
      <c r="B28" s="387">
        <f t="shared" si="1"/>
        <v>20</v>
      </c>
      <c r="C28" s="406" t="s">
        <v>276</v>
      </c>
      <c r="D28" s="389">
        <v>1423</v>
      </c>
      <c r="E28" s="389">
        <v>1469</v>
      </c>
      <c r="F28" s="390">
        <v>-46</v>
      </c>
      <c r="G28" s="391">
        <v>-3.1</v>
      </c>
      <c r="H28" s="392">
        <v>17.9</v>
      </c>
      <c r="I28" s="390">
        <v>0</v>
      </c>
      <c r="J28" s="390">
        <v>0</v>
      </c>
      <c r="K28" s="390">
        <v>0</v>
      </c>
      <c r="L28" s="390">
        <v>0</v>
      </c>
      <c r="M28" s="402">
        <v>0</v>
      </c>
      <c r="N28" s="372"/>
      <c r="O28" s="372"/>
    </row>
    <row r="29" spans="2:15" ht="19.5" customHeight="1">
      <c r="B29" s="373">
        <f>B28+1</f>
        <v>21</v>
      </c>
      <c r="C29" s="404" t="s">
        <v>277</v>
      </c>
      <c r="D29" s="375">
        <v>193</v>
      </c>
      <c r="E29" s="375">
        <v>197</v>
      </c>
      <c r="F29" s="386">
        <v>-4</v>
      </c>
      <c r="G29" s="377">
        <v>-2</v>
      </c>
      <c r="H29" s="378">
        <v>2.4</v>
      </c>
      <c r="I29" s="381">
        <v>0</v>
      </c>
      <c r="J29" s="381">
        <v>0</v>
      </c>
      <c r="K29" s="381">
        <v>0</v>
      </c>
      <c r="L29" s="381">
        <v>0</v>
      </c>
      <c r="M29" s="403">
        <v>0</v>
      </c>
      <c r="N29" s="372"/>
      <c r="O29" s="372"/>
    </row>
    <row r="30" spans="2:15" ht="19.5" customHeight="1">
      <c r="B30" s="373">
        <f>B29+1</f>
        <v>22</v>
      </c>
      <c r="C30" s="404" t="s">
        <v>278</v>
      </c>
      <c r="D30" s="375">
        <v>730</v>
      </c>
      <c r="E30" s="375">
        <v>706</v>
      </c>
      <c r="F30" s="381">
        <v>24</v>
      </c>
      <c r="G30" s="377">
        <v>3.4</v>
      </c>
      <c r="H30" s="378">
        <v>9.2</v>
      </c>
      <c r="I30" s="379">
        <v>1</v>
      </c>
      <c r="J30" s="380">
        <v>4</v>
      </c>
      <c r="K30" s="407">
        <v>-3</v>
      </c>
      <c r="L30" s="384">
        <v>-75</v>
      </c>
      <c r="M30" s="383">
        <v>0.1</v>
      </c>
      <c r="N30" s="372"/>
      <c r="O30" s="372"/>
    </row>
    <row r="31" spans="2:15" ht="19.5" customHeight="1">
      <c r="B31" s="373">
        <f t="shared" si="1"/>
        <v>23</v>
      </c>
      <c r="C31" s="404" t="s">
        <v>279</v>
      </c>
      <c r="D31" s="375">
        <v>2523</v>
      </c>
      <c r="E31" s="375">
        <v>2499</v>
      </c>
      <c r="F31" s="386">
        <v>24</v>
      </c>
      <c r="G31" s="377">
        <v>1</v>
      </c>
      <c r="H31" s="378">
        <v>31.7</v>
      </c>
      <c r="I31" s="379">
        <v>5</v>
      </c>
      <c r="J31" s="380">
        <v>6</v>
      </c>
      <c r="K31" s="407">
        <v>-1</v>
      </c>
      <c r="L31" s="384">
        <v>-16.7</v>
      </c>
      <c r="M31" s="383">
        <v>0.5</v>
      </c>
      <c r="N31" s="372"/>
      <c r="O31" s="372"/>
    </row>
    <row r="32" spans="2:15" ht="19.5" customHeight="1">
      <c r="B32" s="373">
        <f t="shared" si="1"/>
        <v>24</v>
      </c>
      <c r="C32" s="404" t="s">
        <v>280</v>
      </c>
      <c r="D32" s="375">
        <v>2093</v>
      </c>
      <c r="E32" s="375">
        <v>2098</v>
      </c>
      <c r="F32" s="386">
        <v>-5</v>
      </c>
      <c r="G32" s="377">
        <v>-0.2</v>
      </c>
      <c r="H32" s="378">
        <v>26.3</v>
      </c>
      <c r="I32" s="379">
        <v>3</v>
      </c>
      <c r="J32" s="380">
        <v>3</v>
      </c>
      <c r="K32" s="399">
        <v>0</v>
      </c>
      <c r="L32" s="399">
        <v>0</v>
      </c>
      <c r="M32" s="383">
        <v>0.3</v>
      </c>
      <c r="N32" s="372"/>
      <c r="O32" s="372"/>
    </row>
    <row r="33" spans="2:15" ht="19.5" customHeight="1">
      <c r="B33" s="387">
        <f t="shared" si="1"/>
        <v>25</v>
      </c>
      <c r="C33" s="406" t="s">
        <v>281</v>
      </c>
      <c r="D33" s="389">
        <v>143</v>
      </c>
      <c r="E33" s="389">
        <v>150</v>
      </c>
      <c r="F33" s="408">
        <v>-7</v>
      </c>
      <c r="G33" s="391">
        <v>-4.7</v>
      </c>
      <c r="H33" s="392">
        <v>1.8</v>
      </c>
      <c r="I33" s="390">
        <v>0</v>
      </c>
      <c r="J33" s="390">
        <v>0</v>
      </c>
      <c r="K33" s="390">
        <v>0</v>
      </c>
      <c r="L33" s="390">
        <v>0</v>
      </c>
      <c r="M33" s="402">
        <v>0</v>
      </c>
      <c r="N33" s="372"/>
      <c r="O33" s="372"/>
    </row>
    <row r="34" spans="2:15" ht="19.5" customHeight="1">
      <c r="B34" s="373">
        <f>B33+1</f>
        <v>26</v>
      </c>
      <c r="C34" s="404" t="s">
        <v>282</v>
      </c>
      <c r="D34" s="375">
        <v>3062</v>
      </c>
      <c r="E34" s="375">
        <v>3023</v>
      </c>
      <c r="F34" s="381">
        <v>39</v>
      </c>
      <c r="G34" s="377">
        <v>1.3</v>
      </c>
      <c r="H34" s="378">
        <v>38.5</v>
      </c>
      <c r="I34" s="379">
        <v>32</v>
      </c>
      <c r="J34" s="380">
        <v>30</v>
      </c>
      <c r="K34" s="409">
        <v>2</v>
      </c>
      <c r="L34" s="382">
        <v>6.7</v>
      </c>
      <c r="M34" s="383">
        <v>3</v>
      </c>
      <c r="N34" s="372"/>
      <c r="O34" s="372"/>
    </row>
    <row r="35" spans="2:15" ht="19.5" customHeight="1">
      <c r="B35" s="373">
        <f>B34+1</f>
        <v>27</v>
      </c>
      <c r="C35" s="404" t="s">
        <v>283</v>
      </c>
      <c r="D35" s="375">
        <v>2863</v>
      </c>
      <c r="E35" s="375">
        <v>2816</v>
      </c>
      <c r="F35" s="381">
        <v>47</v>
      </c>
      <c r="G35" s="377">
        <v>1.7</v>
      </c>
      <c r="H35" s="378">
        <v>36</v>
      </c>
      <c r="I35" s="379">
        <v>3</v>
      </c>
      <c r="J35" s="380">
        <v>4</v>
      </c>
      <c r="K35" s="407">
        <v>-1</v>
      </c>
      <c r="L35" s="400">
        <v>-25</v>
      </c>
      <c r="M35" s="383">
        <v>0.3</v>
      </c>
      <c r="N35" s="372"/>
      <c r="O35" s="372"/>
    </row>
    <row r="36" spans="2:15" ht="19.5" customHeight="1">
      <c r="B36" s="373">
        <f t="shared" si="1"/>
        <v>28</v>
      </c>
      <c r="C36" s="404" t="s">
        <v>284</v>
      </c>
      <c r="D36" s="375">
        <v>56</v>
      </c>
      <c r="E36" s="375">
        <v>65</v>
      </c>
      <c r="F36" s="386">
        <v>-9</v>
      </c>
      <c r="G36" s="410">
        <v>-13.8</v>
      </c>
      <c r="H36" s="378">
        <v>0.7</v>
      </c>
      <c r="I36" s="381">
        <v>0</v>
      </c>
      <c r="J36" s="381">
        <v>0</v>
      </c>
      <c r="K36" s="381">
        <v>0</v>
      </c>
      <c r="L36" s="381">
        <v>0</v>
      </c>
      <c r="M36" s="403">
        <v>0</v>
      </c>
      <c r="N36" s="372"/>
      <c r="O36" s="372"/>
    </row>
    <row r="37" spans="2:15" ht="19.5" customHeight="1">
      <c r="B37" s="373">
        <f t="shared" si="1"/>
        <v>29</v>
      </c>
      <c r="C37" s="404" t="s">
        <v>285</v>
      </c>
      <c r="D37" s="375">
        <v>1364</v>
      </c>
      <c r="E37" s="375">
        <v>1347</v>
      </c>
      <c r="F37" s="381">
        <v>17</v>
      </c>
      <c r="G37" s="377">
        <v>1.3</v>
      </c>
      <c r="H37" s="378">
        <v>17.2</v>
      </c>
      <c r="I37" s="379">
        <v>2</v>
      </c>
      <c r="J37" s="380">
        <v>3</v>
      </c>
      <c r="K37" s="411">
        <v>-1</v>
      </c>
      <c r="L37" s="384">
        <v>-33.3</v>
      </c>
      <c r="M37" s="383">
        <v>0.2</v>
      </c>
      <c r="N37" s="372"/>
      <c r="O37" s="372"/>
    </row>
    <row r="38" spans="2:15" ht="24" customHeight="1">
      <c r="B38" s="387">
        <f t="shared" si="1"/>
        <v>30</v>
      </c>
      <c r="C38" s="406" t="s">
        <v>286</v>
      </c>
      <c r="D38" s="389">
        <v>5093</v>
      </c>
      <c r="E38" s="389">
        <v>4989</v>
      </c>
      <c r="F38" s="390">
        <v>104</v>
      </c>
      <c r="G38" s="391">
        <v>2.1</v>
      </c>
      <c r="H38" s="392">
        <v>64</v>
      </c>
      <c r="I38" s="393">
        <v>62</v>
      </c>
      <c r="J38" s="394">
        <v>65</v>
      </c>
      <c r="K38" s="390">
        <v>-3</v>
      </c>
      <c r="L38" s="412">
        <v>-4.6</v>
      </c>
      <c r="M38" s="396">
        <v>5.8</v>
      </c>
      <c r="N38" s="372"/>
      <c r="O38" s="372"/>
    </row>
    <row r="39" spans="2:15" ht="19.5" customHeight="1">
      <c r="B39" s="373">
        <f>B38+1</f>
        <v>31</v>
      </c>
      <c r="C39" s="404" t="s">
        <v>287</v>
      </c>
      <c r="D39" s="375">
        <v>3588</v>
      </c>
      <c r="E39" s="375">
        <v>3620</v>
      </c>
      <c r="F39" s="381">
        <v>-32</v>
      </c>
      <c r="G39" s="385">
        <v>-0.9</v>
      </c>
      <c r="H39" s="378">
        <v>45.1</v>
      </c>
      <c r="I39" s="379">
        <v>36</v>
      </c>
      <c r="J39" s="380">
        <v>39</v>
      </c>
      <c r="K39" s="381">
        <v>-3</v>
      </c>
      <c r="L39" s="397">
        <v>-7.7</v>
      </c>
      <c r="M39" s="383">
        <v>3.4</v>
      </c>
      <c r="N39" s="372"/>
      <c r="O39" s="372"/>
    </row>
    <row r="40" spans="2:15" ht="19.5" customHeight="1">
      <c r="B40" s="373">
        <f t="shared" si="1"/>
        <v>32</v>
      </c>
      <c r="C40" s="404" t="s">
        <v>288</v>
      </c>
      <c r="D40" s="375">
        <v>2542</v>
      </c>
      <c r="E40" s="375">
        <v>2510</v>
      </c>
      <c r="F40" s="381">
        <v>32</v>
      </c>
      <c r="G40" s="377">
        <v>1.3</v>
      </c>
      <c r="H40" s="378">
        <v>32</v>
      </c>
      <c r="I40" s="379">
        <v>9</v>
      </c>
      <c r="J40" s="380">
        <v>11</v>
      </c>
      <c r="K40" s="381">
        <v>-2</v>
      </c>
      <c r="L40" s="384">
        <v>-18.2</v>
      </c>
      <c r="M40" s="383">
        <v>0.8</v>
      </c>
      <c r="N40" s="372"/>
      <c r="O40" s="372"/>
    </row>
    <row r="41" spans="2:15" ht="19.5" customHeight="1">
      <c r="B41" s="373">
        <v>33</v>
      </c>
      <c r="C41" s="404" t="s">
        <v>289</v>
      </c>
      <c r="D41" s="375">
        <v>1222</v>
      </c>
      <c r="E41" s="375">
        <v>1230</v>
      </c>
      <c r="F41" s="376">
        <v>-8</v>
      </c>
      <c r="G41" s="377">
        <v>-0.7</v>
      </c>
      <c r="H41" s="378">
        <v>15.4</v>
      </c>
      <c r="I41" s="379">
        <v>210</v>
      </c>
      <c r="J41" s="380">
        <v>208</v>
      </c>
      <c r="K41" s="413">
        <v>2</v>
      </c>
      <c r="L41" s="385">
        <v>1</v>
      </c>
      <c r="M41" s="383">
        <v>19.6</v>
      </c>
      <c r="N41" s="372"/>
      <c r="O41" s="372"/>
    </row>
    <row r="42" spans="2:15" ht="19.5" customHeight="1">
      <c r="B42" s="373">
        <f>B41+1</f>
        <v>34</v>
      </c>
      <c r="C42" s="404" t="s">
        <v>290</v>
      </c>
      <c r="D42" s="375">
        <v>140</v>
      </c>
      <c r="E42" s="375">
        <v>132</v>
      </c>
      <c r="F42" s="386">
        <v>8</v>
      </c>
      <c r="G42" s="377">
        <v>6.1</v>
      </c>
      <c r="H42" s="378">
        <v>1.8</v>
      </c>
      <c r="I42" s="379">
        <v>3</v>
      </c>
      <c r="J42" s="380">
        <v>3</v>
      </c>
      <c r="K42" s="399">
        <v>0</v>
      </c>
      <c r="L42" s="399">
        <v>0</v>
      </c>
      <c r="M42" s="383">
        <v>0.3</v>
      </c>
      <c r="N42" s="372"/>
      <c r="O42" s="372"/>
    </row>
    <row r="43" spans="2:15" ht="19.5" customHeight="1">
      <c r="B43" s="373">
        <f>B42+1</f>
        <v>35</v>
      </c>
      <c r="C43" s="404" t="s">
        <v>291</v>
      </c>
      <c r="D43" s="375">
        <v>135</v>
      </c>
      <c r="E43" s="375">
        <v>133</v>
      </c>
      <c r="F43" s="386">
        <v>2</v>
      </c>
      <c r="G43" s="377">
        <v>1.5</v>
      </c>
      <c r="H43" s="378">
        <v>1.7</v>
      </c>
      <c r="I43" s="379">
        <v>2</v>
      </c>
      <c r="J43" s="380">
        <v>2</v>
      </c>
      <c r="K43" s="399">
        <v>0</v>
      </c>
      <c r="L43" s="399">
        <v>0</v>
      </c>
      <c r="M43" s="383">
        <v>0.2</v>
      </c>
      <c r="N43" s="372"/>
      <c r="O43" s="372"/>
    </row>
    <row r="44" spans="2:15" ht="19.5" customHeight="1">
      <c r="B44" s="414">
        <f>B43+1</f>
        <v>36</v>
      </c>
      <c r="C44" s="415" t="s">
        <v>292</v>
      </c>
      <c r="D44" s="416">
        <v>745</v>
      </c>
      <c r="E44" s="416">
        <v>692</v>
      </c>
      <c r="F44" s="417">
        <v>53</v>
      </c>
      <c r="G44" s="418">
        <v>7.7</v>
      </c>
      <c r="H44" s="419">
        <v>9.4</v>
      </c>
      <c r="I44" s="420">
        <v>7</v>
      </c>
      <c r="J44" s="421">
        <v>7</v>
      </c>
      <c r="K44" s="422">
        <v>0</v>
      </c>
      <c r="L44" s="422">
        <v>0</v>
      </c>
      <c r="M44" s="423">
        <v>0.7</v>
      </c>
      <c r="N44" s="372"/>
      <c r="O44" s="372"/>
    </row>
    <row r="45" spans="2:15" ht="13.5">
      <c r="B45" s="424"/>
      <c r="C45" s="372"/>
      <c r="D45" s="348"/>
      <c r="E45" s="372"/>
      <c r="F45" s="348"/>
      <c r="G45" s="348"/>
      <c r="H45" s="348"/>
      <c r="I45" s="348"/>
      <c r="J45" s="348"/>
      <c r="K45" s="348"/>
      <c r="L45" s="348"/>
      <c r="M45" s="348"/>
      <c r="N45" s="372"/>
      <c r="O45" s="372"/>
    </row>
    <row r="46" spans="2:15" ht="13.5">
      <c r="B46" s="424"/>
      <c r="C46" s="372"/>
      <c r="D46" s="348"/>
      <c r="E46" s="372"/>
      <c r="F46" s="348"/>
      <c r="G46" s="348"/>
      <c r="H46" s="348"/>
      <c r="I46" s="348"/>
      <c r="J46" s="348"/>
      <c r="K46" s="348"/>
      <c r="L46" s="348"/>
      <c r="M46" s="348"/>
      <c r="N46" s="372"/>
      <c r="O46" s="372"/>
    </row>
    <row r="47" spans="2:15" ht="13.5">
      <c r="B47" s="424"/>
      <c r="C47" s="372"/>
      <c r="D47" s="348"/>
      <c r="E47" s="372"/>
      <c r="F47" s="348"/>
      <c r="G47" s="348"/>
      <c r="H47" s="348"/>
      <c r="I47" s="348"/>
      <c r="J47" s="348"/>
      <c r="K47" s="348"/>
      <c r="L47" s="348"/>
      <c r="M47" s="348"/>
      <c r="N47" s="372"/>
      <c r="O47" s="372"/>
    </row>
    <row r="48" spans="2:15" ht="13.5">
      <c r="B48" s="424"/>
      <c r="C48" s="372"/>
      <c r="D48" s="348"/>
      <c r="E48" s="372"/>
      <c r="F48" s="348"/>
      <c r="G48" s="348"/>
      <c r="H48" s="348"/>
      <c r="I48" s="348"/>
      <c r="J48" s="348"/>
      <c r="K48" s="348"/>
      <c r="L48" s="348"/>
      <c r="M48" s="348"/>
      <c r="N48" s="372"/>
      <c r="O48" s="372"/>
    </row>
    <row r="49" spans="2:15" ht="13.5">
      <c r="B49" s="424"/>
      <c r="C49" s="372"/>
      <c r="D49" s="348"/>
      <c r="E49" s="372"/>
      <c r="F49" s="348"/>
      <c r="G49" s="348"/>
      <c r="H49" s="348"/>
      <c r="I49" s="348"/>
      <c r="J49" s="348"/>
      <c r="K49" s="348"/>
      <c r="L49" s="348"/>
      <c r="M49" s="348"/>
      <c r="N49" s="372"/>
      <c r="O49" s="372"/>
    </row>
    <row r="50" spans="2:15" ht="13.5">
      <c r="B50" s="424"/>
      <c r="C50" s="372"/>
      <c r="D50" s="348"/>
      <c r="E50" s="372"/>
      <c r="F50" s="348"/>
      <c r="G50" s="348"/>
      <c r="H50" s="348"/>
      <c r="I50" s="348"/>
      <c r="J50" s="348"/>
      <c r="K50" s="348"/>
      <c r="L50" s="348"/>
      <c r="M50" s="348"/>
      <c r="N50" s="372"/>
      <c r="O50" s="372"/>
    </row>
    <row r="51" spans="2:15" ht="13.5">
      <c r="B51" s="424"/>
      <c r="C51" s="372"/>
      <c r="D51" s="348"/>
      <c r="E51" s="372"/>
      <c r="F51" s="348"/>
      <c r="G51" s="348"/>
      <c r="H51" s="348"/>
      <c r="I51" s="348"/>
      <c r="J51" s="348"/>
      <c r="K51" s="348"/>
      <c r="L51" s="348"/>
      <c r="M51" s="348"/>
      <c r="N51" s="372"/>
      <c r="O51" s="372"/>
    </row>
    <row r="52" spans="2:15" ht="13.5">
      <c r="B52" s="424"/>
      <c r="C52" s="372"/>
      <c r="D52" s="348"/>
      <c r="E52" s="372"/>
      <c r="F52" s="348"/>
      <c r="G52" s="348"/>
      <c r="H52" s="348"/>
      <c r="I52" s="348"/>
      <c r="J52" s="348"/>
      <c r="K52" s="348"/>
      <c r="L52" s="348"/>
      <c r="M52" s="348"/>
      <c r="N52" s="372"/>
      <c r="O52" s="372"/>
    </row>
    <row r="53" spans="2:15" ht="13.5">
      <c r="B53" s="424"/>
      <c r="C53" s="372"/>
      <c r="D53" s="348"/>
      <c r="E53" s="372"/>
      <c r="F53" s="348"/>
      <c r="G53" s="348"/>
      <c r="H53" s="348"/>
      <c r="I53" s="348"/>
      <c r="J53" s="348"/>
      <c r="K53" s="348"/>
      <c r="L53" s="348"/>
      <c r="M53" s="348"/>
      <c r="N53" s="372"/>
      <c r="O53" s="372"/>
    </row>
    <row r="54" spans="2:15" ht="13.5">
      <c r="B54" s="424"/>
      <c r="C54" s="372"/>
      <c r="D54" s="348"/>
      <c r="E54" s="372"/>
      <c r="F54" s="348"/>
      <c r="G54" s="348"/>
      <c r="H54" s="348"/>
      <c r="I54" s="348"/>
      <c r="J54" s="348"/>
      <c r="K54" s="348"/>
      <c r="L54" s="348"/>
      <c r="M54" s="348"/>
      <c r="N54" s="372"/>
      <c r="O54" s="372"/>
    </row>
    <row r="55" spans="2:15" ht="13.5">
      <c r="B55" s="424"/>
      <c r="C55" s="372"/>
      <c r="D55" s="348"/>
      <c r="E55" s="372"/>
      <c r="F55" s="348"/>
      <c r="G55" s="348"/>
      <c r="H55" s="348"/>
      <c r="I55" s="348"/>
      <c r="J55" s="348"/>
      <c r="K55" s="348"/>
      <c r="L55" s="348"/>
      <c r="M55" s="348"/>
      <c r="N55" s="372"/>
      <c r="O55" s="372"/>
    </row>
    <row r="56" spans="2:15" ht="13.5">
      <c r="B56" s="424"/>
      <c r="C56" s="372"/>
      <c r="D56" s="348"/>
      <c r="E56" s="372"/>
      <c r="F56" s="348"/>
      <c r="G56" s="348"/>
      <c r="H56" s="348"/>
      <c r="I56" s="348"/>
      <c r="J56" s="348"/>
      <c r="K56" s="348"/>
      <c r="L56" s="348"/>
      <c r="M56" s="348"/>
      <c r="N56" s="372"/>
      <c r="O56" s="372"/>
    </row>
    <row r="57" spans="2:15" ht="13.5">
      <c r="B57" s="424"/>
      <c r="C57" s="372"/>
      <c r="D57" s="348"/>
      <c r="E57" s="372"/>
      <c r="F57" s="348"/>
      <c r="G57" s="348"/>
      <c r="H57" s="348"/>
      <c r="I57" s="348"/>
      <c r="J57" s="348"/>
      <c r="K57" s="348"/>
      <c r="L57" s="348"/>
      <c r="M57" s="348"/>
      <c r="N57" s="372"/>
      <c r="O57" s="372"/>
    </row>
  </sheetData>
  <mergeCells count="13">
    <mergeCell ref="B1:M1"/>
    <mergeCell ref="D4:H4"/>
    <mergeCell ref="I4:M4"/>
    <mergeCell ref="M5:M7"/>
    <mergeCell ref="I5:I7"/>
    <mergeCell ref="J5:J7"/>
    <mergeCell ref="D5:D7"/>
    <mergeCell ref="E5:E7"/>
    <mergeCell ref="F6:F7"/>
    <mergeCell ref="K6:K7"/>
    <mergeCell ref="H5:H7"/>
    <mergeCell ref="F5:G5"/>
    <mergeCell ref="K5:L5"/>
  </mergeCells>
  <printOptions/>
  <pageMargins left="0.99" right="0" top="0.984251968503937" bottom="0.984251968503937" header="0.5118110236220472" footer="0.5118110236220472"/>
  <pageSetup horizontalDpi="600" verticalDpi="600" orientation="portrait" paperSize="9" scale="7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2006-11-14T09:53:31Z</cp:lastPrinted>
  <dcterms:created xsi:type="dcterms:W3CDTF">2005-08-26T08:18:24Z</dcterms:created>
  <dcterms:modified xsi:type="dcterms:W3CDTF">2006-11-22T06:20:34Z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