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805" windowHeight="5355" activeTab="0"/>
  </bookViews>
  <sheets>
    <sheet name="図３" sheetId="1" r:id="rId1"/>
    <sheet name="図３データ" sheetId="2" r:id="rId2"/>
    <sheet name="表３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<sst xmlns="http://schemas.openxmlformats.org/spreadsheetml/2006/main" count="27" uniqueCount="22">
  <si>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１８歳未満</t>
  </si>
  <si>
    <t>１８歳以上</t>
  </si>
  <si>
    <t>療育手帳の交付台帳登載数</t>
  </si>
  <si>
    <t>　　　　各年度末現在</t>
  </si>
  <si>
    <t>増減数</t>
  </si>
  <si>
    <t>知的障害者更生施設</t>
  </si>
  <si>
    <t>知的障害者通勤寮</t>
  </si>
  <si>
    <t>知的障害者福祉ホーム</t>
  </si>
  <si>
    <t>知的障害者授産施設</t>
  </si>
  <si>
    <t>平成２年度</t>
  </si>
  <si>
    <t>７年度</t>
  </si>
  <si>
    <t>９年度</t>
  </si>
  <si>
    <t>１０年度</t>
  </si>
  <si>
    <t>１１年度</t>
  </si>
  <si>
    <t>１２年度</t>
  </si>
  <si>
    <t>１３年度</t>
  </si>
  <si>
    <t>表３　　知 的 障 害 者 援 護 施 設 の 施 設 数 ・定 員</t>
  </si>
  <si>
    <t>　　　対　　前　　年　　度</t>
  </si>
  <si>
    <t xml:space="preserve">  施   　設   　総  　数</t>
  </si>
  <si>
    <t xml:space="preserve"> 定　　員　 総　　数</t>
  </si>
  <si>
    <t>…</t>
  </si>
  <si>
    <t>増減率(%)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</si>
</sst>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76" fontId="9" fillId="0" borderId="3" xfId="0" applyNumberFormat="1" applyFont="1" applyBorder="1" applyAlignment="1">
      <alignment horizontal="right"/>
    </xf>
    <xf numFmtId="177" fontId="9" fillId="0" borderId="3" xfId="0" applyNumberFormat="1" applyFont="1" applyBorder="1" applyAlignment="1">
      <alignment horizontal="right"/>
    </xf>
    <xf numFmtId="185" fontId="9" fillId="0" borderId="3" xfId="0" applyNumberFormat="1" applyFont="1" applyBorder="1" applyAlignment="1">
      <alignment/>
    </xf>
    <xf numFmtId="176" fontId="9" fillId="0" borderId="3" xfId="0" applyNumberFormat="1" applyFont="1" applyFill="1" applyBorder="1" applyAlignment="1">
      <alignment horizontal="right"/>
    </xf>
    <xf numFmtId="176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176" fontId="9" fillId="0" borderId="3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185" fontId="9" fillId="0" borderId="3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85" fontId="9" fillId="0" borderId="2" xfId="0" applyNumberFormat="1" applyFont="1" applyBorder="1" applyAlignment="1">
      <alignment vertic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176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図３　療育手帳交付台帳登載数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6375"/>
          <c:w val="0.80375"/>
          <c:h val="0.77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'図３データ'!$B$3</c:f>
              <c:strCache>
                <c:ptCount val="1"/>
                <c:pt idx="0">
                  <c:v>１８歳以上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'図３データ'!$B$4:$B$14</c:f>
              <c:numCache>
                <c:ptCount val="11"/>
                <c:pt idx="0">
                  <c:v>292897</c:v>
                </c:pt>
                <c:pt idx="1">
                  <c:v>311017</c:v>
                </c:pt>
                <c:pt idx="2">
                  <c:v>333297</c:v>
                </c:pt>
                <c:pt idx="3">
                  <c:v>350405</c:v>
                </c:pt>
                <c:pt idx="4">
                  <c:v>363576</c:v>
                </c:pt>
                <c:pt idx="5">
                  <c:v>380220</c:v>
                </c:pt>
                <c:pt idx="6">
                  <c:v>394779</c:v>
                </c:pt>
                <c:pt idx="7">
                  <c:v>408878</c:v>
                </c:pt>
                <c:pt idx="8">
                  <c:v>424145</c:v>
                </c:pt>
                <c:pt idx="9">
                  <c:v>438291</c:v>
                </c:pt>
                <c:pt idx="10">
                  <c:v>454058</c:v>
                </c:pt>
              </c:numCache>
            </c:numRef>
          </c:val>
        </c:ser>
        <c:ser>
          <c:idx val="0"/>
          <c:order val="1"/>
          <c:tx>
            <c:strRef>
              <c:f>'図３データ'!$C$3</c:f>
              <c:strCache>
                <c:ptCount val="1"/>
                <c:pt idx="0">
                  <c:v>１８歳未満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'図３データ'!$C$4:$C$14</c:f>
              <c:numCache>
                <c:ptCount val="11"/>
                <c:pt idx="0">
                  <c:v>115628</c:v>
                </c:pt>
                <c:pt idx="1">
                  <c:v>116719</c:v>
                </c:pt>
                <c:pt idx="2">
                  <c:v>111977</c:v>
                </c:pt>
                <c:pt idx="3">
                  <c:v>111932</c:v>
                </c:pt>
                <c:pt idx="4">
                  <c:v>113700</c:v>
                </c:pt>
                <c:pt idx="5">
                  <c:v>115481</c:v>
                </c:pt>
                <c:pt idx="6">
                  <c:v>117372</c:v>
                </c:pt>
                <c:pt idx="7">
                  <c:v>121270</c:v>
                </c:pt>
                <c:pt idx="8">
                  <c:v>126383</c:v>
                </c:pt>
                <c:pt idx="9">
                  <c:v>131327</c:v>
                </c:pt>
                <c:pt idx="10">
                  <c:v>138030</c:v>
                </c:pt>
              </c:numCache>
            </c:numRef>
          </c:val>
        </c:ser>
        <c:overlap val="100"/>
        <c:gapWidth val="60"/>
        <c:axId val="18323588"/>
        <c:axId val="31626069"/>
      </c:barChart>
      <c:catAx>
        <c:axId val="18323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626069"/>
        <c:crosses val="autoZero"/>
        <c:auto val="1"/>
        <c:lblOffset val="100"/>
        <c:noMultiLvlLbl val="0"/>
      </c:catAx>
      <c:valAx>
        <c:axId val="31626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23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0.9305</cdr:y>
    </cdr:from>
    <cdr:to>
      <cdr:x>0.14825</cdr:x>
      <cdr:y>0.995</cdr:y>
    </cdr:to>
    <cdr:sp>
      <cdr:nvSpPr>
        <cdr:cNvPr id="1" name="TextBox 14"/>
        <cdr:cNvSpPr txBox="1">
          <a:spLocks noChangeArrowheads="1"/>
        </cdr:cNvSpPr>
      </cdr:nvSpPr>
      <cdr:spPr>
        <a:xfrm>
          <a:off x="95250" y="288607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0.81975</cdr:x>
      <cdr:y>0.271</cdr:y>
    </cdr:from>
    <cdr:to>
      <cdr:x>0.9485</cdr:x>
      <cdr:y>0.3845</cdr:y>
    </cdr:to>
    <cdr:sp>
      <cdr:nvSpPr>
        <cdr:cNvPr id="2" name="TextBox 15"/>
        <cdr:cNvSpPr txBox="1">
          <a:spLocks noChangeArrowheads="1"/>
        </cdr:cNvSpPr>
      </cdr:nvSpPr>
      <cdr:spPr>
        <a:xfrm>
          <a:off x="4486275" y="838200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18歳未満
 138,030</a:t>
          </a:r>
        </a:p>
      </cdr:txBody>
    </cdr:sp>
  </cdr:relSizeAnchor>
  <cdr:relSizeAnchor xmlns:cdr="http://schemas.openxmlformats.org/drawingml/2006/chartDrawing">
    <cdr:from>
      <cdr:x>0.82</cdr:x>
      <cdr:y>0.58425</cdr:y>
    </cdr:from>
    <cdr:to>
      <cdr:x>0.96075</cdr:x>
      <cdr:y>0.704</cdr:y>
    </cdr:to>
    <cdr:sp>
      <cdr:nvSpPr>
        <cdr:cNvPr id="3" name="TextBox 16"/>
        <cdr:cNvSpPr txBox="1">
          <a:spLocks noChangeArrowheads="1"/>
        </cdr:cNvSpPr>
      </cdr:nvSpPr>
      <cdr:spPr>
        <a:xfrm>
          <a:off x="4486275" y="1809750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18歳以上
 454,058</a:t>
          </a:r>
        </a:p>
      </cdr:txBody>
    </cdr:sp>
  </cdr:relSizeAnchor>
  <cdr:relSizeAnchor xmlns:cdr="http://schemas.openxmlformats.org/drawingml/2006/chartDrawing">
    <cdr:from>
      <cdr:x>0.7895</cdr:x>
      <cdr:y>0.6355</cdr:y>
    </cdr:from>
    <cdr:to>
      <cdr:x>0.822</cdr:x>
      <cdr:y>0.6445</cdr:y>
    </cdr:to>
    <cdr:sp>
      <cdr:nvSpPr>
        <cdr:cNvPr id="4" name="Line 17"/>
        <cdr:cNvSpPr>
          <a:spLocks/>
        </cdr:cNvSpPr>
      </cdr:nvSpPr>
      <cdr:spPr>
        <a:xfrm flipV="1">
          <a:off x="4314825" y="1971675"/>
          <a:ext cx="180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0.325</cdr:y>
    </cdr:from>
    <cdr:to>
      <cdr:x>0.82</cdr:x>
      <cdr:y>0.33375</cdr:y>
    </cdr:to>
    <cdr:sp>
      <cdr:nvSpPr>
        <cdr:cNvPr id="5" name="Line 18"/>
        <cdr:cNvSpPr>
          <a:spLocks/>
        </cdr:cNvSpPr>
      </cdr:nvSpPr>
      <cdr:spPr>
        <a:xfrm flipV="1">
          <a:off x="4314825" y="1000125"/>
          <a:ext cx="171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0.2305</cdr:y>
    </cdr:from>
    <cdr:to>
      <cdr:x>0.822</cdr:x>
      <cdr:y>0.295</cdr:y>
    </cdr:to>
    <cdr:sp>
      <cdr:nvSpPr>
        <cdr:cNvPr id="6" name="TextBox 20"/>
        <cdr:cNvSpPr txBox="1">
          <a:spLocks noChangeArrowheads="1"/>
        </cdr:cNvSpPr>
      </cdr:nvSpPr>
      <cdr:spPr>
        <a:xfrm>
          <a:off x="3981450" y="7143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592,088</a:t>
          </a:r>
        </a:p>
      </cdr:txBody>
    </cdr:sp>
  </cdr:relSizeAnchor>
  <cdr:relSizeAnchor xmlns:cdr="http://schemas.openxmlformats.org/drawingml/2006/chartDrawing">
    <cdr:from>
      <cdr:x>0.75125</cdr:x>
      <cdr:y>0.0505</cdr:y>
    </cdr:from>
    <cdr:to>
      <cdr:x>0.99475</cdr:x>
      <cdr:y>0.123</cdr:y>
    </cdr:to>
    <cdr:sp>
      <cdr:nvSpPr>
        <cdr:cNvPr id="7" name="TextBox 21"/>
        <cdr:cNvSpPr txBox="1">
          <a:spLocks noChangeArrowheads="1"/>
        </cdr:cNvSpPr>
      </cdr:nvSpPr>
      <cdr:spPr>
        <a:xfrm>
          <a:off x="4105275" y="152400"/>
          <a:ext cx="1333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各年度末現在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9</xdr:col>
      <xdr:colOff>9525</xdr:colOff>
      <xdr:row>20</xdr:row>
      <xdr:rowOff>57150</xdr:rowOff>
    </xdr:to>
    <xdr:graphicFrame>
      <xdr:nvGraphicFramePr>
        <xdr:cNvPr id="1" name="Chart 4"/>
        <xdr:cNvGraphicFramePr/>
      </xdr:nvGraphicFramePr>
      <xdr:xfrm>
        <a:off x="704850" y="381000"/>
        <a:ext cx="54768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6</xdr:row>
      <xdr:rowOff>104775</xdr:rowOff>
    </xdr:from>
    <xdr:to>
      <xdr:col>7</xdr:col>
      <xdr:colOff>361950</xdr:colOff>
      <xdr:row>6</xdr:row>
      <xdr:rowOff>104775</xdr:rowOff>
    </xdr:to>
    <xdr:sp>
      <xdr:nvSpPr>
        <xdr:cNvPr id="2" name="Line 7"/>
        <xdr:cNvSpPr>
          <a:spLocks/>
        </xdr:cNvSpPr>
      </xdr:nvSpPr>
      <xdr:spPr>
        <a:xfrm>
          <a:off x="5019675" y="113347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266700</xdr:colOff>
      <xdr:row>5</xdr:row>
      <xdr:rowOff>152400</xdr:rowOff>
    </xdr:from>
    <xdr:ext cx="76200" cy="209550"/>
    <xdr:sp>
      <xdr:nvSpPr>
        <xdr:cNvPr id="3" name="TextBox 12"/>
        <xdr:cNvSpPr txBox="1">
          <a:spLocks noChangeArrowheads="1"/>
        </xdr:cNvSpPr>
      </xdr:nvSpPr>
      <xdr:spPr>
        <a:xfrm>
          <a:off x="23241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7" sqref="D27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I7" sqref="I7"/>
    </sheetView>
  </sheetViews>
  <sheetFormatPr defaultColWidth="9.00390625" defaultRowHeight="13.5"/>
  <sheetData>
    <row r="1" ht="13.5">
      <c r="A1" t="s">
        <v>2</v>
      </c>
    </row>
    <row r="3" spans="1:3" ht="13.5">
      <c r="A3" s="37"/>
      <c r="B3" s="38" t="s">
        <v>1</v>
      </c>
      <c r="C3" s="39" t="s">
        <v>0</v>
      </c>
    </row>
    <row r="4" spans="1:3" ht="13.5">
      <c r="A4" s="35">
        <v>3</v>
      </c>
      <c r="B4" s="31">
        <v>292897</v>
      </c>
      <c r="C4" s="32">
        <v>115628</v>
      </c>
    </row>
    <row r="5" spans="1:3" ht="13.5">
      <c r="A5" s="35">
        <v>4</v>
      </c>
      <c r="B5" s="31">
        <v>311017</v>
      </c>
      <c r="C5" s="32">
        <v>116719</v>
      </c>
    </row>
    <row r="6" spans="1:3" ht="13.5">
      <c r="A6" s="35">
        <v>5</v>
      </c>
      <c r="B6" s="31">
        <v>333297</v>
      </c>
      <c r="C6" s="32">
        <v>111977</v>
      </c>
    </row>
    <row r="7" spans="1:3" ht="13.5">
      <c r="A7" s="35">
        <v>6</v>
      </c>
      <c r="B7" s="31">
        <v>350405</v>
      </c>
      <c r="C7" s="32">
        <v>111932</v>
      </c>
    </row>
    <row r="8" spans="1:3" ht="13.5">
      <c r="A8" s="35">
        <v>7</v>
      </c>
      <c r="B8" s="31">
        <v>363576</v>
      </c>
      <c r="C8" s="32">
        <v>113700</v>
      </c>
    </row>
    <row r="9" spans="1:3" ht="13.5">
      <c r="A9" s="35">
        <v>8</v>
      </c>
      <c r="B9" s="31">
        <v>380220</v>
      </c>
      <c r="C9" s="32">
        <v>115481</v>
      </c>
    </row>
    <row r="10" spans="1:3" ht="13.5">
      <c r="A10" s="35">
        <v>9</v>
      </c>
      <c r="B10" s="31">
        <v>394779</v>
      </c>
      <c r="C10" s="32">
        <v>117372</v>
      </c>
    </row>
    <row r="11" spans="1:3" ht="13.5">
      <c r="A11" s="35">
        <v>10</v>
      </c>
      <c r="B11" s="31">
        <v>408878</v>
      </c>
      <c r="C11" s="32">
        <v>121270</v>
      </c>
    </row>
    <row r="12" spans="1:3" ht="13.5">
      <c r="A12" s="35">
        <v>11</v>
      </c>
      <c r="B12" s="31">
        <v>424145</v>
      </c>
      <c r="C12" s="32">
        <v>126383</v>
      </c>
    </row>
    <row r="13" spans="1:3" ht="13.5">
      <c r="A13" s="35">
        <v>12</v>
      </c>
      <c r="B13" s="31">
        <v>438291</v>
      </c>
      <c r="C13" s="32">
        <v>131327</v>
      </c>
    </row>
    <row r="14" spans="1:3" ht="13.5">
      <c r="A14" s="36">
        <v>13</v>
      </c>
      <c r="B14" s="33">
        <v>454058</v>
      </c>
      <c r="C14" s="34">
        <v>138030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B5" sqref="B5"/>
    </sheetView>
  </sheetViews>
  <sheetFormatPr defaultColWidth="9.00390625" defaultRowHeight="13.5"/>
  <cols>
    <col min="1" max="1" width="20.875" style="1" customWidth="1"/>
    <col min="2" max="8" width="7.625" style="3" customWidth="1"/>
    <col min="9" max="10" width="7.625" style="0" customWidth="1"/>
  </cols>
  <sheetData>
    <row r="1" spans="3:6" ht="13.5">
      <c r="C1" s="30" t="s">
        <v>16</v>
      </c>
      <c r="D1" s="2"/>
      <c r="E1" s="2"/>
      <c r="F1" s="2"/>
    </row>
    <row r="2" spans="9:10" ht="14.25" customHeight="1">
      <c r="I2" s="4"/>
      <c r="J2" s="29" t="s">
        <v>3</v>
      </c>
    </row>
    <row r="3" spans="1:10" s="1" customFormat="1" ht="13.5">
      <c r="A3" s="5"/>
      <c r="B3" s="40" t="s">
        <v>9</v>
      </c>
      <c r="C3" s="40" t="s">
        <v>10</v>
      </c>
      <c r="D3" s="40" t="s">
        <v>11</v>
      </c>
      <c r="E3" s="40" t="s">
        <v>12</v>
      </c>
      <c r="F3" s="40" t="s">
        <v>13</v>
      </c>
      <c r="G3" s="40" t="s">
        <v>14</v>
      </c>
      <c r="H3" s="40" t="s">
        <v>15</v>
      </c>
      <c r="I3" s="25" t="s">
        <v>17</v>
      </c>
      <c r="J3" s="26"/>
    </row>
    <row r="4" spans="1:10" s="1" customFormat="1" ht="13.5">
      <c r="A4" s="6"/>
      <c r="B4" s="41"/>
      <c r="C4" s="41"/>
      <c r="D4" s="41"/>
      <c r="E4" s="41"/>
      <c r="F4" s="41"/>
      <c r="G4" s="41"/>
      <c r="H4" s="41"/>
      <c r="I4" s="27" t="s">
        <v>4</v>
      </c>
      <c r="J4" s="28" t="s">
        <v>21</v>
      </c>
    </row>
    <row r="5" spans="1:10" ht="15" customHeight="1">
      <c r="A5" s="11" t="s">
        <v>18</v>
      </c>
      <c r="B5" s="12">
        <f aca="true" t="shared" si="0" ref="B5:G5">SUM(B6:B9)</f>
        <v>1681</v>
      </c>
      <c r="C5" s="12">
        <f>SUM(C6:C9)</f>
        <v>2318</v>
      </c>
      <c r="D5" s="12">
        <f t="shared" si="0"/>
        <v>2566</v>
      </c>
      <c r="E5" s="12">
        <f t="shared" si="0"/>
        <v>2714</v>
      </c>
      <c r="F5" s="12">
        <f t="shared" si="0"/>
        <v>2842</v>
      </c>
      <c r="G5" s="12">
        <f t="shared" si="0"/>
        <v>2997</v>
      </c>
      <c r="H5" s="12">
        <f>SUM(H6:H9)</f>
        <v>3162</v>
      </c>
      <c r="I5" s="13">
        <f>H5-G5</f>
        <v>165</v>
      </c>
      <c r="J5" s="14">
        <f>(H5-G5)/G5*100</f>
        <v>5.505505505505505</v>
      </c>
    </row>
    <row r="6" spans="1:10" ht="19.5" customHeight="1">
      <c r="A6" s="7" t="s">
        <v>5</v>
      </c>
      <c r="B6" s="12">
        <v>1002</v>
      </c>
      <c r="C6" s="12">
        <v>1330</v>
      </c>
      <c r="D6" s="12">
        <v>1460</v>
      </c>
      <c r="E6" s="12">
        <v>1531</v>
      </c>
      <c r="F6" s="12">
        <v>1590</v>
      </c>
      <c r="G6" s="12">
        <v>1669</v>
      </c>
      <c r="H6" s="12">
        <v>1740</v>
      </c>
      <c r="I6" s="13">
        <f>H6-G6</f>
        <v>71</v>
      </c>
      <c r="J6" s="14">
        <f>(H6-G6)/G6*100</f>
        <v>4.254044337926902</v>
      </c>
    </row>
    <row r="7" spans="1:10" ht="15" customHeight="1">
      <c r="A7" s="7" t="s">
        <v>8</v>
      </c>
      <c r="B7" s="12">
        <v>573</v>
      </c>
      <c r="C7" s="15">
        <v>818</v>
      </c>
      <c r="D7" s="15">
        <v>924</v>
      </c>
      <c r="E7" s="15">
        <v>995</v>
      </c>
      <c r="F7" s="15">
        <v>1064</v>
      </c>
      <c r="G7" s="12">
        <v>1134</v>
      </c>
      <c r="H7" s="12">
        <v>1223</v>
      </c>
      <c r="I7" s="13">
        <f>H7-G7</f>
        <v>89</v>
      </c>
      <c r="J7" s="14">
        <f>(H7-G7)/G7*100</f>
        <v>7.848324514991181</v>
      </c>
    </row>
    <row r="8" spans="1:10" ht="15" customHeight="1">
      <c r="A8" s="7" t="s">
        <v>6</v>
      </c>
      <c r="B8" s="12">
        <v>106</v>
      </c>
      <c r="C8" s="12">
        <v>112</v>
      </c>
      <c r="D8" s="12">
        <v>117</v>
      </c>
      <c r="E8" s="12">
        <v>118</v>
      </c>
      <c r="F8" s="12">
        <v>118</v>
      </c>
      <c r="G8" s="12">
        <v>121</v>
      </c>
      <c r="H8" s="12">
        <v>123</v>
      </c>
      <c r="I8" s="13">
        <f>H8-G8</f>
        <v>2</v>
      </c>
      <c r="J8" s="14">
        <f>(H8-G8)/G8*100</f>
        <v>1.6528925619834711</v>
      </c>
    </row>
    <row r="9" spans="1:10" ht="15" customHeight="1">
      <c r="A9" s="7" t="s">
        <v>7</v>
      </c>
      <c r="B9" s="12" t="s">
        <v>20</v>
      </c>
      <c r="C9" s="12">
        <v>58</v>
      </c>
      <c r="D9" s="12">
        <v>65</v>
      </c>
      <c r="E9" s="12">
        <v>70</v>
      </c>
      <c r="F9" s="12">
        <v>70</v>
      </c>
      <c r="G9" s="12">
        <v>73</v>
      </c>
      <c r="H9" s="12">
        <v>76</v>
      </c>
      <c r="I9" s="13">
        <f>H9-G9</f>
        <v>3</v>
      </c>
      <c r="J9" s="14">
        <f>(H9-G9)/G9*100</f>
        <v>4.10958904109589</v>
      </c>
    </row>
    <row r="10" spans="1:10" ht="8.25" customHeight="1">
      <c r="A10" s="8"/>
      <c r="B10" s="16"/>
      <c r="C10" s="16"/>
      <c r="D10" s="16"/>
      <c r="E10" s="16"/>
      <c r="F10" s="16"/>
      <c r="G10" s="16"/>
      <c r="H10" s="16"/>
      <c r="I10" s="17"/>
      <c r="J10" s="18"/>
    </row>
    <row r="11" spans="1:10" ht="21" customHeight="1">
      <c r="A11" s="10" t="s">
        <v>19</v>
      </c>
      <c r="B11" s="12">
        <f aca="true" t="shared" si="1" ref="B11:H11">SUM(B12:B15)</f>
        <v>92393</v>
      </c>
      <c r="C11" s="12">
        <f t="shared" si="1"/>
        <v>121716</v>
      </c>
      <c r="D11" s="12">
        <f t="shared" si="1"/>
        <v>135075</v>
      </c>
      <c r="E11" s="12">
        <f t="shared" si="1"/>
        <v>141298</v>
      </c>
      <c r="F11" s="12">
        <f t="shared" si="1"/>
        <v>146863</v>
      </c>
      <c r="G11" s="12">
        <f t="shared" si="1"/>
        <v>153859</v>
      </c>
      <c r="H11" s="12">
        <f t="shared" si="1"/>
        <v>160680</v>
      </c>
      <c r="I11" s="13">
        <f>H11-G11</f>
        <v>6821</v>
      </c>
      <c r="J11" s="14">
        <f>(H11-G11)/G11*100</f>
        <v>4.433279821134936</v>
      </c>
    </row>
    <row r="12" spans="1:10" ht="19.5" customHeight="1">
      <c r="A12" s="7" t="s">
        <v>5</v>
      </c>
      <c r="B12" s="19">
        <v>63940</v>
      </c>
      <c r="C12" s="19">
        <v>82091</v>
      </c>
      <c r="D12" s="19">
        <v>90400</v>
      </c>
      <c r="E12" s="19">
        <v>94077</v>
      </c>
      <c r="F12" s="19">
        <v>97163</v>
      </c>
      <c r="G12" s="19">
        <v>101062</v>
      </c>
      <c r="H12" s="19">
        <v>104350</v>
      </c>
      <c r="I12" s="20">
        <f>H12-G12</f>
        <v>3288</v>
      </c>
      <c r="J12" s="21">
        <f>(H12-G12)/G12*100</f>
        <v>3.2534483782232693</v>
      </c>
    </row>
    <row r="13" spans="1:10" ht="13.5">
      <c r="A13" s="7" t="s">
        <v>8</v>
      </c>
      <c r="B13" s="19">
        <v>25943</v>
      </c>
      <c r="C13" s="19">
        <v>36254</v>
      </c>
      <c r="D13" s="19">
        <v>41086</v>
      </c>
      <c r="E13" s="19">
        <v>43580</v>
      </c>
      <c r="F13" s="19">
        <v>46051</v>
      </c>
      <c r="G13" s="19">
        <v>49056</v>
      </c>
      <c r="H13" s="19">
        <v>52519</v>
      </c>
      <c r="I13" s="20">
        <f>H13-G13</f>
        <v>3463</v>
      </c>
      <c r="J13" s="21">
        <f>(H13-G13)/G13*100</f>
        <v>7.059279191128506</v>
      </c>
    </row>
    <row r="14" spans="1:10" ht="13.5">
      <c r="A14" s="7" t="s">
        <v>6</v>
      </c>
      <c r="B14" s="19">
        <v>2510</v>
      </c>
      <c r="C14" s="19">
        <v>2673</v>
      </c>
      <c r="D14" s="19">
        <v>2771</v>
      </c>
      <c r="E14" s="19">
        <v>2795</v>
      </c>
      <c r="F14" s="19">
        <v>2785</v>
      </c>
      <c r="G14" s="19">
        <v>2857</v>
      </c>
      <c r="H14" s="19">
        <v>2897</v>
      </c>
      <c r="I14" s="20">
        <f>H14-G14</f>
        <v>40</v>
      </c>
      <c r="J14" s="21">
        <f>(H14-G14)/G14*100</f>
        <v>1.400070003500175</v>
      </c>
    </row>
    <row r="15" spans="1:10" ht="13.5">
      <c r="A15" s="9" t="s">
        <v>7</v>
      </c>
      <c r="B15" s="22" t="s">
        <v>20</v>
      </c>
      <c r="C15" s="22">
        <v>698</v>
      </c>
      <c r="D15" s="22">
        <v>818</v>
      </c>
      <c r="E15" s="22">
        <v>846</v>
      </c>
      <c r="F15" s="22">
        <v>864</v>
      </c>
      <c r="G15" s="22">
        <v>884</v>
      </c>
      <c r="H15" s="22">
        <v>914</v>
      </c>
      <c r="I15" s="23">
        <f>H15-G15</f>
        <v>30</v>
      </c>
      <c r="J15" s="24">
        <f>(H15-G15)/G15*100</f>
        <v>3.3936651583710407</v>
      </c>
    </row>
  </sheetData>
  <mergeCells count="7"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2001-12-07T02:32:52Z</cp:lastPrinted>
  <dcterms:created xsi:type="dcterms:W3CDTF">2001-10-23T07:45:22Z</dcterms:created>
  <dcterms:modified xsi:type="dcterms:W3CDTF">2002-09-05T07:34:21Z</dcterms:modified>
  <cp:category/>
  <cp:version/>
  <cp:contentType/>
  <cp:contentStatus/>
</cp:coreProperties>
</file>