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5.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6.xml" ContentType="application/vnd.openxmlformats-officedocument.drawing+xml"/>
  <Override PartName="/xl/worksheets/sheet29.xml" ContentType="application/vnd.openxmlformats-officedocument.spreadsheetml.worksheet+xml"/>
  <Override PartName="/xl/drawings/drawing17.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18.xml" ContentType="application/vnd.openxmlformats-officedocument.drawing+xml"/>
  <Override PartName="/xl/worksheets/sheet36.xml" ContentType="application/vnd.openxmlformats-officedocument.spreadsheetml.worksheet+xml"/>
  <Override PartName="/xl/drawings/drawing19.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25" yWindow="2475" windowWidth="9615" windowHeight="8985" firstSheet="24" activeTab="36"/>
  </bookViews>
  <sheets>
    <sheet name="表１" sheetId="1" r:id="rId1"/>
    <sheet name="図１" sheetId="2" r:id="rId2"/>
    <sheet name="図1データ" sheetId="3" r:id="rId3"/>
    <sheet name="表２" sheetId="4" r:id="rId4"/>
    <sheet name="表３ " sheetId="5" r:id="rId5"/>
    <sheet name="表４" sheetId="6" r:id="rId6"/>
    <sheet name="図２" sheetId="7" r:id="rId7"/>
    <sheet name="図２データ" sheetId="8" r:id="rId8"/>
    <sheet name="表５" sheetId="9" r:id="rId9"/>
    <sheet name="図３" sheetId="10" r:id="rId10"/>
    <sheet name="図３データ" sheetId="11" r:id="rId11"/>
    <sheet name="表６ " sheetId="12" r:id="rId12"/>
    <sheet name="図４" sheetId="13" r:id="rId13"/>
    <sheet name="図４データ" sheetId="14" r:id="rId14"/>
    <sheet name="表７" sheetId="15" r:id="rId15"/>
    <sheet name="図５" sheetId="16" r:id="rId16"/>
    <sheet name="図５データ" sheetId="17" r:id="rId17"/>
    <sheet name="表８ " sheetId="18" r:id="rId18"/>
    <sheet name="図６" sheetId="19" r:id="rId19"/>
    <sheet name="図６データ" sheetId="20" r:id="rId20"/>
    <sheet name="表９" sheetId="21" r:id="rId21"/>
    <sheet name="表10" sheetId="22" r:id="rId22"/>
    <sheet name="表11" sheetId="23" r:id="rId23"/>
    <sheet name="表12" sheetId="24" r:id="rId24"/>
    <sheet name="図７" sheetId="25" r:id="rId25"/>
    <sheet name="図７データ" sheetId="26" r:id="rId26"/>
    <sheet name="表13" sheetId="27" r:id="rId27"/>
    <sheet name="表14" sheetId="28" r:id="rId28"/>
    <sheet name="表15" sheetId="29" r:id="rId29"/>
    <sheet name="表16" sheetId="30" r:id="rId30"/>
    <sheet name="表17" sheetId="31" r:id="rId31"/>
    <sheet name="表18" sheetId="32" r:id="rId32"/>
    <sheet name="表19" sheetId="33" r:id="rId33"/>
    <sheet name="表20" sheetId="34" r:id="rId34"/>
    <sheet name="表21" sheetId="35" r:id="rId35"/>
    <sheet name="表22" sheetId="36" r:id="rId36"/>
    <sheet name="統計表第１表" sheetId="37" r:id="rId37"/>
    <sheet name="統計表第２表" sheetId="38" r:id="rId38"/>
    <sheet name="統計表第３表" sheetId="39" r:id="rId39"/>
    <sheet name="統計表第４表" sheetId="40" r:id="rId40"/>
    <sheet name="統計表第５表" sheetId="41" r:id="rId41"/>
    <sheet name="統計表第６表" sheetId="42" r:id="rId42"/>
  </sheets>
  <externalReferences>
    <externalReference r:id="rId45"/>
  </externalReferences>
  <definedNames>
    <definedName name="_xlnm.Print_Area" localSheetId="2">'図1データ'!$A$1:$N$8</definedName>
    <definedName name="_xlnm.Print_Area" localSheetId="9">'図３'!$A$1:$Q$41</definedName>
    <definedName name="_xlnm.Print_Area" localSheetId="18">'図６'!$A$1:$J$27</definedName>
    <definedName name="_xlnm.Print_Area" localSheetId="36">'統計表第１表'!$A$1:$F$114</definedName>
    <definedName name="_xlnm.Print_Area" localSheetId="37">'統計表第２表'!$A$1:$K$120</definedName>
    <definedName name="_xlnm.Print_Area" localSheetId="38">'統計表第３表'!$A$1:$I$81</definedName>
    <definedName name="_xlnm.Print_Area" localSheetId="39">'統計表第４表'!$A$1:$K$78</definedName>
    <definedName name="_xlnm.Print_Area" localSheetId="41">'統計表第６表'!$A$1:$M$93</definedName>
    <definedName name="_xlnm.Print_Area" localSheetId="0">'表１'!$A$1:$L$19</definedName>
    <definedName name="_xlnm.Print_Area" localSheetId="26">'表13'!$A$1:$G$39</definedName>
    <definedName name="_xlnm.Print_Area" localSheetId="27">'表14'!$A$1:$S$37</definedName>
    <definedName name="_xlnm.Print_Area" localSheetId="30">'表17'!$A$1:$I$19</definedName>
    <definedName name="_xlnm.Print_Area" localSheetId="31">'表18'!$A$1:$G$16</definedName>
    <definedName name="_xlnm.Print_Area" localSheetId="32">'表19'!$A$1:$G$10</definedName>
    <definedName name="_xlnm.Print_Area" localSheetId="3">'表２'!$A$1:$J$45</definedName>
    <definedName name="_xlnm.Print_Area" localSheetId="33">'表20'!$A$1:$E$5</definedName>
    <definedName name="_xlnm.Print_Area" localSheetId="4">'表３ '!$A$1:$L$68</definedName>
    <definedName name="_xlnm.Print_Area" localSheetId="20">'表９'!$A$1:$L$32</definedName>
    <definedName name="_xlnm.Print_Titles" localSheetId="27">'表14'!$1:$1</definedName>
    <definedName name="_xlnm.Print_Titles" localSheetId="28">'表15'!$1:$1</definedName>
    <definedName name="_xlnm.Print_Titles" localSheetId="29">'表16'!$1:$1</definedName>
    <definedName name="ピクチャ" localSheetId="9">#REF!</definedName>
    <definedName name="ピクチャ">#REF!</definedName>
  </definedNames>
  <calcPr fullCalcOnLoad="1"/>
</workbook>
</file>

<file path=xl/sharedStrings.xml><?xml version="1.0" encoding="utf-8"?>
<sst xmlns="http://schemas.openxmlformats.org/spreadsheetml/2006/main" count="2054" uniqueCount="831">
  <si>
    <t>表２２　介護従事者１人当たりの９月中の利用者の状況</t>
  </si>
  <si>
    <t>第２表　施設の種類別施設数の年次推移</t>
  </si>
  <si>
    <t xml:space="preserve">  各年10月1日現在</t>
  </si>
  <si>
    <t>平成７年</t>
  </si>
  <si>
    <t>(1990)</t>
  </si>
  <si>
    <t>(2001)</t>
  </si>
  <si>
    <t>総　　　    　　数</t>
  </si>
  <si>
    <t>保護施設</t>
  </si>
  <si>
    <t xml:space="preserve">   救護施設</t>
  </si>
  <si>
    <t xml:space="preserve">   更生施設</t>
  </si>
  <si>
    <t xml:space="preserve">   医療保護施設</t>
  </si>
  <si>
    <t xml:space="preserve">   授産施設</t>
  </si>
  <si>
    <t xml:space="preserve">   宿所提供施設</t>
  </si>
  <si>
    <t>老人福祉施設</t>
  </si>
  <si>
    <t xml:space="preserve">   養護老人ホーム</t>
  </si>
  <si>
    <t xml:space="preserve">      養護老人ホーム（ 一 般 ）</t>
  </si>
  <si>
    <t xml:space="preserve">      養護老人ホーム（  盲   ）</t>
  </si>
  <si>
    <t xml:space="preserve">   特別養護老人ホーム    　　　1) </t>
  </si>
  <si>
    <t xml:space="preserve">   軽費老人ホーム</t>
  </si>
  <si>
    <t xml:space="preserve">      軽費老人ホーム（ Ａ 型 ）</t>
  </si>
  <si>
    <t xml:space="preserve">      軽費老人ホーム（ Ｂ 型 ）</t>
  </si>
  <si>
    <t xml:space="preserve">      軽費老人ホーム（ケアハウス）</t>
  </si>
  <si>
    <t xml:space="preserve">   老人福祉センター</t>
  </si>
  <si>
    <t xml:space="preserve">      老人福祉センター（特 Ａ 型）</t>
  </si>
  <si>
    <t xml:space="preserve">      老人福祉センター（ Ａ  型 ）</t>
  </si>
  <si>
    <t xml:space="preserve">      老人福祉センター（ Ｂ  型 ）</t>
  </si>
  <si>
    <t xml:space="preserve">   老人デイサービスセンター　　　　2)</t>
  </si>
  <si>
    <t xml:space="preserve">   老人短期入所施設          3)</t>
  </si>
  <si>
    <t xml:space="preserve">   老人介護支援センター</t>
  </si>
  <si>
    <t xml:space="preserve"> 　　　 … </t>
  </si>
  <si>
    <t xml:space="preserve">   重度身体障害者更生援護施設</t>
  </si>
  <si>
    <t xml:space="preserve">   重度身体障害者授産施設</t>
  </si>
  <si>
    <t xml:space="preserve"> 　身体障害者小規模通所授産施設</t>
  </si>
  <si>
    <t xml:space="preserve"> 　盲導犬訓練施設</t>
  </si>
  <si>
    <t xml:space="preserve">        … </t>
  </si>
  <si>
    <t xml:space="preserve">   知的障害者更生施設</t>
  </si>
  <si>
    <t xml:space="preserve">   知的障害者授産施設</t>
  </si>
  <si>
    <t xml:space="preserve">        精神障害者福祉ホーム（Ｂ型を除く）</t>
  </si>
  <si>
    <t xml:space="preserve">        精神障害者福祉ホーム（Ｂ型）</t>
  </si>
  <si>
    <t xml:space="preserve">   母子生活支援施設</t>
  </si>
  <si>
    <t xml:space="preserve">   児童養護施設</t>
  </si>
  <si>
    <t xml:space="preserve"> 　知的障害児施設</t>
  </si>
  <si>
    <t xml:space="preserve">   自閉症児施設</t>
  </si>
  <si>
    <t xml:space="preserve">   知的障害児通園施設</t>
  </si>
  <si>
    <t xml:space="preserve">   ろうあ児施設</t>
  </si>
  <si>
    <t xml:space="preserve">   難聴幼児通園施設</t>
  </si>
  <si>
    <t xml:space="preserve">　 虚弱児施設                    </t>
  </si>
  <si>
    <t xml:space="preserve">・ </t>
  </si>
  <si>
    <t xml:space="preserve">   肢体不自由児施設</t>
  </si>
  <si>
    <t xml:space="preserve">   肢体不自由児通園施設</t>
  </si>
  <si>
    <t xml:space="preserve">   肢体不自由児療護施設</t>
  </si>
  <si>
    <t xml:space="preserve">   重症心身障害児施設</t>
  </si>
  <si>
    <t xml:space="preserve">   情緒障害児短期治療施設</t>
  </si>
  <si>
    <t xml:space="preserve">   児童自立支援施設</t>
  </si>
  <si>
    <t>　 有料老人ホーム</t>
  </si>
  <si>
    <t>注:　1)  平成12年以降は、「介護サービス施設・事業所調査」において、介護老人福祉施設として把握した数値であり、平成18年は、「介護サービス施設・事業所調査」にお
　　　　　いて、地域密着型介護老人福祉施設として把握した数値も含む。</t>
  </si>
  <si>
    <t>　　　2)  平成12年以降は、「介護サービス施設・事業所調査」において、通所介護事業所として把握した数値であり、平成18年は、「介護サービス施設・事業所調査」におい
　　　　　て、認知症対応型通所介護事業所として把握した数値も含む。</t>
  </si>
  <si>
    <t>　　　3)  平成12年以降は、「介護サービス施設・事業所調査」において、短期入所生活介護事業所として把握した数値である。</t>
  </si>
  <si>
    <t xml:space="preserve"> </t>
  </si>
  <si>
    <t>第３表　　施設の種類別定員の年次推移</t>
  </si>
  <si>
    <t xml:space="preserve">   重度身体障害者更生援護施設</t>
  </si>
  <si>
    <t xml:space="preserve">   重度身体障害者授産施設</t>
  </si>
  <si>
    <t xml:space="preserve">  　 … </t>
  </si>
  <si>
    <t>（単位：人）</t>
  </si>
  <si>
    <t xml:space="preserve">   特別養護老人ホーム    1) </t>
  </si>
  <si>
    <t xml:space="preserve">      軽費老人ホーム(ケアハウス)</t>
  </si>
  <si>
    <t xml:space="preserve">   聴覚・言語障害者更生施設</t>
  </si>
  <si>
    <t xml:space="preserve">   母子生活支援施設    3)</t>
  </si>
  <si>
    <t xml:space="preserve">   自閉症児施設</t>
  </si>
  <si>
    <t xml:space="preserve">   知的障害児通園施設</t>
  </si>
  <si>
    <t xml:space="preserve">   ろうあ児施設</t>
  </si>
  <si>
    <t xml:space="preserve">   難聴幼児通園施設</t>
  </si>
  <si>
    <t xml:space="preserve">　 虚弱児施設                    </t>
  </si>
  <si>
    <t xml:space="preserve">   肢体不自由児施設</t>
  </si>
  <si>
    <t xml:space="preserve">   肢体不自由児通園施設</t>
  </si>
  <si>
    <t xml:space="preserve">   肢体不自由児療護施設</t>
  </si>
  <si>
    <t xml:space="preserve">   重症心身障害児施設</t>
  </si>
  <si>
    <t xml:space="preserve"> 　  　 精神障害者小規模通所授産施設</t>
  </si>
  <si>
    <t xml:space="preserve">   情緒障害児短期治療施設</t>
  </si>
  <si>
    <t xml:space="preserve">   児童自立支援施設</t>
  </si>
  <si>
    <t>その他の社会福祉施設等</t>
  </si>
  <si>
    <t xml:space="preserve">   授産施設</t>
  </si>
  <si>
    <t xml:space="preserve">   宿所提供施設</t>
  </si>
  <si>
    <t xml:space="preserve">   盲人ホーム</t>
  </si>
  <si>
    <t xml:space="preserve">   へき地保育所</t>
  </si>
  <si>
    <t xml:space="preserve">   有料老人ホーム</t>
  </si>
  <si>
    <t>注:  1) 平成12年以降は、「介護サービス施設・事業所調査」において、介護老人福祉施設として把握した数値であり、平成18年は、「介護サービス施設・事業所調査」において、
　　　　　地域密着型介護老人福祉施設として把握した数値も含む。</t>
  </si>
  <si>
    <t xml:space="preserve">      2) 平成12年以降は、「介護サービス施設・事業所調査」において、短期入所生活介護事業所として把握した数値である。</t>
  </si>
  <si>
    <t xml:space="preserve">      3) 母子生活支援施設の定員は世帯数であり､定員の総数に含まない｡</t>
  </si>
  <si>
    <t xml:space="preserve">      4) 定員を調査していない施設は掲載していない。</t>
  </si>
  <si>
    <t>第４表　　施設の種類別在所者数の年次推移</t>
  </si>
  <si>
    <t xml:space="preserve">      ･ </t>
  </si>
  <si>
    <t xml:space="preserve"> 　      ･ </t>
  </si>
  <si>
    <t>施　  　設　 　の　 　種　　  類</t>
  </si>
  <si>
    <t xml:space="preserve">   老人短期入所施設 </t>
  </si>
  <si>
    <t xml:space="preserve">   母子生活支援施設    2)</t>
  </si>
  <si>
    <t xml:space="preserve">   情緒障害児短期治療施設</t>
  </si>
  <si>
    <t xml:space="preserve">   児童自立支援施設</t>
  </si>
  <si>
    <t>その他の社会福祉施設等</t>
  </si>
  <si>
    <t xml:space="preserve">   授産施設</t>
  </si>
  <si>
    <t xml:space="preserve">   宿所提供施設</t>
  </si>
  <si>
    <t xml:space="preserve">   へき地保育所</t>
  </si>
  <si>
    <t xml:space="preserve">   有料老人ホーム</t>
  </si>
  <si>
    <t>注:   1) 平成12年以降は、「介護サービス施設・事業所調査」において、介護老人福祉施設として把握した数値であり、平成18年は、「介護サービス施設・事業所調査」において、
　　　　　地域密着型介護老人福祉施設として把握した数値も含む。</t>
  </si>
  <si>
    <t xml:space="preserve">       2) 母子生活支援施設の在所者数は世帯人員数であり､在所者の総数に含まない｡</t>
  </si>
  <si>
    <t xml:space="preserve">       3) 在所者数を調査していない施設は掲載していない。</t>
  </si>
  <si>
    <t>第５表　　施設の種類別従事者数の年次推移</t>
  </si>
  <si>
    <t>施      設     の     種      類</t>
  </si>
  <si>
    <r>
      <t xml:space="preserve">保護施設  　　　　　   </t>
    </r>
    <r>
      <rPr>
        <b/>
        <sz val="8"/>
        <rFont val="ＭＳ Ｐ明朝"/>
        <family val="1"/>
      </rPr>
      <t xml:space="preserve"> </t>
    </r>
  </si>
  <si>
    <t xml:space="preserve">   特別養護老人ホーム    １）</t>
  </si>
  <si>
    <t>　 老人デイサービスセンター   2)</t>
  </si>
  <si>
    <t xml:space="preserve">   老人短期入所施設    3)</t>
  </si>
  <si>
    <t xml:space="preserve"> 　　    ･ </t>
  </si>
  <si>
    <t xml:space="preserve"> 　　    ･ </t>
  </si>
  <si>
    <r>
      <t xml:space="preserve">     身体障害者福祉センター</t>
    </r>
    <r>
      <rPr>
        <sz val="10"/>
        <rFont val="ＭＳ Ｐ明朝"/>
        <family val="1"/>
      </rPr>
      <t>（Ａ 型）</t>
    </r>
  </si>
  <si>
    <r>
      <t xml:space="preserve">     身体障害者福祉センター</t>
    </r>
    <r>
      <rPr>
        <sz val="10"/>
        <rFont val="ＭＳ Ｐ明朝"/>
        <family val="1"/>
      </rPr>
      <t>（Ｂ 型）</t>
    </r>
  </si>
  <si>
    <t xml:space="preserve">   精神障害者小規模通所授産施設</t>
  </si>
  <si>
    <t xml:space="preserve">   ろうあ児施設</t>
  </si>
  <si>
    <t xml:space="preserve">   難聴幼児通園施設</t>
  </si>
  <si>
    <t xml:space="preserve">　 虚弱児施設                    </t>
  </si>
  <si>
    <t xml:space="preserve">   肢体不自由児施設</t>
  </si>
  <si>
    <t xml:space="preserve">   肢体不自由児通園施設</t>
  </si>
  <si>
    <t xml:space="preserve">   肢体不自由児療護施設</t>
  </si>
  <si>
    <t xml:space="preserve">   重症心身障害児施設</t>
  </si>
  <si>
    <t xml:space="preserve">   情緒障害児短期治療施設</t>
  </si>
  <si>
    <t xml:space="preserve">   児童自立支援施設</t>
  </si>
  <si>
    <t>注: 1) 平成12年以降は、「介護サービス施設・事業所調査」において、介護老人福祉施設として把握した数値であり、平成18年は「介護サービス施設・事業所調査」において、
　　　　地域密着型介護老人福祉施設として把握した数値も含み、常勤換算数で、小数点以下第１位を四捨五入している。</t>
  </si>
  <si>
    <t>　　 2) 平成12年以降は、「介護サービス施設・事業所調査」において、通所介護事業所として把握した数値であり、平成18年は「介護サービス施設・事業所調査」において、
         認知症対応型通所介護事業所として把握した数値も含み、常勤換算数で、小数点以下第１位を四捨五入している。</t>
  </si>
  <si>
    <t>　　 3) 平成12年以降は、「介護サービス施設・事業所調査」において、短期入所生活介護事業所として把握した常勤換算数であり、小数点以下第１位を四捨五入している。
         ただし、平成12年の数値には空床利用型の従事者を含むが、平成13年以降は含まない。</t>
  </si>
  <si>
    <t xml:space="preserve">     4) 従事者数を調査していない施設は掲載していない。  </t>
  </si>
  <si>
    <t xml:space="preserve">     5) 平成13年以前の従事者数は実人員である。平成14年以降の従事者数は常勤換算数であり、小数点以下第１位を四捨五入している。</t>
  </si>
  <si>
    <t>17:00以前</t>
  </si>
  <si>
    <t>17:01-17:30</t>
  </si>
  <si>
    <t>17:31-18:00</t>
  </si>
  <si>
    <t>18:01-18:30</t>
  </si>
  <si>
    <t>18:31-19:00</t>
  </si>
  <si>
    <t>19:01以降</t>
  </si>
  <si>
    <t>第６表　公営-私営別にみた保育所の開所時刻・閉所時刻・開所時間の年次推移</t>
  </si>
  <si>
    <t>（総数）</t>
  </si>
  <si>
    <t>施設数</t>
  </si>
  <si>
    <t>構  　 成　   割　   合   　（%）</t>
  </si>
  <si>
    <t>総数</t>
  </si>
  <si>
    <t>6:59以前</t>
  </si>
  <si>
    <t>開</t>
  </si>
  <si>
    <t>7:00～7:29</t>
  </si>
  <si>
    <t>所</t>
  </si>
  <si>
    <t>7:30～7:59</t>
  </si>
  <si>
    <t>時</t>
  </si>
  <si>
    <t>8:00～8:29</t>
  </si>
  <si>
    <t>刻</t>
  </si>
  <si>
    <t>8:30～8:59</t>
  </si>
  <si>
    <t>9:00以降</t>
  </si>
  <si>
    <t>（再掲）7:30</t>
  </si>
  <si>
    <t>閉</t>
  </si>
  <si>
    <t>（再掲）18:00</t>
  </si>
  <si>
    <t>9時間以下</t>
  </si>
  <si>
    <t>9時間超9.5時間以下</t>
  </si>
  <si>
    <t>9.5　～10</t>
  </si>
  <si>
    <t>10　 ～10.5</t>
  </si>
  <si>
    <t>10.5 ～11</t>
  </si>
  <si>
    <t>間</t>
  </si>
  <si>
    <t>11　 ～11.5</t>
  </si>
  <si>
    <t>11.5 ～12</t>
  </si>
  <si>
    <t>12時間超</t>
  </si>
  <si>
    <t>（再掲）延長保育</t>
  </si>
  <si>
    <t>（公営）</t>
  </si>
  <si>
    <t>構成割合（%）</t>
  </si>
  <si>
    <t>（私営）</t>
  </si>
  <si>
    <t>注： 1)特別養護老人ホームは､平成12年以降は｢介護サービス施設･事業所調査｣において､介護老人福祉施設として把握した数値であり、</t>
  </si>
  <si>
    <t>　　　　平成18年は、｢介護サービス施設･事業所調査｣において､地域密着型介護老人福祉施設として把握した数値も含む。</t>
  </si>
  <si>
    <t xml:space="preserve">    2) 特別養護老人ホーム、老人デイサービスセンター、老人短期入所施設及び利用施設等調査票対象施設は含まない。</t>
  </si>
  <si>
    <t>　　　　　　　・</t>
  </si>
  <si>
    <t>　　　　　　 ・</t>
  </si>
  <si>
    <t>　　　　　　　・</t>
  </si>
  <si>
    <t>　　　　　　 ・</t>
  </si>
  <si>
    <t>１年未満</t>
  </si>
  <si>
    <t>１～３年未満</t>
  </si>
  <si>
    <t>３～年未満</t>
  </si>
  <si>
    <t>５～１０年未満</t>
  </si>
  <si>
    <t>１０年以上</t>
  </si>
  <si>
    <t>精神障害者授産施設(入所)</t>
  </si>
  <si>
    <t>児童福祉施設(障害児関係)</t>
  </si>
  <si>
    <t>知的障害者援護施設　　　　</t>
  </si>
  <si>
    <t>身体障害者更生援護施設　</t>
  </si>
  <si>
    <t xml:space="preserve">注： 1)　短期入所事業の従事者には空床型・単独型の事業所の従事者を
        含まない。
      2)　9月中に利用者がいた事業所の従事者である。
      3)　従事者数は調査した職種であり、調査した職種以外は「…」とした。
     </t>
  </si>
  <si>
    <t>１事業所当たり
常勤換算従事者数
（人）</t>
  </si>
  <si>
    <t>１事業所当たり
常勤換算
介護従事者数
（人）</t>
  </si>
  <si>
    <t>介護従事者１人当たり
９月中の訪問回数・
利用延人員・利用日数</t>
  </si>
  <si>
    <t>回</t>
  </si>
  <si>
    <t>人</t>
  </si>
  <si>
    <t>日</t>
  </si>
  <si>
    <t xml:space="preserve">注： 1)  短期入所事業の従事者には空床型・単独型の事業所の従事者を含まない。 </t>
  </si>
  <si>
    <t>　    2)  「介護従事者」とは居宅介護事業・外出介護事業・行動援護事業においては「介護福祉士」、「ホームヘルパー」、「ガイドヘルパー
         等」、障害者デイサービス事業・児童デイサービス事業においては「指導員」及び「介護職員」又は「保育士」、短期入所事業におい
         ては「職業指導員」、「生活支援員」、「介護職員」、「保育士・児童指導員」としている。</t>
  </si>
  <si>
    <t>居宅介護事業</t>
  </si>
  <si>
    <t>外出介護事業</t>
  </si>
  <si>
    <t>行動援護事業</t>
  </si>
  <si>
    <t>障害者デイサービス事業</t>
  </si>
  <si>
    <t>児童デイサービス事業</t>
  </si>
  <si>
    <t>短期入所事業</t>
  </si>
  <si>
    <t>その他</t>
  </si>
  <si>
    <t>定員</t>
  </si>
  <si>
    <t>在所者数</t>
  </si>
  <si>
    <t>施設数</t>
  </si>
  <si>
    <t>　身体障害者居宅介護事業</t>
  </si>
  <si>
    <t>　知的障害者居宅介護事業</t>
  </si>
  <si>
    <t>　身体障害者デイサービス事業</t>
  </si>
  <si>
    <t>　知的障害者デイサービス事業</t>
  </si>
  <si>
    <t>　身体障害者短期入所事業</t>
  </si>
  <si>
    <t>　知的障害者短期入所事業</t>
  </si>
  <si>
    <t>1～4人</t>
  </si>
  <si>
    <t>5～9人</t>
  </si>
  <si>
    <t>身体障害者居宅介護事業</t>
  </si>
  <si>
    <t>知的障害者居宅介護事業</t>
  </si>
  <si>
    <t>精神障害者居宅介護事業</t>
  </si>
  <si>
    <t>障害児居宅介護事業</t>
  </si>
  <si>
    <t>身体障害者外出介護事業</t>
  </si>
  <si>
    <t>知的障害者外出介護事業</t>
  </si>
  <si>
    <t>精神障害者外出介護事業</t>
  </si>
  <si>
    <t>障害児外出介護事業</t>
  </si>
  <si>
    <t>知的障害者行動援護事業</t>
  </si>
  <si>
    <t>精神障害者行動援護事業</t>
  </si>
  <si>
    <t>障害児行動援護事業</t>
  </si>
  <si>
    <t>身体障害者デイサービス事業</t>
  </si>
  <si>
    <t>知的障害者デイサービス事業</t>
  </si>
  <si>
    <t>身体障害者短期入所事業</t>
  </si>
  <si>
    <t>知的障害者短期入所事業</t>
  </si>
  <si>
    <t>精神障害者短期入所事業</t>
  </si>
  <si>
    <t>障害児短期入所事業</t>
  </si>
  <si>
    <t>1～3人</t>
  </si>
  <si>
    <t>5人</t>
  </si>
  <si>
    <t>6人</t>
  </si>
  <si>
    <t>7人</t>
  </si>
  <si>
    <t>平成18年9月中</t>
  </si>
  <si>
    <t>介護福祉士</t>
  </si>
  <si>
    <t>指導員</t>
  </si>
  <si>
    <t>介護職員</t>
  </si>
  <si>
    <t>保健師・看護師</t>
  </si>
  <si>
    <t>保育士・児童指導員</t>
  </si>
  <si>
    <t>理学・作業療法士</t>
  </si>
  <si>
    <t>世話人</t>
  </si>
  <si>
    <t>表１３　事業の種類別にみた事業所数の年次推移</t>
  </si>
  <si>
    <t>平成15年
（2003）</t>
  </si>
  <si>
    <t>16
（2004）</t>
  </si>
  <si>
    <t>17
（2005）</t>
  </si>
  <si>
    <t>18
（2006）</t>
  </si>
  <si>
    <t>増 減 数</t>
  </si>
  <si>
    <t>増減率（％）</t>
  </si>
  <si>
    <t>居宅介護事業</t>
  </si>
  <si>
    <t>　　　　　　　・</t>
  </si>
  <si>
    <t>　　　　　　 ・</t>
  </si>
  <si>
    <t>（18年は再掲）</t>
  </si>
  <si>
    <t>　身体障害者居宅介護事業</t>
  </si>
  <si>
    <t>　知的障害者居宅介護事業</t>
  </si>
  <si>
    <t>　精神障害者居宅介護事業</t>
  </si>
  <si>
    <t>　　　　　　　・</t>
  </si>
  <si>
    <t>　　　　　　 ・</t>
  </si>
  <si>
    <t>　障害児居宅介護事業</t>
  </si>
  <si>
    <t>外出介護事業</t>
  </si>
  <si>
    <t>　　　　　　　・</t>
  </si>
  <si>
    <t>　　　　　　 ・</t>
  </si>
  <si>
    <t>　身体障害者外出介護事業</t>
  </si>
  <si>
    <t>　　　　　　　・</t>
  </si>
  <si>
    <t>　　　　　　 ・</t>
  </si>
  <si>
    <t>　知的障害者外出介護事業</t>
  </si>
  <si>
    <t>　精神障害者外出介護事業</t>
  </si>
  <si>
    <t>　　　　　　　・</t>
  </si>
  <si>
    <t>　　　　　　 ・</t>
  </si>
  <si>
    <t>　障害児外出介護事業</t>
  </si>
  <si>
    <t>　　　　　　　・</t>
  </si>
  <si>
    <t>　　　　　　 ・</t>
  </si>
  <si>
    <t>行動援護事業</t>
  </si>
  <si>
    <t>　知的障害者行動援護事業</t>
  </si>
  <si>
    <t>　精神障害者行動援護事業</t>
  </si>
  <si>
    <t>　障害児行動援護事業</t>
  </si>
  <si>
    <t>　　　　　　　・</t>
  </si>
  <si>
    <t>　　　　　　 ・</t>
  </si>
  <si>
    <t>障害者デイサービス事業</t>
  </si>
  <si>
    <t>　　　　　　　・</t>
  </si>
  <si>
    <t>　　　　　　 ・</t>
  </si>
  <si>
    <t>　身体障害者デイサービス事業</t>
  </si>
  <si>
    <t>　知的障害者デイサービス事業</t>
  </si>
  <si>
    <t>短期入所事業</t>
  </si>
  <si>
    <t>　身体障害者短期入所事業</t>
  </si>
  <si>
    <t>　知的障害者短期入所事業</t>
  </si>
  <si>
    <t>　精神障害者短期入所事業</t>
  </si>
  <si>
    <t>　障害児短期入所事業</t>
  </si>
  <si>
    <t>共同生活援助事業</t>
  </si>
  <si>
    <t>　知的障害者共同生活援助事業</t>
  </si>
  <si>
    <t>　精神障害者共同生活援助事業</t>
  </si>
  <si>
    <t>表１４　経営主体別事業所の構成割合</t>
  </si>
  <si>
    <t>事業所数</t>
  </si>
  <si>
    <t>構成割合(%)</t>
  </si>
  <si>
    <t>国</t>
  </si>
  <si>
    <t>地方公
共団体</t>
  </si>
  <si>
    <t>社会
福祉
協議会</t>
  </si>
  <si>
    <t>社会福
祉法人</t>
  </si>
  <si>
    <t>医療
法人</t>
  </si>
  <si>
    <t>社団・財
団法人</t>
  </si>
  <si>
    <t>協同
組合</t>
  </si>
  <si>
    <t>営利
法人</t>
  </si>
  <si>
    <t>特定非営利活動法人</t>
  </si>
  <si>
    <t>（再掲）</t>
  </si>
  <si>
    <t>注： 1)  社会福祉法人には社会福祉協議会を含まない。</t>
  </si>
  <si>
    <t>表１５　障害福祉サービス事業（共同生活援助事業を除く）の利用実人員階級別事業所の構成割合</t>
  </si>
  <si>
    <t>平成18年9月中</t>
  </si>
  <si>
    <t>９月中に
利用者がいた
事業所数</t>
  </si>
  <si>
    <t>構　　　成　　　割　　　合　　　（%）</t>
  </si>
  <si>
    <t>10～19
人</t>
  </si>
  <si>
    <t>20～29
人</t>
  </si>
  <si>
    <t>30～39
人</t>
  </si>
  <si>
    <t>40～49
人</t>
  </si>
  <si>
    <t>50人
以上</t>
  </si>
  <si>
    <t>利用者数
不詳</t>
  </si>
  <si>
    <t xml:space="preserve">- </t>
  </si>
  <si>
    <t>注： 1)  居宅介護事業の利用実人員は、４つのサービス内容（「身体介護」、「家事援助」、「日常生活支援」、「通院等の乗降介助」）の利用実人員の合計である。</t>
  </si>
  <si>
    <t>表１６　共同生活援助事業の利用者数階級別事業所の構成割合</t>
  </si>
  <si>
    <t>平成18年9月末日現在</t>
  </si>
  <si>
    <t>９月末日に
利用者がいた
事業所数</t>
  </si>
  <si>
    <t>4人</t>
  </si>
  <si>
    <t>8～10人</t>
  </si>
  <si>
    <t>11～13人</t>
  </si>
  <si>
    <t>14～16人</t>
  </si>
  <si>
    <t>知的障害者共同生活援助事業</t>
  </si>
  <si>
    <t xml:space="preserve">           -</t>
  </si>
  <si>
    <t>精神障害者共同生活援助事業</t>
  </si>
  <si>
    <t>表１７　障害の種類別にみた居宅介護・外出介護サービス及び行動援護の利用状況</t>
  </si>
  <si>
    <t>指定居宅介護サービスの内容</t>
  </si>
  <si>
    <t>指定外出介護
サービスの内容</t>
  </si>
  <si>
    <t>行動援護</t>
  </si>
  <si>
    <t>身体介護</t>
  </si>
  <si>
    <t>家事援助</t>
  </si>
  <si>
    <t>日常生活
支援</t>
  </si>
  <si>
    <t>通院等の
乗降介助</t>
  </si>
  <si>
    <t>身体介護を伴うもの</t>
  </si>
  <si>
    <t>身体介護を
伴わないもの</t>
  </si>
  <si>
    <t>身体障害者</t>
  </si>
  <si>
    <t>利用実人員（人）</t>
  </si>
  <si>
    <t xml:space="preserve">・ </t>
  </si>
  <si>
    <t>訪問回数合計（回）</t>
  </si>
  <si>
    <t>利用者1人当たり
訪問回数（回）</t>
  </si>
  <si>
    <t>知的障害者</t>
  </si>
  <si>
    <t>精神障害者</t>
  </si>
  <si>
    <t xml:space="preserve">-  </t>
  </si>
  <si>
    <t>障害児</t>
  </si>
  <si>
    <t>注： 各サービスの利用実人員は、複数のサービス利用者も含む。</t>
  </si>
  <si>
    <t>表１８　デイサービスの種類別にみた利用状況・加算サービスの利用日数・回数と利用延人員に占める割合</t>
  </si>
  <si>
    <t>　</t>
  </si>
  <si>
    <t>障害者デイサービス</t>
  </si>
  <si>
    <t>児童デイ
サービス</t>
  </si>
  <si>
    <t>知的
障害者</t>
  </si>
  <si>
    <t>サービス費Ⅰ</t>
  </si>
  <si>
    <t>サービス費Ⅱ</t>
  </si>
  <si>
    <t>利用延人員（人）</t>
  </si>
  <si>
    <t>利用者1人当たり利用日数（日）</t>
  </si>
  <si>
    <t>加算の状況</t>
  </si>
  <si>
    <t>低所得者の食事提供（日数合計）</t>
  </si>
  <si>
    <t xml:space="preserve">・ </t>
  </si>
  <si>
    <t>利用延人員に占める割合（％）</t>
  </si>
  <si>
    <t>入浴サービス（日数合計）</t>
  </si>
  <si>
    <t xml:space="preserve">・ </t>
  </si>
  <si>
    <t>送迎サービス（回数合計）</t>
  </si>
  <si>
    <t>表１９　短期入所のサービス提供状況・送迎サービスの回数と利用日数合計に占める割合</t>
  </si>
  <si>
    <t>精神障害者</t>
  </si>
  <si>
    <t>利用日数合計（日）</t>
  </si>
  <si>
    <t>うち宿泊を伴う日数（日）</t>
  </si>
  <si>
    <t xml:space="preserve">・ </t>
  </si>
  <si>
    <t>加算の
　　状況</t>
  </si>
  <si>
    <t>利用日数合計に占める割合（％）</t>
  </si>
  <si>
    <t>　　表２０　　共同生活援助の利用状況</t>
  </si>
  <si>
    <t>平成18年9月末日現在</t>
  </si>
  <si>
    <t>利用者数（人）</t>
  </si>
  <si>
    <t>表２１　事業の種類別にみた職種別常勤換算従事者数</t>
  </si>
  <si>
    <t>ホームヘルパー</t>
  </si>
  <si>
    <t>　ホームヘルパー１級</t>
  </si>
  <si>
    <t>　ホームヘルパー２級</t>
  </si>
  <si>
    <t>　ホームヘルパー３級</t>
  </si>
  <si>
    <t>　ガイドヘルパー等</t>
  </si>
  <si>
    <t>保育士</t>
  </si>
  <si>
    <t>障害者デイサービス事業</t>
  </si>
  <si>
    <t>…</t>
  </si>
  <si>
    <t>心理・職</t>
  </si>
  <si>
    <t>職業指</t>
  </si>
  <si>
    <t>生活支</t>
  </si>
  <si>
    <t>管理栄養士</t>
  </si>
  <si>
    <t>能判定員</t>
  </si>
  <si>
    <t xml:space="preserve">  導員</t>
  </si>
  <si>
    <t xml:space="preserve">  援員</t>
  </si>
  <si>
    <t>短期入所事業</t>
  </si>
  <si>
    <t>図１　社会福祉施設等の主な施設の種類別指数</t>
  </si>
  <si>
    <t>図２　保育所の定員・在所児数・在所率の年次推移</t>
  </si>
  <si>
    <t>図３　在所率階級別にみた保育所数の構成割合の年次推移</t>
  </si>
  <si>
    <t>図４　延長保育実施保育所数の年次推移</t>
  </si>
  <si>
    <t>各年10月1日現在</t>
  </si>
  <si>
    <t>平成7年</t>
  </si>
  <si>
    <t>対　　前　　年</t>
  </si>
  <si>
    <t>施設総数</t>
  </si>
  <si>
    <t>増減数</t>
  </si>
  <si>
    <t>増減率(%)</t>
  </si>
  <si>
    <t>保護施設</t>
  </si>
  <si>
    <t>施　　　　　　設　　　　　　数</t>
  </si>
  <si>
    <t>身体障害者更生援護施設　</t>
  </si>
  <si>
    <t>知的障害者援護施設　</t>
  </si>
  <si>
    <t>精神障害者社会復帰施設　</t>
  </si>
  <si>
    <r>
      <t xml:space="preserve">老人福祉施設     </t>
    </r>
    <r>
      <rPr>
        <sz val="10"/>
        <rFont val="ＭＳ Ｐ明朝"/>
        <family val="1"/>
      </rPr>
      <t>1)</t>
    </r>
  </si>
  <si>
    <t>婦人保護施設</t>
  </si>
  <si>
    <t>児童福祉施設</t>
  </si>
  <si>
    <t>母子福祉施設</t>
  </si>
  <si>
    <t>その他の社会福祉施設等</t>
  </si>
  <si>
    <t>保育所（再掲）</t>
  </si>
  <si>
    <t>対　　前　　年</t>
  </si>
  <si>
    <t>（1995）</t>
  </si>
  <si>
    <t>（2000）</t>
  </si>
  <si>
    <t>（2002）</t>
  </si>
  <si>
    <t>(2003)</t>
  </si>
  <si>
    <t>(2005)</t>
  </si>
  <si>
    <t>増 減 数</t>
  </si>
  <si>
    <t>増減率(%)</t>
  </si>
  <si>
    <t xml:space="preserve"> 保護施設         1)</t>
  </si>
  <si>
    <t xml:space="preserve"> 老人福祉施設     2)</t>
  </si>
  <si>
    <t xml:space="preserve"> 婦人保護施設</t>
  </si>
  <si>
    <t xml:space="preserve"> 児童福祉施設     1)</t>
  </si>
  <si>
    <t xml:space="preserve"> その他の社会福祉施設等  1)</t>
  </si>
  <si>
    <t xml:space="preserve">在    所　　者    数　　　（人） </t>
  </si>
  <si>
    <t xml:space="preserve"> ･</t>
  </si>
  <si>
    <t>　　　　各年10月１日現在</t>
  </si>
  <si>
    <t>(2004)</t>
  </si>
  <si>
    <t>(2006)</t>
  </si>
  <si>
    <t>　　定　　員　　(人）</t>
  </si>
  <si>
    <t xml:space="preserve"> 定員総数</t>
  </si>
  <si>
    <t xml:space="preserve"> 身体障害者更生援護施設</t>
  </si>
  <si>
    <t xml:space="preserve"> 知的障害者援護施設</t>
  </si>
  <si>
    <t xml:space="preserve"> 精神障害者社会復帰施設  </t>
  </si>
  <si>
    <t xml:space="preserve"> 　保育所（再掲）</t>
  </si>
  <si>
    <t xml:space="preserve"> 在所者総数</t>
  </si>
  <si>
    <t xml:space="preserve"> 精神障害者社会復帰施設   </t>
  </si>
  <si>
    <t xml:space="preserve"> 在所率（総数）</t>
  </si>
  <si>
    <t>総　数</t>
  </si>
  <si>
    <t>保護施設</t>
  </si>
  <si>
    <t>老人福祉施設</t>
  </si>
  <si>
    <t>婦人保護施設</t>
  </si>
  <si>
    <t>保育所</t>
  </si>
  <si>
    <t>母子福祉施設</t>
  </si>
  <si>
    <t>その他の社会福祉施設等</t>
  </si>
  <si>
    <t>施設長</t>
  </si>
  <si>
    <t>職業・作業指導員</t>
  </si>
  <si>
    <t>セラピスト</t>
  </si>
  <si>
    <t>-</t>
  </si>
  <si>
    <t>心理・職能判定員</t>
  </si>
  <si>
    <t>医師</t>
  </si>
  <si>
    <t>保健師・助産師・看護師</t>
  </si>
  <si>
    <t>保育士・児童生活支援員</t>
  </si>
  <si>
    <t>児童厚生員</t>
  </si>
  <si>
    <t>介護支援専門員</t>
  </si>
  <si>
    <t>管理栄養士</t>
  </si>
  <si>
    <t>栄養士</t>
  </si>
  <si>
    <t>調理員</t>
  </si>
  <si>
    <t>事務員</t>
  </si>
  <si>
    <t>用務員・その他の職員</t>
  </si>
  <si>
    <t>　　　　　　　平成18年10月1日現在</t>
  </si>
  <si>
    <t>身体障害者更生援護施設</t>
  </si>
  <si>
    <t>知的障害者援護施設</t>
  </si>
  <si>
    <t>精神障害者社会復帰施設</t>
  </si>
  <si>
    <t>児童福祉施設（保育所を除く）</t>
  </si>
  <si>
    <t>1)</t>
  </si>
  <si>
    <t>2)</t>
  </si>
  <si>
    <t>従     事     者     数    （人）</t>
  </si>
  <si>
    <t>生活指導・支援員等　4)</t>
  </si>
  <si>
    <t>精神保健福祉士,　　　　　　　　　　    精神科・医療ソーシャルワーカー</t>
  </si>
  <si>
    <t>…</t>
  </si>
  <si>
    <t>-</t>
  </si>
  <si>
    <t>介護職員・介助員　6)</t>
  </si>
  <si>
    <t>構    　 　成    　 　割     　　合   　　 (%)</t>
  </si>
  <si>
    <t>総            数</t>
  </si>
  <si>
    <t>注：1) 保護施設には医療保護施設､児童福祉施設には助産施設､その他の社会福祉施設等には無料低額診療施設をそれぞれ含まない｡</t>
  </si>
  <si>
    <t xml:space="preserve">    3)（ ）内は、平成17年10月1日現在の数値である。ただし、児童福祉施設には児童遊園は含まれていない。</t>
  </si>
  <si>
    <t xml:space="preserve">    4) 生活指導・支援員等には、生活指導員、生活支援員、児童指導員、児童自立支援専門員、母子指導員が含まれるが、婦人保護施設は生活</t>
  </si>
  <si>
    <t xml:space="preserve">       指導員のみである。</t>
  </si>
  <si>
    <t xml:space="preserve">    5) その他の療法員には、機能訓練指導員、言語聴覚士、あん摩・マッサージ・指圧師、聴能訓練師を含む。</t>
  </si>
  <si>
    <t xml:space="preserve">    6) 介護職員・介助員には、支援員、寮母を含む。</t>
  </si>
  <si>
    <t>　　7) 従事者数は調査した職種であり、調査した職種以外は「…」とした。</t>
  </si>
  <si>
    <t>(1995)</t>
  </si>
  <si>
    <t>(2002)</t>
  </si>
  <si>
    <t>各年10月1日現在</t>
  </si>
  <si>
    <t>対前年</t>
  </si>
  <si>
    <t>(2000)</t>
  </si>
  <si>
    <t>(2003)</t>
  </si>
  <si>
    <t>(2005)</t>
  </si>
  <si>
    <t>増減数</t>
  </si>
  <si>
    <t>施　設　数</t>
  </si>
  <si>
    <t xml:space="preserve">  公   営</t>
  </si>
  <si>
    <t xml:space="preserve">  私   営</t>
  </si>
  <si>
    <t xml:space="preserve"> </t>
  </si>
  <si>
    <t>定 員 (人)</t>
  </si>
  <si>
    <t>在 所 児 数(人)</t>
  </si>
  <si>
    <t>在所率(％） 1)</t>
  </si>
  <si>
    <t>・</t>
  </si>
  <si>
    <t>・</t>
  </si>
  <si>
    <t>就学前児童人口千対定員(人）    2)</t>
  </si>
  <si>
    <t>就学前児童人口千対在所児(人） 2)</t>
  </si>
  <si>
    <t>注:  1） 在所率＝在所児数÷定員×100 ただし、平成１８年は在所児数不詳の施設を除いた定員数で計算をしている。</t>
  </si>
  <si>
    <r>
      <t xml:space="preserve">      2）</t>
    </r>
    <r>
      <rPr>
        <sz val="11"/>
        <rFont val="ＭＳ Ｐゴシック"/>
        <family val="3"/>
      </rPr>
      <t xml:space="preserve"> </t>
    </r>
    <r>
      <rPr>
        <sz val="11"/>
        <rFont val="ＭＳ Ｐ明朝"/>
        <family val="1"/>
      </rPr>
      <t>就学前児童人口は</t>
    </r>
    <r>
      <rPr>
        <sz val="11"/>
        <rFont val="ＭＳ Ｐゴシック"/>
        <family val="3"/>
      </rPr>
      <t>0</t>
    </r>
    <r>
      <rPr>
        <sz val="11"/>
        <rFont val="ＭＳ Ｐ明朝"/>
        <family val="1"/>
      </rPr>
      <t>～</t>
    </r>
    <r>
      <rPr>
        <sz val="11"/>
        <rFont val="ＭＳ Ｐゴシック"/>
        <family val="3"/>
      </rPr>
      <t>5</t>
    </r>
    <r>
      <rPr>
        <sz val="11"/>
        <rFont val="ＭＳ Ｐ明朝"/>
        <family val="1"/>
      </rPr>
      <t>歳人口に</t>
    </r>
    <r>
      <rPr>
        <sz val="11"/>
        <rFont val="ＭＳ Ｐゴシック"/>
        <family val="3"/>
      </rPr>
      <t>6</t>
    </r>
    <r>
      <rPr>
        <sz val="11"/>
        <rFont val="ＭＳ Ｐ明朝"/>
        <family val="1"/>
      </rPr>
      <t>歳人口の</t>
    </r>
    <r>
      <rPr>
        <sz val="11"/>
        <rFont val="ＭＳ Ｐゴシック"/>
        <family val="3"/>
      </rPr>
      <t>1/2</t>
    </r>
    <r>
      <rPr>
        <sz val="11"/>
        <rFont val="ＭＳ Ｐ明朝"/>
        <family val="1"/>
      </rPr>
      <t>を加えた数であり､人口については平成</t>
    </r>
    <r>
      <rPr>
        <sz val="11"/>
        <rFont val="ＭＳ Ｐゴシック"/>
        <family val="3"/>
      </rPr>
      <t>7</t>
    </r>
    <r>
      <rPr>
        <sz val="11"/>
        <rFont val="ＭＳ Ｐ明朝"/>
        <family val="1"/>
      </rPr>
      <t>年､平成</t>
    </r>
    <r>
      <rPr>
        <sz val="11"/>
        <rFont val="ＭＳ Ｐゴシック"/>
        <family val="3"/>
      </rPr>
      <t>12</t>
    </r>
    <r>
      <rPr>
        <sz val="11"/>
        <rFont val="ＭＳ Ｐ明朝"/>
        <family val="1"/>
      </rPr>
      <t>年、平成</t>
    </r>
    <r>
      <rPr>
        <sz val="11"/>
        <rFont val="ＭＳ Ｐゴシック"/>
        <family val="3"/>
      </rPr>
      <t>17</t>
    </r>
    <r>
      <rPr>
        <sz val="11"/>
        <rFont val="ＭＳ Ｐ明朝"/>
        <family val="1"/>
      </rPr>
      <t>年は総務省統計局の国勢</t>
    </r>
  </si>
  <si>
    <t>　　　　  調査報告（総人口）､14～16年、18年は同推計人口（総人口）による｡</t>
  </si>
  <si>
    <t xml:space="preserve">      3)  (　）内は在所率の対前年増減である。</t>
  </si>
  <si>
    <t>施設数　</t>
  </si>
  <si>
    <t>構  　　  成    　　割  　  　合  　　  （%）</t>
  </si>
  <si>
    <t>総数</t>
  </si>
  <si>
    <t>100%以下</t>
  </si>
  <si>
    <t>100%超～115%以下</t>
  </si>
  <si>
    <t>115%超～125%以下</t>
  </si>
  <si>
    <t>125%超</t>
  </si>
  <si>
    <t>不詳</t>
  </si>
  <si>
    <t>(再掲）
100%超</t>
  </si>
  <si>
    <t>総　　　　　数</t>
  </si>
  <si>
    <t>平成14年</t>
  </si>
  <si>
    <t>-</t>
  </si>
  <si>
    <t>公　　　　　営</t>
  </si>
  <si>
    <t>　　  15</t>
  </si>
  <si>
    <t>　    16</t>
  </si>
  <si>
    <t>　    17</t>
  </si>
  <si>
    <t xml:space="preserve">      18</t>
  </si>
  <si>
    <t>私　　　　　営</t>
  </si>
  <si>
    <t xml:space="preserve"> ･ </t>
  </si>
  <si>
    <t>対　前　年</t>
  </si>
  <si>
    <t>総　数</t>
  </si>
  <si>
    <t xml:space="preserve">     延長保育</t>
  </si>
  <si>
    <t xml:space="preserve">     11時間以下</t>
  </si>
  <si>
    <t>　公  営</t>
  </si>
  <si>
    <t xml:space="preserve">     延長保育</t>
  </si>
  <si>
    <t xml:space="preserve">     11時間以下</t>
  </si>
  <si>
    <t>　私  営</t>
  </si>
  <si>
    <t>総　数</t>
  </si>
  <si>
    <t>注：「延長保育」とは、開所時間が11時間を超えるものをいう。</t>
  </si>
  <si>
    <t>(2000)</t>
  </si>
  <si>
    <t xml:space="preserve">   　各年10月１日現在</t>
  </si>
  <si>
    <t>対  前  年</t>
  </si>
  <si>
    <t>(1995)</t>
  </si>
  <si>
    <t>増減率(%)</t>
  </si>
  <si>
    <t>施　　　　設　　　　数</t>
  </si>
  <si>
    <t>施設総数</t>
  </si>
  <si>
    <t>　乳児院</t>
  </si>
  <si>
    <t>　母子生活支援施設</t>
  </si>
  <si>
    <t>　児童養護施設</t>
  </si>
  <si>
    <t>　児童自立支援施設</t>
  </si>
  <si>
    <t>－</t>
  </si>
  <si>
    <r>
      <t>　その他の施設</t>
    </r>
    <r>
      <rPr>
        <vertAlign val="superscript"/>
        <sz val="11"/>
        <rFont val="ＭＳ Ｐ明朝"/>
        <family val="1"/>
      </rPr>
      <t>1)</t>
    </r>
  </si>
  <si>
    <t>定  　　員　（人）</t>
  </si>
  <si>
    <t>定員総数</t>
  </si>
  <si>
    <r>
      <t>　母子生活支援施設</t>
    </r>
    <r>
      <rPr>
        <vertAlign val="superscript"/>
        <sz val="11"/>
        <rFont val="ＭＳ Ｐ明朝"/>
        <family val="1"/>
      </rPr>
      <t>2)</t>
    </r>
  </si>
  <si>
    <t>在　 所　 児　　（者）　数　（人）</t>
  </si>
  <si>
    <t>在所児（者）総数</t>
  </si>
  <si>
    <t>注： 1)　その他の施設とは、助産施設、児童家庭支援センター、児童館、児童遊園であり、定員、在所児（者）数について調査を行っていない。</t>
  </si>
  <si>
    <t xml:space="preserve">      2)　母子生活支援施設の定員は世帯数､在所児（者）数は世帯人員数であり､定員と在所児（者）数の総数に含まない｡</t>
  </si>
  <si>
    <t>総　　　　　　　　数</t>
  </si>
  <si>
    <t xml:space="preserve">  有料老人ホーム</t>
  </si>
  <si>
    <t>・</t>
  </si>
  <si>
    <t>　養護老人ホーム</t>
  </si>
  <si>
    <t>　 各年10月1日現在</t>
  </si>
  <si>
    <t>　養護老人ホーム</t>
  </si>
  <si>
    <r>
      <t>　特別養護老人ホーム</t>
    </r>
    <r>
      <rPr>
        <vertAlign val="superscript"/>
        <sz val="11"/>
        <rFont val="ＭＳ Ｐ明朝"/>
        <family val="1"/>
      </rPr>
      <t xml:space="preserve">1) </t>
    </r>
  </si>
  <si>
    <t>　軽費老人ホーム</t>
  </si>
  <si>
    <t xml:space="preserve">　      Ａ　型              </t>
  </si>
  <si>
    <t xml:space="preserve">　　　  Ｂ　型              </t>
  </si>
  <si>
    <t xml:space="preserve">       ケアハウス</t>
  </si>
  <si>
    <t xml:space="preserve">  (再掲）定員9人以下</t>
  </si>
  <si>
    <t>定  　　 員　（人）</t>
  </si>
  <si>
    <t>在　　所　　者　　数　　（人）</t>
  </si>
  <si>
    <t xml:space="preserve">　      Ａ　型             </t>
  </si>
  <si>
    <t xml:space="preserve">　　　  Ｂ　型             </t>
  </si>
  <si>
    <t>併設あり</t>
  </si>
  <si>
    <t>併設なし</t>
  </si>
  <si>
    <t>平成18年10月1日現在</t>
  </si>
  <si>
    <t>総　数</t>
  </si>
  <si>
    <t>老人福祉施設（養護・軽費老人ホーム）</t>
  </si>
  <si>
    <t>知的障害者援護施設</t>
  </si>
  <si>
    <t>精神障害者社会復帰施設（授産関係施設）</t>
  </si>
  <si>
    <t>児童福祉施設（保育所を除く）</t>
  </si>
  <si>
    <t>保育所</t>
  </si>
  <si>
    <t>有料老人ホーム</t>
  </si>
  <si>
    <t>施　　　設　　　数</t>
  </si>
  <si>
    <t>　公　営</t>
  </si>
  <si>
    <t>　私　営</t>
  </si>
  <si>
    <t>構　　　成　　　割　　　合　　(%)</t>
  </si>
  <si>
    <t>　公　営</t>
  </si>
  <si>
    <t>　私　営</t>
  </si>
  <si>
    <t>注:1) 「併設」とは同一法人（法人が異なっていても実質的同一経営の場合を含む。）が同一又は隣接の敷地内で異なる施設を運営する場合をいう。</t>
  </si>
  <si>
    <t>総　　数</t>
  </si>
  <si>
    <t>来訪あり</t>
  </si>
  <si>
    <t>来訪なし</t>
  </si>
  <si>
    <t>身体障害者更生援護施設</t>
  </si>
  <si>
    <t>知的障害者援護施設</t>
  </si>
  <si>
    <t>精神障害者社会復帰施設</t>
  </si>
  <si>
    <t>児童福祉施設</t>
  </si>
  <si>
    <t>（単位：施設)</t>
  </si>
  <si>
    <t>平成18年10月１日現在</t>
  </si>
  <si>
    <t>老人福祉施設（養護・軽費老人ホーム）</t>
  </si>
  <si>
    <t>施設数</t>
  </si>
  <si>
    <t>構成割合</t>
  </si>
  <si>
    <t>平成17年10月1日～平成18年9月30日</t>
  </si>
  <si>
    <t xml:space="preserve">
ボランティアの来訪あり</t>
  </si>
  <si>
    <t>１　
学校関係</t>
  </si>
  <si>
    <t>２　
町内会・自治会</t>
  </si>
  <si>
    <t>３　
宗教団体</t>
  </si>
  <si>
    <t>４　
１～３以外の女性団体</t>
  </si>
  <si>
    <t>５　
１～３以外の青年団体</t>
  </si>
  <si>
    <t>６　
老人クラブ</t>
  </si>
  <si>
    <t>７　
１～６以外の団体</t>
  </si>
  <si>
    <t>８　
個　　　人</t>
  </si>
  <si>
    <t>（再掲） 
N P O　　　　　　　</t>
  </si>
  <si>
    <t>総　数</t>
  </si>
  <si>
    <t xml:space="preserve">           -</t>
  </si>
  <si>
    <t>（％）</t>
  </si>
  <si>
    <t>総数</t>
  </si>
  <si>
    <t>就職</t>
  </si>
  <si>
    <t>結婚</t>
  </si>
  <si>
    <t>家庭復帰</t>
  </si>
  <si>
    <t>他の社会福祉施設等へ転所</t>
  </si>
  <si>
    <t>公営住宅へ入居</t>
  </si>
  <si>
    <t>入院</t>
  </si>
  <si>
    <t>死亡</t>
  </si>
  <si>
    <t>その他</t>
  </si>
  <si>
    <t>退所者数</t>
  </si>
  <si>
    <t xml:space="preserve">-  </t>
  </si>
  <si>
    <t>　（％）</t>
  </si>
  <si>
    <t>他の授産施設へ
転所</t>
  </si>
  <si>
    <t>他の訓練施設へ
転所</t>
  </si>
  <si>
    <t>児童福祉施設(障害児関係)</t>
  </si>
  <si>
    <t xml:space="preserve">… </t>
  </si>
  <si>
    <t xml:space="preserve">… </t>
  </si>
  <si>
    <t>　(再掲)精神障害者授産施設(入所)</t>
  </si>
  <si>
    <t xml:space="preserve">-  </t>
  </si>
  <si>
    <t>構　成　割　合　　　　　　　　　</t>
  </si>
  <si>
    <t>表２　施設の種類別にみた定員・在所者数・在所率の年次推移</t>
  </si>
  <si>
    <t>表３　施設の種類別にみた職種別従事者数</t>
  </si>
  <si>
    <t>表４　保育所の公営－私営別にみた施設数・定員・在所児数・在所率・就学前児童人口千対定員及び在所児数の年次推移</t>
  </si>
  <si>
    <t>表５　在所率階級別にみた保育所数の年次推移</t>
  </si>
  <si>
    <t>表６　公営－私営別にみた保育所の延長保育の年次推移</t>
  </si>
  <si>
    <t>表７　児童福祉施設（保育所・障害児施設を除く）の施設数・定員・在所児数の年次推移</t>
  </si>
  <si>
    <t>図５　児童養護施設の定員・在所児数・在所率の年次推移</t>
  </si>
  <si>
    <t>表８　老人ホームの施設数・定員・在所者数の年次推移</t>
  </si>
  <si>
    <t>図６　有料老人ホームの施設数・定員・在所者数の年次推移</t>
  </si>
  <si>
    <t>表９　施設の種類別にみた併設の有無</t>
  </si>
  <si>
    <t>表１０　施設の種類別にみたボランティアの来訪の有無及び構成割合</t>
  </si>
  <si>
    <t>表１１　ボランティアの所属団体別にみた来訪状況</t>
  </si>
  <si>
    <t>表１２　障害者(児)関係施設における退所の理由別にみた過去1年間の退所者数</t>
  </si>
  <si>
    <t>図７　過去1年間の退所者の在所期間別構成割合</t>
  </si>
  <si>
    <t>定員</t>
  </si>
  <si>
    <t>在所児数</t>
  </si>
  <si>
    <t>在所率</t>
  </si>
  <si>
    <t>公　　営</t>
  </si>
  <si>
    <t>私　　営</t>
  </si>
  <si>
    <t>平成14年　　</t>
  </si>
  <si>
    <t>１００％以下</t>
  </si>
  <si>
    <t>１００超～１１５％以下</t>
  </si>
  <si>
    <t>１１５超～１２５％以下</t>
  </si>
  <si>
    <t>１２５％超</t>
  </si>
  <si>
    <t>図３　在所率階級別にみた保育所数の構成割合の年次推移</t>
  </si>
  <si>
    <t>不詳</t>
  </si>
  <si>
    <t>－</t>
  </si>
  <si>
    <t>公営</t>
  </si>
  <si>
    <t>私営</t>
  </si>
  <si>
    <t>(2002)</t>
  </si>
  <si>
    <t>平成15年</t>
  </si>
  <si>
    <t>平成16年</t>
  </si>
  <si>
    <t>平成17年</t>
  </si>
  <si>
    <t>平成18年</t>
  </si>
  <si>
    <t>平成15年　　</t>
  </si>
  <si>
    <t>平成16年　　</t>
  </si>
  <si>
    <t>平成17年　　</t>
  </si>
  <si>
    <t>平成18年</t>
  </si>
  <si>
    <t>平成2年</t>
  </si>
  <si>
    <t>表１　施設の種類別にみた施設数の年次推移</t>
  </si>
  <si>
    <t>注：  1)　平成12年以降は、「介護サービス施設・事業所調査」において、介護老人福祉施設、通所介護事業所、短期入所生活介護事業所として把握した</t>
  </si>
  <si>
    <t>　数値を含み、平成18年は、「介護サービス施設・事業所調査」において、地域密着型介護老人福祉施設、認知症対応型通所介護事業所として</t>
  </si>
  <si>
    <t>　把握した数値も含む。</t>
  </si>
  <si>
    <t xml:space="preserve"> 老人福祉施設     3)</t>
  </si>
  <si>
    <t>在　　　　所　　　　率  　　(%)      4)</t>
  </si>
  <si>
    <t xml:space="preserve">   5)</t>
  </si>
  <si>
    <t>注：  1） 保護施設には医療保護施設、児童福祉施設には助産施設及び母子生活支援施設、その他の社会福祉施設等には無料低額診療施設を
　　　　　　それぞれ含まない｡</t>
  </si>
  <si>
    <t>　　　2）　平成12年以降は､｢介護サービス施設・事業所調査」において､介護老人福祉施設､短期入所生活介護事業所として把握した数値を含み、平成18
　　　　　 年は、「介護サービス施設・事業所調査」において､地域密着型介護老人福祉施設として把握した数値も含む。</t>
  </si>
  <si>
    <t>　　　3）　平成12年以降は､｢介護サービス施設・事業所調査」において､介護老人福祉施設として把握した数値を含むが､短期入所生活介護事業所は含まな
　　　　　 い｡また、平成18年は、｢介護サービス施設・事業所調査」において､地域密着型介護老人福祉施設として把握した数値も含む。</t>
  </si>
  <si>
    <t>　　　4）　在所率＝在所者数÷定員×100（在所率の計算は在所者数について調査を行っていない障害者更生センター、盲人ホームを除き、さらに平成12年
            以降は短期入所生活介護事業所を除いた。）ただし、平成18年は在所者数不詳の施設を除いた定員数で計算している。</t>
  </si>
  <si>
    <t>　　　5）　（  ）内は在所率の対前年増減である。</t>
  </si>
  <si>
    <t xml:space="preserve">    2) 老人福祉施設には特別養護老人ホーム､老人デイサービスセンター､老人短期入所施設は含まない｡</t>
  </si>
  <si>
    <t>総            数</t>
  </si>
  <si>
    <t xml:space="preserve">                                         3)</t>
  </si>
  <si>
    <t>…</t>
  </si>
  <si>
    <t>　理学療法士</t>
  </si>
  <si>
    <t>-</t>
  </si>
  <si>
    <t>　作業療法士</t>
  </si>
  <si>
    <t>　その他の療法員　5)</t>
  </si>
  <si>
    <t>セラピスト</t>
  </si>
  <si>
    <t>　</t>
  </si>
  <si>
    <t>精神障害者社会復帰施設　</t>
  </si>
  <si>
    <t>知的障害者援護施設　</t>
  </si>
  <si>
    <t xml:space="preserve">老人福祉施設   </t>
  </si>
  <si>
    <t>身体障害者更生援護施設　</t>
  </si>
  <si>
    <t>保育所</t>
  </si>
  <si>
    <t>保護施設</t>
  </si>
  <si>
    <t>施　　 　設　　　 の　 　　種　　 　類</t>
  </si>
  <si>
    <t>施　設　数</t>
  </si>
  <si>
    <t>…</t>
  </si>
  <si>
    <t xml:space="preserve">   養護老人ホーム</t>
  </si>
  <si>
    <t xml:space="preserve">      養護老人ホーム（ 一 般 ）</t>
  </si>
  <si>
    <t xml:space="preserve">      養護老人ホーム（  盲   ）</t>
  </si>
  <si>
    <t xml:space="preserve">   特別養護老人ホーム    1)</t>
  </si>
  <si>
    <t xml:space="preserve">   軽費老人ホーム</t>
  </si>
  <si>
    <t xml:space="preserve">      軽費老人ホーム（ Ａ 型 ）</t>
  </si>
  <si>
    <t xml:space="preserve">      軽費老人ホーム（ Ｂ 型 ）</t>
  </si>
  <si>
    <t xml:space="preserve">      軽費老人ホーム（ケアハウス）</t>
  </si>
  <si>
    <t xml:space="preserve">   老人福祉センター</t>
  </si>
  <si>
    <t xml:space="preserve">      老人福祉センター（特 Ａ 型）</t>
  </si>
  <si>
    <t xml:space="preserve">      老人福祉センター（ Ａ  型 ）</t>
  </si>
  <si>
    <t xml:space="preserve">      老人福祉センター（ Ｂ  型 ）</t>
  </si>
  <si>
    <t xml:space="preserve">   老人介護支援センター</t>
  </si>
  <si>
    <t xml:space="preserve">     身体障害者福祉センター（ Ｂ 型 ）</t>
  </si>
  <si>
    <t>第１表　　総　　括　　表</t>
  </si>
  <si>
    <t xml:space="preserve">  平成18年10月1日現在</t>
  </si>
  <si>
    <t xml:space="preserve"> 定　員（人） </t>
  </si>
  <si>
    <t>在所者数（人）</t>
  </si>
  <si>
    <t>従事者数（人）</t>
  </si>
  <si>
    <t>総　　　    　　数</t>
  </si>
  <si>
    <t>保護施設</t>
  </si>
  <si>
    <t xml:space="preserve">   救護施設</t>
  </si>
  <si>
    <t xml:space="preserve">   更生施設</t>
  </si>
  <si>
    <t xml:space="preserve">   医療保護施設</t>
  </si>
  <si>
    <t xml:space="preserve">   授産施設</t>
  </si>
  <si>
    <t xml:space="preserve">   宿所提供施設</t>
  </si>
  <si>
    <t xml:space="preserve">   老人デイサービスセンター　　   　　　 2) </t>
  </si>
  <si>
    <t xml:space="preserve">　 老人短期入所施設      3) </t>
  </si>
  <si>
    <t>改正前の身体障害者福祉法による身体障害者更生援護施設</t>
  </si>
  <si>
    <t xml:space="preserve">   肢体不自由者更生施設</t>
  </si>
  <si>
    <t xml:space="preserve">   視覚障害者更生施設</t>
  </si>
  <si>
    <t xml:space="preserve">   聴覚 ・言語障害者更生施設</t>
  </si>
  <si>
    <t xml:space="preserve">   内部障害者更生施設</t>
  </si>
  <si>
    <t xml:space="preserve">   身体障害者療護施設</t>
  </si>
  <si>
    <t xml:space="preserve">   身体障害者福祉ホーム</t>
  </si>
  <si>
    <t xml:space="preserve">   身体障害者入所授産施設</t>
  </si>
  <si>
    <t xml:space="preserve">   身体障害者通所授産施設</t>
  </si>
  <si>
    <t>　 身体障害者小規模通所授産施設</t>
  </si>
  <si>
    <t xml:space="preserve">   身体障害者福祉工場</t>
  </si>
  <si>
    <t xml:space="preserve">   身体障害者福祉センター</t>
  </si>
  <si>
    <t xml:space="preserve">     身体障害者福祉センター（ Ａ 型 ）</t>
  </si>
  <si>
    <t xml:space="preserve">   在宅障害者デイサービス施設 </t>
  </si>
  <si>
    <t xml:space="preserve">   障害者更生センター</t>
  </si>
  <si>
    <t xml:space="preserve">   補装具製作施設</t>
  </si>
  <si>
    <t>　 盲導犬訓練施設</t>
  </si>
  <si>
    <t xml:space="preserve">   点字図書館</t>
  </si>
  <si>
    <t xml:space="preserve">   点字出版施設</t>
  </si>
  <si>
    <t xml:space="preserve">   聴覚障害者情報提供施設</t>
  </si>
  <si>
    <t>改正前の知的障害者福祉法による知的障害者援護施設</t>
  </si>
  <si>
    <t xml:space="preserve"> 　知的障害者デイサービスセンター</t>
  </si>
  <si>
    <t xml:space="preserve">   知的障害者入所更生施設</t>
  </si>
  <si>
    <t xml:space="preserve">   知的障害者通所更生施設</t>
  </si>
  <si>
    <t xml:space="preserve">   知的障害者入所授産施設</t>
  </si>
  <si>
    <t xml:space="preserve">   知的障害者通所授産施設</t>
  </si>
  <si>
    <t xml:space="preserve"> 　知的障害者小規模通所授産施設</t>
  </si>
  <si>
    <t xml:space="preserve">   知的障害者通勤寮</t>
  </si>
  <si>
    <t xml:space="preserve">   知的障害者福祉ホーム</t>
  </si>
  <si>
    <t xml:space="preserve">   知的障害者福祉工場</t>
  </si>
  <si>
    <t>改正前の精神保健及び精神障害者福祉に関する法律による
精神障害者社会復帰施設</t>
  </si>
  <si>
    <t xml:space="preserve">   精神障害者生活訓練施設</t>
  </si>
  <si>
    <t xml:space="preserve">   精神障害者福祉ホーム</t>
  </si>
  <si>
    <t xml:space="preserve">      精神障害者福祉ホーム（Ｂ型を除く）</t>
  </si>
  <si>
    <t xml:space="preserve">      精神障害者福祉ホーム（Ｂ型）</t>
  </si>
  <si>
    <t xml:space="preserve">   精神障害者授産施設（入所）</t>
  </si>
  <si>
    <t xml:space="preserve">   精神障害者授産施設（通所）</t>
  </si>
  <si>
    <t xml:space="preserve"> 　精神障害者小規模通所授産施設</t>
  </si>
  <si>
    <t xml:space="preserve">   精神障害者福祉工場</t>
  </si>
  <si>
    <t xml:space="preserve"> 　精神障害者地域生活支援センター</t>
  </si>
  <si>
    <t>婦人保護施設</t>
  </si>
  <si>
    <t>児童福祉施設</t>
  </si>
  <si>
    <t xml:space="preserve">   助産施設</t>
  </si>
  <si>
    <t xml:space="preserve">   乳児院</t>
  </si>
  <si>
    <t xml:space="preserve">   母子生活支援施設      4)</t>
  </si>
  <si>
    <t xml:space="preserve">   保育所</t>
  </si>
  <si>
    <t>　 児童養護施設</t>
  </si>
  <si>
    <t xml:space="preserve"> 　知的障害児施設</t>
  </si>
  <si>
    <t xml:space="preserve">   自閉症児施設</t>
  </si>
  <si>
    <t xml:space="preserve">   知的障害児通園施設</t>
  </si>
  <si>
    <t xml:space="preserve">   盲児施設</t>
  </si>
  <si>
    <t xml:space="preserve">   ろうあ児施設</t>
  </si>
  <si>
    <t xml:space="preserve">   難聴幼児通園施設</t>
  </si>
  <si>
    <t xml:space="preserve">   肢体不自由児施設</t>
  </si>
  <si>
    <t xml:space="preserve">   肢体不自由児通園施設</t>
  </si>
  <si>
    <t xml:space="preserve">   肢体不自由児療護施設</t>
  </si>
  <si>
    <t xml:space="preserve">   重症心身障害児施設</t>
  </si>
  <si>
    <t xml:space="preserve">   情緒障害児短期治療施設</t>
  </si>
  <si>
    <t xml:space="preserve">   児童自立支援施設</t>
  </si>
  <si>
    <t xml:space="preserve"> 　児童家庭支援センター</t>
  </si>
  <si>
    <t>　 児童館</t>
  </si>
  <si>
    <t xml:space="preserve">   　 小型児童館</t>
  </si>
  <si>
    <t xml:space="preserve">      児童センター</t>
  </si>
  <si>
    <t xml:space="preserve">      大型児童館Ａ型</t>
  </si>
  <si>
    <t xml:space="preserve">      大型児童館Ｂ型</t>
  </si>
  <si>
    <t xml:space="preserve">      大型児童館Ｃ型</t>
  </si>
  <si>
    <t xml:space="preserve">      その他の児童館</t>
  </si>
  <si>
    <t xml:space="preserve">   児童遊園</t>
  </si>
  <si>
    <t>母子福祉施設</t>
  </si>
  <si>
    <t xml:space="preserve">   母子福祉センター</t>
  </si>
  <si>
    <t xml:space="preserve">   母子休養ホーム</t>
  </si>
  <si>
    <t>その他の社会福祉施設等</t>
  </si>
  <si>
    <t xml:space="preserve">   授産施設</t>
  </si>
  <si>
    <t xml:space="preserve">   宿所提供施設</t>
  </si>
  <si>
    <t xml:space="preserve">   盲人ホーム</t>
  </si>
  <si>
    <t xml:space="preserve">   無料低額診療施設</t>
  </si>
  <si>
    <t xml:space="preserve">   隣保館</t>
  </si>
  <si>
    <t xml:space="preserve">   へき地保健福祉館</t>
  </si>
  <si>
    <t xml:space="preserve">   へき地保育所</t>
  </si>
  <si>
    <t xml:space="preserve">   地域福祉センター</t>
  </si>
  <si>
    <t xml:space="preserve">   老人憩の家</t>
  </si>
  <si>
    <t xml:space="preserve">   老人休養ホーム</t>
  </si>
  <si>
    <t xml:space="preserve">   有料老人ホーム</t>
  </si>
  <si>
    <t>注:  1) 「平成18年介護サービス施設・事業所調査」において、介護老人福祉施設、地域密着型介護老人福祉施設として把握した数値である。</t>
  </si>
  <si>
    <t xml:space="preserve">   　 2) 「平成18年介護サービス施設・事業所調査」において、通所介護事業所、認知症対応型通所介護事業所として把握した数値である。</t>
  </si>
  <si>
    <t xml:space="preserve">   　 3) 「平成18年介護サービス施設・事業所調査」において、短期入所生活介護事業所として把握した数値である。</t>
  </si>
  <si>
    <t>　 　 4)　母子生活支援施設の定員は世帯数､在所者数は世帯人員数であり､定員と在所者の総数に含まない｡</t>
  </si>
  <si>
    <t xml:space="preserve">         5)  従事者数は常勤換算数であり、小数点第1位を四捨五入している。</t>
  </si>
  <si>
    <t>施　 　設 　 　の  　　種 　　類　</t>
  </si>
  <si>
    <t>平成２年</t>
  </si>
  <si>
    <t xml:space="preserve"> 　　    ･ </t>
  </si>
  <si>
    <t xml:space="preserve">        … </t>
  </si>
  <si>
    <t xml:space="preserve"> 　　　 … </t>
  </si>
  <si>
    <t xml:space="preserve">・ </t>
  </si>
  <si>
    <t>注： 1)  複数サービスを行っている事業所は、各々に計上している。</t>
  </si>
  <si>
    <t xml:space="preserve">      2)  平成17年以前は、「障害児居宅介護事業」は「児童居宅介護等事業」、「障害児短期入所事業」は「児童短期入所事業」、
  　     「知的障害者共同生活援助事業」は「知的障害者地域生活援助事業」である。</t>
  </si>
  <si>
    <t xml:space="preserve">      3)  平成18年は、障害者自立支援法に基づく「居宅介護事業」等の７種類の事業を調査しており、「身体障害者居宅介護事業」
        等の障害の種類別事業所は平成17年以前と比較するために集計したものである。</t>
  </si>
  <si>
    <t>　    3)  ９月中に利用者がいた事業所のうち、訪問回数・利用延人員・利用延日数不詳及び従事者数不詳の事業所を除いて算出した。
             介護従事者１人当たり９月中の訪問回数・利用延人員・利用日数＝
                                           ９月中の訪問回数・利用延人員・利用日数÷常勤換算介護従事者数</t>
  </si>
  <si>
    <t xml:space="preserve">　 老人短期入所施設　    2) </t>
  </si>
  <si>
    <t>施　設　数</t>
  </si>
  <si>
    <t>構　成　割　合　(％）</t>
  </si>
  <si>
    <t>在所児数不詳を除いた定員　　　　　　　　　　　　　　　　　　　</t>
  </si>
</sst>
</file>

<file path=xl/styles.xml><?xml version="1.0" encoding="utf-8"?>
<styleSheet xmlns="http://schemas.openxmlformats.org/spreadsheetml/2006/main">
  <numFmts count="7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 ##0"/>
    <numFmt numFmtId="178" formatCode="_ * ##\ ###\ ###,_ ;;_ * \-_ ;_ * @_ "/>
    <numFmt numFmtId="179" formatCode="0.0"/>
    <numFmt numFmtId="180" formatCode="0.0;[Red]0.0"/>
    <numFmt numFmtId="181" formatCode="0.0_ "/>
    <numFmt numFmtId="182" formatCode="#,##0_);[Red]\(#,##0\)"/>
    <numFmt numFmtId="183" formatCode="#,##0_ "/>
    <numFmt numFmtId="184" formatCode="###\ ##0\ "/>
    <numFmt numFmtId="185" formatCode="##\ ##0&quot; &quot;;&quot;△   &quot;##\ ##0&quot; &quot;"/>
    <numFmt numFmtId="186" formatCode="0.0&quot; &quot;;&quot;△&quot;\ \ \ \ 0.0&quot; &quot;"/>
    <numFmt numFmtId="187" formatCode="##.0\ "/>
    <numFmt numFmtId="188" formatCode="##\ ##0&quot; &quot;;&quot;△&quot;##\ ##0&quot; &quot;"/>
    <numFmt numFmtId="189" formatCode="##\ ##0&quot; &quot;;&quot;△  &quot;##\ ##0&quot; &quot;"/>
    <numFmt numFmtId="190" formatCode="##\ ##0&quot; &quot;;&quot;△       &quot;##\ ##0&quot; &quot;"/>
    <numFmt numFmtId="191" formatCode="##\ ##0&quot; &quot;;&quot;△     &quot;##\ ##0&quot; &quot;"/>
    <numFmt numFmtId="192" formatCode="#\ ###\ ##0&quot; &quot;"/>
    <numFmt numFmtId="193" formatCode="#\ ##0&quot; &quot;;&quot;△&quot;\ \ ##\ ##0&quot; &quot;"/>
    <numFmt numFmtId="194" formatCode="#\ ##0&quot; &quot;;&quot;△  &quot;#\ ##0&quot; &quot;"/>
    <numFmt numFmtId="195" formatCode="#\ ##0&quot; &quot;;&quot;△    &quot;#\ ##0&quot; &quot;"/>
    <numFmt numFmtId="196" formatCode="0.0_);[Red]\(0.0\)"/>
    <numFmt numFmtId="197" formatCode="#\ ##0&quot; &quot;;&quot;△ 　    &quot;#\ ##0&quot; &quot;"/>
    <numFmt numFmtId="198" formatCode="0.0&quot; &quot;;&quot;△&quot;\ \ \ 0.0&quot; &quot;"/>
    <numFmt numFmtId="199" formatCode="0.0&quot; &quot;"/>
    <numFmt numFmtId="200" formatCode="\(\ \ \ \ 0.0\);\(&quot;△&quot;\ 0.0\)"/>
    <numFmt numFmtId="201" formatCode="_ * #\ ###\ ##0;_ * \-#\ ###\ ##0;_ * &quot;･&quot;;_ @_ "/>
    <numFmt numFmtId="202" formatCode="##\ ##0&quot; &quot;"/>
    <numFmt numFmtId="203" formatCode="\(###\ ###\)"/>
    <numFmt numFmtId="204" formatCode="0_);[Red]\(0\)"/>
    <numFmt numFmtId="205" formatCode="#\ ##0&quot; &quot;;&quot;△     &quot;#\ ##0&quot; &quot;"/>
    <numFmt numFmtId="206" formatCode="#,##0&quot; &quot;"/>
    <numFmt numFmtId="207" formatCode="_ * #\ ###\ ##0&quot; &quot;;_ * \-#\ ###\ ##0&quot; &quot;;_ * &quot;･&quot;;_ @_ "/>
    <numFmt numFmtId="208" formatCode="0.0;&quot;△&quot;\ \ \ \ 0.0&quot; &quot;"/>
    <numFmt numFmtId="209" formatCode="_ * #\ ###\ ##0.0&quot; &quot;;_ * \-#\ ###\ ##0.0&quot; &quot;;_ * &quot;･&quot;;_ @_ "/>
    <numFmt numFmtId="210" formatCode="#\ ##0&quot; &quot;;&quot;△&quot;\ ##\ ##0&quot; &quot;"/>
    <numFmt numFmtId="211" formatCode="0.0;&quot;△ &quot;0.0"/>
    <numFmt numFmtId="212" formatCode="###\ ###\ ###"/>
    <numFmt numFmtId="213" formatCode="\(0.0\);\(&quot;△&quot;\ 0.0\)"/>
    <numFmt numFmtId="214" formatCode="#\ ###\ ###&quot; &quot;"/>
    <numFmt numFmtId="215" formatCode="#\ ##0&quot; &quot;"/>
    <numFmt numFmtId="216" formatCode="0.0;&quot;△   &quot;0\ "/>
    <numFmt numFmtId="217" formatCode="0.0;&quot;△   &quot;0.0"/>
    <numFmt numFmtId="218" formatCode="0.0_);\(0.0\)"/>
    <numFmt numFmtId="219" formatCode="0_);\(0\)"/>
    <numFmt numFmtId="220" formatCode="0;&quot;△    &quot;0"/>
    <numFmt numFmtId="221" formatCode="0;&quot;△&quot;\ \ \ 0&quot; &quot;"/>
    <numFmt numFmtId="222" formatCode="0;&quot;△&quot;???????&quot; &quot;"/>
    <numFmt numFmtId="223" formatCode="0;&quot;△       &quot;0"/>
    <numFmt numFmtId="224" formatCode="0;&quot;△&quot;??????&quot; &quot;"/>
    <numFmt numFmtId="225" formatCode="0;&quot;△ 　　&quot;0"/>
    <numFmt numFmtId="226" formatCode="0.0;&quot;△&quot;\ 0.0"/>
    <numFmt numFmtId="227" formatCode="#\ ##0&quot; &quot;;&quot;△&quot;\ \ \ \ ##\ ##0&quot; &quot;"/>
    <numFmt numFmtId="228" formatCode="#\ ##0&quot; &quot;;&quot;△&quot;\ \ \ ##\ ##0&quot; &quot;"/>
    <numFmt numFmtId="229" formatCode="#\ ##0;[Red]\-#,##0"/>
    <numFmt numFmtId="230" formatCode="\(0.0\)_ "/>
    <numFmt numFmtId="231" formatCode="#\ ##0"/>
    <numFmt numFmtId="232" formatCode="\ ###\ ##0"/>
    <numFmt numFmtId="233" formatCode="#\ ##0\ "/>
    <numFmt numFmtId="234" formatCode="_ * #,##0.0_ ;_ * \-#,##0.0_ ;_ * &quot;-&quot;??_ ;_ @_ "/>
    <numFmt numFmtId="235" formatCode="####\ ##0"/>
    <numFmt numFmtId="236" formatCode="#,##0.0_);\(#,##0.0\)"/>
    <numFmt numFmtId="237" formatCode="00\ ;&quot;△ &quot;00\ "/>
    <numFmt numFmtId="238" formatCode="0.0\ ;&quot;△ &quot;0.0\ "/>
    <numFmt numFmtId="239" formatCode="#\ ##0_ "/>
    <numFmt numFmtId="240" formatCode="##0.0\ "/>
    <numFmt numFmtId="241" formatCode="#.0\ ###\ ##0&quot; &quot;"/>
    <numFmt numFmtId="242" formatCode="##\ ##0&quot; &quot;;&quot;△　&quot;\ ##\ ##0&quot; &quot;"/>
  </numFmts>
  <fonts count="59">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b/>
      <sz val="1.5"/>
      <name val="HGSｺﾞｼｯｸE"/>
      <family val="3"/>
    </font>
    <font>
      <sz val="11"/>
      <name val="ＭＳ Ｐ明朝"/>
      <family val="1"/>
    </font>
    <font>
      <sz val="8"/>
      <name val="ＭＳ Ｐ明朝"/>
      <family val="1"/>
    </font>
    <font>
      <sz val="10"/>
      <name val="HGSｺﾞｼｯｸE"/>
      <family val="3"/>
    </font>
    <font>
      <b/>
      <sz val="10"/>
      <name val="ＭＳ Ｐゴシック"/>
      <family val="3"/>
    </font>
    <font>
      <sz val="10"/>
      <name val="ＭＳ Ｐ明朝"/>
      <family val="1"/>
    </font>
    <font>
      <sz val="10.5"/>
      <name val="HGSｺﾞｼｯｸE"/>
      <family val="3"/>
    </font>
    <font>
      <sz val="10"/>
      <name val="ＭＳ Ｐゴシック"/>
      <family val="3"/>
    </font>
    <font>
      <sz val="10.5"/>
      <name val="ＭＳ Ｐ明朝"/>
      <family val="1"/>
    </font>
    <font>
      <sz val="12"/>
      <name val="ＭＳ Ｐ明朝"/>
      <family val="1"/>
    </font>
    <font>
      <sz val="14.25"/>
      <name val="ＭＳ Ｐゴシック"/>
      <family val="3"/>
    </font>
    <font>
      <sz val="8"/>
      <name val="ＭＳ Ｐゴシック"/>
      <family val="3"/>
    </font>
    <font>
      <sz val="20"/>
      <name val="ＭＳ Ｐゴシック"/>
      <family val="3"/>
    </font>
    <font>
      <sz val="12"/>
      <name val="ＭＳ Ｐゴシック"/>
      <family val="3"/>
    </font>
    <font>
      <sz val="9"/>
      <name val="ＭＳ Ｐ明朝"/>
      <family val="1"/>
    </font>
    <font>
      <sz val="11.75"/>
      <name val="ＭＳ Ｐゴシック"/>
      <family val="3"/>
    </font>
    <font>
      <b/>
      <sz val="11"/>
      <name val="ＭＳ Ｐゴシック"/>
      <family val="3"/>
    </font>
    <font>
      <sz val="11.25"/>
      <name val="ＭＳ Ｐ明朝"/>
      <family val="1"/>
    </font>
    <font>
      <sz val="14"/>
      <name val="ＭＳ Ｐ明朝"/>
      <family val="1"/>
    </font>
    <font>
      <sz val="14"/>
      <name val="ＭＳ Ｐゴシック"/>
      <family val="3"/>
    </font>
    <font>
      <b/>
      <sz val="12"/>
      <name val="ＭＳ Ｐゴシック"/>
      <family val="3"/>
    </font>
    <font>
      <i/>
      <sz val="11"/>
      <name val="ＭＳ Ｐ明朝"/>
      <family val="1"/>
    </font>
    <font>
      <b/>
      <i/>
      <sz val="11"/>
      <name val="ＭＳ Ｐ明朝"/>
      <family val="1"/>
    </font>
    <font>
      <b/>
      <sz val="11"/>
      <name val="ＭＳ Ｐ明朝"/>
      <family val="1"/>
    </font>
    <font>
      <sz val="12"/>
      <name val="ＭＳ 明朝"/>
      <family val="1"/>
    </font>
    <font>
      <sz val="11"/>
      <name val="ＭＳ 明朝"/>
      <family val="1"/>
    </font>
    <font>
      <sz val="11"/>
      <name val="ＭＳ ゴシック"/>
      <family val="3"/>
    </font>
    <font>
      <b/>
      <sz val="11"/>
      <name val="明朝"/>
      <family val="3"/>
    </font>
    <font>
      <sz val="11"/>
      <name val="明朝"/>
      <family val="3"/>
    </font>
    <font>
      <sz val="11"/>
      <name val="MS UI Gothic"/>
      <family val="3"/>
    </font>
    <font>
      <b/>
      <sz val="11"/>
      <name val="MS UI Gothic"/>
      <family val="3"/>
    </font>
    <font>
      <sz val="9"/>
      <name val="ＭＳ Ｐゴシック"/>
      <family val="3"/>
    </font>
    <font>
      <b/>
      <sz val="12"/>
      <name val="ＭＳ Ｐ明朝"/>
      <family val="1"/>
    </font>
    <font>
      <vertAlign val="superscript"/>
      <sz val="11"/>
      <name val="ＭＳ Ｐ明朝"/>
      <family val="1"/>
    </font>
    <font>
      <b/>
      <sz val="9"/>
      <name val="ＭＳ Ｐゴシック"/>
      <family val="3"/>
    </font>
    <font>
      <sz val="2"/>
      <name val="ＭＳ Ｐゴシック"/>
      <family val="3"/>
    </font>
    <font>
      <sz val="1.75"/>
      <name val="ＭＳ Ｐゴシック"/>
      <family val="3"/>
    </font>
    <font>
      <sz val="10"/>
      <name val="ＭＳ ゴシック"/>
      <family val="3"/>
    </font>
    <font>
      <sz val="9"/>
      <name val="ＭＳ 明朝"/>
      <family val="1"/>
    </font>
    <font>
      <sz val="6"/>
      <name val="明朝"/>
      <family val="3"/>
    </font>
    <font>
      <sz val="16"/>
      <name val="ＭＳ Ｐ明朝"/>
      <family val="1"/>
    </font>
    <font>
      <sz val="12"/>
      <name val="明朝"/>
      <family val="3"/>
    </font>
    <font>
      <sz val="18"/>
      <name val="ＭＳ Ｐ明朝"/>
      <family val="1"/>
    </font>
    <font>
      <b/>
      <sz val="11"/>
      <name val="ＭＳ 明朝"/>
      <family val="1"/>
    </font>
    <font>
      <sz val="10.5"/>
      <name val="ＭＳ Ｐゴシック"/>
      <family val="3"/>
    </font>
    <font>
      <sz val="10.5"/>
      <name val="ＭＳ ゴシック"/>
      <family val="3"/>
    </font>
    <font>
      <b/>
      <sz val="11"/>
      <name val="ＭＳ ゴシック"/>
      <family val="3"/>
    </font>
    <font>
      <b/>
      <sz val="10.5"/>
      <name val="ＭＳ ゴシック"/>
      <family val="3"/>
    </font>
    <font>
      <sz val="10"/>
      <name val="ＭＳ 明朝"/>
      <family val="1"/>
    </font>
    <font>
      <b/>
      <sz val="8"/>
      <name val="ＭＳ Ｐ明朝"/>
      <family val="1"/>
    </font>
    <font>
      <sz val="11.5"/>
      <name val="ＭＳ Ｐゴシック"/>
      <family val="3"/>
    </font>
    <font>
      <sz val="14.75"/>
      <name val="ＭＳ Ｐゴシック"/>
      <family val="3"/>
    </font>
    <font>
      <sz val="11.5"/>
      <name val="ＭＳ Ｐ明朝"/>
      <family val="1"/>
    </font>
    <font>
      <sz val="10.75"/>
      <name val="ＭＳ Ｐ明朝"/>
      <family val="1"/>
    </font>
    <font>
      <sz val="10.75"/>
      <name val="ＭＳ Ｐゴシック"/>
      <family val="3"/>
    </font>
  </fonts>
  <fills count="2">
    <fill>
      <patternFill/>
    </fill>
    <fill>
      <patternFill patternType="gray125"/>
    </fill>
  </fills>
  <borders count="77">
    <border>
      <left/>
      <right/>
      <top/>
      <bottom/>
      <diagonal/>
    </border>
    <border>
      <left>
        <color indexed="63"/>
      </left>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color indexed="63"/>
      </left>
      <right style="thin"/>
      <top style="thin"/>
      <bottom>
        <color indexed="63"/>
      </bottom>
    </border>
    <border>
      <left style="thin"/>
      <right style="thin"/>
      <top>
        <color indexed="63"/>
      </top>
      <bottom style="double"/>
    </border>
    <border>
      <left>
        <color indexed="63"/>
      </left>
      <right>
        <color indexed="63"/>
      </right>
      <top>
        <color indexed="63"/>
      </top>
      <bottom style="double"/>
    </border>
    <border>
      <left style="thin"/>
      <right style="thin"/>
      <top style="double"/>
      <bottom>
        <color indexed="63"/>
      </bottom>
    </border>
    <border>
      <left style="thin"/>
      <right>
        <color indexed="63"/>
      </right>
      <top>
        <color indexed="63"/>
      </top>
      <bottom>
        <color indexed="63"/>
      </bottom>
    </border>
    <border>
      <left style="thin"/>
      <right style="medium"/>
      <top style="thin"/>
      <bottom style="thin"/>
    </border>
    <border>
      <left style="thin"/>
      <right>
        <color indexed="63"/>
      </right>
      <top style="thin"/>
      <bottom>
        <color indexed="63"/>
      </bottom>
    </border>
    <border>
      <left style="thin"/>
      <right style="medium"/>
      <top>
        <color indexed="63"/>
      </top>
      <bottom>
        <color indexed="63"/>
      </bottom>
    </border>
    <border>
      <left style="thin"/>
      <right>
        <color indexed="63"/>
      </right>
      <top>
        <color indexed="63"/>
      </top>
      <bottom style="thin"/>
    </border>
    <border>
      <left style="thin"/>
      <right style="medium"/>
      <top>
        <color indexed="63"/>
      </top>
      <bottom style="thin"/>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color indexed="63"/>
      </top>
      <bottom style="thin"/>
    </border>
    <border>
      <left>
        <color indexed="63"/>
      </left>
      <right style="medium"/>
      <top style="thin"/>
      <bottom style="thin"/>
    </border>
    <border>
      <left style="medium"/>
      <right style="thin"/>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hair"/>
      <right style="thin"/>
      <top style="hair"/>
      <bottom style="thin"/>
    </border>
    <border>
      <left style="hair"/>
      <right>
        <color indexed="63"/>
      </right>
      <top style="hair"/>
      <bottom style="thin"/>
    </border>
    <border>
      <left>
        <color indexed="63"/>
      </left>
      <right>
        <color indexed="63"/>
      </right>
      <top style="hair"/>
      <bottom style="thin"/>
    </border>
    <border>
      <left style="medium"/>
      <right>
        <color indexed="63"/>
      </right>
      <top style="medium"/>
      <bottom>
        <color indexed="63"/>
      </bottom>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dashed"/>
      <bottom>
        <color indexed="63"/>
      </bottom>
    </border>
    <border>
      <left style="thin"/>
      <right style="thin"/>
      <top style="dashed"/>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medium"/>
      <top style="medium"/>
      <bottom>
        <color indexed="63"/>
      </botto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medium"/>
      <top>
        <color indexed="63"/>
      </top>
      <bottom>
        <color indexed="63"/>
      </bottom>
    </border>
    <border>
      <left style="medium"/>
      <right style="medium"/>
      <top>
        <color indexed="63"/>
      </top>
      <bottom style="thin"/>
    </border>
    <border>
      <left style="medium"/>
      <right style="medium"/>
      <top style="dashed"/>
      <bottom>
        <color indexed="63"/>
      </bottom>
    </border>
    <border>
      <left>
        <color indexed="63"/>
      </left>
      <right style="thin"/>
      <top style="dashed"/>
      <bottom>
        <color indexed="63"/>
      </bottom>
    </border>
    <border>
      <left style="thin"/>
      <right>
        <color indexed="63"/>
      </right>
      <top style="dashed"/>
      <bottom>
        <color indexed="63"/>
      </bottom>
    </border>
    <border>
      <left style="thin"/>
      <right style="medium"/>
      <top style="dashed"/>
      <bottom>
        <color indexed="63"/>
      </bottom>
    </border>
    <border>
      <left>
        <color indexed="63"/>
      </left>
      <right style="thin"/>
      <top>
        <color indexed="63"/>
      </top>
      <bottom style="medium"/>
    </border>
    <border>
      <left style="medium"/>
      <right style="medium"/>
      <top style="thin"/>
      <bottom style="thin"/>
    </border>
    <border>
      <left>
        <color indexed="63"/>
      </left>
      <right>
        <color indexed="63"/>
      </right>
      <top style="medium"/>
      <bottom>
        <color indexed="63"/>
      </bottom>
    </border>
    <border>
      <left>
        <color indexed="63"/>
      </left>
      <right>
        <color indexed="63"/>
      </right>
      <top style="medium"/>
      <bottom style="medium"/>
    </border>
    <border>
      <left>
        <color indexed="63"/>
      </left>
      <right>
        <color indexed="63"/>
      </right>
      <top style="dashed"/>
      <bottom>
        <color indexed="63"/>
      </bottom>
    </border>
    <border>
      <left style="medium"/>
      <right style="medium"/>
      <top style="thin"/>
      <bottom>
        <color indexed="63"/>
      </bottom>
    </border>
    <border>
      <left style="thin"/>
      <right style="medium"/>
      <top style="thin"/>
      <bottom>
        <color indexed="63"/>
      </bottom>
    </border>
    <border>
      <left style="medium"/>
      <right style="thin"/>
      <top style="dashed"/>
      <bottom>
        <color indexed="63"/>
      </bottom>
    </border>
    <border>
      <left style="medium"/>
      <right style="thin"/>
      <top style="thin"/>
      <bottom>
        <color indexed="63"/>
      </bottom>
    </border>
    <border>
      <left>
        <color indexed="63"/>
      </left>
      <right style="medium"/>
      <top style="medium"/>
      <bottom style="thin"/>
    </border>
    <border>
      <left>
        <color indexed="63"/>
      </left>
      <right style="thin"/>
      <top style="hair"/>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178" fontId="41" fillId="0" borderId="1">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3" fillId="0" borderId="0" applyNumberFormat="0" applyFill="0" applyBorder="0" applyAlignment="0" applyProtection="0"/>
  </cellStyleXfs>
  <cellXfs count="1353">
    <xf numFmtId="0" fontId="0" fillId="0" borderId="0" xfId="0" applyAlignment="1">
      <alignment/>
    </xf>
    <xf numFmtId="0" fontId="0" fillId="0" borderId="0" xfId="26">
      <alignment vertical="center"/>
      <protection/>
    </xf>
    <xf numFmtId="0" fontId="5" fillId="0" borderId="0" xfId="27" applyFont="1" applyAlignment="1">
      <alignment vertical="center"/>
      <protection/>
    </xf>
    <xf numFmtId="0" fontId="22" fillId="0" borderId="0" xfId="27" applyFont="1" applyAlignment="1">
      <alignment vertical="center"/>
      <protection/>
    </xf>
    <xf numFmtId="0" fontId="23" fillId="0" borderId="0" xfId="27" applyFont="1">
      <alignment vertical="center"/>
      <protection/>
    </xf>
    <xf numFmtId="0" fontId="0" fillId="0" borderId="0" xfId="27">
      <alignment vertical="center"/>
      <protection/>
    </xf>
    <xf numFmtId="0" fontId="0" fillId="0" borderId="0" xfId="27" applyBorder="1">
      <alignment vertical="center"/>
      <protection/>
    </xf>
    <xf numFmtId="0" fontId="5" fillId="0" borderId="2" xfId="27" applyFont="1" applyBorder="1" applyAlignment="1">
      <alignment horizontal="center" vertical="center"/>
      <protection/>
    </xf>
    <xf numFmtId="0" fontId="5" fillId="0" borderId="0" xfId="27" applyFont="1" applyBorder="1" applyAlignment="1">
      <alignment horizontal="center" vertical="center"/>
      <protection/>
    </xf>
    <xf numFmtId="0" fontId="5" fillId="0" borderId="0" xfId="27" applyFont="1">
      <alignment vertical="center"/>
      <protection/>
    </xf>
    <xf numFmtId="0" fontId="5" fillId="0" borderId="0" xfId="27" applyFont="1" applyAlignment="1">
      <alignment vertical="top"/>
      <protection/>
    </xf>
    <xf numFmtId="0" fontId="20" fillId="0" borderId="0" xfId="27" applyFont="1">
      <alignment vertical="center"/>
      <protection/>
    </xf>
    <xf numFmtId="0" fontId="25" fillId="0" borderId="0" xfId="27" applyFont="1" applyBorder="1" applyAlignment="1">
      <alignment horizontal="left"/>
      <protection/>
    </xf>
    <xf numFmtId="0" fontId="26" fillId="0" borderId="0" xfId="27" applyFont="1" applyBorder="1" applyAlignment="1">
      <alignment horizontal="left"/>
      <protection/>
    </xf>
    <xf numFmtId="0" fontId="5" fillId="0" borderId="0" xfId="27" applyFont="1" applyBorder="1" applyAlignment="1">
      <alignment horizontal="right"/>
      <protection/>
    </xf>
    <xf numFmtId="0" fontId="0" fillId="0" borderId="0" xfId="27" applyAlignment="1">
      <alignment/>
      <protection/>
    </xf>
    <xf numFmtId="0" fontId="5" fillId="0" borderId="3" xfId="27" applyFont="1" applyBorder="1" applyAlignment="1">
      <alignment horizontal="center" vertical="center"/>
      <protection/>
    </xf>
    <xf numFmtId="0" fontId="27" fillId="0" borderId="3" xfId="27" applyFont="1" applyBorder="1" applyAlignment="1">
      <alignment horizontal="center" vertical="center"/>
      <protection/>
    </xf>
    <xf numFmtId="0" fontId="5" fillId="0" borderId="4" xfId="27" applyFont="1" applyBorder="1" applyAlignment="1">
      <alignment horizontal="centerContinuous" vertical="center"/>
      <protection/>
    </xf>
    <xf numFmtId="0" fontId="5" fillId="0" borderId="5" xfId="27" applyFont="1" applyBorder="1" applyAlignment="1">
      <alignment horizontal="centerContinuous" vertical="center"/>
      <protection/>
    </xf>
    <xf numFmtId="0" fontId="5" fillId="0" borderId="6" xfId="27" applyFont="1" applyBorder="1" applyAlignment="1">
      <alignment vertical="center"/>
      <protection/>
    </xf>
    <xf numFmtId="49" fontId="5" fillId="0" borderId="7" xfId="27" applyNumberFormat="1" applyFont="1" applyBorder="1" applyAlignment="1">
      <alignment horizontal="center" vertical="center"/>
      <protection/>
    </xf>
    <xf numFmtId="0" fontId="5" fillId="0" borderId="5" xfId="27" applyFont="1" applyBorder="1" applyAlignment="1">
      <alignment horizontal="distributed" vertical="center"/>
      <protection/>
    </xf>
    <xf numFmtId="49" fontId="5" fillId="0" borderId="6" xfId="27" applyNumberFormat="1" applyFont="1" applyBorder="1" applyAlignment="1">
      <alignment horizontal="center" vertical="center"/>
      <protection/>
    </xf>
    <xf numFmtId="49" fontId="27" fillId="0" borderId="6" xfId="27" applyNumberFormat="1" applyFont="1" applyBorder="1" applyAlignment="1">
      <alignment horizontal="center" vertical="center"/>
      <protection/>
    </xf>
    <xf numFmtId="0" fontId="5" fillId="0" borderId="5" xfId="27" applyFont="1" applyBorder="1" applyAlignment="1">
      <alignment horizontal="center" vertical="center"/>
      <protection/>
    </xf>
    <xf numFmtId="0" fontId="5" fillId="0" borderId="8" xfId="27" applyFont="1" applyBorder="1" applyAlignment="1">
      <alignment horizontal="center" vertical="center"/>
      <protection/>
    </xf>
    <xf numFmtId="0" fontId="5" fillId="0" borderId="9" xfId="27" applyFont="1" applyBorder="1" applyAlignment="1">
      <alignment vertical="center"/>
      <protection/>
    </xf>
    <xf numFmtId="0" fontId="29" fillId="0" borderId="0" xfId="27" applyFont="1" applyBorder="1" applyAlignment="1">
      <alignment horizontal="center" vertical="center"/>
      <protection/>
    </xf>
    <xf numFmtId="0" fontId="29" fillId="0" borderId="0" xfId="27" applyFont="1" applyBorder="1" applyAlignment="1">
      <alignment horizontal="left" vertical="center"/>
      <protection/>
    </xf>
    <xf numFmtId="0" fontId="29" fillId="0" borderId="1" xfId="27" applyFont="1" applyBorder="1" applyAlignment="1">
      <alignment horizontal="left" vertical="center"/>
      <protection/>
    </xf>
    <xf numFmtId="0" fontId="0" fillId="0" borderId="0" xfId="27" applyAlignment="1">
      <alignment vertical="center"/>
      <protection/>
    </xf>
    <xf numFmtId="192" fontId="0" fillId="0" borderId="1" xfId="27" applyNumberFormat="1" applyFont="1" applyBorder="1" applyAlignment="1">
      <alignment vertical="center"/>
      <protection/>
    </xf>
    <xf numFmtId="192" fontId="0" fillId="0" borderId="9" xfId="27" applyNumberFormat="1" applyFont="1" applyBorder="1" applyAlignment="1">
      <alignment vertical="center"/>
      <protection/>
    </xf>
    <xf numFmtId="193" fontId="0" fillId="0" borderId="9" xfId="27" applyNumberFormat="1" applyFont="1" applyBorder="1" applyAlignment="1">
      <alignment vertical="center"/>
      <protection/>
    </xf>
    <xf numFmtId="186" fontId="0" fillId="0" borderId="1" xfId="27" applyNumberFormat="1" applyFont="1" applyBorder="1" applyAlignment="1">
      <alignment vertical="center"/>
      <protection/>
    </xf>
    <xf numFmtId="0" fontId="5" fillId="0" borderId="0" xfId="27" applyFont="1" applyAlignment="1">
      <alignment wrapText="1"/>
      <protection/>
    </xf>
    <xf numFmtId="192" fontId="0" fillId="0" borderId="1" xfId="27" applyNumberFormat="1" applyFont="1" applyBorder="1" applyAlignment="1">
      <alignment/>
      <protection/>
    </xf>
    <xf numFmtId="0" fontId="5" fillId="0" borderId="9" xfId="27" applyFont="1" applyFill="1" applyBorder="1" applyAlignment="1">
      <alignment/>
      <protection/>
    </xf>
    <xf numFmtId="192" fontId="0" fillId="0" borderId="9" xfId="27" applyNumberFormat="1" applyFont="1" applyFill="1" applyBorder="1" applyAlignment="1">
      <alignment/>
      <protection/>
    </xf>
    <xf numFmtId="192" fontId="0" fillId="0" borderId="9" xfId="27" applyNumberFormat="1" applyFont="1" applyBorder="1" applyAlignment="1">
      <alignment/>
      <protection/>
    </xf>
    <xf numFmtId="0" fontId="5" fillId="0" borderId="0" xfId="27" applyFont="1" applyAlignment="1">
      <alignment/>
      <protection/>
    </xf>
    <xf numFmtId="0" fontId="5" fillId="0" borderId="0" xfId="27" applyFont="1" applyBorder="1" applyAlignment="1">
      <alignment wrapText="1"/>
      <protection/>
    </xf>
    <xf numFmtId="177" fontId="13" fillId="0" borderId="0" xfId="27" applyNumberFormat="1" applyFont="1" applyBorder="1" applyAlignment="1">
      <alignment horizontal="center" vertical="center"/>
      <protection/>
    </xf>
    <xf numFmtId="177" fontId="13" fillId="0" borderId="0" xfId="27" applyNumberFormat="1" applyFont="1" applyBorder="1" applyAlignment="1">
      <alignment horizontal="left" vertical="center"/>
      <protection/>
    </xf>
    <xf numFmtId="177" fontId="13" fillId="0" borderId="1" xfId="27" applyNumberFormat="1" applyFont="1" applyBorder="1" applyAlignment="1">
      <alignment horizontal="left" vertical="center"/>
      <protection/>
    </xf>
    <xf numFmtId="0" fontId="5" fillId="0" borderId="0" xfId="27" applyFont="1" applyAlignment="1">
      <alignment horizontal="left"/>
      <protection/>
    </xf>
    <xf numFmtId="192" fontId="20" fillId="0" borderId="9" xfId="27" applyNumberFormat="1" applyFont="1" applyBorder="1" applyAlignment="1">
      <alignment vertical="center"/>
      <protection/>
    </xf>
    <xf numFmtId="192" fontId="0" fillId="0" borderId="9" xfId="27" applyNumberFormat="1" applyFont="1" applyFill="1" applyBorder="1" applyAlignment="1">
      <alignment vertical="center"/>
      <protection/>
    </xf>
    <xf numFmtId="192" fontId="20" fillId="0" borderId="9" xfId="27" applyNumberFormat="1" applyFont="1" applyFill="1" applyBorder="1" applyAlignment="1">
      <alignment vertical="center"/>
      <protection/>
    </xf>
    <xf numFmtId="192" fontId="0" fillId="0" borderId="0" xfId="27" applyNumberFormat="1" applyFont="1" applyFill="1" applyBorder="1" applyAlignment="1">
      <alignment/>
      <protection/>
    </xf>
    <xf numFmtId="192" fontId="20" fillId="0" borderId="9" xfId="27" applyNumberFormat="1" applyFont="1" applyFill="1" applyBorder="1" applyAlignment="1">
      <alignment/>
      <protection/>
    </xf>
    <xf numFmtId="0" fontId="13" fillId="0" borderId="0" xfId="27" applyFont="1" applyBorder="1" applyAlignment="1">
      <alignment horizontal="center" vertical="center"/>
      <protection/>
    </xf>
    <xf numFmtId="0" fontId="13" fillId="0" borderId="0" xfId="27" applyFont="1" applyBorder="1" applyAlignment="1">
      <alignment horizontal="right"/>
      <protection/>
    </xf>
    <xf numFmtId="0" fontId="13" fillId="0" borderId="1" xfId="27" applyFont="1" applyBorder="1" applyAlignment="1">
      <alignment horizontal="left" vertical="center"/>
      <protection/>
    </xf>
    <xf numFmtId="199" fontId="0" fillId="0" borderId="9" xfId="27" applyNumberFormat="1" applyFont="1" applyBorder="1" applyAlignment="1">
      <alignment horizontal="right" vertical="center"/>
      <protection/>
    </xf>
    <xf numFmtId="201" fontId="30" fillId="0" borderId="1" xfId="27" applyNumberFormat="1" applyFont="1" applyBorder="1" applyAlignment="1">
      <alignment horizontal="right" vertical="center"/>
      <protection/>
    </xf>
    <xf numFmtId="201" fontId="30" fillId="0" borderId="1" xfId="27" applyNumberFormat="1" applyFont="1" applyBorder="1" applyAlignment="1">
      <alignment horizontal="right"/>
      <protection/>
    </xf>
    <xf numFmtId="0" fontId="5" fillId="0" borderId="6" xfId="27" applyFont="1" applyFill="1" applyBorder="1" applyAlignment="1">
      <alignment/>
      <protection/>
    </xf>
    <xf numFmtId="199" fontId="0" fillId="0" borderId="6" xfId="27" applyNumberFormat="1" applyFont="1" applyBorder="1" applyAlignment="1">
      <alignment/>
      <protection/>
    </xf>
    <xf numFmtId="199" fontId="0" fillId="0" borderId="6" xfId="27" applyNumberFormat="1" applyFont="1" applyBorder="1" applyAlignment="1">
      <alignment vertical="center"/>
      <protection/>
    </xf>
    <xf numFmtId="199" fontId="20" fillId="0" borderId="6" xfId="27" applyNumberFormat="1" applyFont="1" applyBorder="1" applyAlignment="1">
      <alignment vertical="center"/>
      <protection/>
    </xf>
    <xf numFmtId="201" fontId="30" fillId="0" borderId="6" xfId="27" applyNumberFormat="1" applyFont="1" applyBorder="1" applyAlignment="1">
      <alignment horizontal="right"/>
      <protection/>
    </xf>
    <xf numFmtId="0" fontId="0" fillId="0" borderId="0" xfId="27" applyFont="1" applyAlignment="1">
      <alignment horizontal="centerContinuous"/>
      <protection/>
    </xf>
    <xf numFmtId="0" fontId="0" fillId="0" borderId="0" xfId="27" applyFont="1">
      <alignment vertical="center"/>
      <protection/>
    </xf>
    <xf numFmtId="0" fontId="5" fillId="0" borderId="0" xfId="27" applyFont="1" applyAlignment="1">
      <alignment horizontal="centerContinuous"/>
      <protection/>
    </xf>
    <xf numFmtId="58" fontId="5" fillId="0" borderId="0" xfId="27" applyNumberFormat="1" applyFont="1" applyBorder="1" applyAlignment="1">
      <alignment horizontal="right"/>
      <protection/>
    </xf>
    <xf numFmtId="0" fontId="5" fillId="0" borderId="3" xfId="27" applyFont="1" applyBorder="1">
      <alignment vertical="center"/>
      <protection/>
    </xf>
    <xf numFmtId="0" fontId="29" fillId="0" borderId="10" xfId="27" applyFont="1" applyFill="1" applyBorder="1" applyAlignment="1">
      <alignment horizontal="center" vertical="center" wrapText="1"/>
      <protection/>
    </xf>
    <xf numFmtId="0" fontId="29" fillId="0" borderId="3" xfId="27" applyFont="1" applyBorder="1" applyAlignment="1">
      <alignment horizontal="center" vertical="center" wrapText="1"/>
      <protection/>
    </xf>
    <xf numFmtId="0" fontId="29" fillId="0" borderId="3" xfId="27" applyFont="1" applyFill="1" applyBorder="1" applyAlignment="1">
      <alignment horizontal="center" vertical="center" wrapText="1"/>
      <protection/>
    </xf>
    <xf numFmtId="0" fontId="5" fillId="0" borderId="6" xfId="27" applyFont="1" applyBorder="1">
      <alignment vertical="center"/>
      <protection/>
    </xf>
    <xf numFmtId="0" fontId="29" fillId="0" borderId="7" xfId="27" applyFont="1" applyFill="1" applyBorder="1" applyAlignment="1">
      <alignment horizontal="center"/>
      <protection/>
    </xf>
    <xf numFmtId="0" fontId="29" fillId="0" borderId="6" xfId="27" applyFont="1" applyFill="1" applyBorder="1" applyAlignment="1">
      <alignment horizontal="center"/>
      <protection/>
    </xf>
    <xf numFmtId="0" fontId="29" fillId="0" borderId="6" xfId="27" applyFont="1" applyBorder="1" applyAlignment="1">
      <alignment horizontal="center"/>
      <protection/>
    </xf>
    <xf numFmtId="0" fontId="5" fillId="0" borderId="9" xfId="27" applyFont="1" applyBorder="1">
      <alignment vertical="center"/>
      <protection/>
    </xf>
    <xf numFmtId="0" fontId="31" fillId="0" borderId="0" xfId="27" applyFont="1" applyBorder="1">
      <alignment vertical="center"/>
      <protection/>
    </xf>
    <xf numFmtId="0" fontId="32" fillId="0" borderId="0" xfId="27" applyFont="1" applyBorder="1">
      <alignment vertical="center"/>
      <protection/>
    </xf>
    <xf numFmtId="0" fontId="32" fillId="0" borderId="0" xfId="27" applyFont="1" applyFill="1" applyBorder="1">
      <alignment vertical="center"/>
      <protection/>
    </xf>
    <xf numFmtId="0" fontId="32" fillId="0" borderId="1" xfId="27" applyFont="1" applyBorder="1">
      <alignment vertical="center"/>
      <protection/>
    </xf>
    <xf numFmtId="184" fontId="0" fillId="0" borderId="0" xfId="27" applyNumberFormat="1" applyFont="1" applyBorder="1" applyAlignment="1" applyProtection="1">
      <alignment horizontal="right" shrinkToFit="1"/>
      <protection locked="0"/>
    </xf>
    <xf numFmtId="184" fontId="0" fillId="0" borderId="9" xfId="27" applyNumberFormat="1" applyFont="1" applyBorder="1" applyAlignment="1" applyProtection="1">
      <alignment horizontal="right" shrinkToFit="1"/>
      <protection locked="0"/>
    </xf>
    <xf numFmtId="202" fontId="0" fillId="0" borderId="9" xfId="27" applyNumberFormat="1" applyFont="1" applyBorder="1" applyAlignment="1" applyProtection="1">
      <alignment horizontal="right" shrinkToFit="1"/>
      <protection locked="0"/>
    </xf>
    <xf numFmtId="184" fontId="0" fillId="0" borderId="9" xfId="27" applyNumberFormat="1" applyFont="1" applyFill="1" applyBorder="1" applyAlignment="1" applyProtection="1">
      <alignment horizontal="right" shrinkToFit="1"/>
      <protection locked="0"/>
    </xf>
    <xf numFmtId="192" fontId="0" fillId="0" borderId="0" xfId="27" applyNumberFormat="1" applyFont="1">
      <alignment vertical="center"/>
      <protection/>
    </xf>
    <xf numFmtId="184" fontId="0" fillId="0" borderId="0" xfId="27" applyNumberFormat="1" applyFont="1" applyBorder="1" applyAlignment="1">
      <alignment horizontal="right" shrinkToFit="1"/>
      <protection/>
    </xf>
    <xf numFmtId="184" fontId="0" fillId="0" borderId="9" xfId="27" applyNumberFormat="1" applyFont="1" applyBorder="1" applyAlignment="1">
      <alignment horizontal="right" shrinkToFit="1"/>
      <protection/>
    </xf>
    <xf numFmtId="184" fontId="0" fillId="0" borderId="9" xfId="27" applyNumberFormat="1" applyFont="1" applyFill="1" applyBorder="1" applyAlignment="1">
      <alignment horizontal="right" shrinkToFit="1"/>
      <protection/>
    </xf>
    <xf numFmtId="203" fontId="0" fillId="0" borderId="0" xfId="27" applyNumberFormat="1" applyFont="1" applyBorder="1" applyAlignment="1">
      <alignment horizontal="right" shrinkToFit="1"/>
      <protection/>
    </xf>
    <xf numFmtId="203" fontId="0" fillId="0" borderId="9" xfId="27" applyNumberFormat="1" applyFont="1" applyBorder="1" applyAlignment="1">
      <alignment horizontal="right" shrinkToFit="1"/>
      <protection/>
    </xf>
    <xf numFmtId="0" fontId="5" fillId="0" borderId="11" xfId="27" applyFont="1" applyBorder="1">
      <alignment vertical="center"/>
      <protection/>
    </xf>
    <xf numFmtId="184" fontId="0" fillId="0" borderId="12" xfId="27" applyNumberFormat="1" applyFont="1" applyBorder="1" applyAlignment="1">
      <alignment horizontal="right" shrinkToFit="1"/>
      <protection/>
    </xf>
    <xf numFmtId="184" fontId="0" fillId="0" borderId="11" xfId="27" applyNumberFormat="1" applyFont="1" applyBorder="1" applyAlignment="1">
      <alignment horizontal="right" shrinkToFit="1"/>
      <protection/>
    </xf>
    <xf numFmtId="0" fontId="5" fillId="0" borderId="13" xfId="27" applyFont="1" applyBorder="1">
      <alignment vertical="center"/>
      <protection/>
    </xf>
    <xf numFmtId="202" fontId="0" fillId="0" borderId="0" xfId="27" applyNumberFormat="1" applyFont="1" applyBorder="1" applyAlignment="1" applyProtection="1">
      <alignment horizontal="right" shrinkToFit="1"/>
      <protection locked="0"/>
    </xf>
    <xf numFmtId="202" fontId="0" fillId="0" borderId="9" xfId="27" applyNumberFormat="1" applyFont="1" applyFill="1" applyBorder="1" applyAlignment="1" applyProtection="1">
      <alignment horizontal="right" shrinkToFit="1"/>
      <protection locked="0"/>
    </xf>
    <xf numFmtId="0" fontId="12" fillId="0" borderId="9" xfId="27" applyFont="1" applyBorder="1" applyAlignment="1">
      <alignment vertical="center" wrapText="1"/>
      <protection/>
    </xf>
    <xf numFmtId="202" fontId="0" fillId="0" borderId="0" xfId="27" applyNumberFormat="1" applyFont="1" applyBorder="1" applyAlignment="1" applyProtection="1">
      <alignment horizontal="right" vertical="center" shrinkToFit="1"/>
      <protection locked="0"/>
    </xf>
    <xf numFmtId="202" fontId="0" fillId="0" borderId="9" xfId="27" applyNumberFormat="1" applyFont="1" applyBorder="1" applyAlignment="1" applyProtection="1">
      <alignment horizontal="right" vertical="center" shrinkToFit="1"/>
      <protection locked="0"/>
    </xf>
    <xf numFmtId="202" fontId="0" fillId="0" borderId="9" xfId="27" applyNumberFormat="1" applyFont="1" applyFill="1" applyBorder="1" applyAlignment="1" applyProtection="1">
      <alignment horizontal="right" vertical="center" shrinkToFit="1"/>
      <protection locked="0"/>
    </xf>
    <xf numFmtId="0" fontId="5" fillId="0" borderId="9" xfId="27" applyFont="1" applyBorder="1" applyAlignment="1">
      <alignment wrapText="1"/>
      <protection/>
    </xf>
    <xf numFmtId="204" fontId="30" fillId="0" borderId="14" xfId="27" applyNumberFormat="1" applyFont="1" applyFill="1" applyBorder="1" applyAlignment="1">
      <alignment horizontal="right" vertical="center"/>
      <protection/>
    </xf>
    <xf numFmtId="202" fontId="0" fillId="0" borderId="1" xfId="27" applyNumberFormat="1" applyFont="1" applyBorder="1" applyAlignment="1" applyProtection="1">
      <alignment horizontal="right" shrinkToFit="1"/>
      <protection locked="0"/>
    </xf>
    <xf numFmtId="202" fontId="0" fillId="0" borderId="9" xfId="27" applyNumberFormat="1" applyFont="1" applyFill="1" applyBorder="1" applyAlignment="1" applyProtection="1">
      <alignment horizontal="right"/>
      <protection/>
    </xf>
    <xf numFmtId="0" fontId="5" fillId="0" borderId="9" xfId="27" applyFont="1" applyFill="1" applyBorder="1">
      <alignment vertical="center"/>
      <protection/>
    </xf>
    <xf numFmtId="202" fontId="0" fillId="0" borderId="0" xfId="27" applyNumberFormat="1" applyFont="1" applyFill="1" applyBorder="1" applyAlignment="1" applyProtection="1">
      <alignment horizontal="right" shrinkToFit="1"/>
      <protection locked="0"/>
    </xf>
    <xf numFmtId="0" fontId="0" fillId="0" borderId="0" xfId="27" applyFont="1" applyFill="1">
      <alignment vertical="center"/>
      <protection/>
    </xf>
    <xf numFmtId="205" fontId="30" fillId="0" borderId="14" xfId="27" applyNumberFormat="1" applyFont="1" applyFill="1" applyBorder="1" applyAlignment="1">
      <alignment horizontal="right" vertical="center"/>
      <protection/>
    </xf>
    <xf numFmtId="0" fontId="5" fillId="0" borderId="9" xfId="27" applyFont="1" applyBorder="1" applyAlignment="1">
      <alignment vertical="center" wrapText="1"/>
      <protection/>
    </xf>
    <xf numFmtId="206" fontId="30" fillId="0" borderId="14" xfId="27" applyNumberFormat="1" applyFont="1" applyFill="1" applyBorder="1" applyAlignment="1">
      <alignment horizontal="right" vertical="center"/>
      <protection/>
    </xf>
    <xf numFmtId="0" fontId="0" fillId="0" borderId="0" xfId="27" applyFont="1" applyAlignment="1">
      <alignment/>
      <protection/>
    </xf>
    <xf numFmtId="192" fontId="0" fillId="0" borderId="0" xfId="27" applyNumberFormat="1" applyFont="1" applyBorder="1" applyAlignment="1" applyProtection="1">
      <alignment horizontal="right" shrinkToFit="1"/>
      <protection locked="0"/>
    </xf>
    <xf numFmtId="207" fontId="0" fillId="0" borderId="9" xfId="27" applyNumberFormat="1" applyFont="1" applyBorder="1" applyAlignment="1" applyProtection="1">
      <alignment horizontal="right" shrinkToFit="1"/>
      <protection locked="0"/>
    </xf>
    <xf numFmtId="207" fontId="0" fillId="0" borderId="9" xfId="27" applyNumberFormat="1" applyFont="1" applyFill="1" applyBorder="1" applyAlignment="1" applyProtection="1">
      <alignment horizontal="right" shrinkToFit="1"/>
      <protection locked="0"/>
    </xf>
    <xf numFmtId="202" fontId="0" fillId="0" borderId="14" xfId="27" applyNumberFormat="1" applyFont="1" applyBorder="1" applyAlignment="1">
      <alignment/>
      <protection/>
    </xf>
    <xf numFmtId="202" fontId="0" fillId="0" borderId="0" xfId="27" applyNumberFormat="1" applyFont="1" applyBorder="1" applyAlignment="1">
      <alignment/>
      <protection/>
    </xf>
    <xf numFmtId="202" fontId="0" fillId="0" borderId="1" xfId="27" applyNumberFormat="1" applyFont="1" applyBorder="1" applyAlignment="1">
      <alignment/>
      <protection/>
    </xf>
    <xf numFmtId="0" fontId="0" fillId="0" borderId="0" xfId="27" applyFont="1" applyBorder="1" applyAlignment="1">
      <alignment horizontal="right"/>
      <protection/>
    </xf>
    <xf numFmtId="0" fontId="0" fillId="0" borderId="1" xfId="27" applyFont="1" applyBorder="1" applyAlignment="1">
      <alignment horizontal="right"/>
      <protection/>
    </xf>
    <xf numFmtId="196" fontId="0" fillId="0" borderId="9" xfId="27" applyNumberFormat="1" applyFont="1" applyBorder="1" applyAlignment="1">
      <alignment horizontal="right"/>
      <protection/>
    </xf>
    <xf numFmtId="196" fontId="0" fillId="0" borderId="0" xfId="27" applyNumberFormat="1" applyAlignment="1">
      <alignment horizontal="right"/>
      <protection/>
    </xf>
    <xf numFmtId="196" fontId="0" fillId="0" borderId="9" xfId="27" applyNumberFormat="1" applyFont="1" applyBorder="1" applyAlignment="1">
      <alignment horizontal="right" vertical="center"/>
      <protection/>
    </xf>
    <xf numFmtId="196" fontId="0" fillId="0" borderId="9" xfId="27" applyNumberFormat="1" applyFont="1" applyBorder="1" applyAlignment="1" applyProtection="1">
      <alignment horizontal="right" shrinkToFit="1"/>
      <protection locked="0"/>
    </xf>
    <xf numFmtId="196" fontId="0" fillId="0" borderId="9" xfId="27" applyNumberFormat="1" applyFont="1" applyFill="1" applyBorder="1" applyAlignment="1" applyProtection="1">
      <alignment horizontal="right"/>
      <protection/>
    </xf>
    <xf numFmtId="196" fontId="0" fillId="0" borderId="9" xfId="27" applyNumberFormat="1" applyFont="1" applyFill="1" applyBorder="1" applyAlignment="1" applyProtection="1">
      <alignment horizontal="right" vertical="center"/>
      <protection/>
    </xf>
    <xf numFmtId="196" fontId="0" fillId="0" borderId="9" xfId="27" applyNumberFormat="1" applyFont="1" applyBorder="1" applyAlignment="1" applyProtection="1">
      <alignment horizontal="right" vertical="center" shrinkToFit="1"/>
      <protection locked="0"/>
    </xf>
    <xf numFmtId="196" fontId="0" fillId="0" borderId="0" xfId="27" applyNumberFormat="1" applyAlignment="1">
      <alignment horizontal="right" vertical="center"/>
      <protection/>
    </xf>
    <xf numFmtId="208" fontId="0" fillId="0" borderId="9" xfId="27" applyNumberFormat="1" applyFont="1" applyBorder="1" applyAlignment="1">
      <alignment/>
      <protection/>
    </xf>
    <xf numFmtId="0" fontId="0" fillId="0" borderId="6" xfId="27" applyFont="1" applyBorder="1" applyAlignment="1">
      <alignment/>
      <protection/>
    </xf>
    <xf numFmtId="0" fontId="0" fillId="0" borderId="6" xfId="27" applyFont="1" applyBorder="1" applyAlignment="1">
      <alignment vertical="center"/>
      <protection/>
    </xf>
    <xf numFmtId="0" fontId="5" fillId="0" borderId="0" xfId="27" applyFont="1" applyBorder="1">
      <alignment vertical="center"/>
      <protection/>
    </xf>
    <xf numFmtId="0" fontId="0" fillId="0" borderId="0" xfId="27" applyFont="1" applyBorder="1" applyAlignment="1">
      <alignment/>
      <protection/>
    </xf>
    <xf numFmtId="0" fontId="0" fillId="0" borderId="0" xfId="27" applyFont="1" applyBorder="1" applyAlignment="1">
      <alignment vertical="center"/>
      <protection/>
    </xf>
    <xf numFmtId="0" fontId="29" fillId="0" borderId="0" xfId="27" applyFont="1">
      <alignment vertical="center"/>
      <protection/>
    </xf>
    <xf numFmtId="209" fontId="0" fillId="0" borderId="0" xfId="27" applyNumberFormat="1" applyFont="1">
      <alignment vertical="center"/>
      <protection/>
    </xf>
    <xf numFmtId="0" fontId="27" fillId="0" borderId="0" xfId="27" applyFont="1">
      <alignment vertical="center"/>
      <protection/>
    </xf>
    <xf numFmtId="0" fontId="5" fillId="0" borderId="0" xfId="27" applyFont="1" applyAlignment="1">
      <alignment horizontal="right"/>
      <protection/>
    </xf>
    <xf numFmtId="0" fontId="5" fillId="0" borderId="3" xfId="28" applyFont="1" applyBorder="1" applyAlignment="1">
      <alignment vertical="center"/>
      <protection/>
    </xf>
    <xf numFmtId="0" fontId="5" fillId="0" borderId="3" xfId="28" applyFont="1" applyBorder="1" applyAlignment="1">
      <alignment horizontal="center" vertical="center"/>
      <protection/>
    </xf>
    <xf numFmtId="0" fontId="5" fillId="0" borderId="3" xfId="28" applyFont="1" applyFill="1" applyBorder="1" applyAlignment="1">
      <alignment horizontal="center" vertical="center"/>
      <protection/>
    </xf>
    <xf numFmtId="0" fontId="27" fillId="0" borderId="3" xfId="28" applyFont="1" applyFill="1" applyBorder="1" applyAlignment="1">
      <alignment horizontal="center" vertical="center"/>
      <protection/>
    </xf>
    <xf numFmtId="0" fontId="5" fillId="0" borderId="6" xfId="28" applyFont="1" applyBorder="1" applyAlignment="1">
      <alignment vertical="center"/>
      <protection/>
    </xf>
    <xf numFmtId="49" fontId="5" fillId="0" borderId="6" xfId="28" applyNumberFormat="1" applyFont="1" applyBorder="1" applyAlignment="1">
      <alignment horizontal="center" vertical="center"/>
      <protection/>
    </xf>
    <xf numFmtId="0" fontId="5" fillId="0" borderId="8" xfId="27" applyFont="1" applyBorder="1" applyAlignment="1">
      <alignment horizontal="distributed" vertical="center"/>
      <protection/>
    </xf>
    <xf numFmtId="177" fontId="0" fillId="0" borderId="9" xfId="28" applyNumberFormat="1" applyFont="1" applyBorder="1" applyAlignment="1">
      <alignment horizontal="right" vertical="center"/>
      <protection/>
    </xf>
    <xf numFmtId="177" fontId="0" fillId="0" borderId="9" xfId="27" applyNumberFormat="1" applyFont="1" applyBorder="1" applyAlignment="1">
      <alignment vertical="center"/>
      <protection/>
    </xf>
    <xf numFmtId="177" fontId="20" fillId="0" borderId="9" xfId="27" applyNumberFormat="1" applyFont="1" applyBorder="1" applyAlignment="1">
      <alignment vertical="center"/>
      <protection/>
    </xf>
    <xf numFmtId="210" fontId="0" fillId="0" borderId="9" xfId="27" applyNumberFormat="1" applyFont="1" applyBorder="1" applyAlignment="1">
      <alignment vertical="center"/>
      <protection/>
    </xf>
    <xf numFmtId="211" fontId="0" fillId="0" borderId="1" xfId="27" applyNumberFormat="1" applyFont="1" applyBorder="1" applyAlignment="1">
      <alignment vertical="center"/>
      <protection/>
    </xf>
    <xf numFmtId="192" fontId="33" fillId="0" borderId="0" xfId="27" applyNumberFormat="1" applyFont="1" applyBorder="1">
      <alignment vertical="center"/>
      <protection/>
    </xf>
    <xf numFmtId="192" fontId="34" fillId="0" borderId="0" xfId="27" applyNumberFormat="1" applyFont="1" applyBorder="1">
      <alignment vertical="center"/>
      <protection/>
    </xf>
    <xf numFmtId="0" fontId="5" fillId="0" borderId="9" xfId="28" applyFont="1" applyBorder="1" applyAlignment="1">
      <alignment vertical="center"/>
      <protection/>
    </xf>
    <xf numFmtId="212" fontId="0" fillId="0" borderId="9" xfId="28" applyNumberFormat="1" applyFont="1" applyBorder="1" applyAlignment="1">
      <alignment horizontal="right" vertical="center"/>
      <protection/>
    </xf>
    <xf numFmtId="212" fontId="0" fillId="0" borderId="9" xfId="27" applyNumberFormat="1" applyFont="1" applyBorder="1" applyAlignment="1">
      <alignment vertical="center"/>
      <protection/>
    </xf>
    <xf numFmtId="180" fontId="0" fillId="0" borderId="9" xfId="28" applyNumberFormat="1" applyFont="1" applyBorder="1" applyAlignment="1">
      <alignment vertical="center"/>
      <protection/>
    </xf>
    <xf numFmtId="0" fontId="0" fillId="0" borderId="9" xfId="27" applyFont="1" applyBorder="1" applyAlignment="1">
      <alignment horizontal="right" vertical="center"/>
      <protection/>
    </xf>
    <xf numFmtId="179" fontId="0" fillId="0" borderId="9" xfId="27" applyNumberFormat="1" applyFont="1" applyBorder="1" applyAlignment="1">
      <alignment horizontal="right" vertical="center"/>
      <protection/>
    </xf>
    <xf numFmtId="179" fontId="20" fillId="0" borderId="9" xfId="27" applyNumberFormat="1" applyFont="1" applyBorder="1" applyAlignment="1">
      <alignment horizontal="right" vertical="center"/>
      <protection/>
    </xf>
    <xf numFmtId="213" fontId="0" fillId="0" borderId="9" xfId="27" applyNumberFormat="1" applyFont="1" applyBorder="1" applyAlignment="1">
      <alignment horizontal="right" vertical="center"/>
      <protection/>
    </xf>
    <xf numFmtId="0" fontId="0" fillId="0" borderId="1" xfId="27" applyFont="1" applyBorder="1" applyAlignment="1">
      <alignment horizontal="right" vertical="center"/>
      <protection/>
    </xf>
    <xf numFmtId="180" fontId="0" fillId="0" borderId="6" xfId="28" applyNumberFormat="1" applyFont="1" applyBorder="1" applyAlignment="1">
      <alignment vertical="center"/>
      <protection/>
    </xf>
    <xf numFmtId="0" fontId="0" fillId="0" borderId="6" xfId="27" applyFont="1" applyBorder="1" applyAlignment="1">
      <alignment horizontal="right" vertical="center"/>
      <protection/>
    </xf>
    <xf numFmtId="179" fontId="0" fillId="0" borderId="6" xfId="27" applyNumberFormat="1" applyFont="1" applyBorder="1" applyAlignment="1">
      <alignment horizontal="right" vertical="center"/>
      <protection/>
    </xf>
    <xf numFmtId="179" fontId="20" fillId="0" borderId="6" xfId="27" applyNumberFormat="1" applyFont="1" applyBorder="1" applyAlignment="1">
      <alignment horizontal="right" vertical="center"/>
      <protection/>
    </xf>
    <xf numFmtId="0" fontId="5" fillId="0" borderId="0" xfId="28" applyFont="1" applyFill="1" applyBorder="1">
      <alignment/>
      <protection/>
    </xf>
    <xf numFmtId="0" fontId="35" fillId="0" borderId="0" xfId="27" applyFont="1" applyAlignment="1">
      <alignment horizontal="left" vertical="center"/>
      <protection/>
    </xf>
    <xf numFmtId="0" fontId="0" fillId="0" borderId="0" xfId="27" applyAlignment="1">
      <alignment wrapText="1"/>
      <protection/>
    </xf>
    <xf numFmtId="0" fontId="20" fillId="0" borderId="0" xfId="27" applyFont="1" applyAlignment="1">
      <alignment horizontal="right" wrapText="1"/>
      <protection/>
    </xf>
    <xf numFmtId="0" fontId="29" fillId="0" borderId="0" xfId="27" applyFont="1" applyAlignment="1">
      <alignment horizontal="left"/>
      <protection/>
    </xf>
    <xf numFmtId="0" fontId="0" fillId="0" borderId="0" xfId="27" applyAlignment="1">
      <alignment horizontal="centerContinuous"/>
      <protection/>
    </xf>
    <xf numFmtId="0" fontId="0" fillId="0" borderId="0" xfId="27" applyBorder="1" applyAlignment="1">
      <alignment horizontal="center"/>
      <protection/>
    </xf>
    <xf numFmtId="0" fontId="5" fillId="0" borderId="3" xfId="27" applyFont="1" applyBorder="1" applyAlignment="1">
      <alignment vertical="center"/>
      <protection/>
    </xf>
    <xf numFmtId="0" fontId="9" fillId="0" borderId="5" xfId="27" applyFont="1" applyFill="1" applyBorder="1" applyAlignment="1">
      <alignment horizontal="distributed" vertical="center"/>
      <protection/>
    </xf>
    <xf numFmtId="0" fontId="9" fillId="0" borderId="8" xfId="27" applyFont="1" applyFill="1" applyBorder="1" applyAlignment="1">
      <alignment horizontal="distributed" vertical="center"/>
      <protection/>
    </xf>
    <xf numFmtId="0" fontId="9" fillId="0" borderId="8" xfId="27" applyFont="1" applyFill="1" applyBorder="1" applyAlignment="1">
      <alignment horizontal="distributed" vertical="center" wrapText="1"/>
      <protection/>
    </xf>
    <xf numFmtId="0" fontId="9" fillId="0" borderId="15" xfId="27" applyFont="1" applyFill="1" applyBorder="1" applyAlignment="1">
      <alignment horizontal="distributed" vertical="center" wrapText="1"/>
      <protection/>
    </xf>
    <xf numFmtId="0" fontId="5" fillId="0" borderId="14" xfId="27" applyFont="1" applyBorder="1" applyAlignment="1">
      <alignment vertical="center"/>
      <protection/>
    </xf>
    <xf numFmtId="0" fontId="5" fillId="0" borderId="16" xfId="27" applyFont="1" applyBorder="1" applyAlignment="1">
      <alignment horizontal="center" vertical="center"/>
      <protection/>
    </xf>
    <xf numFmtId="0" fontId="5" fillId="0" borderId="10" xfId="27" applyFont="1" applyBorder="1" applyAlignment="1">
      <alignment horizontal="center" vertical="center"/>
      <protection/>
    </xf>
    <xf numFmtId="49" fontId="13" fillId="0" borderId="14" xfId="27" applyNumberFormat="1" applyFont="1" applyBorder="1" applyAlignment="1">
      <alignment vertical="center"/>
      <protection/>
    </xf>
    <xf numFmtId="214" fontId="0" fillId="0" borderId="14" xfId="27" applyNumberFormat="1" applyFont="1" applyBorder="1" applyAlignment="1">
      <alignment horizontal="right" vertical="center"/>
      <protection/>
    </xf>
    <xf numFmtId="214" fontId="0" fillId="0" borderId="9" xfId="27" applyNumberFormat="1" applyFont="1" applyBorder="1" applyAlignment="1">
      <alignment vertical="center"/>
      <protection/>
    </xf>
    <xf numFmtId="214" fontId="20" fillId="0" borderId="9" xfId="27" applyNumberFormat="1" applyFont="1" applyBorder="1" applyAlignment="1">
      <alignment horizontal="right" vertical="center"/>
      <protection/>
    </xf>
    <xf numFmtId="214" fontId="0" fillId="0" borderId="17" xfId="27" applyNumberFormat="1" applyFont="1" applyBorder="1" applyAlignment="1">
      <alignment vertical="center"/>
      <protection/>
    </xf>
    <xf numFmtId="181" fontId="0" fillId="0" borderId="1" xfId="27" applyNumberFormat="1" applyFont="1" applyBorder="1" applyAlignment="1">
      <alignment vertical="center"/>
      <protection/>
    </xf>
    <xf numFmtId="181" fontId="0" fillId="0" borderId="9" xfId="27" applyNumberFormat="1" applyFont="1" applyBorder="1" applyAlignment="1">
      <alignment vertical="center"/>
      <protection/>
    </xf>
    <xf numFmtId="49" fontId="36" fillId="0" borderId="14" xfId="27" applyNumberFormat="1" applyFont="1" applyBorder="1" applyAlignment="1">
      <alignment vertical="center"/>
      <protection/>
    </xf>
    <xf numFmtId="214" fontId="20" fillId="0" borderId="14" xfId="27" applyNumberFormat="1" applyFont="1" applyBorder="1" applyAlignment="1">
      <alignment horizontal="right" vertical="center"/>
      <protection/>
    </xf>
    <xf numFmtId="214" fontId="20" fillId="0" borderId="9" xfId="27" applyNumberFormat="1" applyFont="1" applyBorder="1" applyAlignment="1">
      <alignment vertical="center"/>
      <protection/>
    </xf>
    <xf numFmtId="214" fontId="20" fillId="0" borderId="17" xfId="27" applyNumberFormat="1" applyFont="1" applyBorder="1" applyAlignment="1">
      <alignment vertical="center"/>
      <protection/>
    </xf>
    <xf numFmtId="181" fontId="20" fillId="0" borderId="1" xfId="27" applyNumberFormat="1" applyFont="1" applyBorder="1" applyAlignment="1">
      <alignment vertical="center"/>
      <protection/>
    </xf>
    <xf numFmtId="181" fontId="20" fillId="0" borderId="9" xfId="27" applyNumberFormat="1" applyFont="1" applyBorder="1" applyAlignment="1">
      <alignment vertical="center"/>
      <protection/>
    </xf>
    <xf numFmtId="0" fontId="9" fillId="0" borderId="14" xfId="27" applyFont="1" applyBorder="1" applyAlignment="1">
      <alignment vertical="center"/>
      <protection/>
    </xf>
    <xf numFmtId="214" fontId="0" fillId="0" borderId="14" xfId="27" applyNumberFormat="1" applyFont="1" applyBorder="1" applyAlignment="1">
      <alignment vertical="center"/>
      <protection/>
    </xf>
    <xf numFmtId="214" fontId="20" fillId="0" borderId="14" xfId="27" applyNumberFormat="1" applyFont="1" applyBorder="1" applyAlignment="1">
      <alignment vertical="center"/>
      <protection/>
    </xf>
    <xf numFmtId="181" fontId="20" fillId="0" borderId="1" xfId="27" applyNumberFormat="1" applyFont="1" applyBorder="1" applyAlignment="1">
      <alignment horizontal="right" vertical="center"/>
      <protection/>
    </xf>
    <xf numFmtId="214" fontId="0" fillId="0" borderId="0" xfId="27" applyNumberFormat="1" applyFont="1" applyBorder="1" applyAlignment="1">
      <alignment vertical="center"/>
      <protection/>
    </xf>
    <xf numFmtId="181" fontId="0" fillId="0" borderId="14" xfId="27" applyNumberFormat="1" applyFont="1" applyBorder="1" applyAlignment="1">
      <alignment vertical="center"/>
      <protection/>
    </xf>
    <xf numFmtId="49" fontId="36" fillId="0" borderId="18" xfId="27" applyNumberFormat="1" applyFont="1" applyBorder="1" applyAlignment="1">
      <alignment vertical="center"/>
      <protection/>
    </xf>
    <xf numFmtId="214" fontId="20" fillId="0" borderId="18" xfId="27" applyNumberFormat="1" applyFont="1" applyBorder="1" applyAlignment="1">
      <alignment vertical="center"/>
      <protection/>
    </xf>
    <xf numFmtId="214" fontId="20" fillId="0" borderId="6" xfId="27" applyNumberFormat="1" applyFont="1" applyBorder="1" applyAlignment="1">
      <alignment vertical="center"/>
      <protection/>
    </xf>
    <xf numFmtId="214" fontId="20" fillId="0" borderId="19" xfId="27" applyNumberFormat="1" applyFont="1" applyBorder="1" applyAlignment="1">
      <alignment vertical="center"/>
      <protection/>
    </xf>
    <xf numFmtId="181" fontId="20" fillId="0" borderId="7" xfId="27" applyNumberFormat="1" applyFont="1" applyBorder="1" applyAlignment="1">
      <alignment vertical="center"/>
      <protection/>
    </xf>
    <xf numFmtId="181" fontId="20" fillId="0" borderId="6" xfId="27" applyNumberFormat="1" applyFont="1" applyBorder="1" applyAlignment="1">
      <alignment vertical="center"/>
      <protection/>
    </xf>
    <xf numFmtId="181" fontId="20" fillId="0" borderId="18" xfId="27" applyNumberFormat="1" applyFont="1" applyBorder="1" applyAlignment="1">
      <alignment vertical="center"/>
      <protection/>
    </xf>
    <xf numFmtId="0" fontId="29" fillId="0" borderId="0" xfId="27" applyFont="1" applyBorder="1">
      <alignment vertical="center"/>
      <protection/>
    </xf>
    <xf numFmtId="0" fontId="0" fillId="0" borderId="0" xfId="27" applyFont="1" applyBorder="1">
      <alignment vertical="center"/>
      <protection/>
    </xf>
    <xf numFmtId="0" fontId="0" fillId="0" borderId="0" xfId="27" applyBorder="1" applyAlignment="1">
      <alignment horizontal="centerContinuous"/>
      <protection/>
    </xf>
    <xf numFmtId="0" fontId="0" fillId="0" borderId="0" xfId="27" applyFont="1" applyBorder="1" applyAlignment="1">
      <alignment horizontal="centerContinuous"/>
      <protection/>
    </xf>
    <xf numFmtId="0" fontId="5" fillId="0" borderId="0" xfId="27" applyFont="1" applyBorder="1" applyAlignment="1">
      <alignment horizontal="centerContinuous"/>
      <protection/>
    </xf>
    <xf numFmtId="0" fontId="27" fillId="0" borderId="16" xfId="27" applyFont="1" applyBorder="1" applyAlignment="1">
      <alignment horizontal="center" vertical="center"/>
      <protection/>
    </xf>
    <xf numFmtId="202" fontId="0" fillId="0" borderId="9" xfId="17" applyNumberFormat="1" applyFont="1" applyBorder="1" applyAlignment="1">
      <alignment vertical="center"/>
    </xf>
    <xf numFmtId="202" fontId="20" fillId="0" borderId="9" xfId="17" applyNumberFormat="1" applyFont="1" applyBorder="1" applyAlignment="1">
      <alignment vertical="center"/>
    </xf>
    <xf numFmtId="188" fontId="0" fillId="0" borderId="9" xfId="27" applyNumberFormat="1" applyFont="1" applyBorder="1" applyAlignment="1">
      <alignment vertical="center"/>
      <protection/>
    </xf>
    <xf numFmtId="202" fontId="0" fillId="0" borderId="9" xfId="17" applyNumberFormat="1" applyFont="1" applyFill="1" applyBorder="1" applyAlignment="1">
      <alignment vertical="center"/>
    </xf>
    <xf numFmtId="202" fontId="20" fillId="0" borderId="9" xfId="17" applyNumberFormat="1" applyFont="1" applyFill="1" applyBorder="1" applyAlignment="1">
      <alignment vertical="center"/>
    </xf>
    <xf numFmtId="216" fontId="0" fillId="0" borderId="9" xfId="27" applyNumberFormat="1" applyFont="1" applyBorder="1" applyAlignment="1">
      <alignment vertical="center"/>
      <protection/>
    </xf>
    <xf numFmtId="217" fontId="0" fillId="0" borderId="1" xfId="27" applyNumberFormat="1" applyFont="1" applyBorder="1" applyAlignment="1">
      <alignment vertical="center"/>
      <protection/>
    </xf>
    <xf numFmtId="202" fontId="0" fillId="0" borderId="1" xfId="17" applyNumberFormat="1" applyFont="1" applyFill="1" applyBorder="1" applyAlignment="1">
      <alignment vertical="center"/>
    </xf>
    <xf numFmtId="202" fontId="20" fillId="0" borderId="1" xfId="17" applyNumberFormat="1" applyFont="1" applyFill="1" applyBorder="1" applyAlignment="1">
      <alignment vertical="center"/>
    </xf>
    <xf numFmtId="218" fontId="0" fillId="0" borderId="9" xfId="17" applyNumberFormat="1" applyFont="1" applyBorder="1" applyAlignment="1">
      <alignment vertical="center"/>
    </xf>
    <xf numFmtId="218" fontId="20" fillId="0" borderId="0" xfId="17" applyNumberFormat="1" applyFont="1" applyBorder="1" applyAlignment="1">
      <alignment vertical="center"/>
    </xf>
    <xf numFmtId="196" fontId="0" fillId="0" borderId="9" xfId="17" applyNumberFormat="1" applyFont="1" applyFill="1" applyBorder="1" applyAlignment="1">
      <alignment vertical="center"/>
    </xf>
    <xf numFmtId="196" fontId="0" fillId="0" borderId="1" xfId="17" applyNumberFormat="1" applyFont="1" applyFill="1" applyBorder="1" applyAlignment="1">
      <alignment vertical="center"/>
    </xf>
    <xf numFmtId="196" fontId="20" fillId="0" borderId="1" xfId="17" applyNumberFormat="1" applyFont="1" applyFill="1" applyBorder="1" applyAlignment="1">
      <alignment vertical="center"/>
    </xf>
    <xf numFmtId="199" fontId="0" fillId="0" borderId="1" xfId="27" applyNumberFormat="1" applyFont="1" applyBorder="1" applyAlignment="1">
      <alignment horizontal="right" vertical="center"/>
      <protection/>
    </xf>
    <xf numFmtId="196" fontId="20" fillId="0" borderId="9" xfId="17" applyNumberFormat="1" applyFont="1" applyFill="1" applyBorder="1" applyAlignment="1">
      <alignment vertical="center"/>
    </xf>
    <xf numFmtId="218" fontId="20" fillId="0" borderId="9" xfId="17" applyNumberFormat="1" applyFont="1" applyBorder="1" applyAlignment="1">
      <alignment vertical="center"/>
    </xf>
    <xf numFmtId="196" fontId="0" fillId="0" borderId="6" xfId="17" applyNumberFormat="1" applyFont="1" applyFill="1" applyBorder="1" applyAlignment="1">
      <alignment vertical="center"/>
    </xf>
    <xf numFmtId="196" fontId="20" fillId="0" borderId="6" xfId="17" applyNumberFormat="1" applyFont="1" applyFill="1" applyBorder="1" applyAlignment="1">
      <alignment vertical="center"/>
    </xf>
    <xf numFmtId="199" fontId="0" fillId="0" borderId="6" xfId="27" applyNumberFormat="1" applyFont="1" applyBorder="1" applyAlignment="1">
      <alignment horizontal="right" vertical="center"/>
      <protection/>
    </xf>
    <xf numFmtId="0" fontId="9" fillId="0" borderId="0" xfId="27" applyFont="1" applyBorder="1">
      <alignment vertical="center"/>
      <protection/>
    </xf>
    <xf numFmtId="192" fontId="20" fillId="0" borderId="0" xfId="27" applyNumberFormat="1" applyFont="1" applyAlignment="1">
      <alignment vertical="center"/>
      <protection/>
    </xf>
    <xf numFmtId="192" fontId="0" fillId="0" borderId="0" xfId="27" applyNumberFormat="1" applyFont="1" applyAlignment="1">
      <alignment vertical="center"/>
      <protection/>
    </xf>
    <xf numFmtId="0" fontId="27" fillId="0" borderId="0" xfId="27" applyFont="1" applyAlignment="1">
      <alignment vertical="center"/>
      <protection/>
    </xf>
    <xf numFmtId="0" fontId="5" fillId="0" borderId="0" xfId="27" applyFont="1" applyAlignment="1">
      <alignment horizontal="right" vertical="center"/>
      <protection/>
    </xf>
    <xf numFmtId="49" fontId="5" fillId="0" borderId="18" xfId="27" applyNumberFormat="1" applyFont="1" applyBorder="1" applyAlignment="1">
      <alignment horizontal="center" vertical="center"/>
      <protection/>
    </xf>
    <xf numFmtId="49" fontId="27" fillId="0" borderId="18" xfId="27" applyNumberFormat="1" applyFont="1" applyBorder="1" applyAlignment="1">
      <alignment horizontal="center" vertical="center"/>
      <protection/>
    </xf>
    <xf numFmtId="219" fontId="5" fillId="0" borderId="2" xfId="27" applyNumberFormat="1" applyFont="1" applyBorder="1" applyAlignment="1">
      <alignment horizontal="center" vertical="center"/>
      <protection/>
    </xf>
    <xf numFmtId="219" fontId="27" fillId="0" borderId="2" xfId="27" applyNumberFormat="1" applyFont="1" applyBorder="1" applyAlignment="1">
      <alignment horizontal="left" vertical="center"/>
      <protection/>
    </xf>
    <xf numFmtId="219" fontId="27" fillId="0" borderId="10" xfId="27" applyNumberFormat="1" applyFont="1" applyBorder="1" applyAlignment="1">
      <alignment horizontal="left" vertical="center"/>
      <protection/>
    </xf>
    <xf numFmtId="217" fontId="0" fillId="0" borderId="1" xfId="27" applyNumberFormat="1" applyFont="1" applyFill="1" applyBorder="1" applyAlignment="1">
      <alignment vertical="center"/>
      <protection/>
    </xf>
    <xf numFmtId="221" fontId="0" fillId="0" borderId="0" xfId="27" applyNumberFormat="1" applyBorder="1" applyAlignment="1">
      <alignment vertical="center"/>
      <protection/>
    </xf>
    <xf numFmtId="192" fontId="0" fillId="0" borderId="14" xfId="27" applyNumberFormat="1" applyFont="1" applyBorder="1" applyAlignment="1">
      <alignment vertical="center"/>
      <protection/>
    </xf>
    <xf numFmtId="192" fontId="20" fillId="0" borderId="14" xfId="27" applyNumberFormat="1" applyFont="1" applyBorder="1" applyAlignment="1">
      <alignment vertical="center"/>
      <protection/>
    </xf>
    <xf numFmtId="222" fontId="0" fillId="0" borderId="0" xfId="27" applyNumberFormat="1" applyBorder="1" applyAlignment="1">
      <alignment vertical="center"/>
      <protection/>
    </xf>
    <xf numFmtId="0" fontId="0" fillId="0" borderId="0" xfId="27" applyBorder="1" applyAlignment="1">
      <alignment vertical="center"/>
      <protection/>
    </xf>
    <xf numFmtId="224" fontId="0" fillId="0" borderId="0" xfId="27" applyNumberFormat="1" applyBorder="1" applyAlignment="1">
      <alignment vertical="center"/>
      <protection/>
    </xf>
    <xf numFmtId="220" fontId="0" fillId="0" borderId="9" xfId="27" applyNumberFormat="1" applyFont="1" applyBorder="1" applyAlignment="1">
      <alignment horizontal="right" vertical="center"/>
      <protection/>
    </xf>
    <xf numFmtId="49" fontId="0" fillId="0" borderId="0" xfId="27" applyNumberFormat="1" applyBorder="1" applyAlignment="1">
      <alignment vertical="center"/>
      <protection/>
    </xf>
    <xf numFmtId="205" fontId="0" fillId="0" borderId="9" xfId="27" applyNumberFormat="1" applyFont="1" applyBorder="1" applyAlignment="1">
      <alignment vertical="center"/>
      <protection/>
    </xf>
    <xf numFmtId="219" fontId="5" fillId="0" borderId="0" xfId="27" applyNumberFormat="1" applyFont="1" applyBorder="1" applyAlignment="1">
      <alignment horizontal="center" vertical="center"/>
      <protection/>
    </xf>
    <xf numFmtId="192" fontId="5" fillId="0" borderId="0" xfId="27" applyNumberFormat="1" applyFont="1" applyBorder="1" applyAlignment="1">
      <alignment horizontal="center" vertical="center"/>
      <protection/>
    </xf>
    <xf numFmtId="192" fontId="0" fillId="0" borderId="7" xfId="27" applyNumberFormat="1" applyFont="1" applyBorder="1" applyAlignment="1">
      <alignment vertical="center"/>
      <protection/>
    </xf>
    <xf numFmtId="192" fontId="0" fillId="0" borderId="6" xfId="27" applyNumberFormat="1" applyFont="1" applyBorder="1" applyAlignment="1">
      <alignment vertical="center"/>
      <protection/>
    </xf>
    <xf numFmtId="192" fontId="0" fillId="0" borderId="18" xfId="27" applyNumberFormat="1" applyFont="1" applyBorder="1" applyAlignment="1">
      <alignment vertical="center"/>
      <protection/>
    </xf>
    <xf numFmtId="217" fontId="0" fillId="0" borderId="7" xfId="27" applyNumberFormat="1" applyFont="1" applyFill="1" applyBorder="1" applyAlignment="1">
      <alignment vertical="center"/>
      <protection/>
    </xf>
    <xf numFmtId="0" fontId="18" fillId="0" borderId="0" xfId="24" applyFont="1" applyFill="1" applyBorder="1" applyAlignment="1">
      <alignment vertical="center"/>
      <protection/>
    </xf>
    <xf numFmtId="0" fontId="0" fillId="0" borderId="0" xfId="27" applyFont="1" applyAlignment="1">
      <alignment vertical="center"/>
      <protection/>
    </xf>
    <xf numFmtId="0" fontId="20" fillId="0" borderId="0" xfId="27" applyFont="1" applyAlignment="1">
      <alignment vertical="center"/>
      <protection/>
    </xf>
    <xf numFmtId="0" fontId="5" fillId="0" borderId="0" xfId="27" applyFont="1" applyBorder="1" applyAlignment="1">
      <alignment vertical="center"/>
      <protection/>
    </xf>
    <xf numFmtId="0" fontId="5" fillId="0" borderId="20" xfId="27" applyFont="1" applyBorder="1" applyAlignment="1">
      <alignment vertical="center"/>
      <protection/>
    </xf>
    <xf numFmtId="0" fontId="5" fillId="0" borderId="21" xfId="27" applyFont="1" applyBorder="1" applyAlignment="1">
      <alignment horizontal="center" vertical="center"/>
      <protection/>
    </xf>
    <xf numFmtId="0" fontId="5" fillId="0" borderId="22" xfId="27" applyFont="1" applyBorder="1" applyAlignment="1">
      <alignment horizontal="center" vertical="center"/>
      <protection/>
    </xf>
    <xf numFmtId="0" fontId="5" fillId="0" borderId="23" xfId="27" applyFont="1" applyBorder="1" applyAlignment="1">
      <alignment horizontal="center" vertical="center"/>
      <protection/>
    </xf>
    <xf numFmtId="0" fontId="27" fillId="0" borderId="23" xfId="27" applyFont="1" applyBorder="1" applyAlignment="1">
      <alignment horizontal="center" vertical="center"/>
      <protection/>
    </xf>
    <xf numFmtId="0" fontId="5" fillId="0" borderId="24" xfId="27" applyFont="1" applyBorder="1" applyAlignment="1">
      <alignment vertical="center"/>
      <protection/>
    </xf>
    <xf numFmtId="0" fontId="5" fillId="0" borderId="25" xfId="27" applyFont="1" applyBorder="1" applyAlignment="1">
      <alignment horizontal="center" vertical="center"/>
      <protection/>
    </xf>
    <xf numFmtId="0" fontId="5" fillId="0" borderId="26" xfId="27" applyFont="1" applyBorder="1" applyAlignment="1">
      <alignment vertical="center"/>
      <protection/>
    </xf>
    <xf numFmtId="219" fontId="27" fillId="0" borderId="27" xfId="27" applyNumberFormat="1" applyFont="1" applyBorder="1" applyAlignment="1">
      <alignment horizontal="left" vertical="center"/>
      <protection/>
    </xf>
    <xf numFmtId="226" fontId="0" fillId="0" borderId="17" xfId="27" applyNumberFormat="1" applyFont="1" applyBorder="1" applyAlignment="1">
      <alignment horizontal="right" vertical="center"/>
      <protection/>
    </xf>
    <xf numFmtId="227" fontId="0" fillId="0" borderId="9" xfId="27" applyNumberFormat="1" applyFont="1" applyBorder="1" applyAlignment="1">
      <alignment vertical="center"/>
      <protection/>
    </xf>
    <xf numFmtId="177" fontId="30" fillId="0" borderId="0" xfId="27" applyNumberFormat="1" applyFont="1" applyBorder="1" applyAlignment="1">
      <alignment vertical="center"/>
      <protection/>
    </xf>
    <xf numFmtId="0" fontId="5" fillId="0" borderId="26" xfId="27" applyFont="1" applyFill="1" applyBorder="1" applyAlignment="1">
      <alignment vertical="center"/>
      <protection/>
    </xf>
    <xf numFmtId="192" fontId="30" fillId="0" borderId="0" xfId="27" applyNumberFormat="1" applyFont="1" applyBorder="1" applyAlignment="1">
      <alignment vertical="center"/>
      <protection/>
    </xf>
    <xf numFmtId="221" fontId="30" fillId="0" borderId="0" xfId="27" applyNumberFormat="1" applyFont="1" applyBorder="1" applyAlignment="1">
      <alignment vertical="center"/>
      <protection/>
    </xf>
    <xf numFmtId="192" fontId="0" fillId="0" borderId="14" xfId="27" applyNumberFormat="1" applyFont="1" applyBorder="1" applyAlignment="1">
      <alignment horizontal="right" vertical="center"/>
      <protection/>
    </xf>
    <xf numFmtId="192" fontId="0" fillId="0" borderId="9" xfId="27" applyNumberFormat="1" applyFont="1" applyBorder="1" applyAlignment="1">
      <alignment horizontal="right" vertical="center"/>
      <protection/>
    </xf>
    <xf numFmtId="193" fontId="0" fillId="0" borderId="0" xfId="27" applyNumberFormat="1" applyFont="1" applyBorder="1" applyAlignment="1">
      <alignment horizontal="right" vertical="center"/>
      <protection/>
    </xf>
    <xf numFmtId="193" fontId="0" fillId="0" borderId="0" xfId="27" applyNumberFormat="1" applyFont="1" applyBorder="1" applyAlignment="1">
      <alignment vertical="center"/>
      <protection/>
    </xf>
    <xf numFmtId="226" fontId="0" fillId="0" borderId="28" xfId="27" applyNumberFormat="1" applyFont="1" applyBorder="1" applyAlignment="1">
      <alignment horizontal="right" vertical="center"/>
      <protection/>
    </xf>
    <xf numFmtId="228" fontId="0" fillId="0" borderId="9" xfId="27" applyNumberFormat="1" applyFont="1" applyBorder="1" applyAlignment="1">
      <alignment vertical="center"/>
      <protection/>
    </xf>
    <xf numFmtId="0" fontId="5" fillId="0" borderId="29" xfId="27" applyFont="1" applyBorder="1" applyAlignment="1">
      <alignment vertical="center"/>
      <protection/>
    </xf>
    <xf numFmtId="192" fontId="0" fillId="0" borderId="30" xfId="27" applyNumberFormat="1" applyFont="1" applyBorder="1" applyAlignment="1">
      <alignment horizontal="right" vertical="center"/>
      <protection/>
    </xf>
    <xf numFmtId="192" fontId="0" fillId="0" borderId="31" xfId="27" applyNumberFormat="1" applyFont="1" applyBorder="1" applyAlignment="1">
      <alignment horizontal="right" vertical="center"/>
      <protection/>
    </xf>
    <xf numFmtId="192" fontId="20" fillId="0" borderId="31" xfId="27" applyNumberFormat="1" applyFont="1" applyBorder="1" applyAlignment="1">
      <alignment vertical="center"/>
      <protection/>
    </xf>
    <xf numFmtId="226" fontId="0" fillId="0" borderId="32" xfId="27" applyNumberFormat="1" applyFont="1" applyBorder="1" applyAlignment="1">
      <alignment horizontal="right" vertical="center"/>
      <protection/>
    </xf>
    <xf numFmtId="0" fontId="18" fillId="0" borderId="0" xfId="27" applyFont="1" applyFill="1" applyBorder="1" applyAlignment="1">
      <alignment vertical="center"/>
      <protection/>
    </xf>
    <xf numFmtId="0" fontId="35" fillId="0" borderId="0" xfId="27" applyFont="1" applyAlignment="1">
      <alignment vertical="center"/>
      <protection/>
    </xf>
    <xf numFmtId="0" fontId="38" fillId="0" borderId="0" xfId="27" applyFont="1" applyAlignment="1">
      <alignment vertical="center"/>
      <protection/>
    </xf>
    <xf numFmtId="0" fontId="0" fillId="0" borderId="0" xfId="27" applyBorder="1" applyAlignment="1">
      <alignment/>
      <protection/>
    </xf>
    <xf numFmtId="0" fontId="0" fillId="0" borderId="0" xfId="27" applyAlignment="1">
      <alignment horizontal="right"/>
      <protection/>
    </xf>
    <xf numFmtId="0" fontId="0" fillId="0" borderId="4" xfId="27" applyBorder="1" applyAlignment="1">
      <alignment/>
      <protection/>
    </xf>
    <xf numFmtId="0" fontId="0" fillId="0" borderId="5" xfId="27" applyBorder="1" applyAlignment="1">
      <alignment/>
      <protection/>
    </xf>
    <xf numFmtId="0" fontId="5" fillId="0" borderId="8" xfId="27" applyFont="1" applyBorder="1" applyAlignment="1">
      <alignment horizontal="center" vertical="center" wrapText="1"/>
      <protection/>
    </xf>
    <xf numFmtId="0" fontId="0" fillId="0" borderId="16" xfId="27" applyBorder="1" applyAlignment="1">
      <alignment/>
      <protection/>
    </xf>
    <xf numFmtId="0" fontId="0" fillId="0" borderId="2" xfId="27" applyBorder="1" applyAlignment="1">
      <alignment/>
      <protection/>
    </xf>
    <xf numFmtId="0" fontId="0" fillId="0" borderId="10" xfId="27" applyBorder="1" applyAlignment="1">
      <alignment/>
      <protection/>
    </xf>
    <xf numFmtId="0" fontId="0" fillId="0" borderId="14" xfId="27" applyBorder="1" applyAlignment="1">
      <alignment/>
      <protection/>
    </xf>
    <xf numFmtId="0" fontId="27" fillId="0" borderId="0" xfId="27" applyFont="1" applyBorder="1" applyAlignment="1">
      <alignment/>
      <protection/>
    </xf>
    <xf numFmtId="0" fontId="27" fillId="0" borderId="0" xfId="27" applyFont="1" applyBorder="1" applyAlignment="1">
      <alignment horizontal="center" vertical="center"/>
      <protection/>
    </xf>
    <xf numFmtId="0" fontId="0" fillId="0" borderId="1" xfId="27" applyBorder="1" applyAlignment="1">
      <alignment/>
      <protection/>
    </xf>
    <xf numFmtId="0" fontId="5" fillId="0" borderId="14" xfId="27" applyFont="1" applyBorder="1" applyAlignment="1">
      <alignment/>
      <protection/>
    </xf>
    <xf numFmtId="0" fontId="5" fillId="0" borderId="0" xfId="27" applyFont="1" applyBorder="1" applyAlignment="1">
      <alignment/>
      <protection/>
    </xf>
    <xf numFmtId="215" fontId="0" fillId="0" borderId="14" xfId="27" applyNumberFormat="1" applyBorder="1" applyAlignment="1">
      <alignment/>
      <protection/>
    </xf>
    <xf numFmtId="215" fontId="0" fillId="0" borderId="0" xfId="27" applyNumberFormat="1" applyBorder="1" applyAlignment="1">
      <alignment/>
      <protection/>
    </xf>
    <xf numFmtId="215" fontId="0" fillId="0" borderId="1" xfId="27" applyNumberFormat="1" applyBorder="1" applyAlignment="1">
      <alignment/>
      <protection/>
    </xf>
    <xf numFmtId="178" fontId="0" fillId="0" borderId="1" xfId="27" applyNumberFormat="1" applyBorder="1" applyAlignment="1">
      <alignment horizontal="right"/>
      <protection/>
    </xf>
    <xf numFmtId="178" fontId="0" fillId="0" borderId="1" xfId="27" applyNumberFormat="1" applyBorder="1" applyAlignment="1">
      <alignment/>
      <protection/>
    </xf>
    <xf numFmtId="0" fontId="0" fillId="0" borderId="14" xfId="27" applyBorder="1" applyAlignment="1">
      <alignment horizontal="right"/>
      <protection/>
    </xf>
    <xf numFmtId="0" fontId="0" fillId="0" borderId="0" xfId="27" applyBorder="1" applyAlignment="1">
      <alignment horizontal="right"/>
      <protection/>
    </xf>
    <xf numFmtId="229" fontId="27" fillId="0" borderId="0" xfId="27" applyNumberFormat="1" applyFont="1" applyBorder="1" applyAlignment="1">
      <alignment horizontal="center"/>
      <protection/>
    </xf>
    <xf numFmtId="229" fontId="27" fillId="0" borderId="0" xfId="27" applyNumberFormat="1" applyFont="1" applyBorder="1" applyAlignment="1">
      <alignment horizontal="right"/>
      <protection/>
    </xf>
    <xf numFmtId="0" fontId="0" fillId="0" borderId="1" xfId="27" applyBorder="1" applyAlignment="1">
      <alignment horizontal="right"/>
      <protection/>
    </xf>
    <xf numFmtId="196" fontId="0" fillId="0" borderId="14" xfId="27" applyNumberFormat="1" applyBorder="1" applyAlignment="1">
      <alignment horizontal="right"/>
      <protection/>
    </xf>
    <xf numFmtId="196" fontId="0" fillId="0" borderId="0" xfId="27" applyNumberFormat="1" applyBorder="1" applyAlignment="1">
      <alignment horizontal="right"/>
      <protection/>
    </xf>
    <xf numFmtId="196" fontId="0" fillId="0" borderId="1" xfId="27" applyNumberFormat="1" applyBorder="1" applyAlignment="1">
      <alignment horizontal="right"/>
      <protection/>
    </xf>
    <xf numFmtId="0" fontId="5" fillId="0" borderId="18" xfId="27" applyFont="1" applyBorder="1" applyAlignment="1">
      <alignment/>
      <protection/>
    </xf>
    <xf numFmtId="0" fontId="5" fillId="0" borderId="7" xfId="27" applyFont="1" applyBorder="1" applyAlignment="1">
      <alignment/>
      <protection/>
    </xf>
    <xf numFmtId="196" fontId="0" fillId="0" borderId="33" xfId="27" applyNumberFormat="1" applyBorder="1" applyAlignment="1">
      <alignment horizontal="right"/>
      <protection/>
    </xf>
    <xf numFmtId="196" fontId="0" fillId="0" borderId="7" xfId="27" applyNumberFormat="1" applyBorder="1" applyAlignment="1">
      <alignment horizontal="right"/>
      <protection/>
    </xf>
    <xf numFmtId="0" fontId="18" fillId="0" borderId="0" xfId="27" applyFont="1" applyAlignment="1">
      <alignment/>
      <protection/>
    </xf>
    <xf numFmtId="0" fontId="35" fillId="0" borderId="0" xfId="27" applyFont="1" applyAlignment="1">
      <alignment/>
      <protection/>
    </xf>
    <xf numFmtId="0" fontId="35" fillId="0" borderId="0" xfId="27" applyFont="1" applyBorder="1" applyAlignment="1">
      <alignment/>
      <protection/>
    </xf>
    <xf numFmtId="0" fontId="5" fillId="0" borderId="3" xfId="27" applyFont="1" applyBorder="1" applyAlignment="1">
      <alignment horizontal="center"/>
      <protection/>
    </xf>
    <xf numFmtId="202" fontId="0" fillId="0" borderId="16" xfId="27" applyNumberFormat="1" applyFont="1" applyBorder="1" applyAlignment="1">
      <alignment vertical="center"/>
      <protection/>
    </xf>
    <xf numFmtId="230" fontId="0" fillId="0" borderId="10" xfId="27" applyNumberFormat="1" applyFont="1" applyBorder="1" applyAlignment="1">
      <alignment horizontal="right" vertical="center"/>
      <protection/>
    </xf>
    <xf numFmtId="49" fontId="0" fillId="0" borderId="0" xfId="27" applyNumberFormat="1" applyFont="1" applyAlignment="1">
      <alignment vertical="center"/>
      <protection/>
    </xf>
    <xf numFmtId="202" fontId="0" fillId="0" borderId="14" xfId="27" applyNumberFormat="1" applyFont="1" applyBorder="1" applyAlignment="1">
      <alignment vertical="center"/>
      <protection/>
    </xf>
    <xf numFmtId="230" fontId="0" fillId="0" borderId="1" xfId="17" applyNumberFormat="1" applyFont="1" applyBorder="1" applyAlignment="1">
      <alignment horizontal="right" vertical="center"/>
    </xf>
    <xf numFmtId="230" fontId="0" fillId="0" borderId="1" xfId="27" applyNumberFormat="1" applyFont="1" applyBorder="1" applyAlignment="1">
      <alignment horizontal="right" vertical="center"/>
      <protection/>
    </xf>
    <xf numFmtId="49" fontId="0" fillId="0" borderId="0" xfId="27" applyNumberFormat="1" applyAlignment="1">
      <alignment vertical="center"/>
      <protection/>
    </xf>
    <xf numFmtId="202" fontId="0" fillId="0" borderId="18" xfId="27" applyNumberFormat="1" applyFont="1" applyBorder="1" applyAlignment="1">
      <alignment vertical="center"/>
      <protection/>
    </xf>
    <xf numFmtId="230" fontId="0" fillId="0" borderId="7" xfId="27" applyNumberFormat="1" applyFont="1" applyBorder="1" applyAlignment="1">
      <alignment horizontal="right" vertical="center"/>
      <protection/>
    </xf>
    <xf numFmtId="0" fontId="5" fillId="0" borderId="10" xfId="27" applyFont="1" applyBorder="1" applyAlignment="1">
      <alignment vertical="top" wrapText="1"/>
      <protection/>
    </xf>
    <xf numFmtId="0" fontId="5" fillId="0" borderId="3" xfId="27" applyFont="1" applyBorder="1" applyAlignment="1">
      <alignment vertical="top" wrapText="1"/>
      <protection/>
    </xf>
    <xf numFmtId="0" fontId="5" fillId="0" borderId="3" xfId="27" applyFont="1" applyBorder="1" applyAlignment="1">
      <alignment horizontal="center" vertical="top" wrapText="1"/>
      <protection/>
    </xf>
    <xf numFmtId="0" fontId="5" fillId="0" borderId="3" xfId="27" applyFont="1" applyBorder="1" applyAlignment="1">
      <alignment vertical="center" wrapText="1"/>
      <protection/>
    </xf>
    <xf numFmtId="0" fontId="5" fillId="0" borderId="16" xfId="27" applyFont="1" applyBorder="1" applyAlignment="1">
      <alignment vertical="center" wrapText="1"/>
      <protection/>
    </xf>
    <xf numFmtId="0" fontId="5" fillId="0" borderId="2" xfId="27" applyFont="1" applyBorder="1" applyAlignment="1">
      <alignment vertical="center" wrapText="1"/>
      <protection/>
    </xf>
    <xf numFmtId="0" fontId="5" fillId="0" borderId="10" xfId="27" applyFont="1" applyBorder="1" applyAlignment="1">
      <alignment vertical="center" wrapText="1"/>
      <protection/>
    </xf>
    <xf numFmtId="215" fontId="5" fillId="0" borderId="9" xfId="27" applyNumberFormat="1" applyFont="1" applyBorder="1" applyAlignment="1">
      <alignment wrapText="1"/>
      <protection/>
    </xf>
    <xf numFmtId="215" fontId="0" fillId="0" borderId="9" xfId="27" applyNumberFormat="1" applyBorder="1" applyAlignment="1">
      <alignment/>
      <protection/>
    </xf>
    <xf numFmtId="215" fontId="0" fillId="0" borderId="0" xfId="27" applyNumberFormat="1" applyAlignment="1">
      <alignment/>
      <protection/>
    </xf>
    <xf numFmtId="215" fontId="5" fillId="0" borderId="14" xfId="27" applyNumberFormat="1" applyFont="1" applyBorder="1" applyAlignment="1">
      <alignment wrapText="1"/>
      <protection/>
    </xf>
    <xf numFmtId="199" fontId="0" fillId="0" borderId="9" xfId="27" applyNumberFormat="1" applyBorder="1" applyAlignment="1">
      <alignment/>
      <protection/>
    </xf>
    <xf numFmtId="215" fontId="5" fillId="0" borderId="14" xfId="27" applyNumberFormat="1" applyFont="1" applyBorder="1" applyAlignment="1">
      <alignment vertical="center" wrapText="1"/>
      <protection/>
    </xf>
    <xf numFmtId="215" fontId="5" fillId="0" borderId="0" xfId="27" applyNumberFormat="1" applyFont="1" applyBorder="1" applyAlignment="1">
      <alignment vertical="center" wrapText="1"/>
      <protection/>
    </xf>
    <xf numFmtId="215" fontId="5" fillId="0" borderId="1" xfId="27" applyNumberFormat="1" applyFont="1" applyBorder="1" applyAlignment="1">
      <alignment vertical="center" wrapText="1"/>
      <protection/>
    </xf>
    <xf numFmtId="215" fontId="0" fillId="0" borderId="0" xfId="27" applyNumberFormat="1" applyAlignment="1">
      <alignment vertical="center"/>
      <protection/>
    </xf>
    <xf numFmtId="0" fontId="0" fillId="0" borderId="6" xfId="27" applyBorder="1">
      <alignment vertical="center"/>
      <protection/>
    </xf>
    <xf numFmtId="179" fontId="0" fillId="0" borderId="6" xfId="27" applyNumberFormat="1" applyBorder="1">
      <alignment vertical="center"/>
      <protection/>
    </xf>
    <xf numFmtId="0" fontId="5" fillId="0" borderId="8" xfId="27" applyFont="1" applyBorder="1" applyAlignment="1">
      <alignment horizontal="center" vertical="top" wrapText="1"/>
      <protection/>
    </xf>
    <xf numFmtId="0" fontId="9" fillId="0" borderId="8" xfId="27" applyFont="1" applyBorder="1" applyAlignment="1">
      <alignment horizontal="center" vertical="center" wrapText="1"/>
      <protection/>
    </xf>
    <xf numFmtId="0" fontId="0" fillId="0" borderId="0" xfId="27" applyBorder="1" applyAlignment="1">
      <alignment horizontal="center" vertical="top" wrapText="1"/>
      <protection/>
    </xf>
    <xf numFmtId="0" fontId="5" fillId="0" borderId="9" xfId="27" applyFont="1" applyBorder="1" applyAlignment="1">
      <alignment horizontal="center" vertical="center" wrapText="1"/>
      <protection/>
    </xf>
    <xf numFmtId="0" fontId="5" fillId="0" borderId="16" xfId="27" applyFont="1" applyBorder="1" applyAlignment="1">
      <alignment horizontal="center" vertical="center" wrapText="1"/>
      <protection/>
    </xf>
    <xf numFmtId="0" fontId="9" fillId="0" borderId="2" xfId="27" applyFont="1" applyBorder="1" applyAlignment="1">
      <alignment vertical="center" wrapText="1"/>
      <protection/>
    </xf>
    <xf numFmtId="0" fontId="5" fillId="0" borderId="10" xfId="27" applyFont="1" applyBorder="1" applyAlignment="1">
      <alignment horizontal="center" vertical="center" wrapText="1"/>
      <protection/>
    </xf>
    <xf numFmtId="0" fontId="0" fillId="0" borderId="0" xfId="27" applyBorder="1" applyAlignment="1">
      <alignment horizontal="center" vertical="center" wrapText="1"/>
      <protection/>
    </xf>
    <xf numFmtId="0" fontId="9" fillId="0" borderId="9" xfId="27" applyFont="1" applyBorder="1" applyAlignment="1">
      <alignment wrapText="1"/>
      <protection/>
    </xf>
    <xf numFmtId="227" fontId="0" fillId="0" borderId="9" xfId="27" applyNumberFormat="1" applyFont="1" applyBorder="1" applyAlignment="1">
      <alignment horizontal="right"/>
      <protection/>
    </xf>
    <xf numFmtId="182" fontId="0" fillId="0" borderId="9" xfId="27" applyNumberFormat="1" applyFont="1" applyBorder="1" applyAlignment="1">
      <alignment horizontal="right"/>
      <protection/>
    </xf>
    <xf numFmtId="227" fontId="0" fillId="0" borderId="9" xfId="27" applyNumberFormat="1" applyFont="1" applyBorder="1">
      <alignment vertical="center"/>
      <protection/>
    </xf>
    <xf numFmtId="182" fontId="0" fillId="0" borderId="9" xfId="27" applyNumberFormat="1" applyFont="1" applyBorder="1" applyAlignment="1" quotePrefix="1">
      <alignment horizontal="right"/>
      <protection/>
    </xf>
    <xf numFmtId="0" fontId="9" fillId="0" borderId="9" xfId="27" applyFont="1" applyBorder="1" applyAlignment="1">
      <alignment horizontal="center" vertical="center" wrapText="1"/>
      <protection/>
    </xf>
    <xf numFmtId="0" fontId="5" fillId="0" borderId="14" xfId="27" applyFont="1" applyBorder="1" applyAlignment="1">
      <alignment horizontal="center" vertical="center" wrapText="1"/>
      <protection/>
    </xf>
    <xf numFmtId="0" fontId="9" fillId="0" borderId="0" xfId="27" applyFont="1" applyBorder="1" applyAlignment="1">
      <alignment vertical="center" wrapText="1"/>
      <protection/>
    </xf>
    <xf numFmtId="0" fontId="5" fillId="0" borderId="1" xfId="27" applyFont="1" applyBorder="1" applyAlignment="1">
      <alignment horizontal="center" vertical="center" wrapText="1"/>
      <protection/>
    </xf>
    <xf numFmtId="0" fontId="9" fillId="0" borderId="6" xfId="27" applyFont="1" applyBorder="1" applyAlignment="1">
      <alignment wrapText="1"/>
      <protection/>
    </xf>
    <xf numFmtId="196" fontId="5" fillId="0" borderId="6" xfId="27" applyNumberFormat="1" applyFont="1" applyBorder="1">
      <alignment vertical="center"/>
      <protection/>
    </xf>
    <xf numFmtId="196" fontId="5" fillId="0" borderId="6" xfId="27" applyNumberFormat="1" applyFont="1" applyBorder="1" applyAlignment="1">
      <alignment horizontal="right"/>
      <protection/>
    </xf>
    <xf numFmtId="0" fontId="9" fillId="0" borderId="2" xfId="27" applyFont="1" applyBorder="1" applyAlignment="1">
      <alignment wrapText="1"/>
      <protection/>
    </xf>
    <xf numFmtId="196" fontId="5" fillId="0" borderId="2" xfId="27" applyNumberFormat="1" applyFont="1" applyBorder="1">
      <alignment vertical="center"/>
      <protection/>
    </xf>
    <xf numFmtId="196" fontId="5" fillId="0" borderId="2" xfId="27" applyNumberFormat="1" applyFont="1" applyBorder="1" applyAlignment="1">
      <alignment horizontal="right"/>
      <protection/>
    </xf>
    <xf numFmtId="0" fontId="0" fillId="0" borderId="0" xfId="26" applyFont="1">
      <alignment vertical="center"/>
      <protection/>
    </xf>
    <xf numFmtId="0" fontId="0" fillId="0" borderId="8" xfId="0" applyBorder="1" applyAlignment="1">
      <alignment/>
    </xf>
    <xf numFmtId="0" fontId="0" fillId="0" borderId="9" xfId="0" applyBorder="1" applyAlignment="1">
      <alignment/>
    </xf>
    <xf numFmtId="181" fontId="0" fillId="0" borderId="9" xfId="0" applyNumberFormat="1" applyBorder="1" applyAlignment="1">
      <alignment/>
    </xf>
    <xf numFmtId="0" fontId="0" fillId="0" borderId="14" xfId="0" applyBorder="1" applyAlignment="1">
      <alignment/>
    </xf>
    <xf numFmtId="181" fontId="0" fillId="0" borderId="9" xfId="0" applyNumberFormat="1" applyFont="1" applyBorder="1" applyAlignment="1">
      <alignment/>
    </xf>
    <xf numFmtId="0" fontId="0" fillId="0" borderId="4" xfId="0" applyBorder="1" applyAlignment="1">
      <alignment horizontal="center"/>
    </xf>
    <xf numFmtId="202" fontId="5" fillId="0" borderId="8" xfId="0" applyNumberFormat="1" applyFont="1" applyBorder="1" applyAlignment="1">
      <alignment horizontal="center"/>
    </xf>
    <xf numFmtId="0" fontId="0" fillId="0" borderId="3" xfId="0" applyBorder="1" applyAlignment="1">
      <alignment/>
    </xf>
    <xf numFmtId="202" fontId="0" fillId="0" borderId="3" xfId="0" applyNumberFormat="1" applyBorder="1" applyAlignment="1">
      <alignment horizontal="right"/>
    </xf>
    <xf numFmtId="202" fontId="0" fillId="0" borderId="9" xfId="0" applyNumberFormat="1" applyBorder="1" applyAlignment="1">
      <alignment/>
    </xf>
    <xf numFmtId="202" fontId="0" fillId="0" borderId="3" xfId="0" applyNumberFormat="1" applyFill="1" applyBorder="1" applyAlignment="1">
      <alignment/>
    </xf>
    <xf numFmtId="0" fontId="13" fillId="0" borderId="5" xfId="27" applyFont="1" applyBorder="1" applyAlignment="1">
      <alignment horizontal="center" vertical="center"/>
      <protection/>
    </xf>
    <xf numFmtId="0" fontId="5" fillId="0" borderId="4" xfId="27" applyFont="1" applyBorder="1" applyAlignment="1">
      <alignment horizontal="center" vertical="center"/>
      <protection/>
    </xf>
    <xf numFmtId="0" fontId="0" fillId="0" borderId="0" xfId="0" applyBorder="1" applyAlignment="1">
      <alignment/>
    </xf>
    <xf numFmtId="0" fontId="0" fillId="0" borderId="1" xfId="0" applyBorder="1" applyAlignment="1">
      <alignment/>
    </xf>
    <xf numFmtId="0" fontId="0" fillId="0" borderId="18" xfId="0" applyBorder="1" applyAlignment="1">
      <alignment/>
    </xf>
    <xf numFmtId="0" fontId="0" fillId="0" borderId="33" xfId="0" applyBorder="1" applyAlignment="1">
      <alignment/>
    </xf>
    <xf numFmtId="0" fontId="0" fillId="0" borderId="7" xfId="0" applyBorder="1" applyAlignment="1">
      <alignment/>
    </xf>
    <xf numFmtId="0" fontId="0" fillId="0" borderId="6" xfId="0" applyBorder="1" applyAlignment="1">
      <alignment/>
    </xf>
    <xf numFmtId="0" fontId="0" fillId="0" borderId="6" xfId="0" applyBorder="1" applyAlignment="1">
      <alignment horizontal="right"/>
    </xf>
    <xf numFmtId="202" fontId="0" fillId="0" borderId="3" xfId="0" applyNumberFormat="1" applyBorder="1" applyAlignment="1">
      <alignment/>
    </xf>
    <xf numFmtId="176" fontId="0" fillId="0" borderId="0" xfId="0" applyNumberFormat="1" applyAlignment="1">
      <alignment/>
    </xf>
    <xf numFmtId="0" fontId="29" fillId="0" borderId="0" xfId="0" applyFont="1" applyFill="1" applyAlignment="1">
      <alignment horizontal="left"/>
    </xf>
    <xf numFmtId="0" fontId="29" fillId="0" borderId="0" xfId="0" applyFont="1" applyAlignment="1">
      <alignment/>
    </xf>
    <xf numFmtId="0" fontId="29" fillId="0" borderId="8" xfId="0" applyFont="1" applyFill="1" applyBorder="1" applyAlignment="1">
      <alignment/>
    </xf>
    <xf numFmtId="0" fontId="29" fillId="0" borderId="5" xfId="0" applyFont="1" applyFill="1" applyBorder="1" applyAlignment="1">
      <alignment horizontal="distributed"/>
    </xf>
    <xf numFmtId="0" fontId="29" fillId="0" borderId="8" xfId="0" applyFont="1" applyFill="1" applyBorder="1" applyAlignment="1">
      <alignment horizontal="distributed"/>
    </xf>
    <xf numFmtId="180" fontId="29" fillId="0" borderId="8" xfId="0" applyNumberFormat="1" applyFont="1" applyFill="1" applyBorder="1" applyAlignment="1">
      <alignment horizontal="distributed"/>
    </xf>
    <xf numFmtId="177" fontId="30" fillId="0" borderId="0" xfId="0" applyNumberFormat="1" applyFont="1" applyBorder="1" applyAlignment="1">
      <alignment horizontal="right"/>
    </xf>
    <xf numFmtId="179" fontId="30" fillId="0" borderId="1" xfId="0" applyNumberFormat="1" applyFont="1" applyBorder="1" applyAlignment="1">
      <alignment horizontal="right"/>
    </xf>
    <xf numFmtId="177" fontId="30" fillId="0" borderId="0" xfId="0" applyNumberFormat="1" applyFont="1" applyFill="1" applyBorder="1" applyAlignment="1">
      <alignment horizontal="right"/>
    </xf>
    <xf numFmtId="179" fontId="30" fillId="0" borderId="1" xfId="0" applyNumberFormat="1" applyFont="1" applyFill="1" applyBorder="1" applyAlignment="1">
      <alignment horizontal="right"/>
    </xf>
    <xf numFmtId="177" fontId="30" fillId="0" borderId="0" xfId="0" applyNumberFormat="1" applyFont="1" applyFill="1" applyBorder="1" applyAlignment="1">
      <alignment/>
    </xf>
    <xf numFmtId="179" fontId="0" fillId="0" borderId="0" xfId="0" applyNumberFormat="1" applyAlignment="1">
      <alignment/>
    </xf>
    <xf numFmtId="179" fontId="30" fillId="0" borderId="1" xfId="0" applyNumberFormat="1" applyFont="1" applyFill="1" applyBorder="1" applyAlignment="1">
      <alignment/>
    </xf>
    <xf numFmtId="0" fontId="0" fillId="0" borderId="8" xfId="0" applyBorder="1" applyAlignment="1">
      <alignment horizontal="center"/>
    </xf>
    <xf numFmtId="231" fontId="0" fillId="0" borderId="9" xfId="0" applyNumberFormat="1" applyBorder="1" applyAlignment="1">
      <alignment/>
    </xf>
    <xf numFmtId="231" fontId="0" fillId="0" borderId="9" xfId="0" applyNumberFormat="1" applyFill="1" applyBorder="1" applyAlignment="1">
      <alignment/>
    </xf>
    <xf numFmtId="0" fontId="5" fillId="0" borderId="8" xfId="0" applyFont="1" applyBorder="1" applyAlignment="1">
      <alignment vertical="center"/>
    </xf>
    <xf numFmtId="192" fontId="0" fillId="0" borderId="14" xfId="0" applyNumberFormat="1" applyFont="1" applyBorder="1" applyAlignment="1">
      <alignment vertical="center"/>
    </xf>
    <xf numFmtId="192" fontId="0" fillId="0" borderId="0" xfId="0" applyNumberFormat="1" applyFont="1" applyBorder="1" applyAlignment="1">
      <alignment vertical="center"/>
    </xf>
    <xf numFmtId="192" fontId="0" fillId="0" borderId="1" xfId="0" applyNumberFormat="1" applyFont="1" applyBorder="1" applyAlignment="1">
      <alignment vertical="center"/>
    </xf>
    <xf numFmtId="192" fontId="0" fillId="0" borderId="14" xfId="0" applyNumberFormat="1" applyFont="1" applyFill="1" applyBorder="1" applyAlignment="1">
      <alignment vertical="center"/>
    </xf>
    <xf numFmtId="192" fontId="0" fillId="0" borderId="0" xfId="0" applyNumberFormat="1" applyFont="1" applyFill="1" applyBorder="1" applyAlignment="1">
      <alignment vertical="center"/>
    </xf>
    <xf numFmtId="192" fontId="0" fillId="0" borderId="1" xfId="0" applyNumberFormat="1" applyFont="1" applyFill="1" applyBorder="1" applyAlignment="1">
      <alignment vertical="center"/>
    </xf>
    <xf numFmtId="192" fontId="0" fillId="0" borderId="18" xfId="0" applyNumberFormat="1" applyFont="1" applyBorder="1" applyAlignment="1">
      <alignment vertical="center"/>
    </xf>
    <xf numFmtId="192" fontId="0" fillId="0" borderId="33" xfId="0" applyNumberFormat="1" applyFont="1" applyBorder="1" applyAlignment="1">
      <alignment vertical="center"/>
    </xf>
    <xf numFmtId="192" fontId="0" fillId="0" borderId="7" xfId="0" applyNumberFormat="1" applyFont="1" applyBorder="1" applyAlignment="1">
      <alignment vertical="center"/>
    </xf>
    <xf numFmtId="0" fontId="36" fillId="0" borderId="0" xfId="29" applyFont="1" applyAlignment="1">
      <alignment horizontal="center"/>
      <protection/>
    </xf>
    <xf numFmtId="0" fontId="5" fillId="0" borderId="0" xfId="29" applyFont="1">
      <alignment/>
      <protection/>
    </xf>
    <xf numFmtId="0" fontId="13" fillId="0" borderId="0" xfId="29" applyFont="1">
      <alignment/>
      <protection/>
    </xf>
    <xf numFmtId="0" fontId="13" fillId="0" borderId="0" xfId="29" applyFont="1" applyAlignment="1">
      <alignment horizontal="right"/>
      <protection/>
    </xf>
    <xf numFmtId="0" fontId="13" fillId="0" borderId="0" xfId="29" applyFont="1" applyBorder="1" applyAlignment="1">
      <alignment horizontal="right" vertical="center" wrapText="1"/>
      <protection/>
    </xf>
    <xf numFmtId="0" fontId="13" fillId="0" borderId="0" xfId="29" applyFont="1" applyBorder="1" applyAlignment="1">
      <alignment horizontal="center" vertical="center" wrapText="1"/>
      <protection/>
    </xf>
    <xf numFmtId="0" fontId="13" fillId="0" borderId="8" xfId="29" applyFont="1" applyBorder="1" applyAlignment="1">
      <alignment horizontal="center" vertical="center" wrapText="1"/>
      <protection/>
    </xf>
    <xf numFmtId="0" fontId="36" fillId="0" borderId="9" xfId="29" applyFont="1" applyBorder="1" applyAlignment="1">
      <alignment vertical="center"/>
      <protection/>
    </xf>
    <xf numFmtId="233" fontId="17" fillId="0" borderId="9" xfId="29" applyNumberFormat="1" applyFont="1" applyBorder="1" applyAlignment="1">
      <alignment/>
      <protection/>
    </xf>
    <xf numFmtId="233" fontId="24" fillId="0" borderId="9" xfId="29" applyNumberFormat="1" applyFont="1" applyBorder="1" applyAlignment="1">
      <alignment horizontal="right"/>
      <protection/>
    </xf>
    <xf numFmtId="0" fontId="13" fillId="0" borderId="9" xfId="29" applyFont="1" applyBorder="1" applyAlignment="1">
      <alignment vertical="center"/>
      <protection/>
    </xf>
    <xf numFmtId="0" fontId="13" fillId="0" borderId="9" xfId="29" applyFont="1" applyBorder="1" applyAlignment="1">
      <alignment horizontal="center" vertical="center" wrapText="1"/>
      <protection/>
    </xf>
    <xf numFmtId="233" fontId="17" fillId="0" borderId="9" xfId="29" applyNumberFormat="1" applyFont="1" applyBorder="1" applyAlignment="1">
      <alignment horizontal="right"/>
      <protection/>
    </xf>
    <xf numFmtId="236" fontId="17" fillId="0" borderId="9" xfId="29" applyNumberFormat="1" applyFont="1" applyBorder="1" applyAlignment="1">
      <alignment horizontal="right"/>
      <protection/>
    </xf>
    <xf numFmtId="236" fontId="17" fillId="0" borderId="0" xfId="29" applyNumberFormat="1" applyFont="1" applyBorder="1" applyAlignment="1">
      <alignment horizontal="right"/>
      <protection/>
    </xf>
    <xf numFmtId="0" fontId="13" fillId="0" borderId="0" xfId="29" applyFont="1" applyAlignment="1">
      <alignment vertical="center"/>
      <protection/>
    </xf>
    <xf numFmtId="233" fontId="17" fillId="0" borderId="0" xfId="29" applyNumberFormat="1" applyFont="1" applyBorder="1" applyAlignment="1">
      <alignment/>
      <protection/>
    </xf>
    <xf numFmtId="0" fontId="13" fillId="0" borderId="9" xfId="29" applyFont="1" applyBorder="1" applyAlignment="1">
      <alignment vertical="top"/>
      <protection/>
    </xf>
    <xf numFmtId="233" fontId="17" fillId="0" borderId="9" xfId="29" applyNumberFormat="1" applyFont="1" applyBorder="1" applyAlignment="1">
      <alignment horizontal="right" vertical="top"/>
      <protection/>
    </xf>
    <xf numFmtId="233" fontId="24" fillId="0" borderId="9" xfId="29" applyNumberFormat="1" applyFont="1" applyBorder="1" applyAlignment="1">
      <alignment horizontal="right" vertical="top"/>
      <protection/>
    </xf>
    <xf numFmtId="236" fontId="17" fillId="0" borderId="9" xfId="29" applyNumberFormat="1" applyFont="1" applyBorder="1" applyAlignment="1">
      <alignment horizontal="right" vertical="top"/>
      <protection/>
    </xf>
    <xf numFmtId="233" fontId="17" fillId="0" borderId="9" xfId="29" applyNumberFormat="1" applyFont="1" applyBorder="1" applyAlignment="1">
      <alignment vertical="top"/>
      <protection/>
    </xf>
    <xf numFmtId="0" fontId="22" fillId="0" borderId="0" xfId="29" applyFont="1">
      <alignment/>
      <protection/>
    </xf>
    <xf numFmtId="0" fontId="36" fillId="0" borderId="9" xfId="29" applyFont="1" applyBorder="1" applyAlignment="1">
      <alignment vertical="top"/>
      <protection/>
    </xf>
    <xf numFmtId="236" fontId="17" fillId="0" borderId="14" xfId="29" applyNumberFormat="1" applyFont="1" applyBorder="1" applyAlignment="1">
      <alignment horizontal="right"/>
      <protection/>
    </xf>
    <xf numFmtId="237" fontId="17" fillId="0" borderId="9" xfId="29" applyNumberFormat="1" applyFont="1" applyBorder="1" applyAlignment="1">
      <alignment horizontal="right"/>
      <protection/>
    </xf>
    <xf numFmtId="238" fontId="17" fillId="0" borderId="9" xfId="29" applyNumberFormat="1" applyFont="1" applyBorder="1" applyAlignment="1">
      <alignment horizontal="right"/>
      <protection/>
    </xf>
    <xf numFmtId="238" fontId="17" fillId="0" borderId="14" xfId="29" applyNumberFormat="1" applyFont="1" applyBorder="1" applyAlignment="1">
      <alignment horizontal="right"/>
      <protection/>
    </xf>
    <xf numFmtId="233" fontId="17" fillId="0" borderId="14" xfId="29" applyNumberFormat="1" applyFont="1" applyBorder="1" applyAlignment="1">
      <alignment/>
      <protection/>
    </xf>
    <xf numFmtId="237" fontId="17" fillId="0" borderId="9" xfId="29" applyNumberFormat="1" applyFont="1" applyBorder="1" applyAlignment="1">
      <alignment horizontal="right" vertical="top"/>
      <protection/>
    </xf>
    <xf numFmtId="238" fontId="17" fillId="0" borderId="9" xfId="29" applyNumberFormat="1" applyFont="1" applyBorder="1" applyAlignment="1">
      <alignment horizontal="right" vertical="top"/>
      <protection/>
    </xf>
    <xf numFmtId="238" fontId="17" fillId="0" borderId="0" xfId="29" applyNumberFormat="1" applyFont="1" applyBorder="1" applyAlignment="1">
      <alignment horizontal="right"/>
      <protection/>
    </xf>
    <xf numFmtId="233" fontId="17" fillId="0" borderId="9" xfId="29" applyNumberFormat="1" applyFont="1" applyBorder="1" applyAlignment="1">
      <alignment horizontal="right" vertical="center"/>
      <protection/>
    </xf>
    <xf numFmtId="233" fontId="24" fillId="0" borderId="9" xfId="29" applyNumberFormat="1" applyFont="1" applyBorder="1" applyAlignment="1">
      <alignment horizontal="right" vertical="center"/>
      <protection/>
    </xf>
    <xf numFmtId="0" fontId="13" fillId="0" borderId="6" xfId="29" applyFont="1" applyBorder="1" applyAlignment="1">
      <alignment vertical="center"/>
      <protection/>
    </xf>
    <xf numFmtId="233" fontId="17" fillId="0" borderId="6" xfId="29" applyNumberFormat="1" applyFont="1" applyBorder="1" applyAlignment="1">
      <alignment/>
      <protection/>
    </xf>
    <xf numFmtId="233" fontId="24" fillId="0" borderId="6" xfId="29" applyNumberFormat="1" applyFont="1" applyBorder="1" applyAlignment="1">
      <alignment horizontal="right" vertical="center"/>
      <protection/>
    </xf>
    <xf numFmtId="0" fontId="22" fillId="0" borderId="0" xfId="29" applyFont="1" applyAlignment="1">
      <alignment horizontal="left"/>
      <protection/>
    </xf>
    <xf numFmtId="0" fontId="5" fillId="0" borderId="0" xfId="29" applyFont="1" applyAlignment="1">
      <alignment horizontal="right"/>
      <protection/>
    </xf>
    <xf numFmtId="0" fontId="5" fillId="0" borderId="0" xfId="29" applyFont="1" applyAlignment="1">
      <alignment horizontal="left"/>
      <protection/>
    </xf>
    <xf numFmtId="0" fontId="18" fillId="0" borderId="0" xfId="29" applyFont="1" applyBorder="1" applyAlignment="1">
      <alignment wrapText="1"/>
      <protection/>
    </xf>
    <xf numFmtId="0" fontId="5" fillId="0" borderId="16" xfId="29" applyFont="1" applyBorder="1" applyAlignment="1">
      <alignment horizontal="center" vertical="center"/>
      <protection/>
    </xf>
    <xf numFmtId="0" fontId="5" fillId="0" borderId="4" xfId="29" applyFont="1" applyBorder="1" applyAlignment="1">
      <alignment vertical="center"/>
      <protection/>
    </xf>
    <xf numFmtId="0" fontId="5" fillId="0" borderId="34" xfId="29" applyFont="1" applyBorder="1" applyAlignment="1">
      <alignment vertical="center"/>
      <protection/>
    </xf>
    <xf numFmtId="0" fontId="5" fillId="0" borderId="5" xfId="29" applyFont="1" applyBorder="1" applyAlignment="1">
      <alignment vertical="center"/>
      <protection/>
    </xf>
    <xf numFmtId="0" fontId="5" fillId="0" borderId="0" xfId="29" applyFont="1" applyAlignment="1">
      <alignment horizontal="right" vertical="center"/>
      <protection/>
    </xf>
    <xf numFmtId="0" fontId="5" fillId="0" borderId="0" xfId="29" applyFont="1" applyBorder="1" applyAlignment="1">
      <alignment horizontal="center" vertical="center"/>
      <protection/>
    </xf>
    <xf numFmtId="0" fontId="5" fillId="0" borderId="0" xfId="29" applyFont="1" applyBorder="1" applyAlignment="1">
      <alignment vertical="center" wrapText="1"/>
      <protection/>
    </xf>
    <xf numFmtId="0" fontId="5" fillId="0" borderId="0" xfId="29" applyFont="1" applyBorder="1" applyAlignment="1">
      <alignment horizontal="center" vertical="center" wrapText="1"/>
      <protection/>
    </xf>
    <xf numFmtId="0" fontId="5" fillId="0" borderId="0" xfId="29" applyFont="1" applyBorder="1" applyAlignment="1">
      <alignment horizontal="right" vertical="center"/>
      <protection/>
    </xf>
    <xf numFmtId="0" fontId="5" fillId="0" borderId="0" xfId="29" applyFont="1" applyBorder="1" applyAlignment="1">
      <alignment vertical="center"/>
      <protection/>
    </xf>
    <xf numFmtId="0" fontId="5" fillId="0" borderId="0" xfId="29" applyFont="1" applyAlignment="1">
      <alignment vertical="center"/>
      <protection/>
    </xf>
    <xf numFmtId="0" fontId="5" fillId="0" borderId="18" xfId="29" applyFont="1" applyBorder="1" applyAlignment="1">
      <alignment horizontal="center"/>
      <protection/>
    </xf>
    <xf numFmtId="0" fontId="5" fillId="0" borderId="8" xfId="29" applyFont="1" applyBorder="1" applyAlignment="1">
      <alignment horizontal="center" vertical="center" wrapText="1"/>
      <protection/>
    </xf>
    <xf numFmtId="0" fontId="5" fillId="0" borderId="0" xfId="29" applyFont="1" applyBorder="1" applyAlignment="1">
      <alignment horizontal="center"/>
      <protection/>
    </xf>
    <xf numFmtId="0" fontId="27" fillId="0" borderId="3" xfId="27" applyFont="1" applyBorder="1">
      <alignment vertical="center"/>
      <protection/>
    </xf>
    <xf numFmtId="233" fontId="20" fillId="0" borderId="3" xfId="29" applyNumberFormat="1" applyFont="1" applyBorder="1" applyAlignment="1">
      <alignment horizontal="right" vertical="center"/>
      <protection/>
    </xf>
    <xf numFmtId="234" fontId="20" fillId="0" borderId="0" xfId="29" applyNumberFormat="1" applyFont="1" applyBorder="1" applyAlignment="1">
      <alignment horizontal="right" vertical="center"/>
      <protection/>
    </xf>
    <xf numFmtId="43" fontId="20" fillId="0" borderId="0" xfId="29" applyNumberFormat="1" applyFont="1" applyBorder="1" applyAlignment="1">
      <alignment horizontal="right" vertical="center"/>
      <protection/>
    </xf>
    <xf numFmtId="181" fontId="20" fillId="0" borderId="0" xfId="29" applyNumberFormat="1" applyFont="1" applyBorder="1" applyAlignment="1">
      <alignment horizontal="right" vertical="center"/>
      <protection/>
    </xf>
    <xf numFmtId="181" fontId="20" fillId="0" borderId="1" xfId="29" applyNumberFormat="1" applyFont="1" applyBorder="1" applyAlignment="1">
      <alignment horizontal="right" vertical="center"/>
      <protection/>
    </xf>
    <xf numFmtId="233" fontId="0" fillId="0" borderId="0" xfId="29" applyNumberFormat="1" applyFont="1" applyBorder="1" applyAlignment="1">
      <alignment horizontal="right" vertical="center"/>
      <protection/>
    </xf>
    <xf numFmtId="234" fontId="0" fillId="0" borderId="0" xfId="29" applyNumberFormat="1" applyFont="1" applyBorder="1" applyAlignment="1">
      <alignment horizontal="right" vertical="center"/>
      <protection/>
    </xf>
    <xf numFmtId="181" fontId="0" fillId="0" borderId="0" xfId="29" applyNumberFormat="1" applyFont="1" applyBorder="1" applyAlignment="1">
      <alignment horizontal="right" vertical="center"/>
      <protection/>
    </xf>
    <xf numFmtId="233" fontId="20" fillId="0" borderId="9" xfId="29" applyNumberFormat="1" applyFont="1" applyBorder="1" applyAlignment="1">
      <alignment horizontal="right" vertical="center"/>
      <protection/>
    </xf>
    <xf numFmtId="233" fontId="0" fillId="0" borderId="9" xfId="29" applyNumberFormat="1" applyFont="1" applyBorder="1" applyAlignment="1">
      <alignment horizontal="right" vertical="center"/>
      <protection/>
    </xf>
    <xf numFmtId="43" fontId="0" fillId="0" borderId="0" xfId="29" applyNumberFormat="1" applyFont="1" applyBorder="1" applyAlignment="1">
      <alignment horizontal="right" vertical="center"/>
      <protection/>
    </xf>
    <xf numFmtId="181" fontId="0" fillId="0" borderId="1" xfId="29" applyNumberFormat="1" applyFont="1" applyBorder="1" applyAlignment="1">
      <alignment horizontal="right" vertical="center"/>
      <protection/>
    </xf>
    <xf numFmtId="0" fontId="5" fillId="0" borderId="9" xfId="27" applyFont="1" applyBorder="1" applyAlignment="1">
      <alignment vertical="top"/>
      <protection/>
    </xf>
    <xf numFmtId="233" fontId="0" fillId="0" borderId="9" xfId="29" applyNumberFormat="1" applyFont="1" applyBorder="1" applyAlignment="1">
      <alignment horizontal="right" vertical="top"/>
      <protection/>
    </xf>
    <xf numFmtId="234" fontId="0" fillId="0" borderId="0" xfId="29" applyNumberFormat="1" applyFont="1" applyBorder="1" applyAlignment="1">
      <alignment horizontal="right" vertical="top"/>
      <protection/>
    </xf>
    <xf numFmtId="43" fontId="0" fillId="0" borderId="0" xfId="29" applyNumberFormat="1" applyFont="1" applyBorder="1" applyAlignment="1">
      <alignment horizontal="right" vertical="top"/>
      <protection/>
    </xf>
    <xf numFmtId="181" fontId="0" fillId="0" borderId="0" xfId="29" applyNumberFormat="1" applyFont="1" applyBorder="1" applyAlignment="1">
      <alignment horizontal="right" vertical="top"/>
      <protection/>
    </xf>
    <xf numFmtId="181" fontId="0" fillId="0" borderId="1" xfId="29" applyNumberFormat="1" applyFont="1" applyBorder="1" applyAlignment="1">
      <alignment horizontal="right" vertical="top"/>
      <protection/>
    </xf>
    <xf numFmtId="0" fontId="5" fillId="0" borderId="0" xfId="29" applyFont="1" applyAlignment="1">
      <alignment horizontal="right" vertical="top"/>
      <protection/>
    </xf>
    <xf numFmtId="0" fontId="5" fillId="0" borderId="0" xfId="29" applyFont="1" applyBorder="1" applyAlignment="1">
      <alignment vertical="top"/>
      <protection/>
    </xf>
    <xf numFmtId="233" fontId="0" fillId="0" borderId="0" xfId="29" applyNumberFormat="1" applyFont="1" applyBorder="1" applyAlignment="1">
      <alignment horizontal="right" vertical="top"/>
      <protection/>
    </xf>
    <xf numFmtId="0" fontId="5" fillId="0" borderId="0" xfId="29" applyFont="1" applyAlignment="1">
      <alignment vertical="top"/>
      <protection/>
    </xf>
    <xf numFmtId="0" fontId="27" fillId="0" borderId="9" xfId="27" applyFont="1" applyBorder="1">
      <alignment vertical="center"/>
      <protection/>
    </xf>
    <xf numFmtId="0" fontId="27" fillId="0" borderId="9" xfId="27" applyFont="1" applyBorder="1" applyAlignment="1">
      <alignment vertical="top"/>
      <protection/>
    </xf>
    <xf numFmtId="233" fontId="20" fillId="0" borderId="9" xfId="29" applyNumberFormat="1" applyFont="1" applyBorder="1" applyAlignment="1">
      <alignment horizontal="right" vertical="top"/>
      <protection/>
    </xf>
    <xf numFmtId="234" fontId="20" fillId="0" borderId="0" xfId="29" applyNumberFormat="1" applyFont="1" applyBorder="1" applyAlignment="1">
      <alignment horizontal="right" vertical="top"/>
      <protection/>
    </xf>
    <xf numFmtId="181" fontId="20" fillId="0" borderId="0" xfId="29" applyNumberFormat="1" applyFont="1" applyBorder="1" applyAlignment="1">
      <alignment horizontal="right" vertical="top"/>
      <protection/>
    </xf>
    <xf numFmtId="181" fontId="20" fillId="0" borderId="1" xfId="29" applyNumberFormat="1" applyFont="1" applyBorder="1" applyAlignment="1">
      <alignment horizontal="right" vertical="top"/>
      <protection/>
    </xf>
    <xf numFmtId="233" fontId="0" fillId="0" borderId="6" xfId="29" applyNumberFormat="1" applyFont="1" applyBorder="1" applyAlignment="1">
      <alignment horizontal="right" vertical="center"/>
      <protection/>
    </xf>
    <xf numFmtId="181" fontId="0" fillId="0" borderId="33" xfId="29" applyNumberFormat="1" applyFont="1" applyBorder="1" applyAlignment="1">
      <alignment horizontal="right" vertical="center"/>
      <protection/>
    </xf>
    <xf numFmtId="181" fontId="0" fillId="0" borderId="7" xfId="29" applyNumberFormat="1" applyFont="1" applyBorder="1" applyAlignment="1">
      <alignment horizontal="right" vertical="center"/>
      <protection/>
    </xf>
    <xf numFmtId="0" fontId="17" fillId="0" borderId="0" xfId="27" applyFont="1" applyAlignment="1">
      <alignment horizontal="right" vertical="center"/>
      <protection/>
    </xf>
    <xf numFmtId="0" fontId="17" fillId="0" borderId="0" xfId="27" applyFont="1">
      <alignment vertical="center"/>
      <protection/>
    </xf>
    <xf numFmtId="0" fontId="13" fillId="0" borderId="0" xfId="27" applyFont="1">
      <alignment vertical="center"/>
      <protection/>
    </xf>
    <xf numFmtId="38" fontId="17" fillId="0" borderId="0" xfId="17" applyFont="1" applyAlignment="1">
      <alignment horizontal="right" vertical="center"/>
    </xf>
    <xf numFmtId="38" fontId="13" fillId="0" borderId="33" xfId="17" applyFont="1" applyBorder="1" applyAlignment="1">
      <alignment horizontal="right" vertical="center"/>
    </xf>
    <xf numFmtId="38" fontId="13" fillId="0" borderId="0" xfId="17" applyFont="1" applyBorder="1" applyAlignment="1">
      <alignment vertical="center"/>
    </xf>
    <xf numFmtId="0" fontId="13" fillId="0" borderId="8" xfId="27" applyFont="1" applyBorder="1" applyAlignment="1">
      <alignment horizontal="center" vertical="center"/>
      <protection/>
    </xf>
    <xf numFmtId="0" fontId="13" fillId="0" borderId="8" xfId="27" applyFont="1" applyBorder="1" applyAlignment="1">
      <alignment horizontal="center" vertical="center" wrapText="1"/>
      <protection/>
    </xf>
    <xf numFmtId="0" fontId="13" fillId="0" borderId="0" xfId="27" applyFont="1" applyAlignment="1">
      <alignment horizontal="center" vertical="center"/>
      <protection/>
    </xf>
    <xf numFmtId="0" fontId="13" fillId="0" borderId="9" xfId="27" applyFont="1" applyBorder="1" applyAlignment="1">
      <alignment vertical="center"/>
      <protection/>
    </xf>
    <xf numFmtId="239" fontId="17" fillId="0" borderId="9" xfId="27" applyNumberFormat="1" applyFont="1" applyBorder="1" applyAlignment="1">
      <alignment vertical="center"/>
      <protection/>
    </xf>
    <xf numFmtId="181" fontId="17" fillId="0" borderId="14" xfId="27" applyNumberFormat="1" applyFont="1" applyBorder="1" applyAlignment="1">
      <alignment vertical="center"/>
      <protection/>
    </xf>
    <xf numFmtId="181" fontId="17" fillId="0" borderId="0" xfId="27" applyNumberFormat="1" applyFont="1" applyBorder="1" applyAlignment="1">
      <alignment vertical="center"/>
      <protection/>
    </xf>
    <xf numFmtId="181" fontId="17" fillId="0" borderId="0" xfId="27" applyNumberFormat="1" applyFont="1" applyBorder="1" applyAlignment="1">
      <alignment vertical="center" wrapText="1"/>
      <protection/>
    </xf>
    <xf numFmtId="181" fontId="17" fillId="0" borderId="1" xfId="27" applyNumberFormat="1" applyFont="1" applyBorder="1" applyAlignment="1">
      <alignment vertical="center" wrapText="1"/>
      <protection/>
    </xf>
    <xf numFmtId="181" fontId="17" fillId="0" borderId="0" xfId="27" applyNumberFormat="1" applyFont="1" applyBorder="1" applyAlignment="1">
      <alignment horizontal="right" vertical="center"/>
      <protection/>
    </xf>
    <xf numFmtId="181" fontId="17" fillId="0" borderId="1" xfId="27" applyNumberFormat="1" applyFont="1" applyBorder="1" applyAlignment="1">
      <alignment horizontal="right" vertical="center"/>
      <protection/>
    </xf>
    <xf numFmtId="0" fontId="13" fillId="0" borderId="6" xfId="27" applyFont="1" applyBorder="1" applyAlignment="1">
      <alignment vertical="center"/>
      <protection/>
    </xf>
    <xf numFmtId="239" fontId="17" fillId="0" borderId="6" xfId="27" applyNumberFormat="1" applyFont="1" applyBorder="1" applyAlignment="1">
      <alignment vertical="center"/>
      <protection/>
    </xf>
    <xf numFmtId="181" fontId="17" fillId="0" borderId="18" xfId="27" applyNumberFormat="1" applyFont="1" applyBorder="1" applyAlignment="1">
      <alignment vertical="center"/>
      <protection/>
    </xf>
    <xf numFmtId="181" fontId="17" fillId="0" borderId="33" xfId="27" applyNumberFormat="1" applyFont="1" applyBorder="1" applyAlignment="1">
      <alignment vertical="center"/>
      <protection/>
    </xf>
    <xf numFmtId="181" fontId="17" fillId="0" borderId="33" xfId="27" applyNumberFormat="1" applyFont="1" applyBorder="1" applyAlignment="1">
      <alignment vertical="center" wrapText="1"/>
      <protection/>
    </xf>
    <xf numFmtId="181" fontId="17" fillId="0" borderId="7" xfId="27" applyNumberFormat="1" applyFont="1" applyBorder="1" applyAlignment="1">
      <alignment vertical="center" wrapText="1"/>
      <protection/>
    </xf>
    <xf numFmtId="0" fontId="24" fillId="0" borderId="0" xfId="27" applyFont="1" applyAlignment="1">
      <alignment vertical="center"/>
      <protection/>
    </xf>
    <xf numFmtId="0" fontId="9" fillId="0" borderId="33" xfId="27" applyFont="1" applyBorder="1" applyAlignment="1">
      <alignment vertical="center"/>
      <protection/>
    </xf>
    <xf numFmtId="0" fontId="9" fillId="0" borderId="33" xfId="27" applyFont="1" applyBorder="1" applyAlignment="1">
      <alignment horizontal="right" vertical="center"/>
      <protection/>
    </xf>
    <xf numFmtId="0" fontId="9" fillId="0" borderId="0" xfId="27" applyFont="1" applyBorder="1" applyAlignment="1">
      <alignment vertical="center"/>
      <protection/>
    </xf>
    <xf numFmtId="233" fontId="17" fillId="0" borderId="3" xfId="27" applyNumberFormat="1" applyFont="1" applyBorder="1" applyAlignment="1">
      <alignment vertical="center"/>
      <protection/>
    </xf>
    <xf numFmtId="181" fontId="17" fillId="0" borderId="16" xfId="27" applyNumberFormat="1" applyFont="1" applyBorder="1">
      <alignment vertical="center"/>
      <protection/>
    </xf>
    <xf numFmtId="181" fontId="17" fillId="0" borderId="2" xfId="27" applyNumberFormat="1" applyFont="1" applyBorder="1">
      <alignment vertical="center"/>
      <protection/>
    </xf>
    <xf numFmtId="181" fontId="17" fillId="0" borderId="10" xfId="27" applyNumberFormat="1" applyFont="1" applyBorder="1">
      <alignment vertical="center"/>
      <protection/>
    </xf>
    <xf numFmtId="0" fontId="5" fillId="0" borderId="18" xfId="27" applyFont="1" applyBorder="1" applyAlignment="1">
      <alignment vertical="center"/>
      <protection/>
    </xf>
    <xf numFmtId="233" fontId="17" fillId="0" borderId="6" xfId="27" applyNumberFormat="1" applyFont="1" applyBorder="1" applyAlignment="1">
      <alignment vertical="center"/>
      <protection/>
    </xf>
    <xf numFmtId="181" fontId="17" fillId="0" borderId="18" xfId="27" applyNumberFormat="1" applyFont="1" applyBorder="1">
      <alignment vertical="center"/>
      <protection/>
    </xf>
    <xf numFmtId="181" fontId="17" fillId="0" borderId="33" xfId="27" applyNumberFormat="1" applyFont="1" applyBorder="1">
      <alignment vertical="center"/>
      <protection/>
    </xf>
    <xf numFmtId="181" fontId="17" fillId="0" borderId="7" xfId="27" applyNumberFormat="1" applyFont="1" applyBorder="1">
      <alignment vertical="center"/>
      <protection/>
    </xf>
    <xf numFmtId="0" fontId="5" fillId="0" borderId="33" xfId="27" applyFont="1" applyBorder="1" applyAlignment="1">
      <alignment vertical="center"/>
      <protection/>
    </xf>
    <xf numFmtId="0" fontId="5" fillId="0" borderId="18" xfId="27" applyFont="1" applyBorder="1" applyAlignment="1">
      <alignment vertical="center" textRotation="255"/>
      <protection/>
    </xf>
    <xf numFmtId="0" fontId="9" fillId="0" borderId="5" xfId="27" applyFont="1" applyBorder="1" applyAlignment="1">
      <alignment horizontal="center" vertical="center"/>
      <protection/>
    </xf>
    <xf numFmtId="0" fontId="9" fillId="0" borderId="8" xfId="27" applyFont="1" applyBorder="1" applyAlignment="1">
      <alignment horizontal="center" vertical="center"/>
      <protection/>
    </xf>
    <xf numFmtId="0" fontId="9" fillId="0" borderId="14" xfId="27" applyFont="1" applyBorder="1">
      <alignment vertical="center"/>
      <protection/>
    </xf>
    <xf numFmtId="184" fontId="0" fillId="0" borderId="16" xfId="27" applyNumberFormat="1" applyBorder="1" applyAlignment="1">
      <alignment/>
      <protection/>
    </xf>
    <xf numFmtId="184" fontId="0" fillId="0" borderId="2" xfId="27" applyNumberFormat="1" applyBorder="1" applyAlignment="1">
      <alignment/>
      <protection/>
    </xf>
    <xf numFmtId="184" fontId="0" fillId="0" borderId="10" xfId="27" applyNumberFormat="1" applyBorder="1" applyAlignment="1">
      <alignment/>
      <protection/>
    </xf>
    <xf numFmtId="0" fontId="0" fillId="0" borderId="10" xfId="27" applyNumberFormat="1" applyBorder="1" applyAlignment="1">
      <alignment horizontal="right"/>
      <protection/>
    </xf>
    <xf numFmtId="184" fontId="0" fillId="0" borderId="14" xfId="27" applyNumberFormat="1" applyBorder="1" applyAlignment="1">
      <alignment/>
      <protection/>
    </xf>
    <xf numFmtId="184" fontId="0" fillId="0" borderId="0" xfId="27" applyNumberFormat="1" applyBorder="1" applyAlignment="1">
      <alignment/>
      <protection/>
    </xf>
    <xf numFmtId="184" fontId="0" fillId="0" borderId="1" xfId="27" applyNumberFormat="1" applyBorder="1" applyAlignment="1">
      <alignment/>
      <protection/>
    </xf>
    <xf numFmtId="0" fontId="0" fillId="0" borderId="1" xfId="27" applyNumberFormat="1" applyBorder="1" applyAlignment="1">
      <alignment horizontal="right"/>
      <protection/>
    </xf>
    <xf numFmtId="0" fontId="9" fillId="0" borderId="18" xfId="27" applyFont="1" applyBorder="1" applyAlignment="1">
      <alignment vertical="center" wrapText="1"/>
      <protection/>
    </xf>
    <xf numFmtId="187" fontId="0" fillId="0" borderId="18" xfId="27" applyNumberFormat="1" applyBorder="1" applyAlignment="1">
      <alignment vertical="center"/>
      <protection/>
    </xf>
    <xf numFmtId="187" fontId="0" fillId="0" borderId="33" xfId="27" applyNumberFormat="1" applyBorder="1" applyAlignment="1">
      <alignment vertical="center"/>
      <protection/>
    </xf>
    <xf numFmtId="187" fontId="0" fillId="0" borderId="7" xfId="27" applyNumberFormat="1" applyBorder="1" applyAlignment="1">
      <alignment vertical="center"/>
      <protection/>
    </xf>
    <xf numFmtId="0" fontId="0" fillId="0" borderId="7" xfId="27" applyNumberFormat="1" applyBorder="1" applyAlignment="1">
      <alignment horizontal="right" vertical="center"/>
      <protection/>
    </xf>
    <xf numFmtId="0" fontId="9" fillId="0" borderId="3" xfId="27" applyFont="1" applyBorder="1">
      <alignment vertical="center"/>
      <protection/>
    </xf>
    <xf numFmtId="0" fontId="9" fillId="0" borderId="9" xfId="27" applyFont="1" applyBorder="1">
      <alignment vertical="center"/>
      <protection/>
    </xf>
    <xf numFmtId="187" fontId="0" fillId="0" borderId="1" xfId="27" applyNumberFormat="1" applyBorder="1" applyAlignment="1">
      <alignment vertical="center"/>
      <protection/>
    </xf>
    <xf numFmtId="0" fontId="0" fillId="0" borderId="3" xfId="27" applyNumberFormat="1" applyBorder="1" applyAlignment="1" quotePrefix="1">
      <alignment horizontal="right"/>
      <protection/>
    </xf>
    <xf numFmtId="0" fontId="0" fillId="0" borderId="9" xfId="27" applyNumberFormat="1" applyBorder="1" applyAlignment="1" quotePrefix="1">
      <alignment horizontal="right"/>
      <protection/>
    </xf>
    <xf numFmtId="0" fontId="0" fillId="0" borderId="6" xfId="27" applyNumberFormat="1" applyBorder="1" applyAlignment="1" quotePrefix="1">
      <alignment horizontal="right" vertical="center"/>
      <protection/>
    </xf>
    <xf numFmtId="0" fontId="18" fillId="0" borderId="0" xfId="27" applyFont="1" applyBorder="1" applyAlignment="1">
      <alignment/>
      <protection/>
    </xf>
    <xf numFmtId="0" fontId="5" fillId="0" borderId="2" xfId="27" applyFont="1" applyBorder="1" applyAlignment="1">
      <alignment/>
      <protection/>
    </xf>
    <xf numFmtId="0" fontId="42" fillId="0" borderId="0" xfId="27" applyFont="1" applyBorder="1" applyAlignment="1">
      <alignment vertical="top"/>
      <protection/>
    </xf>
    <xf numFmtId="0" fontId="5" fillId="0" borderId="0" xfId="27" applyFont="1" applyBorder="1" applyAlignment="1">
      <alignment vertical="top"/>
      <protection/>
    </xf>
    <xf numFmtId="0" fontId="0" fillId="0" borderId="0" xfId="27" applyBorder="1" applyAlignment="1">
      <alignment vertical="top"/>
      <protection/>
    </xf>
    <xf numFmtId="0" fontId="0" fillId="0" borderId="0" xfId="27" applyAlignment="1">
      <alignment vertical="top"/>
      <protection/>
    </xf>
    <xf numFmtId="0" fontId="9" fillId="0" borderId="0" xfId="27" applyFont="1">
      <alignment vertical="center"/>
      <protection/>
    </xf>
    <xf numFmtId="0" fontId="13" fillId="0" borderId="0" xfId="27" applyFont="1" applyAlignment="1">
      <alignment horizontal="right" vertical="center"/>
      <protection/>
    </xf>
    <xf numFmtId="0" fontId="18" fillId="0" borderId="5" xfId="27" applyFont="1" applyBorder="1" applyAlignment="1">
      <alignment horizontal="center" vertical="center"/>
      <protection/>
    </xf>
    <xf numFmtId="0" fontId="18" fillId="0" borderId="4" xfId="27" applyFont="1" applyBorder="1" applyAlignment="1">
      <alignment horizontal="center" vertical="center"/>
      <protection/>
    </xf>
    <xf numFmtId="184" fontId="0" fillId="0" borderId="2" xfId="27" applyNumberFormat="1" applyBorder="1">
      <alignment vertical="center"/>
      <protection/>
    </xf>
    <xf numFmtId="184" fontId="0" fillId="0" borderId="3" xfId="27" applyNumberFormat="1" applyBorder="1">
      <alignment vertical="center"/>
      <protection/>
    </xf>
    <xf numFmtId="184" fontId="0" fillId="0" borderId="0" xfId="27" applyNumberFormat="1" applyBorder="1" applyAlignment="1">
      <alignment vertical="center"/>
      <protection/>
    </xf>
    <xf numFmtId="184" fontId="0" fillId="0" borderId="0" xfId="27" applyNumberFormat="1" applyBorder="1">
      <alignment vertical="center"/>
      <protection/>
    </xf>
    <xf numFmtId="184" fontId="0" fillId="0" borderId="9" xfId="27" applyNumberFormat="1" applyBorder="1">
      <alignment vertical="center"/>
      <protection/>
    </xf>
    <xf numFmtId="187" fontId="0" fillId="0" borderId="0" xfId="27" applyNumberFormat="1" applyBorder="1">
      <alignment vertical="center"/>
      <protection/>
    </xf>
    <xf numFmtId="187" fontId="0" fillId="0" borderId="6" xfId="27" applyNumberFormat="1" applyBorder="1">
      <alignment vertical="center"/>
      <protection/>
    </xf>
    <xf numFmtId="187" fontId="0" fillId="0" borderId="0" xfId="27" applyNumberFormat="1" applyBorder="1" applyAlignment="1">
      <alignment vertical="center"/>
      <protection/>
    </xf>
    <xf numFmtId="184" fontId="0" fillId="0" borderId="35" xfId="27" applyNumberFormat="1" applyBorder="1">
      <alignment vertical="center"/>
      <protection/>
    </xf>
    <xf numFmtId="184" fontId="0" fillId="0" borderId="36" xfId="27" applyNumberFormat="1" applyBorder="1" applyAlignment="1" quotePrefix="1">
      <alignment horizontal="right" vertical="center"/>
      <protection/>
    </xf>
    <xf numFmtId="184" fontId="0" fillId="0" borderId="37" xfId="27" applyNumberFormat="1" applyBorder="1">
      <alignment vertical="center"/>
      <protection/>
    </xf>
    <xf numFmtId="184" fontId="0" fillId="0" borderId="38" xfId="27" applyNumberFormat="1" applyBorder="1" applyAlignment="1" quotePrefix="1">
      <alignment horizontal="right" vertical="center"/>
      <protection/>
    </xf>
    <xf numFmtId="0" fontId="5" fillId="0" borderId="33" xfId="27" applyFont="1" applyBorder="1" applyAlignment="1">
      <alignment vertical="center" textRotation="255"/>
      <protection/>
    </xf>
    <xf numFmtId="0" fontId="5" fillId="0" borderId="39" xfId="27" applyFont="1" applyBorder="1">
      <alignment vertical="center"/>
      <protection/>
    </xf>
    <xf numFmtId="240" fontId="0" fillId="0" borderId="18" xfId="27" applyNumberFormat="1" applyBorder="1">
      <alignment vertical="center"/>
      <protection/>
    </xf>
    <xf numFmtId="184" fontId="0" fillId="0" borderId="33" xfId="27" applyNumberFormat="1" applyBorder="1" applyAlignment="1" quotePrefix="1">
      <alignment horizontal="right" vertical="center"/>
      <protection/>
    </xf>
    <xf numFmtId="240" fontId="0" fillId="0" borderId="7" xfId="27" applyNumberFormat="1" applyBorder="1">
      <alignment vertical="center"/>
      <protection/>
    </xf>
    <xf numFmtId="184" fontId="0" fillId="0" borderId="6" xfId="27" applyNumberFormat="1" applyBorder="1" applyAlignment="1" quotePrefix="1">
      <alignment horizontal="right" vertical="center"/>
      <protection/>
    </xf>
    <xf numFmtId="240" fontId="0" fillId="0" borderId="14" xfId="27" applyNumberFormat="1" applyBorder="1">
      <alignment vertical="center"/>
      <protection/>
    </xf>
    <xf numFmtId="184" fontId="0" fillId="0" borderId="0" xfId="27" applyNumberFormat="1" applyBorder="1" applyAlignment="1" quotePrefix="1">
      <alignment horizontal="right" vertical="center"/>
      <protection/>
    </xf>
    <xf numFmtId="240" fontId="0" fillId="0" borderId="1" xfId="27" applyNumberFormat="1" applyBorder="1">
      <alignment vertical="center"/>
      <protection/>
    </xf>
    <xf numFmtId="184" fontId="0" fillId="0" borderId="36" xfId="27" applyNumberFormat="1" applyBorder="1">
      <alignment vertical="center"/>
      <protection/>
    </xf>
    <xf numFmtId="184" fontId="0" fillId="0" borderId="38" xfId="27" applyNumberFormat="1" applyBorder="1">
      <alignment vertical="center"/>
      <protection/>
    </xf>
    <xf numFmtId="0" fontId="5" fillId="0" borderId="18" xfId="27" applyFont="1" applyBorder="1">
      <alignment vertical="center"/>
      <protection/>
    </xf>
    <xf numFmtId="0" fontId="5" fillId="0" borderId="40" xfId="27" applyFont="1" applyBorder="1">
      <alignment vertical="center"/>
      <protection/>
    </xf>
    <xf numFmtId="240" fontId="0" fillId="0" borderId="33" xfId="27" applyNumberFormat="1" applyBorder="1">
      <alignment vertical="center"/>
      <protection/>
    </xf>
    <xf numFmtId="240" fontId="0" fillId="0" borderId="6" xfId="27" applyNumberFormat="1" applyBorder="1">
      <alignment vertical="center"/>
      <protection/>
    </xf>
    <xf numFmtId="0" fontId="18" fillId="0" borderId="0" xfId="27" applyFont="1" applyBorder="1" applyAlignment="1">
      <alignment vertical="center"/>
      <protection/>
    </xf>
    <xf numFmtId="0" fontId="9" fillId="0" borderId="2" xfId="27" applyFont="1" applyBorder="1" applyAlignment="1">
      <alignment vertical="center"/>
      <protection/>
    </xf>
    <xf numFmtId="0" fontId="0" fillId="0" borderId="2" xfId="27" applyBorder="1" applyAlignment="1">
      <alignment vertical="center"/>
      <protection/>
    </xf>
    <xf numFmtId="0" fontId="17" fillId="0" borderId="0" xfId="27" applyFont="1" applyAlignment="1">
      <alignment vertical="center"/>
      <protection/>
    </xf>
    <xf numFmtId="184" fontId="0" fillId="0" borderId="4" xfId="27" applyNumberFormat="1" applyBorder="1">
      <alignment vertical="center"/>
      <protection/>
    </xf>
    <xf numFmtId="184" fontId="0" fillId="0" borderId="34" xfId="27" applyNumberFormat="1" applyBorder="1">
      <alignment vertical="center"/>
      <protection/>
    </xf>
    <xf numFmtId="184" fontId="0" fillId="0" borderId="5" xfId="27" applyNumberFormat="1" applyBorder="1">
      <alignment vertical="center"/>
      <protection/>
    </xf>
    <xf numFmtId="184" fontId="0" fillId="0" borderId="41" xfId="27" applyNumberFormat="1" applyBorder="1" applyAlignment="1" quotePrefix="1">
      <alignment horizontal="right" vertical="center"/>
      <protection/>
    </xf>
    <xf numFmtId="184" fontId="0" fillId="0" borderId="33" xfId="27" applyNumberFormat="1" applyBorder="1">
      <alignment vertical="center"/>
      <protection/>
    </xf>
    <xf numFmtId="184" fontId="0" fillId="0" borderId="7" xfId="27" applyNumberFormat="1" applyBorder="1">
      <alignment vertical="center"/>
      <protection/>
    </xf>
    <xf numFmtId="187" fontId="0" fillId="0" borderId="14" xfId="27" applyNumberFormat="1" applyBorder="1">
      <alignment vertical="center"/>
      <protection/>
    </xf>
    <xf numFmtId="187" fontId="0" fillId="0" borderId="1" xfId="27" applyNumberFormat="1" applyBorder="1">
      <alignment vertical="center"/>
      <protection/>
    </xf>
    <xf numFmtId="0" fontId="9" fillId="0" borderId="0" xfId="27" applyFont="1" applyBorder="1" applyAlignment="1">
      <alignment/>
      <protection/>
    </xf>
    <xf numFmtId="0" fontId="9" fillId="0" borderId="2" xfId="27" applyFont="1" applyBorder="1" applyAlignment="1">
      <alignment/>
      <protection/>
    </xf>
    <xf numFmtId="240" fontId="0" fillId="0" borderId="0" xfId="27" applyNumberFormat="1" applyBorder="1">
      <alignment vertical="center"/>
      <protection/>
    </xf>
    <xf numFmtId="184" fontId="5" fillId="0" borderId="0" xfId="27" applyNumberFormat="1" applyFont="1" applyBorder="1">
      <alignment vertical="center"/>
      <protection/>
    </xf>
    <xf numFmtId="184" fontId="5" fillId="0" borderId="0" xfId="27" applyNumberFormat="1" applyFont="1" applyBorder="1" applyAlignment="1">
      <alignment vertical="center"/>
      <protection/>
    </xf>
    <xf numFmtId="0" fontId="5" fillId="0" borderId="8" xfId="27" applyFont="1" applyBorder="1">
      <alignment vertical="center"/>
      <protection/>
    </xf>
    <xf numFmtId="0" fontId="5" fillId="0" borderId="8" xfId="27" applyFont="1" applyBorder="1" applyAlignment="1">
      <alignment vertical="center"/>
      <protection/>
    </xf>
    <xf numFmtId="0" fontId="18" fillId="0" borderId="0" xfId="27" applyFont="1" applyBorder="1">
      <alignment vertical="center"/>
      <protection/>
    </xf>
    <xf numFmtId="0" fontId="9" fillId="0" borderId="0" xfId="27" applyFont="1" applyBorder="1" applyAlignment="1">
      <alignment horizontal="right" vertical="center"/>
      <protection/>
    </xf>
    <xf numFmtId="0" fontId="18" fillId="0" borderId="0" xfId="27" applyFont="1" applyBorder="1" applyAlignment="1">
      <alignment horizontal="center" vertical="center" wrapText="1"/>
      <protection/>
    </xf>
    <xf numFmtId="0" fontId="11" fillId="0" borderId="0" xfId="27" applyFont="1" applyBorder="1" applyAlignment="1">
      <alignment horizontal="right" vertical="center"/>
      <protection/>
    </xf>
    <xf numFmtId="0" fontId="11" fillId="0" borderId="0" xfId="27" applyFont="1" applyAlignment="1">
      <alignment horizontal="right" vertical="center"/>
      <protection/>
    </xf>
    <xf numFmtId="0" fontId="11" fillId="0" borderId="0" xfId="27" applyFont="1">
      <alignment vertical="center"/>
      <protection/>
    </xf>
    <xf numFmtId="0" fontId="9" fillId="0" borderId="6" xfId="27" applyFont="1" applyBorder="1">
      <alignment vertical="center"/>
      <protection/>
    </xf>
    <xf numFmtId="0" fontId="6" fillId="0" borderId="8" xfId="27" applyFont="1" applyBorder="1" applyAlignment="1">
      <alignment horizontal="center" vertical="center" wrapText="1"/>
      <protection/>
    </xf>
    <xf numFmtId="232" fontId="11" fillId="0" borderId="0" xfId="27" applyNumberFormat="1" applyFont="1" applyBorder="1" applyAlignment="1">
      <alignment horizontal="right" vertical="center"/>
      <protection/>
    </xf>
    <xf numFmtId="235" fontId="11" fillId="0" borderId="0" xfId="27" applyNumberFormat="1" applyFont="1">
      <alignment vertical="center"/>
      <protection/>
    </xf>
    <xf numFmtId="232" fontId="11" fillId="0" borderId="1" xfId="27" applyNumberFormat="1" applyFont="1" applyBorder="1" applyAlignment="1">
      <alignment horizontal="right" vertical="center"/>
      <protection/>
    </xf>
    <xf numFmtId="232" fontId="11" fillId="0" borderId="33" xfId="27" applyNumberFormat="1" applyFont="1" applyBorder="1" applyAlignment="1">
      <alignment horizontal="right" vertical="center"/>
      <protection/>
    </xf>
    <xf numFmtId="235" fontId="11" fillId="0" borderId="33" xfId="27" applyNumberFormat="1" applyFont="1" applyBorder="1">
      <alignment vertical="center"/>
      <protection/>
    </xf>
    <xf numFmtId="232" fontId="11" fillId="0" borderId="7" xfId="27" applyNumberFormat="1" applyFont="1" applyBorder="1" applyAlignment="1">
      <alignment horizontal="right" vertical="center"/>
      <protection/>
    </xf>
    <xf numFmtId="181" fontId="11" fillId="0" borderId="0" xfId="27" applyNumberFormat="1" applyFont="1" applyBorder="1" applyAlignment="1">
      <alignment horizontal="right" vertical="center"/>
      <protection/>
    </xf>
    <xf numFmtId="0" fontId="9" fillId="0" borderId="8" xfId="27" applyFont="1" applyBorder="1">
      <alignment vertical="center"/>
      <protection/>
    </xf>
    <xf numFmtId="0" fontId="18" fillId="0" borderId="34" xfId="27" applyFont="1" applyBorder="1" applyAlignment="1">
      <alignment horizontal="center" vertical="center"/>
      <protection/>
    </xf>
    <xf numFmtId="0" fontId="18" fillId="0" borderId="8" xfId="27" applyFont="1" applyBorder="1" applyAlignment="1">
      <alignment horizontal="center" vertical="center"/>
      <protection/>
    </xf>
    <xf numFmtId="0" fontId="18" fillId="0" borderId="3" xfId="27" applyFont="1" applyBorder="1" applyAlignment="1">
      <alignment horizontal="center" wrapText="1"/>
      <protection/>
    </xf>
    <xf numFmtId="0" fontId="18" fillId="0" borderId="6" xfId="27" applyFont="1" applyBorder="1" applyAlignment="1">
      <alignment horizontal="center" vertical="top" wrapText="1"/>
      <protection/>
    </xf>
    <xf numFmtId="0" fontId="18" fillId="0" borderId="6" xfId="27" applyFont="1" applyBorder="1" applyAlignment="1">
      <alignment horizontal="left" vertical="top" wrapText="1"/>
      <protection/>
    </xf>
    <xf numFmtId="232" fontId="11" fillId="0" borderId="34" xfId="27" applyNumberFormat="1" applyFont="1" applyBorder="1" applyAlignment="1">
      <alignment horizontal="right" vertical="center"/>
      <protection/>
    </xf>
    <xf numFmtId="232" fontId="11" fillId="0" borderId="5" xfId="27" applyNumberFormat="1" applyFont="1" applyBorder="1" applyAlignment="1">
      <alignment horizontal="right" vertical="center"/>
      <protection/>
    </xf>
    <xf numFmtId="0" fontId="11" fillId="0" borderId="0" xfId="27" applyFont="1" applyBorder="1">
      <alignment vertical="center"/>
      <protection/>
    </xf>
    <xf numFmtId="0" fontId="18" fillId="0" borderId="14" xfId="27" applyFont="1" applyBorder="1" applyAlignment="1">
      <alignment horizontal="center" vertical="center"/>
      <protection/>
    </xf>
    <xf numFmtId="0" fontId="9" fillId="0" borderId="6" xfId="27" applyFont="1" applyBorder="1" applyAlignment="1">
      <alignment horizontal="left" vertical="center"/>
      <protection/>
    </xf>
    <xf numFmtId="232" fontId="11" fillId="0" borderId="14" xfId="27" applyNumberFormat="1" applyFont="1" applyBorder="1" applyAlignment="1">
      <alignment horizontal="right" vertical="center"/>
      <protection/>
    </xf>
    <xf numFmtId="0" fontId="9" fillId="0" borderId="0" xfId="27" applyFont="1" applyAlignment="1">
      <alignment vertical="top" wrapText="1"/>
      <protection/>
    </xf>
    <xf numFmtId="0" fontId="9" fillId="0" borderId="0" xfId="27" applyFont="1" applyBorder="1" applyAlignment="1">
      <alignment horizontal="center" vertical="center"/>
      <protection/>
    </xf>
    <xf numFmtId="0" fontId="5" fillId="0" borderId="2" xfId="27" applyFont="1" applyBorder="1" applyAlignment="1">
      <alignment wrapText="1"/>
      <protection/>
    </xf>
    <xf numFmtId="0" fontId="0" fillId="0" borderId="0" xfId="25">
      <alignment/>
      <protection/>
    </xf>
    <xf numFmtId="179" fontId="0" fillId="0" borderId="9" xfId="0" applyNumberFormat="1" applyBorder="1" applyAlignment="1">
      <alignment/>
    </xf>
    <xf numFmtId="179" fontId="0" fillId="0" borderId="6" xfId="0" applyNumberFormat="1" applyBorder="1" applyAlignment="1">
      <alignment/>
    </xf>
    <xf numFmtId="202" fontId="0" fillId="0" borderId="8" xfId="0" applyNumberFormat="1" applyFont="1" applyBorder="1" applyAlignment="1">
      <alignment horizontal="right"/>
    </xf>
    <xf numFmtId="231" fontId="0" fillId="0" borderId="6" xfId="0" applyNumberFormat="1" applyFill="1" applyBorder="1" applyAlignment="1">
      <alignment/>
    </xf>
    <xf numFmtId="181" fontId="0" fillId="0" borderId="6" xfId="0" applyNumberFormat="1" applyFont="1" applyBorder="1" applyAlignment="1">
      <alignment/>
    </xf>
    <xf numFmtId="0" fontId="0" fillId="0" borderId="16" xfId="23" applyBorder="1">
      <alignment/>
      <protection/>
    </xf>
    <xf numFmtId="0" fontId="0" fillId="0" borderId="2" xfId="23" applyBorder="1">
      <alignment/>
      <protection/>
    </xf>
    <xf numFmtId="0" fontId="0" fillId="0" borderId="10" xfId="23" applyBorder="1">
      <alignment/>
      <protection/>
    </xf>
    <xf numFmtId="0" fontId="13" fillId="0" borderId="3" xfId="23" applyFont="1" applyBorder="1" applyAlignment="1">
      <alignment horizontal="center" vertical="center"/>
      <protection/>
    </xf>
    <xf numFmtId="0" fontId="0" fillId="0" borderId="18" xfId="23" applyBorder="1">
      <alignment/>
      <protection/>
    </xf>
    <xf numFmtId="0" fontId="0" fillId="0" borderId="33" xfId="23" applyBorder="1">
      <alignment/>
      <protection/>
    </xf>
    <xf numFmtId="0" fontId="0" fillId="0" borderId="7" xfId="23" applyBorder="1">
      <alignment/>
      <protection/>
    </xf>
    <xf numFmtId="0" fontId="13" fillId="0" borderId="9" xfId="23" applyFont="1" applyBorder="1" applyAlignment="1" quotePrefix="1">
      <alignment horizontal="center" vertical="center"/>
      <protection/>
    </xf>
    <xf numFmtId="0" fontId="0" fillId="0" borderId="14" xfId="23" applyBorder="1">
      <alignment/>
      <protection/>
    </xf>
    <xf numFmtId="0" fontId="0" fillId="0" borderId="0" xfId="23" applyBorder="1">
      <alignment/>
      <protection/>
    </xf>
    <xf numFmtId="0" fontId="0" fillId="0" borderId="1" xfId="23" applyBorder="1">
      <alignment/>
      <protection/>
    </xf>
    <xf numFmtId="0" fontId="13" fillId="0" borderId="1" xfId="23" applyFont="1" applyBorder="1" applyAlignment="1">
      <alignment vertical="center"/>
      <protection/>
    </xf>
    <xf numFmtId="184" fontId="17" fillId="0" borderId="14" xfId="23" applyNumberFormat="1" applyFont="1" applyBorder="1">
      <alignment/>
      <protection/>
    </xf>
    <xf numFmtId="184" fontId="17" fillId="0" borderId="9" xfId="23" applyNumberFormat="1" applyFont="1" applyBorder="1">
      <alignment/>
      <protection/>
    </xf>
    <xf numFmtId="184" fontId="17" fillId="0" borderId="0" xfId="23" applyNumberFormat="1" applyFont="1" applyBorder="1">
      <alignment/>
      <protection/>
    </xf>
    <xf numFmtId="184" fontId="24" fillId="0" borderId="0" xfId="23" applyNumberFormat="1" applyFont="1" applyBorder="1">
      <alignment/>
      <protection/>
    </xf>
    <xf numFmtId="185" fontId="0" fillId="0" borderId="9" xfId="23" applyNumberFormat="1" applyFont="1" applyBorder="1" applyAlignment="1">
      <alignment/>
      <protection/>
    </xf>
    <xf numFmtId="186" fontId="0" fillId="0" borderId="9" xfId="23" applyNumberFormat="1" applyFont="1" applyFill="1" applyBorder="1" applyAlignment="1">
      <alignment horizontal="right"/>
      <protection/>
    </xf>
    <xf numFmtId="0" fontId="13" fillId="0" borderId="14" xfId="23" applyFont="1" applyBorder="1">
      <alignment/>
      <protection/>
    </xf>
    <xf numFmtId="188" fontId="0" fillId="0" borderId="9" xfId="23" applyNumberFormat="1" applyBorder="1" applyAlignment="1" quotePrefix="1">
      <alignment horizontal="right"/>
      <protection/>
    </xf>
    <xf numFmtId="189" fontId="0" fillId="0" borderId="9" xfId="23" applyNumberFormat="1" applyFont="1" applyBorder="1" applyAlignment="1">
      <alignment/>
      <protection/>
    </xf>
    <xf numFmtId="188" fontId="0" fillId="0" borderId="9" xfId="23" applyNumberFormat="1" applyFont="1" applyBorder="1" applyAlignment="1">
      <alignment/>
      <protection/>
    </xf>
    <xf numFmtId="190" fontId="0" fillId="0" borderId="9" xfId="23" applyNumberFormat="1" applyFont="1" applyBorder="1" applyAlignment="1">
      <alignment/>
      <protection/>
    </xf>
    <xf numFmtId="191" fontId="0" fillId="0" borderId="9" xfId="23" applyNumberFormat="1" applyFont="1" applyBorder="1" applyAlignment="1">
      <alignment/>
      <protection/>
    </xf>
    <xf numFmtId="0" fontId="13" fillId="0" borderId="0" xfId="23" applyFont="1" applyBorder="1">
      <alignment/>
      <protection/>
    </xf>
    <xf numFmtId="0" fontId="13" fillId="0" borderId="18" xfId="23" applyFont="1" applyBorder="1">
      <alignment/>
      <protection/>
    </xf>
    <xf numFmtId="184" fontId="17" fillId="0" borderId="18" xfId="23" applyNumberFormat="1" applyFont="1" applyBorder="1">
      <alignment/>
      <protection/>
    </xf>
    <xf numFmtId="184" fontId="17" fillId="0" borderId="6" xfId="23" applyNumberFormat="1" applyFont="1" applyBorder="1">
      <alignment/>
      <protection/>
    </xf>
    <xf numFmtId="184" fontId="17" fillId="0" borderId="33" xfId="23" applyNumberFormat="1" applyFont="1" applyBorder="1">
      <alignment/>
      <protection/>
    </xf>
    <xf numFmtId="184" fontId="24" fillId="0" borderId="6" xfId="23" applyNumberFormat="1" applyFont="1" applyBorder="1">
      <alignment/>
      <protection/>
    </xf>
    <xf numFmtId="190" fontId="0" fillId="0" borderId="6" xfId="23" applyNumberFormat="1" applyFont="1" applyBorder="1" applyAlignment="1">
      <alignment/>
      <protection/>
    </xf>
    <xf numFmtId="186" fontId="0" fillId="0" borderId="6" xfId="23" applyNumberFormat="1" applyFont="1" applyFill="1" applyBorder="1" applyAlignment="1">
      <alignment horizontal="right"/>
      <protection/>
    </xf>
    <xf numFmtId="0" fontId="5" fillId="0" borderId="0" xfId="23" applyFont="1">
      <alignment/>
      <protection/>
    </xf>
    <xf numFmtId="0" fontId="5" fillId="0" borderId="9" xfId="23" applyFont="1" applyBorder="1" applyAlignment="1">
      <alignment vertical="center"/>
      <protection/>
    </xf>
    <xf numFmtId="192" fontId="0" fillId="0" borderId="1" xfId="23" applyNumberFormat="1" applyFont="1" applyBorder="1" applyAlignment="1">
      <alignment vertical="center"/>
      <protection/>
    </xf>
    <xf numFmtId="192" fontId="0" fillId="0" borderId="9" xfId="23" applyNumberFormat="1" applyFont="1" applyBorder="1" applyAlignment="1">
      <alignment vertical="center"/>
      <protection/>
    </xf>
    <xf numFmtId="192" fontId="20" fillId="0" borderId="1" xfId="23" applyNumberFormat="1" applyFont="1" applyBorder="1" applyAlignment="1">
      <alignment vertical="center"/>
      <protection/>
    </xf>
    <xf numFmtId="193" fontId="0" fillId="0" borderId="9" xfId="23" applyNumberFormat="1" applyFont="1" applyBorder="1" applyAlignment="1">
      <alignment vertical="center"/>
      <protection/>
    </xf>
    <xf numFmtId="186" fontId="0" fillId="0" borderId="1" xfId="23" applyNumberFormat="1" applyFont="1" applyBorder="1" applyAlignment="1">
      <alignment vertical="center"/>
      <protection/>
    </xf>
    <xf numFmtId="194" fontId="0" fillId="0" borderId="9" xfId="23" applyNumberFormat="1" applyFont="1" applyBorder="1" applyAlignment="1">
      <alignment vertical="center"/>
      <protection/>
    </xf>
    <xf numFmtId="0" fontId="5" fillId="0" borderId="9" xfId="23" applyFont="1" applyFill="1" applyBorder="1" applyAlignment="1">
      <alignment vertical="center"/>
      <protection/>
    </xf>
    <xf numFmtId="192" fontId="0" fillId="0" borderId="1" xfId="23" applyNumberFormat="1" applyFont="1" applyFill="1" applyBorder="1" applyAlignment="1">
      <alignment vertical="center"/>
      <protection/>
    </xf>
    <xf numFmtId="192" fontId="20" fillId="0" borderId="1" xfId="23" applyNumberFormat="1" applyFont="1" applyFill="1" applyBorder="1" applyAlignment="1">
      <alignment vertical="center"/>
      <protection/>
    </xf>
    <xf numFmtId="0" fontId="5" fillId="0" borderId="9" xfId="23" applyFont="1" applyBorder="1" applyAlignment="1">
      <alignment/>
      <protection/>
    </xf>
    <xf numFmtId="192" fontId="0" fillId="0" borderId="1" xfId="23" applyNumberFormat="1" applyFont="1" applyBorder="1" applyAlignment="1">
      <alignment/>
      <protection/>
    </xf>
    <xf numFmtId="192" fontId="20" fillId="0" borderId="1" xfId="23" applyNumberFormat="1" applyFont="1" applyBorder="1" applyAlignment="1">
      <alignment/>
      <protection/>
    </xf>
    <xf numFmtId="195" fontId="0" fillId="0" borderId="9" xfId="23" applyNumberFormat="1" applyFont="1" applyBorder="1" applyAlignment="1">
      <alignment vertical="center"/>
      <protection/>
    </xf>
    <xf numFmtId="0" fontId="5" fillId="0" borderId="9" xfId="23" applyFont="1" applyFill="1" applyBorder="1" applyAlignment="1">
      <alignment/>
      <protection/>
    </xf>
    <xf numFmtId="192" fontId="0" fillId="0" borderId="1" xfId="23" applyNumberFormat="1" applyFont="1" applyFill="1" applyBorder="1" applyAlignment="1">
      <alignment/>
      <protection/>
    </xf>
    <xf numFmtId="192" fontId="0" fillId="0" borderId="9" xfId="23" applyNumberFormat="1" applyFont="1" applyFill="1" applyBorder="1" applyAlignment="1">
      <alignment/>
      <protection/>
    </xf>
    <xf numFmtId="192" fontId="20" fillId="0" borderId="1" xfId="23" applyNumberFormat="1" applyFont="1" applyFill="1" applyBorder="1" applyAlignment="1">
      <alignment/>
      <protection/>
    </xf>
    <xf numFmtId="192" fontId="0" fillId="0" borderId="9" xfId="23" applyNumberFormat="1" applyFont="1" applyBorder="1" applyAlignment="1">
      <alignment/>
      <protection/>
    </xf>
    <xf numFmtId="192" fontId="0" fillId="0" borderId="0" xfId="23" applyNumberFormat="1" applyFont="1" applyBorder="1" applyAlignment="1">
      <alignment vertical="center"/>
      <protection/>
    </xf>
    <xf numFmtId="192" fontId="20" fillId="0" borderId="9" xfId="23" applyNumberFormat="1" applyFont="1" applyBorder="1" applyAlignment="1">
      <alignment vertical="center"/>
      <protection/>
    </xf>
    <xf numFmtId="192" fontId="0" fillId="0" borderId="0" xfId="23" applyNumberFormat="1" applyFont="1" applyFill="1" applyBorder="1" applyAlignment="1">
      <alignment vertical="center"/>
      <protection/>
    </xf>
    <xf numFmtId="192" fontId="0" fillId="0" borderId="9" xfId="23" applyNumberFormat="1" applyFont="1" applyFill="1" applyBorder="1" applyAlignment="1">
      <alignment vertical="center"/>
      <protection/>
    </xf>
    <xf numFmtId="192" fontId="20" fillId="0" borderId="9" xfId="23" applyNumberFormat="1" applyFont="1" applyFill="1" applyBorder="1" applyAlignment="1">
      <alignment vertical="center"/>
      <protection/>
    </xf>
    <xf numFmtId="197" fontId="0" fillId="0" borderId="9" xfId="23" applyNumberFormat="1" applyFont="1" applyBorder="1" applyAlignment="1">
      <alignment vertical="center"/>
      <protection/>
    </xf>
    <xf numFmtId="192" fontId="20" fillId="0" borderId="9" xfId="23" applyNumberFormat="1" applyFont="1" applyBorder="1" applyAlignment="1">
      <alignment/>
      <protection/>
    </xf>
    <xf numFmtId="198" fontId="0" fillId="0" borderId="1" xfId="23" applyNumberFormat="1" applyFont="1" applyBorder="1" applyAlignment="1">
      <alignment vertical="center"/>
      <protection/>
    </xf>
    <xf numFmtId="192" fontId="0" fillId="0" borderId="0" xfId="23" applyNumberFormat="1" applyFont="1" applyFill="1" applyBorder="1" applyAlignment="1">
      <alignment/>
      <protection/>
    </xf>
    <xf numFmtId="192" fontId="20" fillId="0" borderId="9" xfId="23" applyNumberFormat="1" applyFont="1" applyFill="1" applyBorder="1" applyAlignment="1">
      <alignment/>
      <protection/>
    </xf>
    <xf numFmtId="192" fontId="0" fillId="0" borderId="0" xfId="23" applyNumberFormat="1" applyFont="1" applyBorder="1" applyAlignment="1">
      <alignment/>
      <protection/>
    </xf>
    <xf numFmtId="199" fontId="0" fillId="0" borderId="1" xfId="23" applyNumberFormat="1" applyFont="1" applyBorder="1" applyAlignment="1">
      <alignment vertical="center"/>
      <protection/>
    </xf>
    <xf numFmtId="199" fontId="0" fillId="0" borderId="9" xfId="23" applyNumberFormat="1" applyFont="1" applyBorder="1" applyAlignment="1">
      <alignment vertical="center"/>
      <protection/>
    </xf>
    <xf numFmtId="199" fontId="0" fillId="0" borderId="9" xfId="23" applyNumberFormat="1" applyFont="1" applyBorder="1" applyAlignment="1">
      <alignment horizontal="right" vertical="center"/>
      <protection/>
    </xf>
    <xf numFmtId="199" fontId="20" fillId="0" borderId="9" xfId="23" applyNumberFormat="1" applyFont="1" applyFill="1" applyBorder="1" applyAlignment="1">
      <alignment horizontal="right" vertical="center"/>
      <protection/>
    </xf>
    <xf numFmtId="200" fontId="0" fillId="0" borderId="9" xfId="23" applyNumberFormat="1" applyFont="1" applyBorder="1" applyAlignment="1">
      <alignment horizontal="right" vertical="center"/>
      <protection/>
    </xf>
    <xf numFmtId="199" fontId="0" fillId="0" borderId="0" xfId="23" applyNumberFormat="1" applyFont="1" applyBorder="1" applyAlignment="1">
      <alignment vertical="center"/>
      <protection/>
    </xf>
    <xf numFmtId="199" fontId="0" fillId="0" borderId="9" xfId="23" applyNumberFormat="1" applyFont="1" applyBorder="1" applyAlignment="1">
      <alignment horizontal="right"/>
      <protection/>
    </xf>
    <xf numFmtId="199" fontId="0" fillId="0" borderId="0" xfId="23" applyNumberFormat="1" applyFont="1" applyFill="1" applyBorder="1" applyAlignment="1">
      <alignment vertical="center"/>
      <protection/>
    </xf>
    <xf numFmtId="199" fontId="0" fillId="0" borderId="1" xfId="23" applyNumberFormat="1" applyFont="1" applyBorder="1" applyAlignment="1">
      <alignment/>
      <protection/>
    </xf>
    <xf numFmtId="199" fontId="0" fillId="0" borderId="9" xfId="23" applyNumberFormat="1" applyFont="1" applyBorder="1" applyAlignment="1">
      <alignment/>
      <protection/>
    </xf>
    <xf numFmtId="199" fontId="0" fillId="0" borderId="0" xfId="23" applyNumberFormat="1" applyFont="1" applyBorder="1" applyAlignment="1">
      <alignment/>
      <protection/>
    </xf>
    <xf numFmtId="177" fontId="30" fillId="0" borderId="9" xfId="0" applyNumberFormat="1" applyFont="1" applyFill="1" applyBorder="1" applyAlignment="1">
      <alignment horizontal="right" wrapText="1"/>
    </xf>
    <xf numFmtId="177" fontId="30" fillId="0" borderId="6" xfId="0" applyNumberFormat="1" applyFont="1" applyFill="1" applyBorder="1" applyAlignment="1">
      <alignment horizontal="right" wrapText="1"/>
    </xf>
    <xf numFmtId="0" fontId="15" fillId="0" borderId="14" xfId="0" applyFont="1" applyBorder="1" applyAlignment="1">
      <alignment wrapText="1"/>
    </xf>
    <xf numFmtId="177" fontId="30" fillId="0" borderId="3" xfId="0" applyNumberFormat="1" applyFont="1" applyBorder="1" applyAlignment="1">
      <alignment horizontal="right"/>
    </xf>
    <xf numFmtId="177" fontId="30" fillId="0" borderId="9" xfId="0" applyNumberFormat="1" applyFont="1" applyBorder="1" applyAlignment="1">
      <alignment horizontal="right"/>
    </xf>
    <xf numFmtId="177" fontId="30" fillId="0" borderId="9" xfId="0" applyNumberFormat="1" applyFont="1" applyFill="1" applyBorder="1" applyAlignment="1">
      <alignment horizontal="right"/>
    </xf>
    <xf numFmtId="177" fontId="30" fillId="0" borderId="9" xfId="0" applyNumberFormat="1" applyFont="1" applyFill="1" applyBorder="1" applyAlignment="1">
      <alignment/>
    </xf>
    <xf numFmtId="177" fontId="30" fillId="0" borderId="16" xfId="0" applyNumberFormat="1" applyFont="1" applyFill="1" applyBorder="1" applyAlignment="1">
      <alignment/>
    </xf>
    <xf numFmtId="177" fontId="30" fillId="0" borderId="3" xfId="0" applyNumberFormat="1" applyFont="1" applyFill="1" applyBorder="1" applyAlignment="1">
      <alignment/>
    </xf>
    <xf numFmtId="179" fontId="30" fillId="0" borderId="10" xfId="0" applyNumberFormat="1" applyFont="1" applyFill="1" applyBorder="1" applyAlignment="1">
      <alignment/>
    </xf>
    <xf numFmtId="220" fontId="0" fillId="0" borderId="1" xfId="27" applyNumberFormat="1" applyFont="1" applyBorder="1" applyAlignment="1">
      <alignment vertical="center"/>
      <protection/>
    </xf>
    <xf numFmtId="223" fontId="0" fillId="0" borderId="1" xfId="27" applyNumberFormat="1" applyFont="1" applyBorder="1" applyAlignment="1">
      <alignment vertical="center"/>
      <protection/>
    </xf>
    <xf numFmtId="220" fontId="0" fillId="0" borderId="1" xfId="27" applyNumberFormat="1" applyFont="1" applyBorder="1" applyAlignment="1">
      <alignment horizontal="right" vertical="center"/>
      <protection/>
    </xf>
    <xf numFmtId="220" fontId="0" fillId="0" borderId="0" xfId="27" applyNumberFormat="1" applyFont="1" applyBorder="1" applyAlignment="1">
      <alignment vertical="center"/>
      <protection/>
    </xf>
    <xf numFmtId="225" fontId="0" fillId="0" borderId="1" xfId="27" applyNumberFormat="1" applyFont="1" applyBorder="1" applyAlignment="1">
      <alignment vertical="center"/>
      <protection/>
    </xf>
    <xf numFmtId="192" fontId="20" fillId="0" borderId="6" xfId="27" applyNumberFormat="1" applyFont="1" applyBorder="1" applyAlignment="1">
      <alignment vertical="center"/>
      <protection/>
    </xf>
    <xf numFmtId="220" fontId="0" fillId="0" borderId="7" xfId="27" applyNumberFormat="1" applyFont="1" applyBorder="1" applyAlignment="1">
      <alignment vertical="center"/>
      <protection/>
    </xf>
    <xf numFmtId="0" fontId="9" fillId="0" borderId="0" xfId="23" applyFont="1" applyFill="1" applyBorder="1" applyAlignment="1">
      <alignment vertical="center"/>
      <protection/>
    </xf>
    <xf numFmtId="0" fontId="11" fillId="0" borderId="0" xfId="23" applyFont="1" applyAlignment="1">
      <alignment vertical="center"/>
      <protection/>
    </xf>
    <xf numFmtId="0" fontId="8" fillId="0" borderId="0" xfId="23" applyFont="1" applyAlignment="1">
      <alignment vertical="center"/>
      <protection/>
    </xf>
    <xf numFmtId="181" fontId="0" fillId="0" borderId="6" xfId="0" applyNumberFormat="1" applyBorder="1" applyAlignment="1">
      <alignment/>
    </xf>
    <xf numFmtId="0" fontId="0" fillId="0" borderId="8" xfId="0" applyBorder="1" applyAlignment="1">
      <alignment wrapText="1"/>
    </xf>
    <xf numFmtId="0" fontId="0" fillId="0" borderId="0" xfId="0" applyAlignment="1">
      <alignment vertical="center"/>
    </xf>
    <xf numFmtId="0" fontId="5" fillId="0" borderId="0" xfId="0" applyFont="1" applyAlignment="1">
      <alignment vertical="center"/>
    </xf>
    <xf numFmtId="204" fontId="5" fillId="0" borderId="0" xfId="0" applyNumberFormat="1" applyFont="1" applyAlignment="1">
      <alignment horizontal="right" vertical="center"/>
    </xf>
    <xf numFmtId="0" fontId="5" fillId="0" borderId="42" xfId="0" applyFont="1" applyBorder="1" applyAlignment="1">
      <alignment vertical="center"/>
    </xf>
    <xf numFmtId="0" fontId="5" fillId="0" borderId="22" xfId="0" applyFont="1" applyBorder="1" applyAlignment="1">
      <alignment horizontal="center" vertical="center"/>
    </xf>
    <xf numFmtId="0" fontId="5" fillId="0" borderId="43" xfId="0" applyFont="1" applyBorder="1" applyAlignment="1">
      <alignment horizontal="center" vertical="center"/>
    </xf>
    <xf numFmtId="204" fontId="5" fillId="0" borderId="44" xfId="0" applyNumberFormat="1" applyFont="1" applyBorder="1" applyAlignment="1">
      <alignment horizontal="center" vertical="center"/>
    </xf>
    <xf numFmtId="0" fontId="0" fillId="0" borderId="0" xfId="0" applyAlignment="1">
      <alignment horizontal="right" vertical="center"/>
    </xf>
    <xf numFmtId="0" fontId="5" fillId="0" borderId="45" xfId="0" applyFont="1" applyBorder="1" applyAlignment="1">
      <alignment vertical="center"/>
    </xf>
    <xf numFmtId="192" fontId="30" fillId="0" borderId="8" xfId="0" applyNumberFormat="1" applyFont="1" applyFill="1" applyBorder="1" applyAlignment="1">
      <alignment vertical="center"/>
    </xf>
    <xf numFmtId="192" fontId="30" fillId="0" borderId="9" xfId="0" applyNumberFormat="1" applyFont="1" applyFill="1" applyBorder="1" applyAlignment="1">
      <alignment vertical="center"/>
    </xf>
    <xf numFmtId="241" fontId="0" fillId="0" borderId="0" xfId="0" applyNumberFormat="1" applyAlignment="1">
      <alignment horizontal="right" vertical="center"/>
    </xf>
    <xf numFmtId="0" fontId="5" fillId="0" borderId="46" xfId="0" applyFont="1" applyBorder="1" applyAlignment="1">
      <alignment vertical="center"/>
    </xf>
    <xf numFmtId="192" fontId="30" fillId="0" borderId="0" xfId="0" applyNumberFormat="1" applyFont="1" applyFill="1" applyBorder="1" applyAlignment="1">
      <alignment vertical="center"/>
    </xf>
    <xf numFmtId="43" fontId="30" fillId="0" borderId="9" xfId="0" applyNumberFormat="1" applyFont="1" applyBorder="1" applyAlignment="1">
      <alignment horizontal="right"/>
    </xf>
    <xf numFmtId="0" fontId="5" fillId="0" borderId="47" xfId="0" applyFont="1" applyBorder="1" applyAlignment="1">
      <alignment vertical="center"/>
    </xf>
    <xf numFmtId="192" fontId="30" fillId="0" borderId="6" xfId="0" applyNumberFormat="1" applyFont="1" applyFill="1" applyBorder="1" applyAlignment="1">
      <alignment vertical="center"/>
    </xf>
    <xf numFmtId="0" fontId="0" fillId="0" borderId="0" xfId="0" applyBorder="1" applyAlignment="1">
      <alignment horizontal="right" vertical="center"/>
    </xf>
    <xf numFmtId="192" fontId="30" fillId="0" borderId="14" xfId="0" applyNumberFormat="1" applyFont="1" applyFill="1" applyBorder="1" applyAlignment="1">
      <alignment vertical="center"/>
    </xf>
    <xf numFmtId="192" fontId="30" fillId="0" borderId="1" xfId="0" applyNumberFormat="1" applyFont="1" applyFill="1" applyBorder="1" applyAlignment="1">
      <alignment vertical="center"/>
    </xf>
    <xf numFmtId="0" fontId="5" fillId="0" borderId="46" xfId="0" applyFont="1" applyFill="1" applyBorder="1" applyAlignment="1">
      <alignment vertical="center"/>
    </xf>
    <xf numFmtId="192" fontId="30" fillId="0" borderId="9" xfId="0" applyNumberFormat="1" applyFont="1" applyFill="1" applyBorder="1" applyAlignment="1">
      <alignment horizontal="right" vertical="center"/>
    </xf>
    <xf numFmtId="192" fontId="30" fillId="0" borderId="1" xfId="0" applyNumberFormat="1" applyFont="1" applyFill="1" applyBorder="1" applyAlignment="1">
      <alignment horizontal="right" vertical="center"/>
    </xf>
    <xf numFmtId="192" fontId="30" fillId="0" borderId="14" xfId="0" applyNumberFormat="1" applyFont="1" applyBorder="1" applyAlignment="1">
      <alignment vertical="center"/>
    </xf>
    <xf numFmtId="192" fontId="30" fillId="0" borderId="9" xfId="0" applyNumberFormat="1" applyFont="1" applyBorder="1" applyAlignment="1">
      <alignment vertical="center"/>
    </xf>
    <xf numFmtId="192" fontId="30" fillId="0" borderId="1" xfId="0" applyNumberFormat="1" applyFont="1" applyBorder="1" applyAlignment="1">
      <alignment vertical="center"/>
    </xf>
    <xf numFmtId="42" fontId="30" fillId="0" borderId="14" xfId="0" applyNumberFormat="1" applyFont="1" applyBorder="1" applyAlignment="1">
      <alignment horizontal="right" vertical="center"/>
    </xf>
    <xf numFmtId="207" fontId="30" fillId="0" borderId="9" xfId="0" applyNumberFormat="1" applyFont="1" applyBorder="1" applyAlignment="1">
      <alignment horizontal="right" vertical="center"/>
    </xf>
    <xf numFmtId="207" fontId="30" fillId="0" borderId="1" xfId="0" applyNumberFormat="1" applyFont="1" applyBorder="1" applyAlignment="1">
      <alignment horizontal="right" vertical="center"/>
    </xf>
    <xf numFmtId="41" fontId="30" fillId="0" borderId="9" xfId="0" applyNumberFormat="1" applyFont="1" applyFill="1" applyBorder="1" applyAlignment="1">
      <alignment horizontal="right" vertical="center"/>
    </xf>
    <xf numFmtId="41" fontId="30" fillId="0" borderId="0" xfId="0" applyNumberFormat="1" applyFont="1" applyFill="1" applyBorder="1" applyAlignment="1">
      <alignment horizontal="right" vertical="center"/>
    </xf>
    <xf numFmtId="192" fontId="30" fillId="0" borderId="18" xfId="0" applyNumberFormat="1" applyFont="1" applyBorder="1" applyAlignment="1">
      <alignment vertical="center"/>
    </xf>
    <xf numFmtId="207" fontId="30" fillId="0" borderId="6" xfId="0" applyNumberFormat="1" applyFont="1" applyBorder="1" applyAlignment="1">
      <alignment horizontal="right" vertical="center"/>
    </xf>
    <xf numFmtId="207" fontId="30" fillId="0" borderId="7" xfId="0" applyNumberFormat="1" applyFont="1" applyBorder="1" applyAlignment="1">
      <alignment horizontal="right" vertical="center"/>
    </xf>
    <xf numFmtId="0" fontId="5" fillId="0" borderId="48" xfId="0" applyFont="1" applyBorder="1" applyAlignment="1">
      <alignment vertical="center"/>
    </xf>
    <xf numFmtId="192" fontId="30" fillId="0" borderId="49" xfId="0" applyNumberFormat="1" applyFont="1" applyBorder="1" applyAlignment="1">
      <alignment vertical="center"/>
    </xf>
    <xf numFmtId="192" fontId="30" fillId="0" borderId="0" xfId="0" applyNumberFormat="1" applyFont="1" applyBorder="1" applyAlignment="1">
      <alignment vertical="center"/>
    </xf>
    <xf numFmtId="42" fontId="30" fillId="0" borderId="9" xfId="0" applyNumberFormat="1" applyFont="1" applyBorder="1" applyAlignment="1">
      <alignment horizontal="right" vertical="center"/>
    </xf>
    <xf numFmtId="207" fontId="30" fillId="0" borderId="0" xfId="0" applyNumberFormat="1" applyFont="1" applyBorder="1" applyAlignment="1">
      <alignment horizontal="right" vertical="center"/>
    </xf>
    <xf numFmtId="192" fontId="30" fillId="0" borderId="6" xfId="0" applyNumberFormat="1" applyFont="1" applyBorder="1" applyAlignment="1">
      <alignment vertical="center"/>
    </xf>
    <xf numFmtId="207" fontId="30" fillId="0" borderId="33" xfId="0" applyNumberFormat="1" applyFont="1" applyBorder="1" applyAlignment="1">
      <alignment horizontal="right" vertical="center"/>
    </xf>
    <xf numFmtId="0" fontId="5" fillId="0" borderId="50" xfId="0" applyFont="1" applyBorder="1" applyAlignment="1">
      <alignment vertical="center" wrapText="1"/>
    </xf>
    <xf numFmtId="192" fontId="30" fillId="0" borderId="3" xfId="0" applyNumberFormat="1" applyFont="1" applyBorder="1" applyAlignment="1">
      <alignment vertical="center"/>
    </xf>
    <xf numFmtId="192" fontId="30" fillId="0" borderId="8" xfId="0" applyNumberFormat="1" applyFont="1" applyBorder="1" applyAlignment="1">
      <alignment vertical="center"/>
    </xf>
    <xf numFmtId="192" fontId="30" fillId="0" borderId="34" xfId="0" applyNumberFormat="1" applyFont="1" applyBorder="1" applyAlignment="1">
      <alignment vertical="center"/>
    </xf>
    <xf numFmtId="0" fontId="5"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right" vertical="center"/>
    </xf>
    <xf numFmtId="43" fontId="30" fillId="0" borderId="9" xfId="0" applyNumberFormat="1" applyFont="1" applyBorder="1" applyAlignment="1">
      <alignment horizontal="right" vertical="center"/>
    </xf>
    <xf numFmtId="43" fontId="30" fillId="0" borderId="6" xfId="0" applyNumberFormat="1" applyFont="1" applyBorder="1" applyAlignment="1">
      <alignment horizontal="right"/>
    </xf>
    <xf numFmtId="0" fontId="5" fillId="0" borderId="51" xfId="0" applyFont="1" applyBorder="1" applyAlignment="1">
      <alignment vertical="center"/>
    </xf>
    <xf numFmtId="192" fontId="30" fillId="0" borderId="31" xfId="0" applyNumberFormat="1" applyFont="1" applyBorder="1" applyAlignment="1">
      <alignment vertical="center"/>
    </xf>
    <xf numFmtId="192" fontId="30" fillId="0" borderId="52" xfId="0" applyNumberFormat="1" applyFont="1" applyBorder="1" applyAlignment="1">
      <alignment vertical="center"/>
    </xf>
    <xf numFmtId="0" fontId="5" fillId="0" borderId="0" xfId="0" applyFont="1" applyAlignment="1">
      <alignment/>
    </xf>
    <xf numFmtId="0" fontId="0" fillId="0" borderId="0" xfId="0" applyAlignment="1">
      <alignment/>
    </xf>
    <xf numFmtId="204" fontId="13" fillId="0" borderId="0" xfId="0" applyNumberFormat="1" applyFont="1" applyAlignment="1">
      <alignment/>
    </xf>
    <xf numFmtId="0" fontId="45" fillId="0" borderId="0" xfId="0" applyFont="1" applyAlignment="1">
      <alignment/>
    </xf>
    <xf numFmtId="204" fontId="5" fillId="0" borderId="0" xfId="0" applyNumberFormat="1" applyFont="1" applyAlignment="1">
      <alignment vertical="center"/>
    </xf>
    <xf numFmtId="0" fontId="45" fillId="0" borderId="0" xfId="0" applyFont="1" applyAlignment="1">
      <alignment vertical="center"/>
    </xf>
    <xf numFmtId="204" fontId="0" fillId="0" borderId="0" xfId="0" applyNumberFormat="1" applyAlignment="1">
      <alignment vertical="center"/>
    </xf>
    <xf numFmtId="0" fontId="46" fillId="0" borderId="52" xfId="0" applyFont="1" applyBorder="1" applyAlignment="1">
      <alignment horizontal="centerContinuous" vertical="center"/>
    </xf>
    <xf numFmtId="0" fontId="5" fillId="0" borderId="52" xfId="0" applyFont="1" applyBorder="1" applyAlignment="1">
      <alignment horizontal="centerContinuous" vertical="center"/>
    </xf>
    <xf numFmtId="0" fontId="0" fillId="0" borderId="0" xfId="0" applyBorder="1" applyAlignment="1">
      <alignment vertical="center"/>
    </xf>
    <xf numFmtId="0" fontId="5" fillId="0" borderId="0" xfId="0" applyFont="1" applyAlignment="1">
      <alignment horizontal="right" vertical="center"/>
    </xf>
    <xf numFmtId="0" fontId="5" fillId="0" borderId="0" xfId="0" applyFont="1" applyFill="1" applyAlignment="1">
      <alignment horizontal="right" vertical="center"/>
    </xf>
    <xf numFmtId="0" fontId="20" fillId="0" borderId="0" xfId="0" applyFont="1" applyFill="1" applyAlignment="1">
      <alignment vertical="center"/>
    </xf>
    <xf numFmtId="0" fontId="29" fillId="0" borderId="22" xfId="0" applyFont="1" applyBorder="1" applyAlignment="1">
      <alignment horizontal="center" vertical="center"/>
    </xf>
    <xf numFmtId="0" fontId="29" fillId="0" borderId="23" xfId="0" applyFont="1" applyBorder="1" applyAlignment="1">
      <alignment horizontal="center" vertical="center"/>
    </xf>
    <xf numFmtId="0" fontId="29" fillId="0" borderId="22" xfId="0" applyFont="1" applyFill="1" applyBorder="1" applyAlignment="1">
      <alignment horizontal="center" vertical="center"/>
    </xf>
    <xf numFmtId="0" fontId="29" fillId="0" borderId="53" xfId="0" applyFont="1" applyFill="1" applyBorder="1" applyAlignment="1">
      <alignment horizontal="center" vertical="center"/>
    </xf>
    <xf numFmtId="0" fontId="47" fillId="0" borderId="54" xfId="0" applyFont="1" applyFill="1" applyBorder="1" applyAlignment="1">
      <alignment horizontal="center" vertical="center"/>
    </xf>
    <xf numFmtId="49" fontId="29" fillId="0" borderId="9" xfId="0" applyNumberFormat="1" applyFont="1" applyBorder="1" applyAlignment="1">
      <alignment horizontal="center" vertical="center"/>
    </xf>
    <xf numFmtId="49" fontId="29" fillId="0" borderId="14" xfId="0" applyNumberFormat="1" applyFont="1" applyBorder="1" applyAlignment="1">
      <alignment horizontal="center" vertical="center"/>
    </xf>
    <xf numFmtId="49" fontId="29" fillId="0" borderId="9" xfId="0" applyNumberFormat="1" applyFont="1" applyFill="1" applyBorder="1" applyAlignment="1">
      <alignment horizontal="center" vertical="center"/>
    </xf>
    <xf numFmtId="49" fontId="29" fillId="0" borderId="17" xfId="0" applyNumberFormat="1" applyFont="1" applyFill="1" applyBorder="1" applyAlignment="1">
      <alignment horizontal="center" vertical="center"/>
    </xf>
    <xf numFmtId="49" fontId="47" fillId="0" borderId="55" xfId="0" applyNumberFormat="1" applyFont="1" applyFill="1" applyBorder="1" applyAlignment="1">
      <alignment horizontal="center" vertical="center"/>
    </xf>
    <xf numFmtId="0" fontId="48" fillId="0" borderId="0" xfId="0" applyFont="1" applyAlignment="1">
      <alignment vertical="center"/>
    </xf>
    <xf numFmtId="0" fontId="12" fillId="0" borderId="56" xfId="0" applyFont="1" applyBorder="1" applyAlignment="1">
      <alignment vertical="center"/>
    </xf>
    <xf numFmtId="205" fontId="49" fillId="0" borderId="57" xfId="0" applyNumberFormat="1" applyFont="1" applyBorder="1" applyAlignment="1">
      <alignment horizontal="right" vertical="center"/>
    </xf>
    <xf numFmtId="205" fontId="49" fillId="0" borderId="58" xfId="0" applyNumberFormat="1" applyFont="1" applyFill="1" applyBorder="1" applyAlignment="1">
      <alignment horizontal="right" vertical="center"/>
    </xf>
    <xf numFmtId="205" fontId="49" fillId="0" borderId="57" xfId="0" applyNumberFormat="1" applyFont="1" applyFill="1" applyBorder="1" applyAlignment="1">
      <alignment horizontal="right" vertical="center"/>
    </xf>
    <xf numFmtId="205" fontId="30" fillId="0" borderId="59" xfId="0" applyNumberFormat="1" applyFont="1" applyFill="1" applyBorder="1" applyAlignment="1">
      <alignment horizontal="right" vertical="center"/>
    </xf>
    <xf numFmtId="205" fontId="50" fillId="0" borderId="56" xfId="0" applyNumberFormat="1" applyFont="1" applyFill="1" applyBorder="1" applyAlignment="1">
      <alignment horizontal="right" vertical="center"/>
    </xf>
    <xf numFmtId="0" fontId="0" fillId="0" borderId="0" xfId="0" applyFont="1" applyAlignment="1">
      <alignment vertical="center"/>
    </xf>
    <xf numFmtId="0" fontId="5" fillId="0" borderId="60" xfId="0" applyFont="1" applyBorder="1" applyAlignment="1">
      <alignment vertical="center"/>
    </xf>
    <xf numFmtId="205" fontId="30" fillId="0" borderId="9" xfId="0" applyNumberFormat="1" applyFont="1" applyBorder="1" applyAlignment="1">
      <alignment horizontal="right" vertical="center"/>
    </xf>
    <xf numFmtId="205" fontId="30" fillId="0" borderId="14" xfId="0" applyNumberFormat="1" applyFont="1" applyBorder="1" applyAlignment="1">
      <alignment horizontal="right" vertical="center"/>
    </xf>
    <xf numFmtId="205" fontId="30" fillId="0" borderId="9" xfId="0" applyNumberFormat="1" applyFont="1" applyFill="1" applyBorder="1" applyAlignment="1">
      <alignment horizontal="right" vertical="center"/>
    </xf>
    <xf numFmtId="205" fontId="30" fillId="0" borderId="17" xfId="0" applyNumberFormat="1" applyFont="1" applyFill="1" applyBorder="1" applyAlignment="1">
      <alignment horizontal="right" vertical="center"/>
    </xf>
    <xf numFmtId="205" fontId="50" fillId="0" borderId="17" xfId="0" applyNumberFormat="1" applyFont="1" applyFill="1" applyBorder="1" applyAlignment="1">
      <alignment horizontal="right" vertical="center"/>
    </xf>
    <xf numFmtId="0" fontId="5" fillId="0" borderId="61" xfId="0" applyFont="1" applyBorder="1" applyAlignment="1">
      <alignment vertical="center"/>
    </xf>
    <xf numFmtId="205" fontId="30" fillId="0" borderId="6" xfId="0" applyNumberFormat="1" applyFont="1" applyBorder="1" applyAlignment="1">
      <alignment horizontal="right" vertical="center"/>
    </xf>
    <xf numFmtId="205" fontId="30" fillId="0" borderId="18" xfId="0" applyNumberFormat="1" applyFont="1" applyBorder="1" applyAlignment="1">
      <alignment horizontal="right" vertical="center"/>
    </xf>
    <xf numFmtId="205" fontId="30" fillId="0" borderId="6" xfId="0" applyNumberFormat="1" applyFont="1" applyFill="1" applyBorder="1" applyAlignment="1">
      <alignment horizontal="right" vertical="center"/>
    </xf>
    <xf numFmtId="205" fontId="30" fillId="0" borderId="19" xfId="0" applyNumberFormat="1" applyFont="1" applyFill="1" applyBorder="1" applyAlignment="1">
      <alignment horizontal="right" vertical="center"/>
    </xf>
    <xf numFmtId="205" fontId="50" fillId="0" borderId="19" xfId="0" applyNumberFormat="1" applyFont="1" applyFill="1" applyBorder="1" applyAlignment="1">
      <alignment horizontal="right" vertical="center"/>
    </xf>
    <xf numFmtId="0" fontId="5" fillId="0" borderId="60" xfId="0" applyFont="1" applyFill="1" applyBorder="1" applyAlignment="1">
      <alignment vertical="center"/>
    </xf>
    <xf numFmtId="205" fontId="30" fillId="0" borderId="14" xfId="0" applyNumberFormat="1" applyFont="1" applyFill="1" applyBorder="1" applyAlignment="1">
      <alignment horizontal="right" vertical="center"/>
    </xf>
    <xf numFmtId="205" fontId="50" fillId="0" borderId="60" xfId="0" applyNumberFormat="1" applyFont="1" applyFill="1" applyBorder="1" applyAlignment="1">
      <alignment horizontal="right" vertical="center"/>
    </xf>
    <xf numFmtId="0" fontId="29" fillId="0" borderId="62" xfId="0" applyFont="1" applyBorder="1" applyAlignment="1">
      <alignment vertical="center"/>
    </xf>
    <xf numFmtId="205" fontId="30" fillId="0" borderId="63" xfId="0" applyNumberFormat="1" applyFont="1" applyBorder="1" applyAlignment="1">
      <alignment horizontal="right" vertical="center"/>
    </xf>
    <xf numFmtId="205" fontId="30" fillId="0" borderId="49" xfId="0" applyNumberFormat="1" applyFont="1" applyBorder="1" applyAlignment="1">
      <alignment horizontal="right" vertical="center"/>
    </xf>
    <xf numFmtId="205" fontId="30" fillId="0" borderId="64" xfId="0" applyNumberFormat="1" applyFont="1" applyBorder="1" applyAlignment="1">
      <alignment horizontal="right" vertical="center"/>
    </xf>
    <xf numFmtId="205" fontId="30" fillId="0" borderId="49" xfId="0" applyNumberFormat="1" applyFont="1" applyFill="1" applyBorder="1" applyAlignment="1">
      <alignment horizontal="right" vertical="center"/>
    </xf>
    <xf numFmtId="205" fontId="30" fillId="0" borderId="65" xfId="0" applyNumberFormat="1" applyFont="1" applyFill="1" applyBorder="1" applyAlignment="1">
      <alignment horizontal="right" vertical="center"/>
    </xf>
    <xf numFmtId="205" fontId="50" fillId="0" borderId="65" xfId="0" applyNumberFormat="1" applyFont="1" applyFill="1" applyBorder="1" applyAlignment="1">
      <alignment horizontal="right" vertical="center"/>
    </xf>
    <xf numFmtId="205" fontId="30" fillId="0" borderId="1" xfId="0" applyNumberFormat="1" applyFont="1" applyBorder="1" applyAlignment="1">
      <alignment horizontal="right" vertical="center"/>
    </xf>
    <xf numFmtId="205" fontId="30" fillId="0" borderId="0" xfId="0" applyNumberFormat="1" applyFont="1" applyBorder="1" applyAlignment="1">
      <alignment horizontal="right" vertical="center"/>
    </xf>
    <xf numFmtId="205" fontId="49" fillId="0" borderId="1" xfId="0" applyNumberFormat="1" applyFont="1" applyBorder="1" applyAlignment="1">
      <alignment horizontal="right" vertical="center"/>
    </xf>
    <xf numFmtId="205" fontId="49" fillId="0" borderId="49" xfId="0" applyNumberFormat="1" applyFont="1" applyBorder="1" applyAlignment="1">
      <alignment horizontal="right" vertical="center"/>
    </xf>
    <xf numFmtId="205" fontId="49" fillId="0" borderId="64" xfId="0" applyNumberFormat="1" applyFont="1" applyBorder="1" applyAlignment="1">
      <alignment horizontal="right" vertical="center"/>
    </xf>
    <xf numFmtId="205" fontId="49" fillId="0" borderId="64" xfId="0" applyNumberFormat="1" applyFont="1" applyFill="1" applyBorder="1" applyAlignment="1">
      <alignment horizontal="right" vertical="center"/>
    </xf>
    <xf numFmtId="205" fontId="49" fillId="0" borderId="65" xfId="0" applyNumberFormat="1" applyFont="1" applyFill="1" applyBorder="1" applyAlignment="1">
      <alignment horizontal="right" vertical="center"/>
    </xf>
    <xf numFmtId="205" fontId="51" fillId="0" borderId="62" xfId="0" applyNumberFormat="1" applyFont="1" applyFill="1" applyBorder="1" applyAlignment="1">
      <alignment horizontal="right" vertical="center"/>
    </xf>
    <xf numFmtId="0" fontId="12" fillId="0" borderId="60" xfId="0" applyFont="1" applyBorder="1" applyAlignment="1">
      <alignment vertical="center"/>
    </xf>
    <xf numFmtId="205" fontId="49" fillId="0" borderId="9" xfId="0" applyNumberFormat="1" applyFont="1" applyBorder="1" applyAlignment="1">
      <alignment horizontal="right" vertical="center"/>
    </xf>
    <xf numFmtId="205" fontId="49" fillId="0" borderId="14" xfId="0" applyNumberFormat="1" applyFont="1" applyBorder="1" applyAlignment="1">
      <alignment horizontal="right" vertical="center"/>
    </xf>
    <xf numFmtId="205" fontId="49" fillId="0" borderId="14" xfId="0" applyNumberFormat="1" applyFont="1" applyFill="1" applyBorder="1" applyAlignment="1">
      <alignment horizontal="right" vertical="center"/>
    </xf>
    <xf numFmtId="205" fontId="49" fillId="0" borderId="17" xfId="0" applyNumberFormat="1" applyFont="1" applyFill="1" applyBorder="1" applyAlignment="1">
      <alignment horizontal="right" vertical="center"/>
    </xf>
    <xf numFmtId="205" fontId="51" fillId="0" borderId="60" xfId="0" applyNumberFormat="1" applyFont="1" applyFill="1" applyBorder="1" applyAlignment="1">
      <alignment horizontal="right" vertical="center"/>
    </xf>
    <xf numFmtId="0" fontId="12" fillId="0" borderId="55" xfId="0" applyFont="1" applyBorder="1" applyAlignment="1">
      <alignment vertical="center"/>
    </xf>
    <xf numFmtId="205" fontId="49" fillId="0" borderId="66" xfId="0" applyNumberFormat="1" applyFont="1" applyBorder="1" applyAlignment="1">
      <alignment horizontal="right" vertical="center"/>
    </xf>
    <xf numFmtId="205" fontId="49" fillId="0" borderId="31" xfId="0" applyNumberFormat="1" applyFont="1" applyBorder="1" applyAlignment="1">
      <alignment horizontal="right" vertical="center"/>
    </xf>
    <xf numFmtId="205" fontId="49" fillId="0" borderId="30" xfId="0" applyNumberFormat="1" applyFont="1" applyBorder="1" applyAlignment="1">
      <alignment horizontal="right" vertical="center"/>
    </xf>
    <xf numFmtId="205" fontId="49" fillId="0" borderId="30" xfId="0" applyNumberFormat="1" applyFont="1" applyFill="1" applyBorder="1" applyAlignment="1">
      <alignment horizontal="right" vertical="center"/>
    </xf>
    <xf numFmtId="205" fontId="49" fillId="0" borderId="32" xfId="0" applyNumberFormat="1" applyFont="1" applyFill="1" applyBorder="1" applyAlignment="1">
      <alignment horizontal="right" vertical="center"/>
    </xf>
    <xf numFmtId="205" fontId="51" fillId="0" borderId="55" xfId="0" applyNumberFormat="1" applyFont="1" applyFill="1" applyBorder="1" applyAlignment="1">
      <alignment horizontal="right" vertical="center"/>
    </xf>
    <xf numFmtId="0" fontId="29" fillId="0" borderId="62" xfId="0" applyFont="1" applyBorder="1" applyAlignment="1">
      <alignment vertical="center" wrapText="1"/>
    </xf>
    <xf numFmtId="205" fontId="49" fillId="0" borderId="63" xfId="0" applyNumberFormat="1" applyFont="1" applyBorder="1" applyAlignment="1">
      <alignment horizontal="right" vertical="center"/>
    </xf>
    <xf numFmtId="0" fontId="5" fillId="0" borderId="67" xfId="0" applyFont="1" applyBorder="1" applyAlignment="1">
      <alignment vertical="center"/>
    </xf>
    <xf numFmtId="205" fontId="30" fillId="0" borderId="4" xfId="0" applyNumberFormat="1" applyFont="1" applyBorder="1" applyAlignment="1">
      <alignment horizontal="right" vertical="center"/>
    </xf>
    <xf numFmtId="205" fontId="30" fillId="0" borderId="8" xfId="0" applyNumberFormat="1" applyFont="1" applyBorder="1" applyAlignment="1">
      <alignment horizontal="right" vertical="center"/>
    </xf>
    <xf numFmtId="205" fontId="30" fillId="0" borderId="8" xfId="0" applyNumberFormat="1" applyFont="1" applyFill="1" applyBorder="1" applyAlignment="1">
      <alignment horizontal="right" vertical="center"/>
    </xf>
    <xf numFmtId="205" fontId="30" fillId="0" borderId="15" xfId="0" applyNumberFormat="1" applyFont="1" applyFill="1" applyBorder="1" applyAlignment="1">
      <alignment horizontal="right" vertical="center"/>
    </xf>
    <xf numFmtId="205" fontId="50" fillId="0" borderId="15" xfId="0" applyNumberFormat="1" applyFont="1" applyFill="1" applyBorder="1" applyAlignment="1">
      <alignment horizontal="right" vertical="center"/>
    </xf>
    <xf numFmtId="0" fontId="12" fillId="0" borderId="60" xfId="0" applyFont="1" applyFill="1" applyBorder="1" applyAlignment="1">
      <alignment vertical="center"/>
    </xf>
    <xf numFmtId="205" fontId="49" fillId="0" borderId="9" xfId="0" applyNumberFormat="1" applyFont="1" applyFill="1" applyBorder="1" applyAlignment="1">
      <alignment horizontal="right" vertical="center"/>
    </xf>
    <xf numFmtId="0" fontId="12" fillId="0" borderId="61" xfId="0" applyFont="1" applyBorder="1" applyAlignment="1">
      <alignment vertical="center"/>
    </xf>
    <xf numFmtId="205" fontId="49" fillId="0" borderId="6" xfId="0" applyNumberFormat="1" applyFont="1" applyBorder="1" applyAlignment="1">
      <alignment horizontal="right" vertical="center"/>
    </xf>
    <xf numFmtId="205" fontId="49" fillId="0" borderId="18" xfId="0" applyNumberFormat="1" applyFont="1" applyBorder="1" applyAlignment="1">
      <alignment horizontal="right" vertical="center"/>
    </xf>
    <xf numFmtId="205" fontId="49" fillId="0" borderId="18" xfId="0" applyNumberFormat="1" applyFont="1" applyFill="1" applyBorder="1" applyAlignment="1">
      <alignment horizontal="right" vertical="center"/>
    </xf>
    <xf numFmtId="205" fontId="49" fillId="0" borderId="19" xfId="0" applyNumberFormat="1" applyFont="1" applyFill="1" applyBorder="1" applyAlignment="1">
      <alignment horizontal="right" vertical="center"/>
    </xf>
    <xf numFmtId="205" fontId="51" fillId="0" borderId="61" xfId="0" applyNumberFormat="1" applyFont="1" applyFill="1" applyBorder="1" applyAlignment="1">
      <alignment horizontal="right" vertical="center"/>
    </xf>
    <xf numFmtId="0" fontId="12" fillId="0" borderId="55" xfId="0" applyFont="1" applyFill="1" applyBorder="1" applyAlignment="1">
      <alignment vertical="center"/>
    </xf>
    <xf numFmtId="205" fontId="30" fillId="0" borderId="52" xfId="0" applyNumberFormat="1" applyFont="1" applyBorder="1" applyAlignment="1">
      <alignment horizontal="right" vertical="center"/>
    </xf>
    <xf numFmtId="205" fontId="30" fillId="0" borderId="31" xfId="0" applyNumberFormat="1" applyFont="1" applyBorder="1" applyAlignment="1">
      <alignment horizontal="right" vertical="center"/>
    </xf>
    <xf numFmtId="205" fontId="49" fillId="0" borderId="31" xfId="0" applyNumberFormat="1" applyFont="1" applyFill="1" applyBorder="1" applyAlignment="1">
      <alignment horizontal="right" vertical="center"/>
    </xf>
    <xf numFmtId="0" fontId="9" fillId="0" borderId="0" xfId="0" applyFont="1" applyAlignment="1">
      <alignment/>
    </xf>
    <xf numFmtId="0" fontId="18" fillId="0" borderId="0" xfId="0" applyFont="1" applyAlignment="1">
      <alignment vertical="center"/>
    </xf>
    <xf numFmtId="0" fontId="20" fillId="0" borderId="0" xfId="0" applyFont="1" applyAlignment="1">
      <alignment vertical="center"/>
    </xf>
    <xf numFmtId="0" fontId="0" fillId="0" borderId="0" xfId="0" applyFont="1" applyFill="1" applyAlignment="1">
      <alignment vertical="center"/>
    </xf>
    <xf numFmtId="181" fontId="22" fillId="0" borderId="0" xfId="0" applyNumberFormat="1" applyFont="1" applyBorder="1" applyAlignment="1" quotePrefix="1">
      <alignment vertical="center"/>
    </xf>
    <xf numFmtId="0" fontId="5" fillId="0" borderId="0" xfId="0" applyFont="1" applyAlignment="1">
      <alignment horizontal="left" vertical="center"/>
    </xf>
    <xf numFmtId="0" fontId="5" fillId="0" borderId="0" xfId="0" applyFont="1" applyAlignment="1">
      <alignment horizontal="centerContinuous" vertical="center"/>
    </xf>
    <xf numFmtId="0" fontId="5" fillId="0" borderId="0" xfId="0" applyFont="1" applyAlignment="1">
      <alignment horizontal="right"/>
    </xf>
    <xf numFmtId="0" fontId="5" fillId="0" borderId="68" xfId="0" applyFont="1" applyBorder="1" applyAlignment="1">
      <alignment horizontal="center" vertical="center"/>
    </xf>
    <xf numFmtId="0" fontId="5" fillId="0" borderId="23" xfId="0" applyFont="1" applyBorder="1" applyAlignment="1">
      <alignment horizontal="center" vertical="center"/>
    </xf>
    <xf numFmtId="0" fontId="5" fillId="0" borderId="53" xfId="0" applyFont="1" applyBorder="1" applyAlignment="1">
      <alignment horizontal="center" vertical="center"/>
    </xf>
    <xf numFmtId="0" fontId="27" fillId="0" borderId="53" xfId="0" applyFont="1" applyBorder="1" applyAlignment="1">
      <alignment horizontal="center" vertical="center"/>
    </xf>
    <xf numFmtId="49" fontId="5" fillId="0" borderId="9"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27" fillId="0" borderId="17" xfId="0" applyNumberFormat="1" applyFont="1" applyBorder="1" applyAlignment="1">
      <alignment horizontal="center" vertical="center"/>
    </xf>
    <xf numFmtId="0" fontId="5" fillId="0" borderId="56" xfId="0" applyFont="1" applyBorder="1" applyAlignment="1">
      <alignment vertical="center"/>
    </xf>
    <xf numFmtId="192" fontId="30" fillId="0" borderId="57" xfId="0" applyNumberFormat="1" applyFont="1" applyBorder="1" applyAlignment="1">
      <alignment horizontal="right" vertical="center"/>
    </xf>
    <xf numFmtId="192" fontId="30" fillId="0" borderId="69" xfId="0" applyNumberFormat="1" applyFont="1" applyBorder="1" applyAlignment="1">
      <alignment horizontal="right" vertical="center"/>
    </xf>
    <xf numFmtId="192" fontId="30" fillId="0" borderId="58" xfId="0" applyNumberFormat="1" applyFont="1" applyFill="1" applyBorder="1" applyAlignment="1">
      <alignment horizontal="right" vertical="center"/>
    </xf>
    <xf numFmtId="192" fontId="30" fillId="0" borderId="59" xfId="0" applyNumberFormat="1" applyFont="1" applyFill="1" applyBorder="1" applyAlignment="1">
      <alignment horizontal="right" vertical="center"/>
    </xf>
    <xf numFmtId="192" fontId="50" fillId="0" borderId="59" xfId="0" applyNumberFormat="1" applyFont="1" applyFill="1" applyBorder="1" applyAlignment="1">
      <alignment horizontal="right" vertical="center"/>
    </xf>
    <xf numFmtId="192" fontId="30" fillId="0" borderId="9" xfId="0" applyNumberFormat="1" applyFont="1" applyBorder="1" applyAlignment="1">
      <alignment horizontal="right" vertical="center"/>
    </xf>
    <xf numFmtId="192" fontId="30" fillId="0" borderId="0" xfId="0" applyNumberFormat="1" applyFont="1" applyBorder="1" applyAlignment="1">
      <alignment horizontal="right" vertical="center"/>
    </xf>
    <xf numFmtId="192" fontId="30" fillId="0" borderId="14" xfId="0" applyNumberFormat="1" applyFont="1" applyBorder="1" applyAlignment="1">
      <alignment horizontal="right" vertical="center"/>
    </xf>
    <xf numFmtId="192" fontId="30" fillId="0" borderId="14" xfId="0" applyNumberFormat="1" applyFont="1" applyFill="1" applyBorder="1" applyAlignment="1">
      <alignment horizontal="right" vertical="center"/>
    </xf>
    <xf numFmtId="192" fontId="30" fillId="0" borderId="17" xfId="0" applyNumberFormat="1" applyFont="1" applyFill="1" applyBorder="1" applyAlignment="1">
      <alignment horizontal="right" vertical="center"/>
    </xf>
    <xf numFmtId="192" fontId="50" fillId="0" borderId="17" xfId="0" applyNumberFormat="1" applyFont="1" applyFill="1" applyBorder="1" applyAlignment="1">
      <alignment horizontal="right" vertical="center"/>
    </xf>
    <xf numFmtId="192" fontId="30" fillId="0" borderId="6" xfId="0" applyNumberFormat="1" applyFont="1" applyBorder="1" applyAlignment="1">
      <alignment horizontal="right" vertical="center"/>
    </xf>
    <xf numFmtId="192" fontId="30" fillId="0" borderId="33" xfId="0" applyNumberFormat="1" applyFont="1" applyBorder="1" applyAlignment="1">
      <alignment horizontal="right" vertical="center"/>
    </xf>
    <xf numFmtId="192" fontId="30" fillId="0" borderId="18" xfId="0" applyNumberFormat="1" applyFont="1" applyBorder="1" applyAlignment="1">
      <alignment horizontal="right" vertical="center"/>
    </xf>
    <xf numFmtId="192" fontId="30" fillId="0" borderId="18" xfId="0" applyNumberFormat="1" applyFont="1" applyFill="1" applyBorder="1" applyAlignment="1">
      <alignment horizontal="right" vertical="center"/>
    </xf>
    <xf numFmtId="192" fontId="30" fillId="0" borderId="19" xfId="0" applyNumberFormat="1" applyFont="1" applyFill="1" applyBorder="1" applyAlignment="1">
      <alignment horizontal="right" vertical="center"/>
    </xf>
    <xf numFmtId="192" fontId="50" fillId="0" borderId="19" xfId="0" applyNumberFormat="1" applyFont="1" applyFill="1" applyBorder="1" applyAlignment="1">
      <alignment horizontal="right" vertical="center"/>
    </xf>
    <xf numFmtId="192" fontId="30" fillId="0" borderId="1" xfId="0" applyNumberFormat="1" applyFont="1" applyBorder="1" applyAlignment="1">
      <alignment horizontal="right" vertical="center"/>
    </xf>
    <xf numFmtId="192" fontId="30" fillId="0" borderId="0" xfId="0" applyNumberFormat="1" applyFont="1" applyFill="1" applyBorder="1" applyAlignment="1">
      <alignment horizontal="right" vertical="center"/>
    </xf>
    <xf numFmtId="0" fontId="5" fillId="0" borderId="61" xfId="0" applyFont="1" applyFill="1" applyBorder="1" applyAlignment="1">
      <alignment vertical="center"/>
    </xf>
    <xf numFmtId="192" fontId="30" fillId="0" borderId="33" xfId="0" applyNumberFormat="1" applyFont="1" applyFill="1" applyBorder="1" applyAlignment="1">
      <alignment horizontal="right" vertical="center"/>
    </xf>
    <xf numFmtId="0" fontId="5" fillId="0" borderId="62" xfId="0" applyFont="1" applyBorder="1" applyAlignment="1">
      <alignment vertical="center"/>
    </xf>
    <xf numFmtId="192" fontId="30" fillId="0" borderId="49" xfId="0" applyNumberFormat="1" applyFont="1" applyBorder="1" applyAlignment="1">
      <alignment horizontal="right" vertical="center"/>
    </xf>
    <xf numFmtId="192" fontId="30" fillId="0" borderId="70" xfId="0" applyNumberFormat="1" applyFont="1" applyBorder="1" applyAlignment="1">
      <alignment horizontal="right" vertical="center"/>
    </xf>
    <xf numFmtId="192" fontId="30" fillId="0" borderId="64" xfId="0" applyNumberFormat="1" applyFont="1" applyBorder="1" applyAlignment="1">
      <alignment horizontal="right" vertical="center"/>
    </xf>
    <xf numFmtId="192" fontId="30" fillId="0" borderId="64" xfId="0" applyNumberFormat="1" applyFont="1" applyFill="1" applyBorder="1" applyAlignment="1">
      <alignment horizontal="right" vertical="center"/>
    </xf>
    <xf numFmtId="192" fontId="30" fillId="0" borderId="65" xfId="0" applyNumberFormat="1" applyFont="1" applyFill="1" applyBorder="1" applyAlignment="1">
      <alignment horizontal="right" vertical="center"/>
    </xf>
    <xf numFmtId="192" fontId="50" fillId="0" borderId="65" xfId="0" applyNumberFormat="1" applyFont="1" applyFill="1" applyBorder="1" applyAlignment="1">
      <alignment horizontal="right" vertical="center"/>
    </xf>
    <xf numFmtId="192" fontId="30" fillId="0" borderId="17" xfId="0" applyNumberFormat="1" applyFont="1" applyBorder="1" applyAlignment="1">
      <alignment horizontal="right" vertical="center"/>
    </xf>
    <xf numFmtId="192" fontId="50" fillId="0" borderId="17" xfId="0" applyNumberFormat="1" applyFont="1" applyBorder="1" applyAlignment="1">
      <alignment horizontal="right" vertical="center"/>
    </xf>
    <xf numFmtId="0" fontId="5" fillId="0" borderId="60" xfId="0" applyNumberFormat="1" applyFont="1" applyBorder="1" applyAlignment="1">
      <alignment vertical="center"/>
    </xf>
    <xf numFmtId="192" fontId="30" fillId="0" borderId="19" xfId="0" applyNumberFormat="1" applyFont="1" applyBorder="1" applyAlignment="1">
      <alignment horizontal="right" vertical="center"/>
    </xf>
    <xf numFmtId="192" fontId="50" fillId="0" borderId="19" xfId="0" applyNumberFormat="1" applyFont="1" applyBorder="1" applyAlignment="1">
      <alignment horizontal="right" vertical="center"/>
    </xf>
    <xf numFmtId="192" fontId="30" fillId="0" borderId="65" xfId="0" applyNumberFormat="1" applyFont="1" applyBorder="1" applyAlignment="1">
      <alignment horizontal="right" vertical="center"/>
    </xf>
    <xf numFmtId="192" fontId="50" fillId="0" borderId="65" xfId="0" applyNumberFormat="1" applyFont="1" applyBorder="1" applyAlignment="1">
      <alignment horizontal="right" vertical="center"/>
    </xf>
    <xf numFmtId="0" fontId="5" fillId="0" borderId="71" xfId="0" applyFont="1" applyBorder="1" applyAlignment="1">
      <alignment vertical="center" wrapText="1"/>
    </xf>
    <xf numFmtId="192" fontId="30" fillId="0" borderId="3" xfId="0" applyNumberFormat="1" applyFont="1" applyBorder="1" applyAlignment="1">
      <alignment horizontal="right" vertical="center"/>
    </xf>
    <xf numFmtId="192" fontId="30" fillId="0" borderId="2" xfId="0" applyNumberFormat="1" applyFont="1" applyBorder="1" applyAlignment="1">
      <alignment horizontal="right" vertical="center"/>
    </xf>
    <xf numFmtId="192" fontId="30" fillId="0" borderId="16" xfId="0" applyNumberFormat="1" applyFont="1" applyBorder="1" applyAlignment="1">
      <alignment horizontal="right" vertical="center"/>
    </xf>
    <xf numFmtId="192" fontId="30" fillId="0" borderId="72" xfId="0" applyNumberFormat="1" applyFont="1" applyBorder="1" applyAlignment="1">
      <alignment horizontal="right" vertical="center"/>
    </xf>
    <xf numFmtId="192" fontId="50" fillId="0" borderId="72" xfId="0" applyNumberFormat="1" applyFont="1" applyBorder="1" applyAlignment="1">
      <alignment horizontal="right" vertical="center"/>
    </xf>
    <xf numFmtId="192" fontId="50" fillId="0" borderId="71" xfId="0" applyNumberFormat="1" applyFont="1" applyBorder="1" applyAlignment="1">
      <alignment horizontal="right" vertical="center"/>
    </xf>
    <xf numFmtId="205" fontId="30" fillId="0" borderId="17" xfId="0" applyNumberFormat="1" applyFont="1" applyBorder="1" applyAlignment="1">
      <alignment horizontal="right" vertical="center"/>
    </xf>
    <xf numFmtId="205" fontId="50" fillId="0" borderId="17" xfId="0" applyNumberFormat="1" applyFont="1" applyBorder="1" applyAlignment="1">
      <alignment horizontal="right" vertical="center"/>
    </xf>
    <xf numFmtId="192" fontId="30" fillId="0" borderId="17" xfId="0" applyNumberFormat="1" applyFont="1" applyFill="1" applyBorder="1" applyAlignment="1">
      <alignment vertical="center"/>
    </xf>
    <xf numFmtId="192" fontId="50" fillId="0" borderId="17" xfId="0" applyNumberFormat="1" applyFont="1" applyFill="1" applyBorder="1" applyAlignment="1">
      <alignment vertical="center"/>
    </xf>
    <xf numFmtId="0" fontId="5" fillId="0" borderId="55" xfId="0" applyFont="1" applyBorder="1" applyAlignment="1">
      <alignment vertical="center"/>
    </xf>
    <xf numFmtId="192" fontId="30" fillId="0" borderId="31" xfId="0" applyNumberFormat="1" applyFont="1" applyBorder="1" applyAlignment="1">
      <alignment horizontal="right" vertical="center"/>
    </xf>
    <xf numFmtId="192" fontId="30" fillId="0" borderId="52" xfId="0" applyNumberFormat="1" applyFont="1" applyBorder="1" applyAlignment="1">
      <alignment horizontal="right" vertical="center"/>
    </xf>
    <xf numFmtId="192" fontId="30" fillId="0" borderId="30" xfId="0" applyNumberFormat="1" applyFont="1" applyBorder="1" applyAlignment="1">
      <alignment horizontal="right" vertical="center"/>
    </xf>
    <xf numFmtId="192" fontId="30" fillId="0" borderId="30" xfId="0" applyNumberFormat="1" applyFont="1" applyFill="1" applyBorder="1" applyAlignment="1">
      <alignment horizontal="right" vertical="center"/>
    </xf>
    <xf numFmtId="192" fontId="30" fillId="0" borderId="32" xfId="0" applyNumberFormat="1" applyFont="1" applyFill="1" applyBorder="1" applyAlignment="1">
      <alignment horizontal="right" vertical="center"/>
    </xf>
    <xf numFmtId="192" fontId="50" fillId="0" borderId="32" xfId="0" applyNumberFormat="1" applyFont="1" applyFill="1" applyBorder="1" applyAlignment="1">
      <alignment horizontal="right" vertical="center"/>
    </xf>
    <xf numFmtId="0" fontId="20" fillId="0" borderId="0" xfId="0" applyFont="1" applyAlignment="1">
      <alignment/>
    </xf>
    <xf numFmtId="0" fontId="9" fillId="0" borderId="0" xfId="24" applyFont="1" applyFill="1" applyBorder="1" applyAlignment="1">
      <alignment/>
      <protection/>
    </xf>
    <xf numFmtId="0" fontId="27" fillId="0" borderId="0" xfId="0" applyFont="1" applyAlignment="1">
      <alignment/>
    </xf>
    <xf numFmtId="0" fontId="44" fillId="0" borderId="0" xfId="0" applyFont="1" applyAlignment="1">
      <alignment vertical="center"/>
    </xf>
    <xf numFmtId="0" fontId="5" fillId="0" borderId="0" xfId="0" applyFont="1" applyAlignment="1">
      <alignment horizontal="left"/>
    </xf>
    <xf numFmtId="0" fontId="5" fillId="0" borderId="0" xfId="0" applyFont="1" applyAlignment="1">
      <alignment horizontal="centerContinuous"/>
    </xf>
    <xf numFmtId="0" fontId="5" fillId="0" borderId="0" xfId="0" applyFont="1" applyFill="1" applyAlignment="1">
      <alignment horizontal="right"/>
    </xf>
    <xf numFmtId="0" fontId="5" fillId="0" borderId="21" xfId="0" applyFont="1" applyBorder="1" applyAlignment="1">
      <alignment horizontal="center" vertical="center"/>
    </xf>
    <xf numFmtId="0" fontId="5" fillId="0" borderId="23" xfId="0" applyFont="1" applyFill="1" applyBorder="1" applyAlignment="1">
      <alignment horizontal="center" vertical="center"/>
    </xf>
    <xf numFmtId="0" fontId="5" fillId="0" borderId="53" xfId="0" applyFont="1" applyFill="1" applyBorder="1" applyAlignment="1">
      <alignment horizontal="center" vertical="center"/>
    </xf>
    <xf numFmtId="0" fontId="27" fillId="0" borderId="53" xfId="0" applyFont="1" applyFill="1" applyBorder="1" applyAlignment="1">
      <alignment horizontal="center" vertical="center"/>
    </xf>
    <xf numFmtId="49" fontId="5" fillId="0" borderId="66" xfId="0" applyNumberFormat="1" applyFont="1" applyBorder="1" applyAlignment="1">
      <alignment horizontal="center" vertical="center"/>
    </xf>
    <xf numFmtId="49" fontId="5" fillId="0" borderId="31" xfId="0" applyNumberFormat="1" applyFont="1" applyBorder="1" applyAlignment="1">
      <alignment horizontal="center" vertical="center"/>
    </xf>
    <xf numFmtId="49" fontId="5" fillId="0" borderId="52" xfId="0" applyNumberFormat="1" applyFont="1" applyBorder="1" applyAlignment="1">
      <alignment horizontal="center" vertical="center"/>
    </xf>
    <xf numFmtId="49" fontId="5" fillId="0" borderId="30" xfId="0" applyNumberFormat="1" applyFont="1" applyBorder="1" applyAlignment="1">
      <alignment horizontal="center" vertical="center"/>
    </xf>
    <xf numFmtId="49" fontId="5" fillId="0" borderId="30" xfId="0" applyNumberFormat="1" applyFont="1" applyFill="1" applyBorder="1" applyAlignment="1">
      <alignment horizontal="center" vertical="center"/>
    </xf>
    <xf numFmtId="49" fontId="5" fillId="0" borderId="32" xfId="0" applyNumberFormat="1" applyFont="1" applyFill="1" applyBorder="1" applyAlignment="1">
      <alignment horizontal="center" vertical="center"/>
    </xf>
    <xf numFmtId="49" fontId="27" fillId="0" borderId="32" xfId="0" applyNumberFormat="1" applyFont="1" applyFill="1" applyBorder="1" applyAlignment="1">
      <alignment horizontal="center" vertical="center"/>
    </xf>
    <xf numFmtId="0" fontId="5" fillId="0" borderId="29" xfId="0" applyFont="1" applyBorder="1" applyAlignment="1">
      <alignment vertical="center"/>
    </xf>
    <xf numFmtId="192" fontId="30" fillId="0" borderId="66" xfId="0" applyNumberFormat="1" applyFont="1" applyBorder="1" applyAlignment="1">
      <alignment horizontal="right" vertical="center"/>
    </xf>
    <xf numFmtId="0" fontId="5" fillId="0" borderId="26" xfId="0" applyFont="1" applyBorder="1" applyAlignment="1">
      <alignment vertical="center"/>
    </xf>
    <xf numFmtId="0" fontId="5" fillId="0" borderId="24" xfId="0" applyFont="1" applyBorder="1" applyAlignment="1">
      <alignment vertical="center"/>
    </xf>
    <xf numFmtId="192" fontId="30" fillId="0" borderId="7" xfId="0" applyNumberFormat="1" applyFont="1" applyBorder="1" applyAlignment="1">
      <alignment horizontal="right" vertical="center"/>
    </xf>
    <xf numFmtId="0" fontId="5" fillId="0" borderId="26" xfId="0" applyFont="1" applyFill="1" applyBorder="1" applyAlignment="1">
      <alignment vertical="center"/>
    </xf>
    <xf numFmtId="0" fontId="5" fillId="0" borderId="24" xfId="0" applyFont="1" applyFill="1" applyBorder="1" applyAlignment="1">
      <alignment vertical="center"/>
    </xf>
    <xf numFmtId="192" fontId="30" fillId="0" borderId="7" xfId="0" applyNumberFormat="1" applyFont="1" applyFill="1" applyBorder="1" applyAlignment="1">
      <alignment horizontal="right" vertical="center"/>
    </xf>
    <xf numFmtId="0" fontId="5" fillId="0" borderId="73" xfId="0" applyFont="1" applyBorder="1" applyAlignment="1">
      <alignment vertical="center"/>
    </xf>
    <xf numFmtId="192" fontId="30" fillId="0" borderId="63" xfId="0" applyNumberFormat="1" applyFont="1" applyBorder="1" applyAlignment="1">
      <alignment horizontal="right" vertical="center"/>
    </xf>
    <xf numFmtId="0" fontId="5" fillId="0" borderId="74" xfId="0" applyFont="1" applyBorder="1" applyAlignment="1">
      <alignment vertical="center"/>
    </xf>
    <xf numFmtId="192" fontId="30" fillId="0" borderId="10" xfId="0" applyNumberFormat="1" applyFont="1" applyBorder="1" applyAlignment="1">
      <alignment vertical="center"/>
    </xf>
    <xf numFmtId="192" fontId="30" fillId="0" borderId="2" xfId="0" applyNumberFormat="1" applyFont="1" applyBorder="1" applyAlignment="1">
      <alignment vertical="center"/>
    </xf>
    <xf numFmtId="192" fontId="30" fillId="0" borderId="16" xfId="0" applyNumberFormat="1" applyFont="1" applyBorder="1" applyAlignment="1">
      <alignment vertical="center"/>
    </xf>
    <xf numFmtId="192" fontId="30" fillId="0" borderId="16" xfId="0" applyNumberFormat="1" applyFont="1" applyFill="1" applyBorder="1" applyAlignment="1">
      <alignment vertical="center"/>
    </xf>
    <xf numFmtId="192" fontId="30" fillId="0" borderId="72" xfId="0" applyNumberFormat="1" applyFont="1" applyFill="1" applyBorder="1" applyAlignment="1">
      <alignment vertical="center"/>
    </xf>
    <xf numFmtId="192" fontId="50" fillId="0" borderId="72" xfId="0" applyNumberFormat="1" applyFont="1" applyFill="1" applyBorder="1" applyAlignment="1">
      <alignment vertical="center"/>
    </xf>
    <xf numFmtId="0" fontId="5" fillId="0" borderId="74" xfId="0" applyFont="1" applyBorder="1" applyAlignment="1">
      <alignment vertical="center" wrapText="1"/>
    </xf>
    <xf numFmtId="192" fontId="30" fillId="0" borderId="10" xfId="0" applyNumberFormat="1" applyFont="1" applyBorder="1" applyAlignment="1">
      <alignment horizontal="right" vertical="center"/>
    </xf>
    <xf numFmtId="192" fontId="30" fillId="0" borderId="16" xfId="0" applyNumberFormat="1" applyFont="1" applyFill="1" applyBorder="1" applyAlignment="1">
      <alignment horizontal="right" vertical="center"/>
    </xf>
    <xf numFmtId="192" fontId="30" fillId="0" borderId="72" xfId="0" applyNumberFormat="1" applyFont="1" applyFill="1" applyBorder="1" applyAlignment="1">
      <alignment horizontal="right" vertical="center"/>
    </xf>
    <xf numFmtId="192" fontId="50" fillId="0" borderId="72" xfId="0" applyNumberFormat="1" applyFont="1" applyFill="1" applyBorder="1" applyAlignment="1">
      <alignment horizontal="right" vertical="center"/>
    </xf>
    <xf numFmtId="192" fontId="50" fillId="0" borderId="28" xfId="0" applyNumberFormat="1" applyFont="1" applyFill="1" applyBorder="1" applyAlignment="1">
      <alignment horizontal="right" vertical="center"/>
    </xf>
    <xf numFmtId="192" fontId="50" fillId="0" borderId="60" xfId="0" applyNumberFormat="1" applyFont="1" applyFill="1" applyBorder="1" applyAlignment="1">
      <alignment horizontal="right" vertical="center"/>
    </xf>
    <xf numFmtId="0" fontId="5" fillId="0" borderId="0" xfId="0" applyFont="1" applyFill="1" applyAlignment="1">
      <alignment/>
    </xf>
    <xf numFmtId="0" fontId="0" fillId="0" borderId="0" xfId="0" applyFill="1" applyAlignment="1">
      <alignment/>
    </xf>
    <xf numFmtId="0" fontId="52" fillId="0" borderId="0" xfId="24" applyFont="1" applyFill="1" applyBorder="1" applyAlignment="1">
      <alignment/>
      <protection/>
    </xf>
    <xf numFmtId="0" fontId="0" fillId="0" borderId="0" xfId="0" applyFont="1" applyFill="1" applyAlignment="1">
      <alignment/>
    </xf>
    <xf numFmtId="0" fontId="0" fillId="0" borderId="0" xfId="0" applyFont="1" applyFill="1" applyAlignment="1">
      <alignment/>
    </xf>
    <xf numFmtId="0" fontId="0" fillId="0" borderId="0" xfId="0" applyFill="1" applyAlignment="1">
      <alignment/>
    </xf>
    <xf numFmtId="196" fontId="0" fillId="0" borderId="0" xfId="0" applyNumberFormat="1" applyAlignment="1">
      <alignment/>
    </xf>
    <xf numFmtId="196" fontId="5" fillId="0" borderId="0" xfId="0" applyNumberFormat="1" applyFont="1" applyAlignment="1">
      <alignment horizontal="right"/>
    </xf>
    <xf numFmtId="0" fontId="27" fillId="0" borderId="53" xfId="0" applyNumberFormat="1" applyFont="1" applyBorder="1" applyAlignment="1">
      <alignment horizontal="center" vertical="center"/>
    </xf>
    <xf numFmtId="49" fontId="5" fillId="0" borderId="32" xfId="0" applyNumberFormat="1" applyFont="1" applyBorder="1" applyAlignment="1">
      <alignment horizontal="center" vertical="center"/>
    </xf>
    <xf numFmtId="192" fontId="27" fillId="0" borderId="32" xfId="0" applyNumberFormat="1" applyFont="1" applyBorder="1" applyAlignment="1">
      <alignment horizontal="center" vertical="center"/>
    </xf>
    <xf numFmtId="0" fontId="5" fillId="0" borderId="56" xfId="0" applyFont="1" applyBorder="1" applyAlignment="1">
      <alignment/>
    </xf>
    <xf numFmtId="192" fontId="30" fillId="0" borderId="58" xfId="0" applyNumberFormat="1" applyFont="1" applyBorder="1" applyAlignment="1">
      <alignment vertical="center"/>
    </xf>
    <xf numFmtId="192" fontId="30" fillId="0" borderId="58" xfId="0" applyNumberFormat="1" applyFont="1" applyFill="1" applyBorder="1" applyAlignment="1">
      <alignment vertical="center"/>
    </xf>
    <xf numFmtId="192" fontId="30" fillId="0" borderId="59" xfId="0" applyNumberFormat="1" applyFont="1" applyFill="1" applyBorder="1" applyAlignment="1">
      <alignment vertical="center"/>
    </xf>
    <xf numFmtId="192" fontId="50" fillId="0" borderId="56" xfId="0" applyNumberFormat="1" applyFont="1" applyFill="1" applyBorder="1" applyAlignment="1">
      <alignment vertical="center"/>
    </xf>
    <xf numFmtId="0" fontId="0" fillId="0" borderId="14" xfId="0" applyFont="1" applyBorder="1" applyAlignment="1">
      <alignment/>
    </xf>
    <xf numFmtId="0" fontId="0" fillId="0" borderId="14" xfId="0" applyFont="1" applyFill="1" applyBorder="1" applyAlignment="1">
      <alignment/>
    </xf>
    <xf numFmtId="0" fontId="0" fillId="0" borderId="17" xfId="0" applyFont="1" applyFill="1" applyBorder="1" applyAlignment="1">
      <alignment/>
    </xf>
    <xf numFmtId="192" fontId="20" fillId="0" borderId="17" xfId="0" applyNumberFormat="1" applyFont="1" applyFill="1" applyBorder="1" applyAlignment="1">
      <alignment/>
    </xf>
    <xf numFmtId="0" fontId="5" fillId="0" borderId="60" xfId="0" applyFont="1" applyBorder="1" applyAlignment="1">
      <alignment/>
    </xf>
    <xf numFmtId="192" fontId="30" fillId="0" borderId="9" xfId="0" applyNumberFormat="1" applyFont="1" applyBorder="1" applyAlignment="1">
      <alignment horizontal="right"/>
    </xf>
    <xf numFmtId="192" fontId="30" fillId="0" borderId="0" xfId="0" applyNumberFormat="1" applyFont="1" applyBorder="1" applyAlignment="1">
      <alignment horizontal="right"/>
    </xf>
    <xf numFmtId="192" fontId="30" fillId="0" borderId="14" xfId="0" applyNumberFormat="1" applyFont="1" applyBorder="1" applyAlignment="1">
      <alignment horizontal="right"/>
    </xf>
    <xf numFmtId="192" fontId="30" fillId="0" borderId="14" xfId="0" applyNumberFormat="1" applyFont="1" applyBorder="1" applyAlignment="1">
      <alignment/>
    </xf>
    <xf numFmtId="192" fontId="30" fillId="0" borderId="14" xfId="0" applyNumberFormat="1" applyFont="1" applyFill="1" applyBorder="1" applyAlignment="1">
      <alignment/>
    </xf>
    <xf numFmtId="192" fontId="30" fillId="0" borderId="17" xfId="0" applyNumberFormat="1" applyFont="1" applyFill="1" applyBorder="1" applyAlignment="1">
      <alignment/>
    </xf>
    <xf numFmtId="192" fontId="50" fillId="0" borderId="28" xfId="0" applyNumberFormat="1" applyFont="1" applyFill="1" applyBorder="1" applyAlignment="1">
      <alignment/>
    </xf>
    <xf numFmtId="192" fontId="0" fillId="0" borderId="0" xfId="0" applyNumberFormat="1" applyAlignment="1">
      <alignment/>
    </xf>
    <xf numFmtId="0" fontId="5" fillId="0" borderId="60" xfId="0" applyFont="1" applyBorder="1" applyAlignment="1">
      <alignment/>
    </xf>
    <xf numFmtId="0" fontId="5" fillId="0" borderId="61" xfId="0" applyFont="1" applyBorder="1" applyAlignment="1">
      <alignment/>
    </xf>
    <xf numFmtId="0" fontId="0" fillId="0" borderId="18" xfId="0" applyFont="1" applyBorder="1" applyAlignment="1">
      <alignment/>
    </xf>
    <xf numFmtId="0" fontId="0" fillId="0" borderId="18" xfId="0" applyFont="1" applyFill="1" applyBorder="1" applyAlignment="1">
      <alignment/>
    </xf>
    <xf numFmtId="0" fontId="0" fillId="0" borderId="19" xfId="0" applyFont="1" applyFill="1" applyBorder="1" applyAlignment="1">
      <alignment/>
    </xf>
    <xf numFmtId="192" fontId="20" fillId="0" borderId="19" xfId="0" applyNumberFormat="1" applyFont="1" applyFill="1" applyBorder="1" applyAlignment="1">
      <alignment/>
    </xf>
    <xf numFmtId="192" fontId="30" fillId="0" borderId="14" xfId="0" applyNumberFormat="1" applyFont="1" applyFill="1" applyBorder="1" applyAlignment="1">
      <alignment horizontal="right"/>
    </xf>
    <xf numFmtId="192" fontId="30" fillId="0" borderId="17" xfId="0" applyNumberFormat="1" applyFont="1" applyFill="1" applyBorder="1" applyAlignment="1">
      <alignment horizontal="right"/>
    </xf>
    <xf numFmtId="192" fontId="50" fillId="0" borderId="17" xfId="0" applyNumberFormat="1" applyFont="1" applyFill="1" applyBorder="1" applyAlignment="1">
      <alignment horizontal="right"/>
    </xf>
    <xf numFmtId="192" fontId="30" fillId="0" borderId="9" xfId="0" applyNumberFormat="1" applyFont="1" applyBorder="1" applyAlignment="1">
      <alignment/>
    </xf>
    <xf numFmtId="192" fontId="30" fillId="0" borderId="0" xfId="0" applyNumberFormat="1" applyFont="1" applyBorder="1" applyAlignment="1">
      <alignment/>
    </xf>
    <xf numFmtId="192" fontId="50" fillId="0" borderId="17" xfId="0" applyNumberFormat="1" applyFont="1" applyFill="1" applyBorder="1" applyAlignment="1">
      <alignment/>
    </xf>
    <xf numFmtId="0" fontId="5" fillId="0" borderId="60" xfId="0" applyFont="1" applyFill="1" applyBorder="1" applyAlignment="1">
      <alignment/>
    </xf>
    <xf numFmtId="192" fontId="30" fillId="0" borderId="9" xfId="0" applyNumberFormat="1" applyFont="1" applyFill="1" applyBorder="1" applyAlignment="1">
      <alignment horizontal="right"/>
    </xf>
    <xf numFmtId="192" fontId="30" fillId="0" borderId="0" xfId="0" applyNumberFormat="1" applyFont="1" applyFill="1" applyBorder="1" applyAlignment="1">
      <alignment horizontal="right"/>
    </xf>
    <xf numFmtId="192" fontId="30" fillId="0" borderId="17" xfId="0" applyNumberFormat="1" applyFont="1" applyBorder="1" applyAlignment="1">
      <alignment horizontal="right"/>
    </xf>
    <xf numFmtId="192" fontId="50" fillId="0" borderId="17" xfId="0" applyNumberFormat="1" applyFont="1" applyBorder="1" applyAlignment="1">
      <alignment horizontal="right"/>
    </xf>
    <xf numFmtId="0" fontId="0" fillId="0" borderId="19" xfId="0" applyFont="1" applyBorder="1" applyAlignment="1">
      <alignment/>
    </xf>
    <xf numFmtId="192" fontId="20" fillId="0" borderId="19" xfId="0" applyNumberFormat="1" applyFont="1" applyBorder="1" applyAlignment="1">
      <alignment/>
    </xf>
    <xf numFmtId="0" fontId="0" fillId="0" borderId="17" xfId="0" applyFont="1" applyBorder="1" applyAlignment="1">
      <alignment/>
    </xf>
    <xf numFmtId="192" fontId="20" fillId="0" borderId="17" xfId="0" applyNumberFormat="1" applyFont="1" applyBorder="1" applyAlignment="1">
      <alignment/>
    </xf>
    <xf numFmtId="43" fontId="30" fillId="0" borderId="17" xfId="0" applyNumberFormat="1" applyFont="1" applyBorder="1" applyAlignment="1">
      <alignment horizontal="right"/>
    </xf>
    <xf numFmtId="192" fontId="30" fillId="0" borderId="60" xfId="0" applyNumberFormat="1" applyFont="1" applyBorder="1" applyAlignment="1">
      <alignment/>
    </xf>
    <xf numFmtId="192" fontId="30" fillId="0" borderId="17" xfId="0" applyNumberFormat="1" applyFont="1" applyBorder="1" applyAlignment="1">
      <alignment/>
    </xf>
    <xf numFmtId="192" fontId="30" fillId="0" borderId="17" xfId="0" applyNumberFormat="1" applyFont="1" applyBorder="1" applyAlignment="1">
      <alignment/>
    </xf>
    <xf numFmtId="192" fontId="50" fillId="0" borderId="17" xfId="0" applyNumberFormat="1" applyFont="1" applyBorder="1" applyAlignment="1">
      <alignment/>
    </xf>
    <xf numFmtId="192" fontId="30" fillId="0" borderId="6" xfId="0" applyNumberFormat="1" applyFont="1" applyBorder="1" applyAlignment="1">
      <alignment horizontal="right"/>
    </xf>
    <xf numFmtId="192" fontId="30" fillId="0" borderId="33" xfId="0" applyNumberFormat="1" applyFont="1" applyBorder="1" applyAlignment="1">
      <alignment horizontal="right"/>
    </xf>
    <xf numFmtId="192" fontId="30" fillId="0" borderId="18" xfId="0" applyNumberFormat="1" applyFont="1" applyBorder="1" applyAlignment="1">
      <alignment horizontal="right"/>
    </xf>
    <xf numFmtId="192" fontId="30" fillId="0" borderId="19" xfId="0" applyNumberFormat="1" applyFont="1" applyBorder="1" applyAlignment="1">
      <alignment horizontal="right"/>
    </xf>
    <xf numFmtId="192" fontId="50" fillId="0" borderId="19" xfId="0" applyNumberFormat="1" applyFont="1" applyBorder="1" applyAlignment="1">
      <alignment horizontal="right"/>
    </xf>
    <xf numFmtId="0" fontId="5" fillId="0" borderId="71" xfId="0" applyFont="1" applyBorder="1" applyAlignment="1">
      <alignment/>
    </xf>
    <xf numFmtId="192" fontId="30" fillId="0" borderId="3" xfId="0" applyNumberFormat="1" applyFont="1" applyBorder="1" applyAlignment="1">
      <alignment horizontal="right"/>
    </xf>
    <xf numFmtId="192" fontId="30" fillId="0" borderId="2" xfId="0" applyNumberFormat="1" applyFont="1" applyBorder="1" applyAlignment="1">
      <alignment horizontal="right"/>
    </xf>
    <xf numFmtId="192" fontId="30" fillId="0" borderId="16" xfId="0" applyNumberFormat="1" applyFont="1" applyBorder="1" applyAlignment="1">
      <alignment horizontal="right"/>
    </xf>
    <xf numFmtId="192" fontId="30" fillId="0" borderId="72" xfId="0" applyNumberFormat="1" applyFont="1" applyBorder="1" applyAlignment="1">
      <alignment horizontal="right"/>
    </xf>
    <xf numFmtId="192" fontId="50" fillId="0" borderId="72" xfId="0" applyNumberFormat="1" applyFont="1" applyBorder="1" applyAlignment="1">
      <alignment horizontal="right"/>
    </xf>
    <xf numFmtId="0" fontId="5" fillId="0" borderId="60" xfId="0" applyFont="1" applyBorder="1" applyAlignment="1">
      <alignment vertical="center" wrapText="1"/>
    </xf>
    <xf numFmtId="0" fontId="0" fillId="0" borderId="2" xfId="0" applyBorder="1" applyAlignment="1">
      <alignment/>
    </xf>
    <xf numFmtId="0" fontId="0" fillId="0" borderId="16" xfId="0" applyFont="1" applyBorder="1" applyAlignment="1">
      <alignment/>
    </xf>
    <xf numFmtId="0" fontId="0" fillId="0" borderId="72" xfId="0" applyFont="1" applyBorder="1" applyAlignment="1">
      <alignment/>
    </xf>
    <xf numFmtId="192" fontId="20" fillId="0" borderId="72" xfId="0" applyNumberFormat="1" applyFont="1" applyBorder="1" applyAlignment="1">
      <alignment/>
    </xf>
    <xf numFmtId="192" fontId="50" fillId="0" borderId="60" xfId="0" applyNumberFormat="1" applyFont="1" applyBorder="1" applyAlignment="1">
      <alignment/>
    </xf>
    <xf numFmtId="0" fontId="5" fillId="0" borderId="55" xfId="0" applyFont="1" applyBorder="1" applyAlignment="1">
      <alignment/>
    </xf>
    <xf numFmtId="192" fontId="30" fillId="0" borderId="31" xfId="0" applyNumberFormat="1" applyFont="1" applyBorder="1" applyAlignment="1">
      <alignment horizontal="right"/>
    </xf>
    <xf numFmtId="192" fontId="30" fillId="0" borderId="52" xfId="0" applyNumberFormat="1" applyFont="1" applyBorder="1" applyAlignment="1">
      <alignment horizontal="right"/>
    </xf>
    <xf numFmtId="192" fontId="30" fillId="0" borderId="30" xfId="0" applyNumberFormat="1" applyFont="1" applyBorder="1" applyAlignment="1">
      <alignment horizontal="right"/>
    </xf>
    <xf numFmtId="192" fontId="30" fillId="0" borderId="32" xfId="0" applyNumberFormat="1" applyFont="1" applyBorder="1" applyAlignment="1">
      <alignment horizontal="right"/>
    </xf>
    <xf numFmtId="192" fontId="50" fillId="0" borderId="32" xfId="0" applyNumberFormat="1" applyFont="1" applyBorder="1" applyAlignment="1">
      <alignment horizontal="right"/>
    </xf>
    <xf numFmtId="0" fontId="5" fillId="0" borderId="0" xfId="0" applyFont="1" applyAlignment="1">
      <alignment/>
    </xf>
    <xf numFmtId="0" fontId="0" fillId="0" borderId="0" xfId="0" applyFont="1" applyAlignment="1">
      <alignment/>
    </xf>
    <xf numFmtId="0" fontId="9" fillId="0" borderId="0" xfId="0" applyFont="1" applyAlignment="1">
      <alignment/>
    </xf>
    <xf numFmtId="181" fontId="22" fillId="0" borderId="0" xfId="0" applyNumberFormat="1" applyFont="1" applyBorder="1" applyAlignment="1" quotePrefix="1">
      <alignment horizontal="left" vertical="center"/>
    </xf>
    <xf numFmtId="0" fontId="22" fillId="0" borderId="0" xfId="0" applyFont="1" applyFill="1" applyAlignment="1">
      <alignment/>
    </xf>
    <xf numFmtId="0" fontId="5" fillId="0" borderId="0" xfId="0" applyFont="1" applyFill="1" applyAlignment="1">
      <alignment/>
    </xf>
    <xf numFmtId="0" fontId="27" fillId="0" borderId="0" xfId="0" applyFont="1" applyAlignment="1">
      <alignment/>
    </xf>
    <xf numFmtId="0" fontId="5" fillId="0" borderId="3" xfId="0" applyFont="1" applyFill="1" applyBorder="1" applyAlignment="1">
      <alignment horizontal="distributed" vertical="center"/>
    </xf>
    <xf numFmtId="0" fontId="27" fillId="0" borderId="3" xfId="0" applyFont="1" applyFill="1" applyBorder="1" applyAlignment="1">
      <alignment horizontal="distributed" vertical="center"/>
    </xf>
    <xf numFmtId="231" fontId="30" fillId="0" borderId="34" xfId="0" applyNumberFormat="1" applyFont="1" applyFill="1" applyBorder="1" applyAlignment="1">
      <alignment horizontal="right" vertical="center"/>
    </xf>
    <xf numFmtId="231" fontId="50" fillId="0" borderId="5" xfId="0" applyNumberFormat="1" applyFont="1" applyFill="1" applyBorder="1" applyAlignment="1">
      <alignment horizontal="right" vertical="center"/>
    </xf>
    <xf numFmtId="179" fontId="30" fillId="0" borderId="34" xfId="0" applyNumberFormat="1" applyFont="1" applyFill="1" applyBorder="1" applyAlignment="1">
      <alignment horizontal="right" vertical="center"/>
    </xf>
    <xf numFmtId="179" fontId="50" fillId="0" borderId="5" xfId="0" applyNumberFormat="1" applyFont="1" applyFill="1" applyBorder="1" applyAlignment="1">
      <alignment horizontal="right" vertical="center"/>
    </xf>
    <xf numFmtId="0" fontId="5" fillId="0" borderId="3" xfId="0" applyFont="1" applyFill="1" applyBorder="1" applyAlignment="1">
      <alignment vertical="center"/>
    </xf>
    <xf numFmtId="0" fontId="5" fillId="0" borderId="1" xfId="0" applyFont="1" applyFill="1" applyBorder="1" applyAlignment="1">
      <alignment vertical="center"/>
    </xf>
    <xf numFmtId="231" fontId="30" fillId="0" borderId="0" xfId="0" applyNumberFormat="1" applyFont="1" applyFill="1" applyBorder="1" applyAlignment="1">
      <alignment horizontal="right" vertical="center"/>
    </xf>
    <xf numFmtId="231" fontId="50" fillId="0" borderId="1" xfId="0" applyNumberFormat="1" applyFont="1" applyFill="1" applyBorder="1" applyAlignment="1">
      <alignment horizontal="right" vertical="center"/>
    </xf>
    <xf numFmtId="179" fontId="30" fillId="0" borderId="0" xfId="0" applyNumberFormat="1" applyFont="1" applyFill="1" applyBorder="1" applyAlignment="1">
      <alignment horizontal="right" vertical="center"/>
    </xf>
    <xf numFmtId="179" fontId="50" fillId="0" borderId="1" xfId="0" applyNumberFormat="1" applyFont="1" applyFill="1" applyBorder="1" applyAlignment="1">
      <alignment horizontal="right" vertical="center"/>
    </xf>
    <xf numFmtId="0" fontId="5" fillId="0" borderId="9" xfId="0" applyFont="1" applyFill="1" applyBorder="1" applyAlignment="1">
      <alignment horizontal="center" vertical="center" textRotation="255"/>
    </xf>
    <xf numFmtId="0" fontId="5" fillId="0" borderId="6" xfId="0" applyFont="1" applyFill="1" applyBorder="1" applyAlignment="1">
      <alignment horizontal="center" vertical="center" textRotation="255"/>
    </xf>
    <xf numFmtId="0" fontId="5" fillId="0" borderId="7" xfId="0" applyFont="1" applyFill="1" applyBorder="1" applyAlignment="1">
      <alignment vertical="center"/>
    </xf>
    <xf numFmtId="231" fontId="30" fillId="0" borderId="33" xfId="0" applyNumberFormat="1" applyFont="1" applyFill="1" applyBorder="1" applyAlignment="1">
      <alignment horizontal="right" vertical="center"/>
    </xf>
    <xf numFmtId="231" fontId="50" fillId="0" borderId="7" xfId="0" applyNumberFormat="1" applyFont="1" applyFill="1" applyBorder="1" applyAlignment="1">
      <alignment horizontal="right" vertical="center"/>
    </xf>
    <xf numFmtId="179" fontId="30" fillId="0" borderId="33" xfId="0" applyNumberFormat="1" applyFont="1" applyFill="1" applyBorder="1" applyAlignment="1">
      <alignment horizontal="right" vertical="center"/>
    </xf>
    <xf numFmtId="179" fontId="50" fillId="0" borderId="7" xfId="0" applyNumberFormat="1" applyFont="1" applyFill="1" applyBorder="1" applyAlignment="1">
      <alignment horizontal="right" vertical="center"/>
    </xf>
    <xf numFmtId="231" fontId="50" fillId="0" borderId="0" xfId="0" applyNumberFormat="1" applyFont="1" applyFill="1" applyBorder="1" applyAlignment="1">
      <alignment horizontal="right" vertical="center"/>
    </xf>
    <xf numFmtId="179" fontId="50" fillId="0" borderId="0" xfId="0" applyNumberFormat="1" applyFont="1" applyFill="1" applyBorder="1" applyAlignment="1">
      <alignment horizontal="right" vertical="center"/>
    </xf>
    <xf numFmtId="179" fontId="50" fillId="0" borderId="10" xfId="0" applyNumberFormat="1" applyFont="1" applyFill="1" applyBorder="1" applyAlignment="1">
      <alignment horizontal="right" vertical="center"/>
    </xf>
    <xf numFmtId="0" fontId="5" fillId="0" borderId="9" xfId="0" applyFont="1" applyFill="1" applyBorder="1" applyAlignment="1">
      <alignment vertical="center"/>
    </xf>
    <xf numFmtId="0" fontId="5" fillId="0" borderId="6" xfId="0" applyFont="1" applyFill="1" applyBorder="1" applyAlignment="1">
      <alignment vertical="center"/>
    </xf>
    <xf numFmtId="0" fontId="5" fillId="0" borderId="14" xfId="0" applyFont="1" applyFill="1" applyBorder="1" applyAlignment="1">
      <alignment horizontal="center" vertical="center" textRotation="255"/>
    </xf>
    <xf numFmtId="0" fontId="5" fillId="0" borderId="18" xfId="0" applyFont="1" applyFill="1" applyBorder="1" applyAlignment="1">
      <alignment vertical="center"/>
    </xf>
    <xf numFmtId="0" fontId="20" fillId="0" borderId="0" xfId="0" applyFont="1" applyFill="1" applyAlignment="1">
      <alignment/>
    </xf>
    <xf numFmtId="0" fontId="5" fillId="0" borderId="1" xfId="0" applyFont="1" applyFill="1" applyBorder="1" applyAlignment="1">
      <alignment/>
    </xf>
    <xf numFmtId="0" fontId="5" fillId="0" borderId="9" xfId="0" applyFont="1" applyFill="1" applyBorder="1" applyAlignment="1">
      <alignment horizontal="center" vertical="distributed" textRotation="255"/>
    </xf>
    <xf numFmtId="0" fontId="5" fillId="0" borderId="6" xfId="0" applyFont="1" applyFill="1" applyBorder="1" applyAlignment="1">
      <alignment horizontal="center" vertical="distributed" textRotation="255"/>
    </xf>
    <xf numFmtId="0" fontId="5" fillId="0" borderId="14" xfId="0" applyFont="1" applyFill="1" applyBorder="1" applyAlignment="1">
      <alignment horizontal="center" vertical="distributed" textRotation="255"/>
    </xf>
    <xf numFmtId="0" fontId="5" fillId="0" borderId="18" xfId="0" applyFont="1" applyFill="1" applyBorder="1" applyAlignment="1">
      <alignment/>
    </xf>
    <xf numFmtId="0" fontId="20" fillId="0" borderId="0" xfId="0" applyFont="1" applyAlignment="1">
      <alignment/>
    </xf>
    <xf numFmtId="0" fontId="13" fillId="0" borderId="0" xfId="29" applyFont="1" applyAlignment="1">
      <alignment/>
      <protection/>
    </xf>
    <xf numFmtId="0" fontId="5" fillId="0" borderId="0" xfId="29" applyFont="1" applyAlignment="1">
      <alignment/>
      <protection/>
    </xf>
    <xf numFmtId="0" fontId="8" fillId="0" borderId="0" xfId="27" applyFont="1" applyAlignment="1">
      <alignment vertical="top" wrapText="1"/>
      <protection/>
    </xf>
    <xf numFmtId="196" fontId="30" fillId="0" borderId="0" xfId="0" applyNumberFormat="1" applyFont="1" applyFill="1" applyBorder="1" applyAlignment="1">
      <alignment vertical="center"/>
    </xf>
    <xf numFmtId="192" fontId="30" fillId="0" borderId="19" xfId="0" applyNumberFormat="1" applyFont="1" applyFill="1" applyBorder="1" applyAlignment="1">
      <alignment vertical="center"/>
    </xf>
    <xf numFmtId="192" fontId="30" fillId="0" borderId="72" xfId="0" applyNumberFormat="1" applyFont="1" applyBorder="1" applyAlignment="1">
      <alignment vertical="center"/>
    </xf>
    <xf numFmtId="192" fontId="30" fillId="0" borderId="17" xfId="0" applyNumberFormat="1" applyFont="1" applyBorder="1" applyAlignment="1">
      <alignment vertical="center"/>
    </xf>
    <xf numFmtId="192" fontId="30" fillId="0" borderId="15" xfId="0" applyNumberFormat="1" applyFont="1" applyBorder="1" applyAlignment="1">
      <alignment vertical="center"/>
    </xf>
    <xf numFmtId="192" fontId="30" fillId="0" borderId="19" xfId="0" applyNumberFormat="1" applyFont="1" applyBorder="1" applyAlignment="1">
      <alignment vertical="center"/>
    </xf>
    <xf numFmtId="43" fontId="30" fillId="0" borderId="17" xfId="0" applyNumberFormat="1" applyFont="1" applyBorder="1" applyAlignment="1">
      <alignment horizontal="right" vertical="center"/>
    </xf>
    <xf numFmtId="192" fontId="30" fillId="0" borderId="32" xfId="0" applyNumberFormat="1" applyFont="1" applyBorder="1" applyAlignment="1">
      <alignment vertical="center"/>
    </xf>
    <xf numFmtId="205" fontId="50" fillId="0" borderId="71" xfId="0" applyNumberFormat="1" applyFont="1" applyBorder="1" applyAlignment="1">
      <alignment horizontal="right" vertical="center"/>
    </xf>
    <xf numFmtId="0" fontId="13" fillId="0" borderId="0" xfId="22" applyFont="1">
      <alignment vertical="center"/>
      <protection/>
    </xf>
    <xf numFmtId="0" fontId="13" fillId="0" borderId="0" xfId="22" applyFont="1" applyAlignment="1">
      <alignment horizontal="center" vertical="center"/>
      <protection/>
    </xf>
    <xf numFmtId="0" fontId="0" fillId="0" borderId="0" xfId="22">
      <alignment vertical="center"/>
      <protection/>
    </xf>
    <xf numFmtId="0" fontId="13" fillId="0" borderId="4" xfId="22" applyFont="1" applyBorder="1">
      <alignment vertical="center"/>
      <protection/>
    </xf>
    <xf numFmtId="0" fontId="13" fillId="0" borderId="8" xfId="22" applyFont="1" applyBorder="1" applyAlignment="1">
      <alignment horizontal="center" vertical="center" wrapText="1"/>
      <protection/>
    </xf>
    <xf numFmtId="0" fontId="13" fillId="0" borderId="34" xfId="22" applyFont="1" applyBorder="1" applyAlignment="1">
      <alignment horizontal="center" vertical="center" wrapText="1"/>
      <protection/>
    </xf>
    <xf numFmtId="0" fontId="13" fillId="0" borderId="14" xfId="22" applyFont="1" applyBorder="1">
      <alignment vertical="center"/>
      <protection/>
    </xf>
    <xf numFmtId="181" fontId="17" fillId="0" borderId="9" xfId="22" applyNumberFormat="1" applyFont="1" applyBorder="1" applyAlignment="1">
      <alignment horizontal="right" vertical="center"/>
      <protection/>
    </xf>
    <xf numFmtId="181" fontId="17" fillId="0" borderId="0" xfId="22" applyNumberFormat="1" applyFont="1" applyBorder="1" applyAlignment="1">
      <alignment horizontal="right" vertical="center"/>
      <protection/>
    </xf>
    <xf numFmtId="181" fontId="17" fillId="0" borderId="14" xfId="22" applyNumberFormat="1" applyFont="1" applyBorder="1" applyAlignment="1">
      <alignment horizontal="right" vertical="center"/>
      <protection/>
    </xf>
    <xf numFmtId="0" fontId="17" fillId="0" borderId="10" xfId="22" applyFont="1" applyBorder="1" applyAlignment="1">
      <alignment horizontal="center" vertical="center"/>
      <protection/>
    </xf>
    <xf numFmtId="0" fontId="17" fillId="0" borderId="0" xfId="22" applyFont="1" applyAlignment="1">
      <alignment horizontal="right" vertical="center"/>
      <protection/>
    </xf>
    <xf numFmtId="231" fontId="0" fillId="0" borderId="0" xfId="22" applyNumberFormat="1">
      <alignment vertical="center"/>
      <protection/>
    </xf>
    <xf numFmtId="0" fontId="17" fillId="0" borderId="0" xfId="22" applyFont="1">
      <alignment vertical="center"/>
      <protection/>
    </xf>
    <xf numFmtId="0" fontId="17" fillId="0" borderId="1" xfId="22" applyFont="1" applyBorder="1" applyAlignment="1">
      <alignment horizontal="center" vertical="center"/>
      <protection/>
    </xf>
    <xf numFmtId="0" fontId="18" fillId="0" borderId="2" xfId="22" applyFont="1" applyFill="1" applyBorder="1" applyAlignment="1">
      <alignment vertical="center"/>
      <protection/>
    </xf>
    <xf numFmtId="0" fontId="18" fillId="0" borderId="2" xfId="22" applyFont="1" applyFill="1" applyBorder="1" applyAlignment="1">
      <alignment vertical="center" wrapText="1"/>
      <protection/>
    </xf>
    <xf numFmtId="0" fontId="17" fillId="0" borderId="0" xfId="22" applyFont="1" applyAlignment="1">
      <alignment horizontal="center" vertical="center"/>
      <protection/>
    </xf>
    <xf numFmtId="0" fontId="5" fillId="0" borderId="0" xfId="26" applyFont="1">
      <alignment vertical="center"/>
      <protection/>
    </xf>
    <xf numFmtId="0" fontId="5" fillId="0" borderId="4" xfId="0" applyFont="1" applyBorder="1" applyAlignment="1">
      <alignment/>
    </xf>
    <xf numFmtId="0" fontId="5" fillId="0" borderId="14" xfId="0" applyFont="1" applyBorder="1" applyAlignment="1">
      <alignment/>
    </xf>
    <xf numFmtId="0" fontId="5" fillId="0" borderId="18" xfId="0" applyFont="1" applyBorder="1" applyAlignment="1">
      <alignment/>
    </xf>
    <xf numFmtId="0" fontId="5" fillId="0" borderId="8" xfId="0" applyFont="1" applyBorder="1" applyAlignment="1">
      <alignment/>
    </xf>
    <xf numFmtId="0" fontId="5" fillId="0" borderId="9" xfId="0" applyFont="1" applyBorder="1" applyAlignment="1">
      <alignment/>
    </xf>
    <xf numFmtId="242" fontId="0" fillId="0" borderId="9" xfId="23" applyNumberFormat="1" applyFont="1" applyBorder="1" applyAlignment="1">
      <alignment/>
      <protection/>
    </xf>
    <xf numFmtId="219" fontId="29" fillId="0" borderId="0" xfId="27" applyNumberFormat="1" applyFont="1" applyBorder="1" applyAlignment="1">
      <alignment horizontal="center" vertical="center"/>
      <protection/>
    </xf>
    <xf numFmtId="192" fontId="29" fillId="0" borderId="14" xfId="27" applyNumberFormat="1" applyFont="1" applyBorder="1" applyAlignment="1">
      <alignment horizontal="center" vertical="center"/>
      <protection/>
    </xf>
    <xf numFmtId="0" fontId="30" fillId="0" borderId="9" xfId="0" applyFont="1" applyBorder="1" applyAlignment="1">
      <alignment/>
    </xf>
    <xf numFmtId="219" fontId="5" fillId="0" borderId="16" xfId="27" applyNumberFormat="1" applyFont="1" applyBorder="1" applyAlignment="1">
      <alignment horizontal="center" vertical="center"/>
      <protection/>
    </xf>
    <xf numFmtId="219" fontId="5" fillId="0" borderId="2" xfId="27" applyNumberFormat="1" applyFont="1" applyBorder="1" applyAlignment="1">
      <alignment horizontal="center" vertical="center"/>
      <protection/>
    </xf>
    <xf numFmtId="219" fontId="5" fillId="0" borderId="14" xfId="27" applyNumberFormat="1" applyFont="1" applyBorder="1" applyAlignment="1">
      <alignment horizontal="center" vertical="center"/>
      <protection/>
    </xf>
    <xf numFmtId="219" fontId="5" fillId="0" borderId="0" xfId="27" applyNumberFormat="1" applyFont="1" applyBorder="1" applyAlignment="1">
      <alignment horizontal="center" vertical="center"/>
      <protection/>
    </xf>
    <xf numFmtId="192" fontId="5" fillId="0" borderId="14" xfId="27" applyNumberFormat="1" applyFont="1" applyBorder="1" applyAlignment="1">
      <alignment horizontal="center" vertical="center"/>
      <protection/>
    </xf>
    <xf numFmtId="192" fontId="5" fillId="0" borderId="0" xfId="27" applyNumberFormat="1" applyFont="1" applyBorder="1" applyAlignment="1">
      <alignment horizontal="center" vertical="center"/>
      <protection/>
    </xf>
    <xf numFmtId="0" fontId="9" fillId="0" borderId="68" xfId="23" applyFont="1" applyBorder="1" applyAlignment="1">
      <alignment horizontal="left" vertical="center"/>
      <protection/>
    </xf>
    <xf numFmtId="0" fontId="5" fillId="0" borderId="43" xfId="27" applyFont="1" applyBorder="1" applyAlignment="1">
      <alignment horizontal="center" vertical="center"/>
      <protection/>
    </xf>
    <xf numFmtId="0" fontId="5" fillId="0" borderId="75" xfId="27" applyFont="1" applyBorder="1" applyAlignment="1">
      <alignment vertical="center"/>
      <protection/>
    </xf>
    <xf numFmtId="219" fontId="29" fillId="0" borderId="14" xfId="27" applyNumberFormat="1" applyFont="1" applyBorder="1" applyAlignment="1">
      <alignment horizontal="center" vertical="center"/>
      <protection/>
    </xf>
    <xf numFmtId="0" fontId="5" fillId="0" borderId="10" xfId="27" applyFont="1" applyBorder="1" applyAlignment="1">
      <alignment horizontal="center" vertical="center"/>
      <protection/>
    </xf>
    <xf numFmtId="0" fontId="5" fillId="0" borderId="8" xfId="27" applyFont="1" applyBorder="1" applyAlignment="1">
      <alignment horizontal="center" vertical="center"/>
      <protection/>
    </xf>
    <xf numFmtId="0" fontId="5" fillId="0" borderId="34" xfId="27" applyFont="1" applyBorder="1" applyAlignment="1">
      <alignment horizontal="center" vertical="center"/>
      <protection/>
    </xf>
    <xf numFmtId="0" fontId="5" fillId="0" borderId="5" xfId="27" applyFont="1" applyBorder="1" applyAlignment="1">
      <alignment horizontal="center" vertical="center"/>
      <protection/>
    </xf>
    <xf numFmtId="0" fontId="5" fillId="0" borderId="45" xfId="27" applyFont="1" applyBorder="1" applyAlignment="1">
      <alignment horizontal="distributed" vertical="center" indent="6"/>
      <protection/>
    </xf>
    <xf numFmtId="0" fontId="5" fillId="0" borderId="34" xfId="27" applyFont="1" applyBorder="1" applyAlignment="1">
      <alignment horizontal="distributed" vertical="center" indent="6"/>
      <protection/>
    </xf>
    <xf numFmtId="0" fontId="5" fillId="0" borderId="5" xfId="27" applyFont="1" applyBorder="1" applyAlignment="1">
      <alignment horizontal="distributed" vertical="center" indent="6"/>
      <protection/>
    </xf>
    <xf numFmtId="0" fontId="5" fillId="0" borderId="16" xfId="27" applyFont="1" applyBorder="1" applyAlignment="1">
      <alignment horizontal="center" vertical="center"/>
      <protection/>
    </xf>
    <xf numFmtId="0" fontId="5" fillId="0" borderId="2" xfId="27" applyFont="1" applyBorder="1" applyAlignment="1">
      <alignment horizontal="center" vertical="center"/>
      <protection/>
    </xf>
    <xf numFmtId="0" fontId="5" fillId="0" borderId="14" xfId="27" applyFont="1" applyBorder="1" applyAlignment="1">
      <alignment horizontal="center" vertical="center"/>
      <protection/>
    </xf>
    <xf numFmtId="0" fontId="5" fillId="0" borderId="0" xfId="27" applyFont="1" applyBorder="1" applyAlignment="1">
      <alignment horizontal="center" vertical="center"/>
      <protection/>
    </xf>
    <xf numFmtId="0" fontId="5" fillId="0" borderId="1" xfId="27" applyFont="1" applyBorder="1" applyAlignment="1">
      <alignment horizontal="center" vertical="center"/>
      <protection/>
    </xf>
    <xf numFmtId="0" fontId="0" fillId="0" borderId="0" xfId="27" applyBorder="1" applyAlignment="1">
      <alignment horizontal="center"/>
      <protection/>
    </xf>
    <xf numFmtId="0" fontId="5" fillId="0" borderId="34" xfId="27" applyFont="1" applyBorder="1" applyAlignment="1">
      <alignment horizontal="distributed" vertical="center"/>
      <protection/>
    </xf>
    <xf numFmtId="0" fontId="5" fillId="0" borderId="25" xfId="27" applyFont="1" applyBorder="1" applyAlignment="1">
      <alignment horizontal="distributed" vertical="center"/>
      <protection/>
    </xf>
    <xf numFmtId="0" fontId="5" fillId="0" borderId="1" xfId="27" applyFont="1" applyFill="1" applyBorder="1" applyAlignment="1">
      <alignment horizontal="center"/>
      <protection/>
    </xf>
    <xf numFmtId="0" fontId="29" fillId="0" borderId="0" xfId="27" applyFont="1" applyAlignment="1">
      <alignment/>
      <protection/>
    </xf>
    <xf numFmtId="0" fontId="0" fillId="0" borderId="0" xfId="27" applyAlignment="1">
      <alignment/>
      <protection/>
    </xf>
    <xf numFmtId="0" fontId="5" fillId="0" borderId="4" xfId="27" applyFont="1" applyBorder="1" applyAlignment="1">
      <alignment horizontal="distributed" vertical="center"/>
      <protection/>
    </xf>
    <xf numFmtId="0" fontId="5" fillId="0" borderId="5" xfId="27" applyFont="1" applyBorder="1" applyAlignment="1">
      <alignment horizontal="distributed" vertical="center"/>
      <protection/>
    </xf>
    <xf numFmtId="0" fontId="13" fillId="0" borderId="33" xfId="23" applyFont="1" applyBorder="1" applyAlignment="1">
      <alignment vertical="center"/>
      <protection/>
    </xf>
    <xf numFmtId="0" fontId="13" fillId="0" borderId="7" xfId="23" applyFont="1" applyBorder="1" applyAlignment="1">
      <alignment vertical="center"/>
      <protection/>
    </xf>
    <xf numFmtId="0" fontId="13" fillId="0" borderId="0" xfId="23" applyFont="1" applyBorder="1" applyAlignment="1">
      <alignment vertical="center"/>
      <protection/>
    </xf>
    <xf numFmtId="0" fontId="13" fillId="0" borderId="1" xfId="23" applyFont="1" applyBorder="1" applyAlignment="1">
      <alignment vertical="center"/>
      <protection/>
    </xf>
    <xf numFmtId="0" fontId="5" fillId="0" borderId="33" xfId="27" applyFont="1" applyBorder="1" applyAlignment="1">
      <alignment horizontal="right" vertical="center"/>
      <protection/>
    </xf>
    <xf numFmtId="0" fontId="13" fillId="0" borderId="4" xfId="23" applyFont="1" applyBorder="1" applyAlignment="1">
      <alignment horizontal="center" vertical="center"/>
      <protection/>
    </xf>
    <xf numFmtId="0" fontId="13" fillId="0" borderId="5" xfId="23" applyFont="1" applyBorder="1" applyAlignment="1">
      <alignment horizontal="center" vertical="center"/>
      <protection/>
    </xf>
    <xf numFmtId="0" fontId="5" fillId="0" borderId="2" xfId="23" applyFont="1" applyBorder="1" applyAlignment="1">
      <alignment horizontal="center" vertical="center"/>
      <protection/>
    </xf>
    <xf numFmtId="0" fontId="13" fillId="0" borderId="14" xfId="23" applyFont="1" applyBorder="1" applyAlignment="1">
      <alignment vertical="center"/>
      <protection/>
    </xf>
    <xf numFmtId="0" fontId="5" fillId="0" borderId="0" xfId="27" applyFont="1" applyBorder="1" applyAlignment="1">
      <alignment horizontal="left" vertical="center" wrapText="1"/>
      <protection/>
    </xf>
    <xf numFmtId="0" fontId="28" fillId="0" borderId="16" xfId="27" applyFont="1" applyBorder="1" applyAlignment="1">
      <alignment horizontal="center" vertical="center"/>
      <protection/>
    </xf>
    <xf numFmtId="0" fontId="28" fillId="0" borderId="2" xfId="27" applyFont="1" applyBorder="1" applyAlignment="1">
      <alignment horizontal="center" vertical="center"/>
      <protection/>
    </xf>
    <xf numFmtId="177" fontId="13" fillId="0" borderId="14" xfId="27" applyNumberFormat="1" applyFont="1" applyBorder="1" applyAlignment="1">
      <alignment horizontal="center" vertical="center"/>
      <protection/>
    </xf>
    <xf numFmtId="177" fontId="13" fillId="0" borderId="0" xfId="27" applyNumberFormat="1" applyFont="1" applyBorder="1" applyAlignment="1">
      <alignment horizontal="center" vertical="center"/>
      <protection/>
    </xf>
    <xf numFmtId="0" fontId="13" fillId="0" borderId="14" xfId="27" applyFont="1" applyBorder="1" applyAlignment="1">
      <alignment horizontal="center" vertical="center"/>
      <protection/>
    </xf>
    <xf numFmtId="0" fontId="13" fillId="0" borderId="0" xfId="27" applyFont="1" applyBorder="1" applyAlignment="1">
      <alignment horizontal="center" vertical="center"/>
      <protection/>
    </xf>
    <xf numFmtId="0" fontId="5" fillId="0" borderId="2" xfId="23" applyFont="1" applyBorder="1" applyAlignment="1">
      <alignment horizontal="left" vertical="center" wrapText="1"/>
      <protection/>
    </xf>
    <xf numFmtId="0" fontId="29" fillId="0" borderId="16" xfId="27" applyFont="1" applyFill="1" applyBorder="1" applyAlignment="1">
      <alignment horizontal="center"/>
      <protection/>
    </xf>
    <xf numFmtId="0" fontId="29" fillId="0" borderId="2" xfId="27" applyFont="1" applyFill="1" applyBorder="1" applyAlignment="1">
      <alignment horizontal="center"/>
      <protection/>
    </xf>
    <xf numFmtId="0" fontId="29" fillId="0" borderId="10" xfId="27" applyFont="1" applyFill="1" applyBorder="1" applyAlignment="1">
      <alignment horizontal="center"/>
      <protection/>
    </xf>
    <xf numFmtId="0" fontId="29" fillId="0" borderId="14" xfId="27" applyFont="1" applyFill="1" applyBorder="1" applyAlignment="1">
      <alignment horizontal="center"/>
      <protection/>
    </xf>
    <xf numFmtId="0" fontId="29" fillId="0" borderId="0" xfId="27" applyFont="1" applyFill="1" applyBorder="1" applyAlignment="1">
      <alignment horizontal="center"/>
      <protection/>
    </xf>
    <xf numFmtId="0" fontId="29" fillId="0" borderId="1" xfId="27" applyFont="1" applyFill="1" applyBorder="1" applyAlignment="1">
      <alignment horizontal="center"/>
      <protection/>
    </xf>
    <xf numFmtId="0" fontId="5" fillId="0" borderId="14" xfId="27" applyFont="1" applyFill="1" applyBorder="1" applyAlignment="1">
      <alignment horizontal="center"/>
      <protection/>
    </xf>
    <xf numFmtId="0" fontId="5" fillId="0" borderId="0" xfId="27" applyFont="1" applyFill="1" applyBorder="1" applyAlignment="1">
      <alignment horizontal="center"/>
      <protection/>
    </xf>
    <xf numFmtId="192" fontId="29" fillId="0" borderId="0" xfId="27" applyNumberFormat="1" applyFont="1" applyBorder="1" applyAlignment="1">
      <alignment horizontal="center" vertical="center"/>
      <protection/>
    </xf>
    <xf numFmtId="0" fontId="18" fillId="0" borderId="2" xfId="27" applyFont="1" applyBorder="1" applyAlignment="1">
      <alignment horizontal="left" wrapText="1"/>
      <protection/>
    </xf>
    <xf numFmtId="58" fontId="5" fillId="0" borderId="33" xfId="27" applyNumberFormat="1" applyFont="1" applyBorder="1" applyAlignment="1">
      <alignment horizontal="right"/>
      <protection/>
    </xf>
    <xf numFmtId="0" fontId="5" fillId="0" borderId="4" xfId="27" applyFont="1" applyBorder="1" applyAlignment="1">
      <alignment horizontal="center" vertical="center"/>
      <protection/>
    </xf>
    <xf numFmtId="0" fontId="5" fillId="0" borderId="2" xfId="27" applyFont="1" applyBorder="1" applyAlignment="1">
      <alignment horizontal="distributed" vertical="center" wrapText="1"/>
      <protection/>
    </xf>
    <xf numFmtId="215" fontId="5" fillId="0" borderId="0" xfId="27" applyNumberFormat="1" applyFont="1" applyBorder="1" applyAlignment="1">
      <alignment horizontal="distributed" vertical="center" wrapText="1"/>
      <protection/>
    </xf>
    <xf numFmtId="0" fontId="9" fillId="0" borderId="2" xfId="27" applyFont="1" applyBorder="1" applyAlignment="1">
      <alignment horizontal="distributed" vertical="center" wrapText="1"/>
      <protection/>
    </xf>
    <xf numFmtId="0" fontId="9" fillId="0" borderId="0" xfId="27" applyFont="1" applyBorder="1" applyAlignment="1">
      <alignment horizontal="distributed" vertical="center" wrapText="1"/>
      <protection/>
    </xf>
    <xf numFmtId="0" fontId="9" fillId="0" borderId="0" xfId="0" applyFont="1" applyBorder="1" applyAlignment="1">
      <alignment vertical="center" wrapText="1"/>
    </xf>
    <xf numFmtId="0" fontId="9" fillId="0" borderId="2" xfId="0" applyFont="1" applyBorder="1" applyAlignment="1">
      <alignment vertical="center" wrapText="1"/>
    </xf>
    <xf numFmtId="0" fontId="36" fillId="0" borderId="0" xfId="29" applyFont="1" applyAlignment="1">
      <alignment horizontal="center"/>
      <protection/>
    </xf>
    <xf numFmtId="0" fontId="13" fillId="0" borderId="33" xfId="29" applyFont="1" applyBorder="1" applyAlignment="1">
      <alignment horizontal="right" vertical="center" wrapText="1"/>
      <protection/>
    </xf>
    <xf numFmtId="0" fontId="13" fillId="0" borderId="3" xfId="29" applyFont="1" applyBorder="1" applyAlignment="1">
      <alignment horizontal="center" vertical="center" wrapText="1"/>
      <protection/>
    </xf>
    <xf numFmtId="0" fontId="13" fillId="0" borderId="6" xfId="29" applyFont="1" applyBorder="1" applyAlignment="1">
      <alignment horizontal="center" vertical="center" wrapText="1"/>
      <protection/>
    </xf>
    <xf numFmtId="0" fontId="13" fillId="0" borderId="4" xfId="29" applyFont="1" applyBorder="1" applyAlignment="1">
      <alignment horizontal="center" vertical="center" wrapText="1"/>
      <protection/>
    </xf>
    <xf numFmtId="0" fontId="13" fillId="0" borderId="5" xfId="29" applyFont="1" applyBorder="1" applyAlignment="1">
      <alignment horizontal="center" vertical="center" wrapText="1"/>
      <protection/>
    </xf>
    <xf numFmtId="0" fontId="36" fillId="0" borderId="3" xfId="29" applyFont="1" applyBorder="1" applyAlignment="1">
      <alignment horizontal="center" vertical="center" wrapText="1"/>
      <protection/>
    </xf>
    <xf numFmtId="0" fontId="36" fillId="0" borderId="6" xfId="29" applyFont="1" applyBorder="1" applyAlignment="1">
      <alignment horizontal="center" vertical="center" wrapText="1"/>
      <protection/>
    </xf>
    <xf numFmtId="0" fontId="13" fillId="0" borderId="3" xfId="29" applyFont="1" applyBorder="1" applyAlignment="1">
      <alignment horizontal="center"/>
      <protection/>
    </xf>
    <xf numFmtId="0" fontId="13" fillId="0" borderId="6" xfId="29" applyFont="1" applyBorder="1" applyAlignment="1">
      <alignment horizontal="center"/>
      <protection/>
    </xf>
    <xf numFmtId="0" fontId="36" fillId="0" borderId="0" xfId="29" applyFont="1" applyAlignment="1">
      <alignment horizontal="center" vertical="center"/>
      <protection/>
    </xf>
    <xf numFmtId="0" fontId="5" fillId="0" borderId="2" xfId="29" applyFont="1" applyBorder="1" applyAlignment="1">
      <alignment horizontal="left"/>
      <protection/>
    </xf>
    <xf numFmtId="0" fontId="5" fillId="0" borderId="0" xfId="29" applyFont="1" applyBorder="1" applyAlignment="1">
      <alignment horizontal="left"/>
      <protection/>
    </xf>
    <xf numFmtId="0" fontId="5" fillId="0" borderId="3" xfId="29" applyFont="1" applyBorder="1" applyAlignment="1">
      <alignment horizontal="center" vertical="center" wrapText="1"/>
      <protection/>
    </xf>
    <xf numFmtId="0" fontId="5" fillId="0" borderId="6" xfId="29" applyFont="1" applyBorder="1" applyAlignment="1">
      <alignment horizontal="center" vertical="center" wrapText="1"/>
      <protection/>
    </xf>
    <xf numFmtId="0" fontId="5" fillId="0" borderId="34" xfId="29" applyFont="1" applyBorder="1" applyAlignment="1">
      <alignment horizontal="distributed" vertical="center"/>
      <protection/>
    </xf>
    <xf numFmtId="0" fontId="24" fillId="0" borderId="0" xfId="27" applyFont="1" applyAlignment="1">
      <alignment horizontal="center" vertical="top" wrapText="1"/>
      <protection/>
    </xf>
    <xf numFmtId="0" fontId="5" fillId="0" borderId="2" xfId="27" applyFont="1" applyBorder="1" applyAlignment="1">
      <alignment wrapText="1"/>
      <protection/>
    </xf>
    <xf numFmtId="0" fontId="13" fillId="0" borderId="3" xfId="27" applyFont="1" applyBorder="1" applyAlignment="1">
      <alignment horizontal="center" vertical="center"/>
      <protection/>
    </xf>
    <xf numFmtId="0" fontId="13" fillId="0" borderId="6" xfId="27" applyFont="1" applyBorder="1" applyAlignment="1">
      <alignment horizontal="center" vertical="center"/>
      <protection/>
    </xf>
    <xf numFmtId="38" fontId="13" fillId="0" borderId="8" xfId="17" applyFont="1" applyBorder="1" applyAlignment="1">
      <alignment horizontal="center" vertical="center"/>
    </xf>
    <xf numFmtId="0" fontId="13" fillId="0" borderId="3" xfId="27" applyFont="1" applyBorder="1" applyAlignment="1">
      <alignment horizontal="center" vertical="center" wrapText="1"/>
      <protection/>
    </xf>
    <xf numFmtId="0" fontId="13" fillId="0" borderId="16" xfId="27" applyFont="1" applyBorder="1" applyAlignment="1">
      <alignment horizontal="center" vertical="center"/>
      <protection/>
    </xf>
    <xf numFmtId="0" fontId="13" fillId="0" borderId="18" xfId="27" applyFont="1" applyBorder="1" applyAlignment="1">
      <alignment horizontal="center" vertical="center"/>
      <protection/>
    </xf>
    <xf numFmtId="38" fontId="13" fillId="0" borderId="4" xfId="17" applyFont="1" applyBorder="1" applyAlignment="1">
      <alignment horizontal="center" vertical="center"/>
    </xf>
    <xf numFmtId="38" fontId="13" fillId="0" borderId="34" xfId="17" applyFont="1" applyBorder="1" applyAlignment="1">
      <alignment horizontal="center" vertical="center"/>
    </xf>
    <xf numFmtId="38" fontId="13" fillId="0" borderId="5" xfId="17" applyFont="1" applyBorder="1" applyAlignment="1">
      <alignment horizontal="center" vertical="center"/>
    </xf>
    <xf numFmtId="0" fontId="24" fillId="0" borderId="0" xfId="27" applyFont="1" applyAlignment="1">
      <alignment horizontal="center" vertical="center"/>
      <protection/>
    </xf>
    <xf numFmtId="0" fontId="5" fillId="0" borderId="3" xfId="27" applyFont="1" applyBorder="1" applyAlignment="1">
      <alignment horizontal="center" vertical="center"/>
      <protection/>
    </xf>
    <xf numFmtId="0" fontId="5" fillId="0" borderId="6" xfId="27" applyFont="1" applyBorder="1" applyAlignment="1">
      <alignment vertical="center"/>
      <protection/>
    </xf>
    <xf numFmtId="0" fontId="5" fillId="0" borderId="4" xfId="27" applyFont="1" applyBorder="1" applyAlignment="1">
      <alignment horizontal="center" vertical="center" wrapText="1"/>
      <protection/>
    </xf>
    <xf numFmtId="0" fontId="5" fillId="0" borderId="5" xfId="27" applyFont="1" applyBorder="1" applyAlignment="1">
      <alignment horizontal="center" vertical="center" wrapText="1"/>
      <protection/>
    </xf>
    <xf numFmtId="0" fontId="5" fillId="0" borderId="4" xfId="27" applyFont="1" applyBorder="1" applyAlignment="1">
      <alignment horizontal="center" vertical="center" textRotation="255" wrapText="1"/>
      <protection/>
    </xf>
    <xf numFmtId="0" fontId="5" fillId="0" borderId="16" xfId="27" applyFont="1" applyBorder="1" applyAlignment="1">
      <alignment vertical="center" textRotation="255" wrapText="1"/>
      <protection/>
    </xf>
    <xf numFmtId="0" fontId="5" fillId="0" borderId="18" xfId="27" applyFont="1" applyBorder="1" applyAlignment="1">
      <alignment vertical="center" textRotation="255"/>
      <protection/>
    </xf>
    <xf numFmtId="0" fontId="5" fillId="0" borderId="7" xfId="27" applyFont="1" applyBorder="1" applyAlignment="1">
      <alignment horizontal="center" vertical="center"/>
      <protection/>
    </xf>
    <xf numFmtId="0" fontId="5" fillId="0" borderId="18" xfId="27" applyFont="1" applyBorder="1" applyAlignment="1">
      <alignment horizontal="center" vertical="center" textRotation="255" wrapText="1"/>
      <protection/>
    </xf>
    <xf numFmtId="0" fontId="5" fillId="0" borderId="10" xfId="27" applyFont="1" applyBorder="1" applyAlignment="1">
      <alignment vertical="center"/>
      <protection/>
    </xf>
    <xf numFmtId="0" fontId="5" fillId="0" borderId="1" xfId="27" applyFont="1" applyBorder="1" applyAlignment="1">
      <alignment vertical="center"/>
      <protection/>
    </xf>
    <xf numFmtId="0" fontId="5" fillId="0" borderId="18" xfId="27" applyFont="1" applyBorder="1" applyAlignment="1">
      <alignment vertical="center"/>
      <protection/>
    </xf>
    <xf numFmtId="0" fontId="5" fillId="0" borderId="33" xfId="27" applyFont="1" applyBorder="1" applyAlignment="1">
      <alignment vertical="center"/>
      <protection/>
    </xf>
    <xf numFmtId="0" fontId="5" fillId="0" borderId="7" xfId="27" applyFont="1" applyBorder="1" applyAlignment="1">
      <alignment vertical="center"/>
      <protection/>
    </xf>
    <xf numFmtId="0" fontId="5" fillId="0" borderId="16" xfId="27" applyFont="1" applyBorder="1" applyAlignment="1">
      <alignment vertical="center"/>
      <protection/>
    </xf>
    <xf numFmtId="0" fontId="5" fillId="0" borderId="2" xfId="27" applyFont="1" applyBorder="1" applyAlignment="1">
      <alignment vertical="center"/>
      <protection/>
    </xf>
    <xf numFmtId="0" fontId="5" fillId="0" borderId="0" xfId="27" applyFont="1" applyBorder="1" applyAlignment="1">
      <alignment horizontal="right" vertical="center"/>
      <protection/>
    </xf>
    <xf numFmtId="0" fontId="8" fillId="0" borderId="0" xfId="27" applyFont="1" applyAlignment="1">
      <alignment horizontal="center" vertical="top" wrapText="1"/>
      <protection/>
    </xf>
    <xf numFmtId="0" fontId="5" fillId="0" borderId="3" xfId="27" applyFont="1" applyBorder="1" applyAlignment="1">
      <alignment horizontal="center" vertical="center" wrapText="1"/>
      <protection/>
    </xf>
    <xf numFmtId="0" fontId="5" fillId="0" borderId="9" xfId="27" applyFont="1" applyBorder="1" applyAlignment="1">
      <alignment horizontal="center" vertical="center" wrapText="1"/>
      <protection/>
    </xf>
    <xf numFmtId="0" fontId="5" fillId="0" borderId="6" xfId="27" applyFont="1" applyBorder="1" applyAlignment="1">
      <alignment vertical="center" wrapText="1"/>
      <protection/>
    </xf>
    <xf numFmtId="0" fontId="5" fillId="0" borderId="3" xfId="27" applyFont="1" applyBorder="1" applyAlignment="1">
      <alignment vertical="center" textRotation="255"/>
      <protection/>
    </xf>
    <xf numFmtId="0" fontId="5" fillId="0" borderId="9" xfId="27" applyFont="1" applyBorder="1" applyAlignment="1">
      <alignment vertical="center"/>
      <protection/>
    </xf>
    <xf numFmtId="0" fontId="5" fillId="0" borderId="14" xfId="27" applyFont="1" applyBorder="1" applyAlignment="1">
      <alignment vertical="center"/>
      <protection/>
    </xf>
    <xf numFmtId="0" fontId="5" fillId="0" borderId="0" xfId="27" applyFont="1" applyBorder="1" applyAlignment="1">
      <alignment vertical="center"/>
      <protection/>
    </xf>
    <xf numFmtId="0" fontId="5" fillId="0" borderId="6" xfId="27" applyFont="1" applyBorder="1" applyAlignment="1">
      <alignment horizontal="center" vertical="center"/>
      <protection/>
    </xf>
    <xf numFmtId="0" fontId="9" fillId="0" borderId="3" xfId="27" applyFont="1" applyBorder="1" applyAlignment="1">
      <alignment vertical="center" textRotation="255" wrapText="1"/>
      <protection/>
    </xf>
    <xf numFmtId="0" fontId="9" fillId="0" borderId="6" xfId="27" applyFont="1" applyBorder="1" applyAlignment="1">
      <alignment vertical="center" textRotation="255"/>
      <protection/>
    </xf>
    <xf numFmtId="0" fontId="24" fillId="0" borderId="0" xfId="27" applyFont="1" applyAlignment="1">
      <alignment horizontal="center" vertical="center" wrapText="1"/>
      <protection/>
    </xf>
    <xf numFmtId="0" fontId="5" fillId="0" borderId="40" xfId="27" applyFont="1" applyBorder="1" applyAlignment="1">
      <alignment vertical="center"/>
      <protection/>
    </xf>
    <xf numFmtId="0" fontId="5" fillId="0" borderId="76" xfId="27" applyFont="1" applyBorder="1" applyAlignment="1">
      <alignment vertical="center"/>
      <protection/>
    </xf>
    <xf numFmtId="0" fontId="5" fillId="0" borderId="5" xfId="27" applyFont="1" applyBorder="1" applyAlignment="1">
      <alignment vertical="center"/>
      <protection/>
    </xf>
    <xf numFmtId="0" fontId="5" fillId="0" borderId="4" xfId="27" applyFont="1" applyBorder="1" applyAlignment="1">
      <alignment vertical="center"/>
      <protection/>
    </xf>
    <xf numFmtId="0" fontId="5" fillId="0" borderId="34" xfId="27" applyFont="1" applyBorder="1" applyAlignment="1">
      <alignment vertical="center"/>
      <protection/>
    </xf>
    <xf numFmtId="184" fontId="9" fillId="0" borderId="33" xfId="27" applyNumberFormat="1" applyFont="1" applyBorder="1" applyAlignment="1">
      <alignment horizontal="right" vertical="center"/>
      <protection/>
    </xf>
    <xf numFmtId="0" fontId="24" fillId="0" borderId="0" xfId="27" applyFont="1" applyBorder="1" applyAlignment="1">
      <alignment horizontal="center" vertical="center"/>
      <protection/>
    </xf>
    <xf numFmtId="0" fontId="18" fillId="0" borderId="3" xfId="27" applyFont="1" applyBorder="1" applyAlignment="1">
      <alignment horizontal="center" vertical="center" wrapText="1"/>
      <protection/>
    </xf>
    <xf numFmtId="0" fontId="18" fillId="0" borderId="6" xfId="27" applyFont="1" applyBorder="1" applyAlignment="1">
      <alignment horizontal="center" vertical="center" wrapText="1"/>
      <protection/>
    </xf>
    <xf numFmtId="0" fontId="9" fillId="0" borderId="0" xfId="27" applyFont="1" applyBorder="1" applyAlignment="1">
      <alignment horizontal="center" vertical="center"/>
      <protection/>
    </xf>
    <xf numFmtId="0" fontId="6" fillId="0" borderId="3" xfId="27" applyFont="1" applyBorder="1" applyAlignment="1">
      <alignment horizontal="center" vertical="center" wrapText="1"/>
      <protection/>
    </xf>
    <xf numFmtId="0" fontId="0" fillId="0" borderId="6" xfId="27" applyBorder="1">
      <alignment vertical="center"/>
      <protection/>
    </xf>
    <xf numFmtId="0" fontId="9" fillId="0" borderId="0" xfId="27" applyFont="1" applyAlignment="1">
      <alignment horizontal="left" vertical="top" wrapText="1"/>
      <protection/>
    </xf>
    <xf numFmtId="0" fontId="18" fillId="0" borderId="4" xfId="27" applyFont="1" applyBorder="1" applyAlignment="1">
      <alignment horizontal="center" vertical="center" wrapText="1"/>
      <protection/>
    </xf>
    <xf numFmtId="0" fontId="18" fillId="0" borderId="34" xfId="27" applyFont="1" applyBorder="1" applyAlignment="1">
      <alignment horizontal="center" vertical="center" wrapText="1"/>
      <protection/>
    </xf>
    <xf numFmtId="0" fontId="18" fillId="0" borderId="5" xfId="27" applyFont="1" applyBorder="1" applyAlignment="1">
      <alignment horizontal="center" vertical="center" wrapText="1"/>
      <protection/>
    </xf>
    <xf numFmtId="0" fontId="18" fillId="0" borderId="0" xfId="22" applyFont="1" applyFill="1" applyBorder="1" applyAlignment="1">
      <alignment vertical="top" wrapText="1"/>
      <protection/>
    </xf>
    <xf numFmtId="0" fontId="20" fillId="0" borderId="0" xfId="22" applyFont="1" applyAlignment="1">
      <alignment horizontal="center" vertical="center"/>
      <protection/>
    </xf>
    <xf numFmtId="0" fontId="9" fillId="0" borderId="33" xfId="22" applyFont="1" applyBorder="1" applyAlignment="1">
      <alignment horizontal="right" vertical="center"/>
      <protection/>
    </xf>
    <xf numFmtId="0" fontId="13" fillId="0" borderId="4" xfId="22" applyFont="1" applyBorder="1" applyAlignment="1">
      <alignment horizontal="center" vertical="center" wrapText="1"/>
      <protection/>
    </xf>
    <xf numFmtId="0" fontId="0" fillId="0" borderId="5" xfId="22" applyBorder="1">
      <alignment vertical="center"/>
      <protection/>
    </xf>
    <xf numFmtId="0" fontId="18" fillId="0" borderId="0" xfId="0" applyFont="1" applyBorder="1" applyAlignment="1">
      <alignment/>
    </xf>
    <xf numFmtId="0" fontId="18" fillId="0" borderId="0" xfId="0" applyFont="1" applyAlignment="1">
      <alignment wrapText="1"/>
    </xf>
    <xf numFmtId="0" fontId="18" fillId="0" borderId="0" xfId="0" applyFont="1" applyAlignment="1">
      <alignment/>
    </xf>
    <xf numFmtId="0" fontId="22" fillId="0" borderId="0" xfId="0" applyFont="1" applyAlignment="1">
      <alignment horizontal="center" vertical="center"/>
    </xf>
    <xf numFmtId="0" fontId="22" fillId="0" borderId="0" xfId="0" applyFont="1" applyBorder="1" applyAlignment="1">
      <alignment horizontal="center" vertical="center"/>
    </xf>
    <xf numFmtId="0" fontId="9" fillId="0" borderId="68" xfId="0" applyFont="1" applyBorder="1" applyAlignment="1">
      <alignment horizontal="left" wrapText="1"/>
    </xf>
    <xf numFmtId="0" fontId="9" fillId="0" borderId="0" xfId="0" applyFont="1" applyAlignment="1">
      <alignment/>
    </xf>
    <xf numFmtId="0" fontId="5" fillId="0" borderId="0" xfId="0" applyFont="1" applyAlignment="1">
      <alignment/>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9" fillId="0" borderId="0" xfId="0" applyFont="1" applyBorder="1" applyAlignment="1">
      <alignment horizontal="left" wrapText="1"/>
    </xf>
    <xf numFmtId="0" fontId="9" fillId="0" borderId="0" xfId="24" applyFont="1" applyFill="1" applyBorder="1" applyAlignment="1">
      <alignment/>
      <protection/>
    </xf>
    <xf numFmtId="0" fontId="44" fillId="0" borderId="0" xfId="0" applyFont="1" applyAlignment="1">
      <alignment horizontal="center" vertical="center"/>
    </xf>
    <xf numFmtId="0" fontId="5" fillId="0" borderId="20" xfId="0" applyFont="1" applyBorder="1" applyAlignment="1">
      <alignment horizontal="center" vertical="center"/>
    </xf>
    <xf numFmtId="0" fontId="5" fillId="0" borderId="29" xfId="0" applyFont="1" applyBorder="1" applyAlignment="1">
      <alignment horizontal="center" vertical="center"/>
    </xf>
    <xf numFmtId="0" fontId="0" fillId="0" borderId="0" xfId="0" applyAlignment="1">
      <alignment/>
    </xf>
    <xf numFmtId="0" fontId="5" fillId="0" borderId="60" xfId="0" applyFont="1" applyBorder="1" applyAlignment="1">
      <alignment horizontal="center" vertical="center"/>
    </xf>
    <xf numFmtId="0" fontId="9" fillId="0" borderId="0" xfId="0" applyFont="1" applyAlignment="1">
      <alignment wrapText="1"/>
    </xf>
    <xf numFmtId="0" fontId="9" fillId="0" borderId="0" xfId="0" applyFont="1" applyAlignment="1">
      <alignment horizontal="left" wrapText="1"/>
    </xf>
    <xf numFmtId="0" fontId="5" fillId="0" borderId="4" xfId="0" applyFont="1" applyFill="1" applyBorder="1" applyAlignment="1">
      <alignment vertical="center"/>
    </xf>
    <xf numFmtId="0" fontId="5" fillId="0" borderId="5" xfId="0" applyFont="1" applyFill="1" applyBorder="1" applyAlignment="1">
      <alignment/>
    </xf>
    <xf numFmtId="0" fontId="5" fillId="0" borderId="16"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18" xfId="0" applyFont="1" applyFill="1" applyBorder="1" applyAlignment="1">
      <alignment horizontal="distributed" vertical="center"/>
    </xf>
    <xf numFmtId="0" fontId="5" fillId="0" borderId="7" xfId="0" applyFont="1" applyFill="1" applyBorder="1" applyAlignment="1">
      <alignment horizontal="distributed" vertical="center"/>
    </xf>
    <xf numFmtId="0" fontId="5" fillId="0" borderId="4" xfId="0" applyFont="1" applyFill="1" applyBorder="1" applyAlignment="1">
      <alignment horizontal="distributed" vertical="center" indent="4"/>
    </xf>
    <xf numFmtId="0" fontId="0" fillId="0" borderId="34" xfId="0" applyBorder="1" applyAlignment="1">
      <alignment horizontal="distributed" vertical="center" indent="4"/>
    </xf>
    <xf numFmtId="0" fontId="0" fillId="0" borderId="5" xfId="0" applyBorder="1" applyAlignment="1">
      <alignment horizontal="distributed" vertical="center" indent="4"/>
    </xf>
    <xf numFmtId="0" fontId="22" fillId="0" borderId="0" xfId="0" applyFont="1" applyFill="1" applyAlignment="1">
      <alignment horizontal="center"/>
    </xf>
    <xf numFmtId="0" fontId="5" fillId="0" borderId="5" xfId="0" applyFont="1" applyFill="1" applyBorder="1" applyAlignment="1">
      <alignment vertical="center"/>
    </xf>
    <xf numFmtId="0" fontId="5" fillId="0" borderId="4" xfId="0" applyFont="1" applyFill="1" applyBorder="1" applyAlignment="1">
      <alignment horizontal="distributed" vertical="center" indent="5"/>
    </xf>
    <xf numFmtId="0" fontId="0" fillId="0" borderId="34" xfId="0" applyBorder="1" applyAlignment="1">
      <alignment horizontal="distributed" vertical="center" indent="5"/>
    </xf>
    <xf numFmtId="0" fontId="0" fillId="0" borderId="5" xfId="0" applyBorder="1" applyAlignment="1">
      <alignment horizontal="distributed" vertical="center" indent="5"/>
    </xf>
  </cellXfs>
  <cellStyles count="17">
    <cellStyle name="Normal" xfId="0"/>
    <cellStyle name="Percent" xfId="15"/>
    <cellStyle name="Hyperlink" xfId="16"/>
    <cellStyle name="Comma [0]" xfId="17"/>
    <cellStyle name="Comma" xfId="18"/>
    <cellStyle name="Currency [0]" xfId="19"/>
    <cellStyle name="Currency" xfId="20"/>
    <cellStyle name="点数" xfId="21"/>
    <cellStyle name="標準_18（事業所票）図表データ" xfId="22"/>
    <cellStyle name="標準_18年概況用グラフ等（案）" xfId="23"/>
    <cellStyle name="標準_Sheet14" xfId="24"/>
    <cellStyle name="標準_Sheet2" xfId="25"/>
    <cellStyle name="標準_図" xfId="26"/>
    <cellStyle name="標準_表" xfId="27"/>
    <cellStyle name="標準_表６ (2)" xfId="28"/>
    <cellStyle name="標準_表-H17事業所票" xfId="29"/>
    <cellStyle name="Followed Hyperlink"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externalLink" Target="externalLinks/externalLink1.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精神障害者社会復帰施設　</c:v>
          </c:tx>
          <c:extLst>
            <c:ext xmlns:c14="http://schemas.microsoft.com/office/drawing/2007/8/2/chart" uri="{6F2FDCE9-48DA-4B69-8628-5D25D57E5C99}">
              <c14:invertSolidFillFmt>
                <c14:spPr>
                  <a:solidFill>
                    <a:srgbClr val="000000"/>
                  </a:solidFill>
                </c14:spPr>
              </c14:invertSolidFillFmt>
            </c:ext>
          </c:extLst>
          <c:dLbls>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layout>
                <c:manualLayout>
                  <c:x val="0"/>
                  <c:y val="0"/>
                </c:manualLayout>
              </c:layout>
              <c:numFmt formatCode="0_);[Red]\(0\)" sourceLinked="0"/>
              <c:showLegendKey val="0"/>
              <c:showVal val="1"/>
              <c:showBubbleSize val="0"/>
              <c:showCatName val="0"/>
              <c:showSerName val="0"/>
              <c:showPercent val="0"/>
            </c:dLbl>
            <c:numFmt formatCode="0_);[Red]\(0\)" sourceLinked="0"/>
            <c:showLegendKey val="0"/>
            <c:showVal val="1"/>
            <c:showBubbleSize val="0"/>
            <c:showCatName val="0"/>
            <c:showSerName val="0"/>
            <c:showLeaderLines val="1"/>
            <c:showPercent val="0"/>
          </c:dLbls>
          <c:cat>
            <c:strLit>
              <c:ptCount val="13"/>
              <c:pt idx="1">
                <c:v>平成7年</c:v>
              </c:pt>
              <c:pt idx="2">
                <c:v>8</c:v>
              </c:pt>
              <c:pt idx="3">
                <c:v>9</c:v>
              </c:pt>
              <c:pt idx="4">
                <c:v>10</c:v>
              </c:pt>
              <c:pt idx="5">
                <c:v>11</c:v>
              </c:pt>
              <c:pt idx="6">
                <c:v>12</c:v>
              </c:pt>
              <c:pt idx="7">
                <c:v>13</c:v>
              </c:pt>
              <c:pt idx="8">
                <c:v>14</c:v>
              </c:pt>
              <c:pt idx="9">
                <c:v>15</c:v>
              </c:pt>
              <c:pt idx="10">
                <c:v>16</c:v>
              </c:pt>
              <c:pt idx="11">
                <c:v>17</c:v>
              </c:pt>
              <c:pt idx="12">
                <c:v>18</c:v>
              </c:pt>
            </c:strLit>
          </c:cat>
          <c:val>
            <c:numLit>
              <c:ptCount val="13"/>
              <c:pt idx="1">
                <c:v>100</c:v>
              </c:pt>
              <c:pt idx="2">
                <c:v>122.3</c:v>
              </c:pt>
              <c:pt idx="3">
                <c:v>150.2</c:v>
              </c:pt>
              <c:pt idx="4">
                <c:v>172.1</c:v>
              </c:pt>
              <c:pt idx="5">
                <c:v>203</c:v>
              </c:pt>
              <c:pt idx="6">
                <c:v>223.6</c:v>
              </c:pt>
              <c:pt idx="7">
                <c:v>367.8</c:v>
              </c:pt>
              <c:pt idx="8">
                <c:v>464.4</c:v>
              </c:pt>
              <c:pt idx="9">
                <c:v>585</c:v>
              </c:pt>
              <c:pt idx="10">
                <c:v>656.7</c:v>
              </c:pt>
              <c:pt idx="11">
                <c:v>724</c:v>
              </c:pt>
              <c:pt idx="12">
                <c:v>728.3</c:v>
              </c:pt>
            </c:numLit>
          </c:val>
          <c:smooth val="0"/>
        </c:ser>
        <c:ser>
          <c:idx val="1"/>
          <c:order val="1"/>
          <c:tx>
            <c:v>老人福祉施設   </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dLbls>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layout>
                <c:manualLayout>
                  <c:x val="0"/>
                  <c:y val="0"/>
                </c:manualLayout>
              </c:layout>
              <c:numFmt formatCode="0_);[Red]\(0\)" sourceLinked="0"/>
              <c:showLegendKey val="0"/>
              <c:showVal val="1"/>
              <c:showBubbleSize val="0"/>
              <c:showCatName val="0"/>
              <c:showSerName val="0"/>
              <c:showPercent val="0"/>
            </c:dLbl>
            <c:numFmt formatCode="0_);[Red]\(0\)" sourceLinked="0"/>
            <c:showLegendKey val="0"/>
            <c:showVal val="1"/>
            <c:showBubbleSize val="0"/>
            <c:showCatName val="0"/>
            <c:showSerName val="0"/>
            <c:showLeaderLines val="1"/>
            <c:showPercent val="0"/>
          </c:dLbls>
          <c:cat>
            <c:strLit>
              <c:ptCount val="13"/>
              <c:pt idx="1">
                <c:v>平成7年</c:v>
              </c:pt>
              <c:pt idx="2">
                <c:v>8</c:v>
              </c:pt>
              <c:pt idx="3">
                <c:v>9</c:v>
              </c:pt>
              <c:pt idx="4">
                <c:v>10</c:v>
              </c:pt>
              <c:pt idx="5">
                <c:v>11</c:v>
              </c:pt>
              <c:pt idx="6">
                <c:v>12</c:v>
              </c:pt>
              <c:pt idx="7">
                <c:v>13</c:v>
              </c:pt>
              <c:pt idx="8">
                <c:v>14</c:v>
              </c:pt>
              <c:pt idx="9">
                <c:v>15</c:v>
              </c:pt>
              <c:pt idx="10">
                <c:v>16</c:v>
              </c:pt>
              <c:pt idx="11">
                <c:v>17</c:v>
              </c:pt>
              <c:pt idx="12">
                <c:v>18</c:v>
              </c:pt>
            </c:strLit>
          </c:cat>
          <c:val>
            <c:numLit>
              <c:ptCount val="13"/>
              <c:pt idx="1">
                <c:v>100</c:v>
              </c:pt>
              <c:pt idx="2">
                <c:v>116.2</c:v>
              </c:pt>
              <c:pt idx="3">
                <c:v>132</c:v>
              </c:pt>
              <c:pt idx="4">
                <c:v>148.1</c:v>
              </c:pt>
              <c:pt idx="5">
                <c:v>169.1</c:v>
              </c:pt>
              <c:pt idx="6">
                <c:v>222</c:v>
              </c:pt>
              <c:pt idx="7">
                <c:v>240.5</c:v>
              </c:pt>
              <c:pt idx="8">
                <c:v>259.1</c:v>
              </c:pt>
              <c:pt idx="9">
                <c:v>282.8</c:v>
              </c:pt>
              <c:pt idx="10">
                <c:v>306</c:v>
              </c:pt>
              <c:pt idx="11">
                <c:v>335.5</c:v>
              </c:pt>
              <c:pt idx="12">
                <c:v>324.9</c:v>
              </c:pt>
            </c:numLit>
          </c:val>
          <c:smooth val="0"/>
        </c:ser>
        <c:ser>
          <c:idx val="2"/>
          <c:order val="2"/>
          <c:tx>
            <c:v>知的障害者援護施設　</c:v>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dLbls>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layout>
                <c:manualLayout>
                  <c:x val="0"/>
                  <c:y val="0"/>
                </c:manualLayout>
              </c:layout>
              <c:numFmt formatCode="0_);[Red]\(0\)" sourceLinked="0"/>
              <c:showLegendKey val="0"/>
              <c:showVal val="1"/>
              <c:showBubbleSize val="0"/>
              <c:showCatName val="0"/>
              <c:showSerName val="0"/>
              <c:showPercent val="0"/>
            </c:dLbl>
            <c:numFmt formatCode="0_);[Red]\(0\)" sourceLinked="0"/>
            <c:showLegendKey val="0"/>
            <c:showVal val="1"/>
            <c:showBubbleSize val="0"/>
            <c:showCatName val="0"/>
            <c:showSerName val="0"/>
            <c:showLeaderLines val="1"/>
            <c:showPercent val="0"/>
          </c:dLbls>
          <c:cat>
            <c:strLit>
              <c:ptCount val="13"/>
              <c:pt idx="1">
                <c:v>平成7年</c:v>
              </c:pt>
              <c:pt idx="2">
                <c:v>8</c:v>
              </c:pt>
              <c:pt idx="3">
                <c:v>9</c:v>
              </c:pt>
              <c:pt idx="4">
                <c:v>10</c:v>
              </c:pt>
              <c:pt idx="5">
                <c:v>11</c:v>
              </c:pt>
              <c:pt idx="6">
                <c:v>12</c:v>
              </c:pt>
              <c:pt idx="7">
                <c:v>13</c:v>
              </c:pt>
              <c:pt idx="8">
                <c:v>14</c:v>
              </c:pt>
              <c:pt idx="9">
                <c:v>15</c:v>
              </c:pt>
              <c:pt idx="10">
                <c:v>16</c:v>
              </c:pt>
              <c:pt idx="11">
                <c:v>17</c:v>
              </c:pt>
              <c:pt idx="12">
                <c:v>18</c:v>
              </c:pt>
            </c:strLit>
          </c:cat>
          <c:val>
            <c:numLit>
              <c:ptCount val="13"/>
              <c:pt idx="1">
                <c:v>100.1</c:v>
              </c:pt>
              <c:pt idx="2">
                <c:v>105</c:v>
              </c:pt>
              <c:pt idx="3">
                <c:v>111.1</c:v>
              </c:pt>
              <c:pt idx="4">
                <c:v>116.9</c:v>
              </c:pt>
              <c:pt idx="5">
                <c:v>123.7</c:v>
              </c:pt>
              <c:pt idx="6">
                <c:v>128.8</c:v>
              </c:pt>
              <c:pt idx="7">
                <c:v>144.3</c:v>
              </c:pt>
              <c:pt idx="8">
                <c:v>156.7</c:v>
              </c:pt>
              <c:pt idx="9">
                <c:v>172.3</c:v>
              </c:pt>
              <c:pt idx="10">
                <c:v>185.5</c:v>
              </c:pt>
              <c:pt idx="11">
                <c:v>194.2</c:v>
              </c:pt>
              <c:pt idx="12">
                <c:v>200.9</c:v>
              </c:pt>
            </c:numLit>
          </c:val>
          <c:smooth val="0"/>
        </c:ser>
        <c:ser>
          <c:idx val="3"/>
          <c:order val="3"/>
          <c:tx>
            <c:v>身体障害者更生援護施設　</c:v>
          </c:tx>
          <c:spPr>
            <a:ln w="381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dLbls>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layout>
                <c:manualLayout>
                  <c:x val="0"/>
                  <c:y val="0"/>
                </c:manualLayout>
              </c:layout>
              <c:numFmt formatCode="0_);[Red]\(0\)" sourceLinked="0"/>
              <c:showLegendKey val="0"/>
              <c:showVal val="1"/>
              <c:showBubbleSize val="0"/>
              <c:showCatName val="0"/>
              <c:showSerName val="0"/>
              <c:showPercent val="0"/>
            </c:dLbl>
            <c:numFmt formatCode="0_);[Red]\(0\)" sourceLinked="0"/>
            <c:showLegendKey val="0"/>
            <c:showVal val="1"/>
            <c:showBubbleSize val="0"/>
            <c:showCatName val="0"/>
            <c:showSerName val="0"/>
            <c:showLeaderLines val="1"/>
            <c:showPercent val="0"/>
          </c:dLbls>
          <c:cat>
            <c:strLit>
              <c:ptCount val="13"/>
              <c:pt idx="1">
                <c:v>平成7年</c:v>
              </c:pt>
              <c:pt idx="2">
                <c:v>8</c:v>
              </c:pt>
              <c:pt idx="3">
                <c:v>9</c:v>
              </c:pt>
              <c:pt idx="4">
                <c:v>10</c:v>
              </c:pt>
              <c:pt idx="5">
                <c:v>11</c:v>
              </c:pt>
              <c:pt idx="6">
                <c:v>12</c:v>
              </c:pt>
              <c:pt idx="7">
                <c:v>13</c:v>
              </c:pt>
              <c:pt idx="8">
                <c:v>14</c:v>
              </c:pt>
              <c:pt idx="9">
                <c:v>15</c:v>
              </c:pt>
              <c:pt idx="10">
                <c:v>16</c:v>
              </c:pt>
              <c:pt idx="11">
                <c:v>17</c:v>
              </c:pt>
              <c:pt idx="12">
                <c:v>18</c:v>
              </c:pt>
            </c:strLit>
          </c:cat>
          <c:val>
            <c:numLit>
              <c:ptCount val="13"/>
              <c:pt idx="1">
                <c:v>100.1</c:v>
              </c:pt>
              <c:pt idx="2">
                <c:v>105.5</c:v>
              </c:pt>
              <c:pt idx="3">
                <c:v>112.6</c:v>
              </c:pt>
              <c:pt idx="4">
                <c:v>119.4</c:v>
              </c:pt>
              <c:pt idx="5">
                <c:v>126.3</c:v>
              </c:pt>
              <c:pt idx="6">
                <c:v>133.8</c:v>
              </c:pt>
              <c:pt idx="7">
                <c:v>142.5</c:v>
              </c:pt>
              <c:pt idx="8">
                <c:v>153.2</c:v>
              </c:pt>
              <c:pt idx="9">
                <c:v>163.9</c:v>
              </c:pt>
              <c:pt idx="10">
                <c:v>171.4</c:v>
              </c:pt>
              <c:pt idx="11">
                <c:v>173.8</c:v>
              </c:pt>
              <c:pt idx="12">
                <c:v>178.1</c:v>
              </c:pt>
            </c:numLit>
          </c:val>
          <c:smooth val="0"/>
        </c:ser>
        <c:ser>
          <c:idx val="4"/>
          <c:order val="4"/>
          <c:tx>
            <c:v>その他の社会福祉施設等
（平成18年時点：
指数112）</c:v>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Lit>
              <c:ptCount val="13"/>
              <c:pt idx="1">
                <c:v>平成7年</c:v>
              </c:pt>
              <c:pt idx="2">
                <c:v>8</c:v>
              </c:pt>
              <c:pt idx="3">
                <c:v>9</c:v>
              </c:pt>
              <c:pt idx="4">
                <c:v>10</c:v>
              </c:pt>
              <c:pt idx="5">
                <c:v>11</c:v>
              </c:pt>
              <c:pt idx="6">
                <c:v>12</c:v>
              </c:pt>
              <c:pt idx="7">
                <c:v>13</c:v>
              </c:pt>
              <c:pt idx="8">
                <c:v>14</c:v>
              </c:pt>
              <c:pt idx="9">
                <c:v>15</c:v>
              </c:pt>
              <c:pt idx="10">
                <c:v>16</c:v>
              </c:pt>
              <c:pt idx="11">
                <c:v>17</c:v>
              </c:pt>
              <c:pt idx="12">
                <c:v>18</c:v>
              </c:pt>
            </c:strLit>
          </c:cat>
          <c:val>
            <c:numLit>
              <c:ptCount val="13"/>
              <c:pt idx="1">
                <c:v>100</c:v>
              </c:pt>
              <c:pt idx="2">
                <c:v>101</c:v>
              </c:pt>
              <c:pt idx="3">
                <c:v>100.9</c:v>
              </c:pt>
              <c:pt idx="4">
                <c:v>100.9</c:v>
              </c:pt>
              <c:pt idx="5">
                <c:v>101.1</c:v>
              </c:pt>
              <c:pt idx="6">
                <c:v>101.7</c:v>
              </c:pt>
              <c:pt idx="7">
                <c:v>100.8</c:v>
              </c:pt>
              <c:pt idx="8">
                <c:v>101.4</c:v>
              </c:pt>
              <c:pt idx="9">
                <c:v>102.9</c:v>
              </c:pt>
              <c:pt idx="10">
                <c:v>104.7</c:v>
              </c:pt>
              <c:pt idx="11">
                <c:v>106.9</c:v>
              </c:pt>
              <c:pt idx="12">
                <c:v>111.6</c:v>
              </c:pt>
            </c:numLit>
          </c:val>
          <c:smooth val="0"/>
        </c:ser>
        <c:ser>
          <c:idx val="5"/>
          <c:order val="5"/>
          <c:tx>
            <c:v>児童福祉施設
(平成18年時点：
指数101）</c:v>
          </c:tx>
          <c:spPr>
            <a:ln w="254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Lit>
              <c:ptCount val="13"/>
              <c:pt idx="1">
                <c:v>平成7年</c:v>
              </c:pt>
              <c:pt idx="2">
                <c:v>8</c:v>
              </c:pt>
              <c:pt idx="3">
                <c:v>9</c:v>
              </c:pt>
              <c:pt idx="4">
                <c:v>10</c:v>
              </c:pt>
              <c:pt idx="5">
                <c:v>11</c:v>
              </c:pt>
              <c:pt idx="6">
                <c:v>12</c:v>
              </c:pt>
              <c:pt idx="7">
                <c:v>13</c:v>
              </c:pt>
              <c:pt idx="8">
                <c:v>14</c:v>
              </c:pt>
              <c:pt idx="9">
                <c:v>15</c:v>
              </c:pt>
              <c:pt idx="10">
                <c:v>16</c:v>
              </c:pt>
              <c:pt idx="11">
                <c:v>17</c:v>
              </c:pt>
              <c:pt idx="12">
                <c:v>18</c:v>
              </c:pt>
            </c:strLit>
          </c:cat>
          <c:val>
            <c:numLit>
              <c:ptCount val="13"/>
              <c:pt idx="1">
                <c:v>100</c:v>
              </c:pt>
              <c:pt idx="2">
                <c:v>100</c:v>
              </c:pt>
              <c:pt idx="3">
                <c:v>100</c:v>
              </c:pt>
              <c:pt idx="4">
                <c:v>99.9</c:v>
              </c:pt>
              <c:pt idx="5">
                <c:v>99.8</c:v>
              </c:pt>
              <c:pt idx="6">
                <c:v>99.6</c:v>
              </c:pt>
              <c:pt idx="7">
                <c:v>100</c:v>
              </c:pt>
              <c:pt idx="8">
                <c:v>100.1</c:v>
              </c:pt>
              <c:pt idx="9">
                <c:v>100.5</c:v>
              </c:pt>
              <c:pt idx="10">
                <c:v>100.5</c:v>
              </c:pt>
              <c:pt idx="11">
                <c:v>100.9</c:v>
              </c:pt>
              <c:pt idx="12">
                <c:v>100.7</c:v>
              </c:pt>
            </c:numLit>
          </c:val>
          <c:smooth val="0"/>
        </c:ser>
        <c:ser>
          <c:idx val="6"/>
          <c:order val="6"/>
          <c:tx>
            <c:v>婦人保護施設
(平成18年時点：
指数94）</c:v>
          </c:tx>
          <c:spPr>
            <a:ln w="381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cat>
            <c:strLit>
              <c:ptCount val="13"/>
              <c:pt idx="1">
                <c:v>平成7年</c:v>
              </c:pt>
              <c:pt idx="2">
                <c:v>8</c:v>
              </c:pt>
              <c:pt idx="3">
                <c:v>9</c:v>
              </c:pt>
              <c:pt idx="4">
                <c:v>10</c:v>
              </c:pt>
              <c:pt idx="5">
                <c:v>11</c:v>
              </c:pt>
              <c:pt idx="6">
                <c:v>12</c:v>
              </c:pt>
              <c:pt idx="7">
                <c:v>13</c:v>
              </c:pt>
              <c:pt idx="8">
                <c:v>14</c:v>
              </c:pt>
              <c:pt idx="9">
                <c:v>15</c:v>
              </c:pt>
              <c:pt idx="10">
                <c:v>16</c:v>
              </c:pt>
              <c:pt idx="11">
                <c:v>17</c:v>
              </c:pt>
              <c:pt idx="12">
                <c:v>18</c:v>
              </c:pt>
            </c:strLit>
          </c:cat>
          <c:val>
            <c:numLit>
              <c:ptCount val="13"/>
              <c:pt idx="1">
                <c:v>99.8</c:v>
              </c:pt>
              <c:pt idx="2">
                <c:v>100</c:v>
              </c:pt>
              <c:pt idx="3">
                <c:v>100</c:v>
              </c:pt>
              <c:pt idx="4">
                <c:v>100</c:v>
              </c:pt>
              <c:pt idx="5">
                <c:v>98.1</c:v>
              </c:pt>
              <c:pt idx="6">
                <c:v>96</c:v>
              </c:pt>
              <c:pt idx="7">
                <c:v>96.2</c:v>
              </c:pt>
              <c:pt idx="8">
                <c:v>96</c:v>
              </c:pt>
              <c:pt idx="9">
                <c:v>96</c:v>
              </c:pt>
              <c:pt idx="10">
                <c:v>96</c:v>
              </c:pt>
              <c:pt idx="11">
                <c:v>96</c:v>
              </c:pt>
              <c:pt idx="12">
                <c:v>94.1</c:v>
              </c:pt>
            </c:numLit>
          </c:val>
          <c:smooth val="0"/>
        </c:ser>
        <c:ser>
          <c:idx val="7"/>
          <c:order val="7"/>
          <c:tx>
            <c:v>保育所（再掲）</c:v>
          </c:tx>
          <c:extLst>
            <c:ext xmlns:c14="http://schemas.microsoft.com/office/drawing/2007/8/2/chart" uri="{6F2FDCE9-48DA-4B69-8628-5D25D57E5C99}">
              <c14:invertSolidFillFmt>
                <c14:spPr>
                  <a:solidFill>
                    <a:srgbClr val="000000"/>
                  </a:solidFill>
                </c14:spPr>
              </c14:invertSolidFillFmt>
            </c:ext>
          </c:extLst>
          <c:cat>
            <c:strLit>
              <c:ptCount val="13"/>
              <c:pt idx="1">
                <c:v>平成7年</c:v>
              </c:pt>
              <c:pt idx="2">
                <c:v>8</c:v>
              </c:pt>
              <c:pt idx="3">
                <c:v>9</c:v>
              </c:pt>
              <c:pt idx="4">
                <c:v>10</c:v>
              </c:pt>
              <c:pt idx="5">
                <c:v>11</c:v>
              </c:pt>
              <c:pt idx="6">
                <c:v>12</c:v>
              </c:pt>
              <c:pt idx="7">
                <c:v>13</c:v>
              </c:pt>
              <c:pt idx="8">
                <c:v>14</c:v>
              </c:pt>
              <c:pt idx="9">
                <c:v>15</c:v>
              </c:pt>
              <c:pt idx="10">
                <c:v>16</c:v>
              </c:pt>
              <c:pt idx="11">
                <c:v>17</c:v>
              </c:pt>
              <c:pt idx="12">
                <c:v>18</c:v>
              </c:pt>
            </c:strLit>
          </c:cat>
          <c:val>
            <c:numLit>
              <c:ptCount val="13"/>
              <c:pt idx="1">
                <c:v>100</c:v>
              </c:pt>
              <c:pt idx="2">
                <c:v>99.8</c:v>
              </c:pt>
              <c:pt idx="3">
                <c:v>99.6</c:v>
              </c:pt>
              <c:pt idx="4">
                <c:v>99.3</c:v>
              </c:pt>
              <c:pt idx="5">
                <c:v>99.1</c:v>
              </c:pt>
              <c:pt idx="6">
                <c:v>98.8</c:v>
              </c:pt>
              <c:pt idx="7">
                <c:v>98.9</c:v>
              </c:pt>
              <c:pt idx="8">
                <c:v>99.1</c:v>
              </c:pt>
              <c:pt idx="9">
                <c:v>99.6</c:v>
              </c:pt>
              <c:pt idx="10">
                <c:v>100.1</c:v>
              </c:pt>
              <c:pt idx="11">
                <c:v>100.6</c:v>
              </c:pt>
              <c:pt idx="12">
                <c:v>101.1</c:v>
              </c:pt>
            </c:numLit>
          </c:val>
          <c:smooth val="0"/>
        </c:ser>
        <c:ser>
          <c:idx val="10"/>
          <c:order val="8"/>
          <c:tx>
            <c:v>保護施設
（平成18年時点：
指数88）　</c:v>
          </c:tx>
          <c:spPr>
            <a:ln w="38100">
              <a:solidFill>
                <a:srgbClr val="CC99FF"/>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Lit>
              <c:ptCount val="13"/>
              <c:pt idx="1">
                <c:v>平成7年</c:v>
              </c:pt>
              <c:pt idx="2">
                <c:v>8</c:v>
              </c:pt>
              <c:pt idx="3">
                <c:v>9</c:v>
              </c:pt>
              <c:pt idx="4">
                <c:v>10</c:v>
              </c:pt>
              <c:pt idx="5">
                <c:v>11</c:v>
              </c:pt>
              <c:pt idx="6">
                <c:v>12</c:v>
              </c:pt>
              <c:pt idx="7">
                <c:v>13</c:v>
              </c:pt>
              <c:pt idx="8">
                <c:v>14</c:v>
              </c:pt>
              <c:pt idx="9">
                <c:v>15</c:v>
              </c:pt>
              <c:pt idx="10">
                <c:v>16</c:v>
              </c:pt>
              <c:pt idx="11">
                <c:v>17</c:v>
              </c:pt>
              <c:pt idx="12">
                <c:v>18</c:v>
              </c:pt>
            </c:strLit>
          </c:cat>
          <c:val>
            <c:numLit>
              <c:ptCount val="13"/>
              <c:pt idx="1">
                <c:v>100</c:v>
              </c:pt>
              <c:pt idx="2">
                <c:v>100</c:v>
              </c:pt>
              <c:pt idx="3">
                <c:v>99.7</c:v>
              </c:pt>
              <c:pt idx="4">
                <c:v>98.8</c:v>
              </c:pt>
              <c:pt idx="5">
                <c:v>98.5</c:v>
              </c:pt>
              <c:pt idx="6">
                <c:v>87.1</c:v>
              </c:pt>
              <c:pt idx="7">
                <c:v>86.8</c:v>
              </c:pt>
              <c:pt idx="8">
                <c:v>85.9</c:v>
              </c:pt>
              <c:pt idx="9">
                <c:v>86.5</c:v>
              </c:pt>
              <c:pt idx="10">
                <c:v>87.4</c:v>
              </c:pt>
              <c:pt idx="11">
                <c:v>87.6</c:v>
              </c:pt>
              <c:pt idx="12">
                <c:v>87.6</c:v>
              </c:pt>
            </c:numLit>
          </c:val>
          <c:smooth val="0"/>
        </c:ser>
        <c:ser>
          <c:idx val="8"/>
          <c:order val="9"/>
          <c:tx>
            <c:v>母子福祉施設
（平成18年時点：
指数79)</c:v>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Lit>
              <c:ptCount val="13"/>
              <c:pt idx="1">
                <c:v>平成7年</c:v>
              </c:pt>
              <c:pt idx="2">
                <c:v>8</c:v>
              </c:pt>
              <c:pt idx="3">
                <c:v>9</c:v>
              </c:pt>
              <c:pt idx="4">
                <c:v>10</c:v>
              </c:pt>
              <c:pt idx="5">
                <c:v>11</c:v>
              </c:pt>
              <c:pt idx="6">
                <c:v>12</c:v>
              </c:pt>
              <c:pt idx="7">
                <c:v>13</c:v>
              </c:pt>
              <c:pt idx="8">
                <c:v>14</c:v>
              </c:pt>
              <c:pt idx="9">
                <c:v>15</c:v>
              </c:pt>
              <c:pt idx="10">
                <c:v>16</c:v>
              </c:pt>
              <c:pt idx="11">
                <c:v>17</c:v>
              </c:pt>
              <c:pt idx="12">
                <c:v>18</c:v>
              </c:pt>
            </c:strLit>
          </c:cat>
          <c:val>
            <c:numLit>
              <c:ptCount val="13"/>
              <c:pt idx="1">
                <c:v>99.9</c:v>
              </c:pt>
              <c:pt idx="2">
                <c:v>102.2</c:v>
              </c:pt>
              <c:pt idx="3">
                <c:v>103.3</c:v>
              </c:pt>
              <c:pt idx="4">
                <c:v>101.1</c:v>
              </c:pt>
              <c:pt idx="5">
                <c:v>98.9</c:v>
              </c:pt>
              <c:pt idx="6">
                <c:v>97.7</c:v>
              </c:pt>
              <c:pt idx="7">
                <c:v>96.7</c:v>
              </c:pt>
              <c:pt idx="8">
                <c:v>98.8</c:v>
              </c:pt>
              <c:pt idx="9">
                <c:v>92.3</c:v>
              </c:pt>
              <c:pt idx="10">
                <c:v>91.2</c:v>
              </c:pt>
              <c:pt idx="11">
                <c:v>86.9</c:v>
              </c:pt>
              <c:pt idx="12">
                <c:v>79.3</c:v>
              </c:pt>
            </c:numLit>
          </c:val>
          <c:smooth val="0"/>
        </c:ser>
        <c:marker val="1"/>
        <c:axId val="52483814"/>
        <c:axId val="2592279"/>
      </c:lineChart>
      <c:catAx>
        <c:axId val="52483814"/>
        <c:scaling>
          <c:orientation val="minMax"/>
        </c:scaling>
        <c:axPos val="b"/>
        <c:delete val="0"/>
        <c:numFmt formatCode="General" sourceLinked="1"/>
        <c:majorTickMark val="in"/>
        <c:minorTickMark val="none"/>
        <c:tickLblPos val="nextTo"/>
        <c:crossAx val="2592279"/>
        <c:crosses val="autoZero"/>
        <c:auto val="0"/>
        <c:lblOffset val="100"/>
        <c:tickLblSkip val="1"/>
        <c:noMultiLvlLbl val="0"/>
      </c:catAx>
      <c:valAx>
        <c:axId val="2592279"/>
        <c:scaling>
          <c:orientation val="minMax"/>
          <c:min val="0"/>
        </c:scaling>
        <c:axPos val="l"/>
        <c:majorGridlines/>
        <c:delete val="0"/>
        <c:numFmt formatCode="General" sourceLinked="1"/>
        <c:majorTickMark val="in"/>
        <c:minorTickMark val="none"/>
        <c:tickLblPos val="nextTo"/>
        <c:crossAx val="52483814"/>
        <c:crossesAt val="1"/>
        <c:crossBetween val="midCat"/>
        <c:dispUnits/>
        <c:majorUnit val="100"/>
        <c:minorUnit val="50"/>
      </c:valAx>
      <c:spPr>
        <a:solidFill>
          <a:srgbClr val="FFFFFF"/>
        </a:solidFill>
        <a:ln w="12700">
          <a:solidFill>
            <a:srgbClr val="FFFFFF"/>
          </a:solidFill>
        </a:ln>
      </c:spPr>
    </c:plotArea>
    <c:legend>
      <c:legendPos val="r"/>
      <c:legendEntry>
        <c:idx val="7"/>
        <c:delete val="1"/>
      </c:legendEntry>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spPr>
    <a:ln w="38100">
      <a:pattFill prst="pct50">
        <a:fgClr>
          <a:srgbClr val="000000"/>
        </a:fgClr>
        <a:bgClr>
          <a:srgbClr val="FFFFFF"/>
        </a:bgClr>
      </a:pattFill>
    </a:ln>
  </c:spPr>
  <c:txPr>
    <a:bodyPr vert="horz" rot="0"/>
    <a:lstStyle/>
    <a:p>
      <a:pPr>
        <a:defRPr lang="en-US" cap="none" sz="20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精神障害者社会復帰施設　</c:v>
          </c:tx>
          <c:extLst>
            <c:ext xmlns:c14="http://schemas.microsoft.com/office/drawing/2007/8/2/chart" uri="{6F2FDCE9-48DA-4B69-8628-5D25D57E5C99}">
              <c14:invertSolidFillFmt>
                <c14:spPr>
                  <a:solidFill>
                    <a:srgbClr val="000000"/>
                  </a:solidFill>
                </c14:spPr>
              </c14:invertSolidFillFmt>
            </c:ext>
          </c:extLst>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layout>
                <c:manualLayout>
                  <c:x val="0"/>
                  <c:y val="0"/>
                </c:manualLayout>
              </c:layout>
              <c:numFmt formatCode="0_ " sourceLinked="0"/>
              <c:showLegendKey val="0"/>
              <c:showVal val="1"/>
              <c:showBubbleSize val="0"/>
              <c:showCatName val="0"/>
              <c:showSerName val="0"/>
              <c:showPercent val="0"/>
            </c:dLbl>
            <c:numFmt formatCode="0_ " sourceLinked="0"/>
            <c:showLegendKey val="0"/>
            <c:showVal val="1"/>
            <c:showBubbleSize val="0"/>
            <c:showCatName val="0"/>
            <c:showSerName val="0"/>
            <c:showLeaderLines val="1"/>
            <c:showPercent val="0"/>
          </c:dLbls>
          <c:cat>
            <c:strLit>
              <c:ptCount val="12"/>
              <c:pt idx="0">
                <c:v>平成7年</c:v>
              </c:pt>
              <c:pt idx="1">
                <c:v>8</c:v>
              </c:pt>
              <c:pt idx="2">
                <c:v>9</c:v>
              </c:pt>
              <c:pt idx="3">
                <c:v>10</c:v>
              </c:pt>
              <c:pt idx="4">
                <c:v>11</c:v>
              </c:pt>
              <c:pt idx="5">
                <c:v>12</c:v>
              </c:pt>
              <c:pt idx="6">
                <c:v>13</c:v>
              </c:pt>
              <c:pt idx="7">
                <c:v>14</c:v>
              </c:pt>
              <c:pt idx="8">
                <c:v>15</c:v>
              </c:pt>
              <c:pt idx="9">
                <c:v>16</c:v>
              </c:pt>
              <c:pt idx="10">
                <c:v>17</c:v>
              </c:pt>
              <c:pt idx="11">
                <c:v>18</c:v>
              </c:pt>
            </c:strLit>
          </c:cat>
          <c:val>
            <c:numLit>
              <c:ptCount val="12"/>
              <c:pt idx="0">
                <c:v>44.72168905950096</c:v>
              </c:pt>
              <c:pt idx="1">
                <c:v>54.702495201535505</c:v>
              </c:pt>
              <c:pt idx="2">
                <c:v>67.17850287907869</c:v>
              </c:pt>
              <c:pt idx="3">
                <c:v>76.96737044145874</c:v>
              </c:pt>
              <c:pt idx="4">
                <c:v>90.7869481765835</c:v>
              </c:pt>
              <c:pt idx="5">
                <c:v>100</c:v>
              </c:pt>
              <c:pt idx="6">
                <c:v>164.49136276391553</c:v>
              </c:pt>
              <c:pt idx="7">
                <c:v>207.6775431861804</c:v>
              </c:pt>
              <c:pt idx="8">
                <c:v>261.6122840690979</c:v>
              </c:pt>
              <c:pt idx="9">
                <c:v>293.66602687140113</c:v>
              </c:pt>
              <c:pt idx="10">
                <c:v>323.8003838771593</c:v>
              </c:pt>
              <c:pt idx="11">
                <c:v>325.71976967370443</c:v>
              </c:pt>
            </c:numLit>
          </c:val>
          <c:smooth val="0"/>
        </c:ser>
        <c:ser>
          <c:idx val="1"/>
          <c:order val="1"/>
          <c:tx>
            <c:v>知的障害者援護施設　</c:v>
          </c:tx>
          <c:extLst>
            <c:ext xmlns:c14="http://schemas.microsoft.com/office/drawing/2007/8/2/chart" uri="{6F2FDCE9-48DA-4B69-8628-5D25D57E5C99}">
              <c14:invertSolidFillFmt>
                <c14:spPr>
                  <a:solidFill>
                    <a:srgbClr val="000000"/>
                  </a:solidFill>
                </c14:spPr>
              </c14:invertSolidFillFmt>
            </c:ext>
          </c:extLst>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layout>
                <c:manualLayout>
                  <c:x val="0"/>
                  <c:y val="0"/>
                </c:manualLayout>
              </c:layout>
              <c:numFmt formatCode="0_ " sourceLinked="0"/>
              <c:showLegendKey val="0"/>
              <c:showVal val="1"/>
              <c:showBubbleSize val="0"/>
              <c:showCatName val="0"/>
              <c:showSerName val="0"/>
              <c:showPercent val="0"/>
            </c:dLbl>
            <c:numFmt formatCode="0_ " sourceLinked="0"/>
            <c:showLegendKey val="0"/>
            <c:showVal val="1"/>
            <c:showBubbleSize val="0"/>
            <c:showCatName val="0"/>
            <c:showSerName val="0"/>
            <c:showLeaderLines val="1"/>
            <c:showPercent val="0"/>
          </c:dLbls>
          <c:cat>
            <c:strLit>
              <c:ptCount val="12"/>
              <c:pt idx="0">
                <c:v>平成7年</c:v>
              </c:pt>
              <c:pt idx="1">
                <c:v>8</c:v>
              </c:pt>
              <c:pt idx="2">
                <c:v>9</c:v>
              </c:pt>
              <c:pt idx="3">
                <c:v>10</c:v>
              </c:pt>
              <c:pt idx="4">
                <c:v>11</c:v>
              </c:pt>
              <c:pt idx="5">
                <c:v>12</c:v>
              </c:pt>
              <c:pt idx="6">
                <c:v>13</c:v>
              </c:pt>
              <c:pt idx="7">
                <c:v>14</c:v>
              </c:pt>
              <c:pt idx="8">
                <c:v>15</c:v>
              </c:pt>
              <c:pt idx="9">
                <c:v>16</c:v>
              </c:pt>
              <c:pt idx="10">
                <c:v>17</c:v>
              </c:pt>
              <c:pt idx="11">
                <c:v>18</c:v>
              </c:pt>
            </c:strLit>
          </c:cat>
          <c:val>
            <c:numLit>
              <c:ptCount val="12"/>
              <c:pt idx="0">
                <c:v>77.6815456362425</c:v>
              </c:pt>
              <c:pt idx="1">
                <c:v>81.57894736842105</c:v>
              </c:pt>
              <c:pt idx="2">
                <c:v>86.27581612258494</c:v>
              </c:pt>
              <c:pt idx="3">
                <c:v>90.80612924716856</c:v>
              </c:pt>
              <c:pt idx="4">
                <c:v>96.0692871419054</c:v>
              </c:pt>
              <c:pt idx="5">
                <c:v>100</c:v>
              </c:pt>
              <c:pt idx="6">
                <c:v>112.05862758161227</c:v>
              </c:pt>
              <c:pt idx="7">
                <c:v>121.58560959360427</c:v>
              </c:pt>
              <c:pt idx="8">
                <c:v>133.71085942704863</c:v>
              </c:pt>
              <c:pt idx="9">
                <c:v>143.93737508327783</c:v>
              </c:pt>
              <c:pt idx="10">
                <c:v>150.73284477015324</c:v>
              </c:pt>
              <c:pt idx="11">
                <c:v>155.962691538974</c:v>
              </c:pt>
            </c:numLit>
          </c:val>
          <c:smooth val="0"/>
        </c:ser>
        <c:ser>
          <c:idx val="2"/>
          <c:order val="2"/>
          <c:tx>
            <c:v>老人福祉施設   </c:v>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CC00"/>
              </a:solidFill>
              <a:ln>
                <a:solidFill>
                  <a:srgbClr val="99CC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numFmt formatCode="0_ " sourceLinked="0"/>
            <c:showLegendKey val="0"/>
            <c:showVal val="1"/>
            <c:showBubbleSize val="0"/>
            <c:showCatName val="0"/>
            <c:showSerName val="0"/>
            <c:showLeaderLines val="1"/>
            <c:showPercent val="0"/>
          </c:dLbls>
          <c:cat>
            <c:strLit>
              <c:ptCount val="12"/>
              <c:pt idx="0">
                <c:v>平成7年</c:v>
              </c:pt>
              <c:pt idx="1">
                <c:v>8</c:v>
              </c:pt>
              <c:pt idx="2">
                <c:v>9</c:v>
              </c:pt>
              <c:pt idx="3">
                <c:v>10</c:v>
              </c:pt>
              <c:pt idx="4">
                <c:v>11</c:v>
              </c:pt>
              <c:pt idx="5">
                <c:v>12</c:v>
              </c:pt>
              <c:pt idx="6">
                <c:v>13</c:v>
              </c:pt>
              <c:pt idx="7">
                <c:v>14</c:v>
              </c:pt>
              <c:pt idx="8">
                <c:v>15</c:v>
              </c:pt>
              <c:pt idx="9">
                <c:v>16</c:v>
              </c:pt>
              <c:pt idx="10">
                <c:v>17</c:v>
              </c:pt>
              <c:pt idx="11">
                <c:v>18</c:v>
              </c:pt>
            </c:strLit>
          </c:cat>
          <c:val>
            <c:numLit>
              <c:ptCount val="12"/>
              <c:pt idx="0">
                <c:v>45.05114687707293</c:v>
              </c:pt>
              <c:pt idx="1">
                <c:v>52.368816115630345</c:v>
              </c:pt>
              <c:pt idx="2">
                <c:v>59.47701008972523</c:v>
              </c:pt>
              <c:pt idx="3">
                <c:v>66.70390671368223</c:v>
              </c:pt>
              <c:pt idx="4">
                <c:v>76.17917117620361</c:v>
              </c:pt>
              <c:pt idx="5">
                <c:v>100</c:v>
              </c:pt>
              <c:pt idx="6">
                <c:v>108.3580630520546</c:v>
              </c:pt>
              <c:pt idx="7">
                <c:v>116.67423105121671</c:v>
              </c:pt>
              <c:pt idx="8">
                <c:v>127.34350452117447</c:v>
              </c:pt>
              <c:pt idx="9">
                <c:v>137.81726774430052</c:v>
              </c:pt>
              <c:pt idx="10">
                <c:v>151.11894703767064</c:v>
              </c:pt>
              <c:pt idx="11">
                <c:v>146.30799846384807</c:v>
              </c:pt>
            </c:numLit>
          </c:val>
          <c:smooth val="0"/>
        </c:ser>
        <c:ser>
          <c:idx val="3"/>
          <c:order val="3"/>
          <c:tx>
            <c:v>身体障害者更生援護施設　</c:v>
          </c:tx>
          <c:extLst>
            <c:ext xmlns:c14="http://schemas.microsoft.com/office/drawing/2007/8/2/chart" uri="{6F2FDCE9-48DA-4B69-8628-5D25D57E5C99}">
              <c14:invertSolidFillFmt>
                <c14:spPr>
                  <a:solidFill>
                    <a:srgbClr val="000000"/>
                  </a:solidFill>
                </c14:spPr>
              </c14:invertSolidFillFmt>
            </c:ext>
          </c:extLst>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numFmt formatCode="0_ " sourceLinked="0"/>
            <c:showLegendKey val="0"/>
            <c:showVal val="1"/>
            <c:showBubbleSize val="0"/>
            <c:showCatName val="0"/>
            <c:showSerName val="0"/>
            <c:showLeaderLines val="1"/>
            <c:showPercent val="0"/>
          </c:dLbls>
          <c:cat>
            <c:strLit>
              <c:ptCount val="12"/>
              <c:pt idx="0">
                <c:v>平成7年</c:v>
              </c:pt>
              <c:pt idx="1">
                <c:v>8</c:v>
              </c:pt>
              <c:pt idx="2">
                <c:v>9</c:v>
              </c:pt>
              <c:pt idx="3">
                <c:v>10</c:v>
              </c:pt>
              <c:pt idx="4">
                <c:v>11</c:v>
              </c:pt>
              <c:pt idx="5">
                <c:v>12</c:v>
              </c:pt>
              <c:pt idx="6">
                <c:v>13</c:v>
              </c:pt>
              <c:pt idx="7">
                <c:v>14</c:v>
              </c:pt>
              <c:pt idx="8">
                <c:v>15</c:v>
              </c:pt>
              <c:pt idx="9">
                <c:v>16</c:v>
              </c:pt>
              <c:pt idx="10">
                <c:v>17</c:v>
              </c:pt>
              <c:pt idx="11">
                <c:v>18</c:v>
              </c:pt>
            </c:strLit>
          </c:cat>
          <c:val>
            <c:numLit>
              <c:ptCount val="12"/>
              <c:pt idx="0">
                <c:v>74.80181200453</c:v>
              </c:pt>
              <c:pt idx="1">
                <c:v>78.93544733861835</c:v>
              </c:pt>
              <c:pt idx="2">
                <c:v>84.25821064552662</c:v>
              </c:pt>
              <c:pt idx="3">
                <c:v>89.29784824462061</c:v>
              </c:pt>
              <c:pt idx="4">
                <c:v>94.45073612684031</c:v>
              </c:pt>
              <c:pt idx="5">
                <c:v>100</c:v>
              </c:pt>
              <c:pt idx="6">
                <c:v>106.6251415628539</c:v>
              </c:pt>
              <c:pt idx="7">
                <c:v>114.49603624009059</c:v>
              </c:pt>
              <c:pt idx="8">
                <c:v>122.53680634201585</c:v>
              </c:pt>
              <c:pt idx="9">
                <c:v>128.1426953567384</c:v>
              </c:pt>
              <c:pt idx="10">
                <c:v>129.89807474518688</c:v>
              </c:pt>
              <c:pt idx="11">
                <c:v>133.12570781426953</c:v>
              </c:pt>
            </c:numLit>
          </c:val>
          <c:smooth val="0"/>
        </c:ser>
        <c:ser>
          <c:idx val="4"/>
          <c:order val="4"/>
          <c:tx>
            <c:v>保育所</c:v>
          </c:tx>
          <c:extLst>
            <c:ext xmlns:c14="http://schemas.microsoft.com/office/drawing/2007/8/2/chart" uri="{6F2FDCE9-48DA-4B69-8628-5D25D57E5C99}">
              <c14:invertSolidFillFmt>
                <c14:spPr>
                  <a:solidFill>
                    <a:srgbClr val="000000"/>
                  </a:solidFill>
                </c14:spPr>
              </c14:invertSolidFillFmt>
            </c:ext>
          </c:extLst>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layout>
                <c:manualLayout>
                  <c:x val="0"/>
                  <c:y val="0"/>
                </c:manualLayout>
              </c:layout>
              <c:numFmt formatCode="0_ " sourceLinked="0"/>
              <c:showLegendKey val="0"/>
              <c:showVal val="1"/>
              <c:showBubbleSize val="0"/>
              <c:showCatName val="0"/>
              <c:showSerName val="0"/>
              <c:showPercent val="0"/>
            </c:dLbl>
            <c:numFmt formatCode="0_ " sourceLinked="0"/>
            <c:showLegendKey val="0"/>
            <c:showVal val="1"/>
            <c:showBubbleSize val="0"/>
            <c:showCatName val="0"/>
            <c:showSerName val="0"/>
            <c:showLeaderLines val="1"/>
            <c:showPercent val="0"/>
          </c:dLbls>
          <c:cat>
            <c:strLit>
              <c:ptCount val="12"/>
              <c:pt idx="0">
                <c:v>平成7年</c:v>
              </c:pt>
              <c:pt idx="1">
                <c:v>8</c:v>
              </c:pt>
              <c:pt idx="2">
                <c:v>9</c:v>
              </c:pt>
              <c:pt idx="3">
                <c:v>10</c:v>
              </c:pt>
              <c:pt idx="4">
                <c:v>11</c:v>
              </c:pt>
              <c:pt idx="5">
                <c:v>12</c:v>
              </c:pt>
              <c:pt idx="6">
                <c:v>13</c:v>
              </c:pt>
              <c:pt idx="7">
                <c:v>14</c:v>
              </c:pt>
              <c:pt idx="8">
                <c:v>15</c:v>
              </c:pt>
              <c:pt idx="9">
                <c:v>16</c:v>
              </c:pt>
              <c:pt idx="10">
                <c:v>17</c:v>
              </c:pt>
              <c:pt idx="11">
                <c:v>18</c:v>
              </c:pt>
            </c:strLit>
          </c:cat>
          <c:val>
            <c:numLit>
              <c:ptCount val="12"/>
              <c:pt idx="0">
                <c:v>101.30186044416416</c:v>
              </c:pt>
              <c:pt idx="1">
                <c:v>101.0766250732015</c:v>
              </c:pt>
              <c:pt idx="2">
                <c:v>100.84688499481959</c:v>
              </c:pt>
              <c:pt idx="3">
                <c:v>100.5766025496644</c:v>
              </c:pt>
              <c:pt idx="4">
                <c:v>100.34235776386325</c:v>
              </c:pt>
              <c:pt idx="5">
                <c:v>100</c:v>
              </c:pt>
              <c:pt idx="6">
                <c:v>100.1441506374161</c:v>
              </c:pt>
              <c:pt idx="7">
                <c:v>100.40091896031353</c:v>
              </c:pt>
              <c:pt idx="8">
                <c:v>100.8649038244966</c:v>
              </c:pt>
              <c:pt idx="9">
                <c:v>101.32888868867967</c:v>
              </c:pt>
              <c:pt idx="10">
                <c:v>101.91450065318257</c:v>
              </c:pt>
              <c:pt idx="11">
                <c:v>102.34695256543087</c:v>
              </c:pt>
            </c:numLit>
          </c:val>
          <c:smooth val="0"/>
        </c:ser>
        <c:ser>
          <c:idx val="5"/>
          <c:order val="5"/>
          <c:tx>
            <c:v>保護施設</c:v>
          </c:tx>
          <c:extLst>
            <c:ext xmlns:c14="http://schemas.microsoft.com/office/drawing/2007/8/2/chart" uri="{6F2FDCE9-48DA-4B69-8628-5D25D57E5C99}">
              <c14:invertSolidFillFmt>
                <c14:spPr>
                  <a:solidFill>
                    <a:srgbClr val="000000"/>
                  </a:solidFill>
                </c14:spPr>
              </c14:invertSolidFillFmt>
            </c:ext>
          </c:extLst>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layout>
                <c:manualLayout>
                  <c:x val="0"/>
                  <c:y val="0"/>
                </c:manualLayout>
              </c:layout>
              <c:numFmt formatCode="0_ " sourceLinked="0"/>
              <c:showLegendKey val="0"/>
              <c:showVal val="1"/>
              <c:showBubbleSize val="0"/>
              <c:showCatName val="0"/>
              <c:showSerName val="0"/>
              <c:showPercent val="0"/>
            </c:dLbl>
            <c:numFmt formatCode="0_ " sourceLinked="0"/>
            <c:showLegendKey val="0"/>
            <c:showVal val="1"/>
            <c:showBubbleSize val="0"/>
            <c:showCatName val="0"/>
            <c:showSerName val="0"/>
            <c:showLeaderLines val="1"/>
            <c:showPercent val="0"/>
          </c:dLbls>
          <c:cat>
            <c:strLit>
              <c:ptCount val="12"/>
              <c:pt idx="0">
                <c:v>平成7年</c:v>
              </c:pt>
              <c:pt idx="1">
                <c:v>8</c:v>
              </c:pt>
              <c:pt idx="2">
                <c:v>9</c:v>
              </c:pt>
              <c:pt idx="3">
                <c:v>10</c:v>
              </c:pt>
              <c:pt idx="4">
                <c:v>11</c:v>
              </c:pt>
              <c:pt idx="5">
                <c:v>12</c:v>
              </c:pt>
              <c:pt idx="6">
                <c:v>13</c:v>
              </c:pt>
              <c:pt idx="7">
                <c:v>14</c:v>
              </c:pt>
              <c:pt idx="8">
                <c:v>15</c:v>
              </c:pt>
              <c:pt idx="9">
                <c:v>16</c:v>
              </c:pt>
              <c:pt idx="10">
                <c:v>17</c:v>
              </c:pt>
              <c:pt idx="11">
                <c:v>18</c:v>
              </c:pt>
            </c:strLit>
          </c:cat>
          <c:val>
            <c:numLit>
              <c:ptCount val="12"/>
              <c:pt idx="0">
                <c:v>114.86486486486487</c:v>
              </c:pt>
              <c:pt idx="1">
                <c:v>114.86486486486487</c:v>
              </c:pt>
              <c:pt idx="2">
                <c:v>114.52702702702702</c:v>
              </c:pt>
              <c:pt idx="3">
                <c:v>113.51351351351352</c:v>
              </c:pt>
              <c:pt idx="4">
                <c:v>113.17567567567568</c:v>
              </c:pt>
              <c:pt idx="5">
                <c:v>100</c:v>
              </c:pt>
              <c:pt idx="6">
                <c:v>99.66216216216216</c:v>
              </c:pt>
              <c:pt idx="7">
                <c:v>98.64864864864865</c:v>
              </c:pt>
              <c:pt idx="8">
                <c:v>99.32432432432432</c:v>
              </c:pt>
              <c:pt idx="9">
                <c:v>100.33783783783782</c:v>
              </c:pt>
              <c:pt idx="10">
                <c:v>100.67567567567568</c:v>
              </c:pt>
              <c:pt idx="11">
                <c:v>100.67567567567568</c:v>
              </c:pt>
            </c:numLit>
          </c:val>
          <c:smooth val="0"/>
        </c:ser>
        <c:marker val="1"/>
        <c:axId val="23330512"/>
        <c:axId val="8648017"/>
      </c:lineChart>
      <c:catAx>
        <c:axId val="23330512"/>
        <c:scaling>
          <c:orientation val="minMax"/>
        </c:scaling>
        <c:axPos val="b"/>
        <c:delete val="0"/>
        <c:numFmt formatCode="General" sourceLinked="1"/>
        <c:majorTickMark val="in"/>
        <c:minorTickMark val="none"/>
        <c:tickLblPos val="nextTo"/>
        <c:crossAx val="8648017"/>
        <c:crossesAt val="0"/>
        <c:auto val="0"/>
        <c:lblOffset val="100"/>
        <c:tickLblSkip val="1"/>
        <c:noMultiLvlLbl val="0"/>
      </c:catAx>
      <c:valAx>
        <c:axId val="8648017"/>
        <c:scaling>
          <c:orientation val="minMax"/>
          <c:max val="350"/>
          <c:min val="0"/>
        </c:scaling>
        <c:axPos val="l"/>
        <c:title>
          <c:tx>
            <c:rich>
              <a:bodyPr vert="horz" rot="0" anchor="ctr"/>
              <a:lstStyle/>
              <a:p>
                <a:pPr algn="ctr">
                  <a:defRPr/>
                </a:pPr>
                <a:r>
                  <a:rPr lang="en-US" cap="none" sz="175" b="0" i="0" u="none" baseline="0">
                    <a:latin typeface="ＭＳ Ｐゴシック"/>
                    <a:ea typeface="ＭＳ Ｐゴシック"/>
                    <a:cs typeface="ＭＳ Ｐゴシック"/>
                  </a:rPr>
                  <a:t>(指数）</a:t>
                </a:r>
              </a:p>
            </c:rich>
          </c:tx>
          <c:layout/>
          <c:overlay val="0"/>
          <c:spPr>
            <a:noFill/>
            <a:ln>
              <a:noFill/>
            </a:ln>
          </c:spPr>
        </c:title>
        <c:majorGridlines>
          <c:spPr>
            <a:ln w="3175">
              <a:solidFill/>
            </a:ln>
          </c:spPr>
        </c:majorGridlines>
        <c:delete val="0"/>
        <c:numFmt formatCode="General" sourceLinked="1"/>
        <c:majorTickMark val="in"/>
        <c:minorTickMark val="none"/>
        <c:tickLblPos val="nextTo"/>
        <c:crossAx val="23330512"/>
        <c:crossesAt val="1"/>
        <c:crossBetween val="midCat"/>
        <c:dispUnits/>
        <c:majorUnit val="50"/>
        <c:minorUnit val="10"/>
      </c:valAx>
      <c:spPr>
        <a:noFill/>
        <a:ln w="12700">
          <a:solidFill>
            <a:srgbClr val="FFFFFF"/>
          </a:solidFill>
        </a:ln>
      </c:spPr>
    </c:plotArea>
    <c:legend>
      <c:legendPos val="r"/>
      <c:layout/>
      <c:overlay val="0"/>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7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035"/>
          <c:w val="0.746"/>
          <c:h val="0.897"/>
        </c:manualLayout>
      </c:layout>
      <c:barChart>
        <c:barDir val="bar"/>
        <c:grouping val="percentStacked"/>
        <c:varyColors val="0"/>
        <c:ser>
          <c:idx val="0"/>
          <c:order val="0"/>
          <c:tx>
            <c:v>１００％以下</c:v>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_ " sourceLinked="0"/>
            <c:spPr>
              <a:solidFill>
                <a:srgbClr val="FFFFFF"/>
              </a:solidFill>
              <a:ln w="3175">
                <a:noFill/>
              </a:ln>
            </c:spPr>
            <c:txPr>
              <a:bodyPr vert="horz" rot="0" anchor="ctr"/>
              <a:lstStyle/>
              <a:p>
                <a:pPr algn="ctr">
                  <a:defRPr lang="en-US" cap="none" sz="1100" b="0" i="0" u="none" baseline="0"/>
                </a:pPr>
              </a:p>
            </c:txPr>
            <c:showLegendKey val="0"/>
            <c:showVal val="1"/>
            <c:showBubbleSize val="0"/>
            <c:showCatName val="0"/>
            <c:showSerName val="0"/>
            <c:showPercent val="0"/>
          </c:dLbls>
          <c:cat>
            <c:strLit>
              <c:ptCount val="6"/>
            </c:strLit>
          </c:cat>
          <c:val>
            <c:numLit>
              <c:ptCount val="6"/>
              <c:pt idx="1">
                <c:v>62.7</c:v>
              </c:pt>
              <c:pt idx="2">
                <c:v>60.3</c:v>
              </c:pt>
              <c:pt idx="3">
                <c:v>60.4</c:v>
              </c:pt>
              <c:pt idx="4">
                <c:v>61.6</c:v>
              </c:pt>
              <c:pt idx="5">
                <c:v>63.5</c:v>
              </c:pt>
            </c:numLit>
          </c:val>
        </c:ser>
        <c:ser>
          <c:idx val="1"/>
          <c:order val="1"/>
          <c:tx>
            <c:v>１００超～１１５％以下</c:v>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Red]0.0" sourceLinked="0"/>
            <c:spPr>
              <a:solidFill>
                <a:srgbClr val="FFFFFF"/>
              </a:solidFill>
              <a:ln w="3175">
                <a:noFill/>
              </a:ln>
            </c:spPr>
            <c:txPr>
              <a:bodyPr vert="horz" rot="0" anchor="ctr"/>
              <a:lstStyle/>
              <a:p>
                <a:pPr algn="ctr">
                  <a:defRPr lang="en-US" cap="none" sz="1100" b="0" i="0" u="none" baseline="0"/>
                </a:pPr>
              </a:p>
            </c:txPr>
            <c:showLegendKey val="0"/>
            <c:showVal val="1"/>
            <c:showBubbleSize val="0"/>
            <c:showCatName val="0"/>
            <c:showSerName val="0"/>
            <c:showPercent val="0"/>
          </c:dLbls>
          <c:cat>
            <c:strLit>
              <c:ptCount val="6"/>
            </c:strLit>
          </c:cat>
          <c:val>
            <c:numLit>
              <c:ptCount val="6"/>
              <c:pt idx="1">
                <c:v>28.2</c:v>
              </c:pt>
              <c:pt idx="2">
                <c:v>29.3</c:v>
              </c:pt>
              <c:pt idx="3">
                <c:v>28.8</c:v>
              </c:pt>
              <c:pt idx="4">
                <c:v>27.8</c:v>
              </c:pt>
              <c:pt idx="5">
                <c:v>26.6</c:v>
              </c:pt>
            </c:numLit>
          </c:val>
        </c:ser>
        <c:ser>
          <c:idx val="2"/>
          <c:order val="2"/>
          <c:tx>
            <c:v>１１５超～１２５％以下</c:v>
          </c:tx>
          <c:spPr>
            <a:pattFill prst="wd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pattFill prst="wdUpDiag">
                <a:fgClr>
                  <a:srgbClr val="000000"/>
                </a:fgClr>
                <a:bgClr>
                  <a:srgbClr val="FFFFFF"/>
                </a:bgClr>
              </a:pattFill>
            </c:spPr>
          </c:dPt>
          <c:dLbls>
            <c:dLbl>
              <c:idx val="0"/>
              <c:txPr>
                <a:bodyPr vert="horz" rot="0" anchor="ctr"/>
                <a:lstStyle/>
                <a:p>
                  <a:pPr algn="ctr">
                    <a:defRPr lang="en-US" cap="none" sz="1200"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dLbl>
              <c:idx val="1"/>
              <c:txPr>
                <a:bodyPr vert="horz" rot="0" anchor="ctr"/>
                <a:lstStyle/>
                <a:p>
                  <a:pPr algn="ctr">
                    <a:defRPr lang="en-US" cap="none" sz="1100" b="0" i="0" u="none" baseline="0"/>
                  </a:pPr>
                </a:p>
              </c:txPr>
              <c:numFmt formatCode="General" sourceLinked="1"/>
              <c:spPr>
                <a:ln w="3175">
                  <a:noFill/>
                </a:ln>
              </c:spPr>
              <c:showLegendKey val="0"/>
              <c:showVal val="1"/>
              <c:showBubbleSize val="0"/>
              <c:showCatName val="0"/>
              <c:showSerName val="0"/>
              <c:showPercent val="0"/>
            </c:dLbl>
            <c:dLbl>
              <c:idx val="2"/>
              <c:txPr>
                <a:bodyPr vert="horz" rot="0" anchor="ctr"/>
                <a:lstStyle/>
                <a:p>
                  <a:pPr algn="ctr">
                    <a:defRPr lang="en-US" cap="none" sz="1100" b="0" i="0" u="none" baseline="0"/>
                  </a:pPr>
                </a:p>
              </c:txPr>
              <c:numFmt formatCode="General" sourceLinked="1"/>
              <c:spPr>
                <a:ln w="3175">
                  <a:noFill/>
                </a:ln>
              </c:spPr>
              <c:showLegendKey val="0"/>
              <c:showVal val="1"/>
              <c:showBubbleSize val="0"/>
              <c:showCatName val="0"/>
              <c:showSerName val="0"/>
              <c:showPercent val="0"/>
            </c:dLbl>
            <c:dLbl>
              <c:idx val="3"/>
              <c:txPr>
                <a:bodyPr vert="horz" rot="0" anchor="ctr"/>
                <a:lstStyle/>
                <a:p>
                  <a:pPr algn="ctr">
                    <a:defRPr lang="en-US" cap="none" sz="1100" b="0" i="0" u="none" baseline="0"/>
                  </a:pPr>
                </a:p>
              </c:txPr>
              <c:numFmt formatCode="General" sourceLinked="1"/>
              <c:spPr>
                <a:ln w="3175">
                  <a:noFill/>
                </a:ln>
              </c:spPr>
              <c:showLegendKey val="0"/>
              <c:showVal val="1"/>
              <c:showBubbleSize val="0"/>
              <c:showCatName val="0"/>
              <c:showSerName val="0"/>
              <c:showPercent val="0"/>
            </c:dLbl>
            <c:dLbl>
              <c:idx val="4"/>
              <c:txPr>
                <a:bodyPr vert="horz" rot="0" anchor="ctr"/>
                <a:lstStyle/>
                <a:p>
                  <a:pPr algn="ctr">
                    <a:defRPr lang="en-US" cap="none" sz="1100" b="0" i="0" u="none" baseline="0"/>
                  </a:pPr>
                </a:p>
              </c:txPr>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lgn="ctr">
                  <a:defRPr lang="en-US" cap="none" sz="1100" b="0" i="0" u="none" baseline="0"/>
                </a:pPr>
              </a:p>
            </c:txPr>
            <c:showLegendKey val="0"/>
            <c:showVal val="1"/>
            <c:showBubbleSize val="0"/>
            <c:showCatName val="0"/>
            <c:showSerName val="0"/>
            <c:showPercent val="0"/>
          </c:dLbls>
          <c:cat>
            <c:strLit>
              <c:ptCount val="6"/>
            </c:strLit>
          </c:cat>
          <c:val>
            <c:numLit>
              <c:ptCount val="6"/>
              <c:pt idx="1">
                <c:v>8.1</c:v>
              </c:pt>
              <c:pt idx="2">
                <c:v>8.8</c:v>
              </c:pt>
              <c:pt idx="3">
                <c:v>9.3</c:v>
              </c:pt>
              <c:pt idx="4">
                <c:v>9.1</c:v>
              </c:pt>
              <c:pt idx="5">
                <c:v>8.4</c:v>
              </c:pt>
            </c:numLit>
          </c:val>
        </c:ser>
        <c:ser>
          <c:idx val="3"/>
          <c:order val="3"/>
          <c:tx>
            <c:v>１２５％超</c:v>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50" b="0" i="0" u="none" baseline="0">
                      <a:latin typeface="ＭＳ Ｐゴシック"/>
                      <a:ea typeface="ＭＳ Ｐゴシック"/>
                      <a:cs typeface="ＭＳ Ｐゴシック"/>
                    </a:defRPr>
                  </a:pPr>
                </a:p>
              </c:txPr>
              <c:numFmt formatCode="0.0_);[Red]\(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0" i="0" u="none" baseline="0"/>
                  </a:pPr>
                </a:p>
              </c:txPr>
              <c:numFmt formatCode="0.0_);[Red]\(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0" i="0" u="none" baseline="0"/>
                  </a:pPr>
                </a:p>
              </c:txPr>
              <c:numFmt formatCode="0.0_);[Red]\(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00" b="0" i="0" u="none" baseline="0"/>
                  </a:pPr>
                </a:p>
              </c:txPr>
              <c:numFmt formatCode="0.0_);[Red]\(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100" b="0" i="0" u="none" baseline="0"/>
                  </a:pPr>
                </a:p>
              </c:txPr>
              <c:numFmt formatCode="0.0_);[Red]\(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100" b="0" i="0" u="none" baseline="0"/>
                  </a:pPr>
                </a:p>
              </c:txPr>
              <c:numFmt formatCode="0.0_);[Red]\(0.0\)" sourceLinked="0"/>
              <c:showLegendKey val="0"/>
              <c:showVal val="1"/>
              <c:showBubbleSize val="0"/>
              <c:showCatName val="0"/>
              <c:showSerName val="0"/>
              <c:showPercent val="0"/>
            </c:dLbl>
            <c:numFmt formatCode="0.0_);[Red]\(0.0\)" sourceLinked="0"/>
            <c:txPr>
              <a:bodyPr vert="horz" rot="0" anchor="ctr"/>
              <a:lstStyle/>
              <a:p>
                <a:pPr algn="ctr">
                  <a:defRPr lang="en-US" cap="none" sz="1100" b="0" i="0" u="none" baseline="0"/>
                </a:pPr>
              </a:p>
            </c:txPr>
            <c:showLegendKey val="0"/>
            <c:showVal val="1"/>
            <c:showBubbleSize val="0"/>
            <c:showCatName val="0"/>
            <c:showSerName val="0"/>
            <c:showPercent val="0"/>
          </c:dLbls>
          <c:cat>
            <c:strLit>
              <c:ptCount val="6"/>
            </c:strLit>
          </c:cat>
          <c:val>
            <c:numLit>
              <c:ptCount val="6"/>
              <c:pt idx="1">
                <c:v>1</c:v>
              </c:pt>
              <c:pt idx="2">
                <c:v>1.6</c:v>
              </c:pt>
              <c:pt idx="3">
                <c:v>1.5</c:v>
              </c:pt>
              <c:pt idx="4">
                <c:v>1.5</c:v>
              </c:pt>
              <c:pt idx="5">
                <c:v>1.5</c:v>
              </c:pt>
            </c:numLit>
          </c:val>
        </c:ser>
        <c:overlap val="100"/>
        <c:gapWidth val="30"/>
        <c:serLines>
          <c:spPr>
            <a:ln w="3175">
              <a:solidFill/>
            </a:ln>
          </c:spPr>
        </c:serLines>
        <c:axId val="10723290"/>
        <c:axId val="29400747"/>
      </c:barChart>
      <c:catAx>
        <c:axId val="10723290"/>
        <c:scaling>
          <c:orientation val="minMax"/>
        </c:scaling>
        <c:axPos val="l"/>
        <c:delete val="0"/>
        <c:numFmt formatCode="General" sourceLinked="1"/>
        <c:majorTickMark val="none"/>
        <c:minorTickMark val="none"/>
        <c:tickLblPos val="nextTo"/>
        <c:txPr>
          <a:bodyPr/>
          <a:lstStyle/>
          <a:p>
            <a:pPr>
              <a:defRPr lang="en-US" cap="none" sz="1475" b="0" i="0" u="none" baseline="0">
                <a:latin typeface="ＭＳ Ｐゴシック"/>
                <a:ea typeface="ＭＳ Ｐゴシック"/>
                <a:cs typeface="ＭＳ Ｐゴシック"/>
              </a:defRPr>
            </a:pPr>
          </a:p>
        </c:txPr>
        <c:crossAx val="29400747"/>
        <c:crosses val="autoZero"/>
        <c:auto val="1"/>
        <c:lblOffset val="100"/>
        <c:noMultiLvlLbl val="0"/>
      </c:catAx>
      <c:valAx>
        <c:axId val="29400747"/>
        <c:scaling>
          <c:orientation val="minMax"/>
        </c:scaling>
        <c:axPos val="b"/>
        <c:majorGridlines>
          <c:spPr>
            <a:ln w="3175">
              <a:solidFill>
                <a:srgbClr val="FFFFFF"/>
              </a:solidFill>
            </a:ln>
          </c:spPr>
        </c:majorGridlines>
        <c:delete val="0"/>
        <c:numFmt formatCode="General" sourceLinked="1"/>
        <c:majorTickMark val="out"/>
        <c:minorTickMark val="none"/>
        <c:tickLblPos val="nextTo"/>
        <c:txPr>
          <a:bodyPr/>
          <a:lstStyle/>
          <a:p>
            <a:pPr>
              <a:defRPr lang="en-US" cap="none" sz="1150" b="0" i="0" u="none" baseline="0"/>
            </a:pPr>
          </a:p>
        </c:txPr>
        <c:crossAx val="10723290"/>
        <c:crossesAt val="1"/>
        <c:crossBetween val="between"/>
        <c:dispUnits/>
        <c:majorUnit val="0.2"/>
      </c:valAx>
      <c:spPr>
        <a:solidFill>
          <a:srgbClr val="FFFFFF"/>
        </a:solidFill>
        <a:ln w="12700">
          <a:solidFill>
            <a:srgbClr val="FFFFFF"/>
          </a:solid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925"/>
          <c:w val="1"/>
          <c:h val="0.90525"/>
        </c:manualLayout>
      </c:layout>
      <c:barChart>
        <c:barDir val="bar"/>
        <c:grouping val="percentStacked"/>
        <c:varyColors val="0"/>
        <c:ser>
          <c:idx val="0"/>
          <c:order val="0"/>
          <c:tx>
            <c:v>１００％以下</c:v>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1075" b="0" i="0" u="none" baseline="0"/>
                </a:pPr>
              </a:p>
            </c:txPr>
            <c:showLegendKey val="0"/>
            <c:showVal val="1"/>
            <c:showBubbleSize val="0"/>
            <c:showCatName val="0"/>
            <c:showSerName val="0"/>
            <c:showPercent val="0"/>
          </c:dLbls>
          <c:cat>
            <c:strLit>
              <c:ptCount val="6"/>
              <c:pt idx="1">
                <c:v>  　　　 18年　　</c:v>
              </c:pt>
              <c:pt idx="2">
                <c:v>  　　　 17年　　</c:v>
              </c:pt>
              <c:pt idx="3">
                <c:v>  　　　 16年　　</c:v>
              </c:pt>
              <c:pt idx="4">
                <c:v>  　　　 15年　　</c:v>
              </c:pt>
              <c:pt idx="5">
                <c:v>  平成14年　　</c:v>
              </c:pt>
            </c:strLit>
          </c:cat>
          <c:val>
            <c:numLit>
              <c:ptCount val="6"/>
              <c:pt idx="1">
                <c:v>21.4</c:v>
              </c:pt>
              <c:pt idx="2">
                <c:v>19.4</c:v>
              </c:pt>
              <c:pt idx="3">
                <c:v>18.5</c:v>
              </c:pt>
              <c:pt idx="4">
                <c:v>19.5</c:v>
              </c:pt>
              <c:pt idx="5">
                <c:v>19.4</c:v>
              </c:pt>
            </c:numLit>
          </c:val>
        </c:ser>
        <c:ser>
          <c:idx val="1"/>
          <c:order val="1"/>
          <c:tx>
            <c:v>１００超～１１５％以下</c:v>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Red]0.0" sourceLinked="0"/>
            <c:spPr>
              <a:solidFill>
                <a:srgbClr val="FFFFFF"/>
              </a:solidFill>
              <a:ln w="3175">
                <a:noFill/>
              </a:ln>
            </c:spPr>
            <c:txPr>
              <a:bodyPr vert="horz" rot="0" anchor="ctr"/>
              <a:lstStyle/>
              <a:p>
                <a:pPr algn="ctr">
                  <a:defRPr lang="en-US" cap="none" sz="1075" b="0" i="0" u="none" baseline="0"/>
                </a:pPr>
              </a:p>
            </c:txPr>
            <c:showLegendKey val="0"/>
            <c:showVal val="1"/>
            <c:showBubbleSize val="0"/>
            <c:showCatName val="0"/>
            <c:showSerName val="0"/>
            <c:showPercent val="0"/>
          </c:dLbls>
          <c:cat>
            <c:strLit>
              <c:ptCount val="6"/>
              <c:pt idx="1">
                <c:v>  　　　 18年　　</c:v>
              </c:pt>
              <c:pt idx="2">
                <c:v>  　　　 17年　　</c:v>
              </c:pt>
              <c:pt idx="3">
                <c:v>  　　　 16年　　</c:v>
              </c:pt>
              <c:pt idx="4">
                <c:v>  　　　 15年　　</c:v>
              </c:pt>
              <c:pt idx="5">
                <c:v>  平成14年　　</c:v>
              </c:pt>
            </c:strLit>
          </c:cat>
          <c:val>
            <c:numLit>
              <c:ptCount val="6"/>
              <c:pt idx="1">
                <c:v>37.3</c:v>
              </c:pt>
              <c:pt idx="2">
                <c:v>36.6</c:v>
              </c:pt>
              <c:pt idx="3">
                <c:v>36</c:v>
              </c:pt>
              <c:pt idx="4">
                <c:v>35.3</c:v>
              </c:pt>
              <c:pt idx="5">
                <c:v>32.8</c:v>
              </c:pt>
            </c:numLit>
          </c:val>
        </c:ser>
        <c:ser>
          <c:idx val="2"/>
          <c:order val="2"/>
          <c:tx>
            <c:v>１１５超～１２５％以下</c:v>
          </c:tx>
          <c:spPr>
            <a:pattFill prst="wd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pattFill prst="wdUpDiag">
                <a:fgClr>
                  <a:srgbClr val="000000"/>
                </a:fgClr>
                <a:bgClr>
                  <a:srgbClr val="FFFFFF"/>
                </a:bgClr>
              </a:pattFill>
            </c:spPr>
          </c:dPt>
          <c:dLbls>
            <c:dLbl>
              <c:idx val="0"/>
              <c:txPr>
                <a:bodyPr vert="horz" rot="0" anchor="ctr"/>
                <a:lstStyle/>
                <a:p>
                  <a:pPr algn="ctr">
                    <a:defRPr lang="en-US" cap="none" sz="1075" b="0" i="0" u="none" baseline="0"/>
                  </a:pPr>
                </a:p>
              </c:txPr>
              <c:numFmt formatCode="General" sourceLinked="1"/>
              <c:spPr>
                <a:ln w="3175">
                  <a:noFill/>
                </a:ln>
              </c:spPr>
              <c:showLegendKey val="0"/>
              <c:showVal val="1"/>
              <c:showBubbleSize val="0"/>
              <c:showCatName val="0"/>
              <c:showSerName val="0"/>
              <c:showPercent val="0"/>
            </c:dLbl>
            <c:dLbl>
              <c:idx val="1"/>
              <c:txPr>
                <a:bodyPr vert="horz" rot="0" anchor="ctr"/>
                <a:lstStyle/>
                <a:p>
                  <a:pPr algn="ctr">
                    <a:defRPr lang="en-US" cap="none" sz="1075" b="0" i="0" u="none" baseline="0"/>
                  </a:pPr>
                </a:p>
              </c:txPr>
              <c:numFmt formatCode="General" sourceLinked="1"/>
              <c:spPr>
                <a:ln w="3175">
                  <a:noFill/>
                </a:ln>
              </c:spPr>
              <c:showLegendKey val="0"/>
              <c:showVal val="1"/>
              <c:showBubbleSize val="0"/>
              <c:showCatName val="0"/>
              <c:showSerName val="0"/>
              <c:showPercent val="0"/>
            </c:dLbl>
            <c:dLbl>
              <c:idx val="2"/>
              <c:txPr>
                <a:bodyPr vert="horz" rot="0" anchor="ctr"/>
                <a:lstStyle/>
                <a:p>
                  <a:pPr algn="ctr">
                    <a:defRPr lang="en-US" cap="none" sz="1075" b="0" i="0" u="none" baseline="0"/>
                  </a:pPr>
                </a:p>
              </c:txPr>
              <c:numFmt formatCode="General" sourceLinked="1"/>
              <c:spPr>
                <a:ln w="3175">
                  <a:noFill/>
                </a:ln>
              </c:spPr>
              <c:showLegendKey val="0"/>
              <c:showVal val="1"/>
              <c:showBubbleSize val="0"/>
              <c:showCatName val="0"/>
              <c:showSerName val="0"/>
              <c:showPercent val="0"/>
            </c:dLbl>
            <c:dLbl>
              <c:idx val="3"/>
              <c:txPr>
                <a:bodyPr vert="horz" rot="0" anchor="ctr"/>
                <a:lstStyle/>
                <a:p>
                  <a:pPr algn="ctr">
                    <a:defRPr lang="en-US" cap="none" sz="1075" b="0" i="0" u="none" baseline="0"/>
                  </a:pPr>
                </a:p>
              </c:txPr>
              <c:numFmt formatCode="General" sourceLinked="1"/>
              <c:spPr>
                <a:ln w="3175">
                  <a:noFill/>
                </a:ln>
              </c:spPr>
              <c:showLegendKey val="0"/>
              <c:showVal val="1"/>
              <c:showBubbleSize val="0"/>
              <c:showCatName val="0"/>
              <c:showSerName val="0"/>
              <c:showPercent val="0"/>
            </c:dLbl>
            <c:dLbl>
              <c:idx val="4"/>
              <c:txPr>
                <a:bodyPr vert="horz" rot="0" anchor="ctr"/>
                <a:lstStyle/>
                <a:p>
                  <a:pPr algn="ctr">
                    <a:defRPr lang="en-US" cap="none" sz="1075" b="0" i="0" u="none" baseline="0"/>
                  </a:pPr>
                </a:p>
              </c:txPr>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lgn="ctr">
                  <a:defRPr lang="en-US" cap="none" sz="1075" b="0" i="0" u="none" baseline="0"/>
                </a:pPr>
              </a:p>
            </c:txPr>
            <c:showLegendKey val="0"/>
            <c:showVal val="1"/>
            <c:showBubbleSize val="0"/>
            <c:showCatName val="0"/>
            <c:showSerName val="0"/>
            <c:showPercent val="0"/>
          </c:dLbls>
          <c:cat>
            <c:strLit>
              <c:ptCount val="6"/>
              <c:pt idx="1">
                <c:v>  　　　 18年　　</c:v>
              </c:pt>
              <c:pt idx="2">
                <c:v>  　　　 17年　　</c:v>
              </c:pt>
              <c:pt idx="3">
                <c:v>  　　　 16年　　</c:v>
              </c:pt>
              <c:pt idx="4">
                <c:v>  　　　 15年　　</c:v>
              </c:pt>
              <c:pt idx="5">
                <c:v>  平成14年　　</c:v>
              </c:pt>
            </c:strLit>
          </c:cat>
          <c:val>
            <c:numLit>
              <c:ptCount val="6"/>
              <c:pt idx="1">
                <c:v>34.3</c:v>
              </c:pt>
              <c:pt idx="2">
                <c:v>33.6</c:v>
              </c:pt>
              <c:pt idx="3">
                <c:v>34.1</c:v>
              </c:pt>
              <c:pt idx="4">
                <c:v>33.6</c:v>
              </c:pt>
              <c:pt idx="5">
                <c:v>31.1</c:v>
              </c:pt>
            </c:numLit>
          </c:val>
        </c:ser>
        <c:ser>
          <c:idx val="3"/>
          <c:order val="3"/>
          <c:tx>
            <c:v>１２５％超</c:v>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75" b="0" i="0" u="none" baseline="0">
                      <a:latin typeface="ＭＳ Ｐゴシック"/>
                      <a:ea typeface="ＭＳ Ｐゴシック"/>
                      <a:cs typeface="ＭＳ Ｐゴシック"/>
                    </a:defRPr>
                  </a:pPr>
                </a:p>
              </c:txPr>
              <c:numFmt formatCode="0.0_);[Red]\(0.0\)" sourceLinked="0"/>
              <c:spPr>
                <a:solidFill>
                  <a:srgbClr val="FFFFFF"/>
                </a:solidFill>
                <a:ln w="3175">
                  <a:noFill/>
                </a:ln>
              </c:spPr>
              <c:showLegendKey val="0"/>
              <c:showVal val="1"/>
              <c:showBubbleSize val="0"/>
              <c:showCatName val="0"/>
              <c:showSerName val="0"/>
              <c:showPercent val="0"/>
            </c:dLbl>
            <c:dLbl>
              <c:idx val="1"/>
              <c:txPr>
                <a:bodyPr vert="horz" rot="0" anchor="ctr"/>
                <a:lstStyle/>
                <a:p>
                  <a:pPr algn="ctr">
                    <a:defRPr lang="en-US" cap="none" sz="1075" b="0" i="0" u="none" baseline="0"/>
                  </a:pPr>
                </a:p>
              </c:txPr>
              <c:numFmt formatCode="0.0_);[Red]\(0.0\)" sourceLinked="0"/>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75" b="0" i="0" u="none" baseline="0"/>
                  </a:pPr>
                </a:p>
              </c:txPr>
              <c:numFmt formatCode="0.0_);[Red]\(0.0\)" sourceLinked="0"/>
              <c:spPr>
                <a:solidFill>
                  <a:srgbClr val="FFFFFF"/>
                </a:solidFill>
                <a:ln w="3175">
                  <a:noFill/>
                </a:ln>
              </c:spPr>
              <c:showLegendKey val="0"/>
              <c:showVal val="1"/>
              <c:showBubbleSize val="0"/>
              <c:showCatName val="0"/>
              <c:showSerName val="0"/>
              <c:showPercent val="0"/>
            </c:dLbl>
            <c:dLbl>
              <c:idx val="3"/>
              <c:txPr>
                <a:bodyPr vert="horz" rot="0" anchor="ctr"/>
                <a:lstStyle/>
                <a:p>
                  <a:pPr algn="ctr">
                    <a:defRPr lang="en-US" cap="none" sz="1075" b="0" i="0" u="none" baseline="0"/>
                  </a:pPr>
                </a:p>
              </c:txPr>
              <c:numFmt formatCode="0.0_);[Red]\(0.0\)" sourceLinked="0"/>
              <c:showLegendKey val="0"/>
              <c:showVal val="1"/>
              <c:showBubbleSize val="0"/>
              <c:showCatName val="0"/>
              <c:showSerName val="0"/>
              <c:showPercent val="0"/>
            </c:dLbl>
            <c:dLbl>
              <c:idx val="4"/>
              <c:txPr>
                <a:bodyPr vert="horz" rot="0" anchor="ctr"/>
                <a:lstStyle/>
                <a:p>
                  <a:pPr algn="ctr">
                    <a:defRPr lang="en-US" cap="none" sz="1075" b="0" i="0" u="none" baseline="0"/>
                  </a:pPr>
                </a:p>
              </c:txPr>
              <c:numFmt formatCode="0.0_);[Red]\(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75" b="0" i="0" u="none" baseline="0"/>
                  </a:pPr>
                </a:p>
              </c:txPr>
              <c:numFmt formatCode="0.0_);[Red]\(0.0\)" sourceLinked="0"/>
              <c:showLegendKey val="0"/>
              <c:showVal val="1"/>
              <c:showBubbleSize val="0"/>
              <c:showCatName val="0"/>
              <c:showSerName val="0"/>
              <c:showPercent val="0"/>
            </c:dLbl>
            <c:numFmt formatCode="0.0_);[Red]\(0.0\)" sourceLinked="0"/>
            <c:txPr>
              <a:bodyPr vert="horz" rot="0" anchor="ctr"/>
              <a:lstStyle/>
              <a:p>
                <a:pPr algn="ctr">
                  <a:defRPr lang="en-US" cap="none" sz="1075" b="0" i="0" u="none" baseline="0"/>
                </a:pPr>
              </a:p>
            </c:txPr>
            <c:showLegendKey val="0"/>
            <c:showVal val="1"/>
            <c:showBubbleSize val="0"/>
            <c:showCatName val="0"/>
            <c:showSerName val="0"/>
            <c:showPercent val="0"/>
          </c:dLbls>
          <c:cat>
            <c:strLit>
              <c:ptCount val="6"/>
              <c:pt idx="1">
                <c:v>  　　　 18年　　</c:v>
              </c:pt>
              <c:pt idx="2">
                <c:v>  　　　 17年　　</c:v>
              </c:pt>
              <c:pt idx="3">
                <c:v>  　　　 16年　　</c:v>
              </c:pt>
              <c:pt idx="4">
                <c:v>  　　　 15年　　</c:v>
              </c:pt>
              <c:pt idx="5">
                <c:v>  平成14年　　</c:v>
              </c:pt>
            </c:strLit>
          </c:cat>
          <c:val>
            <c:numLit>
              <c:ptCount val="6"/>
              <c:pt idx="1">
                <c:v>7</c:v>
              </c:pt>
              <c:pt idx="2">
                <c:v>10.4</c:v>
              </c:pt>
              <c:pt idx="3">
                <c:v>11.4</c:v>
              </c:pt>
              <c:pt idx="4">
                <c:v>11.6</c:v>
              </c:pt>
              <c:pt idx="5">
                <c:v>16.7</c:v>
              </c:pt>
            </c:numLit>
          </c:val>
        </c:ser>
        <c:overlap val="100"/>
        <c:gapWidth val="30"/>
        <c:serLines/>
        <c:axId val="63280132"/>
        <c:axId val="32650277"/>
      </c:barChart>
      <c:catAx>
        <c:axId val="63280132"/>
        <c:scaling>
          <c:orientation val="minMax"/>
        </c:scaling>
        <c:axPos val="l"/>
        <c:delete val="0"/>
        <c:numFmt formatCode="General" sourceLinked="1"/>
        <c:majorTickMark val="none"/>
        <c:minorTickMark val="none"/>
        <c:tickLblPos val="nextTo"/>
        <c:txPr>
          <a:bodyPr/>
          <a:lstStyle/>
          <a:p>
            <a:pPr>
              <a:defRPr lang="en-US" cap="none" sz="1100" b="0" i="0" u="none" baseline="0"/>
            </a:pPr>
          </a:p>
        </c:txPr>
        <c:crossAx val="32650277"/>
        <c:crosses val="autoZero"/>
        <c:auto val="1"/>
        <c:lblOffset val="100"/>
        <c:noMultiLvlLbl val="0"/>
      </c:catAx>
      <c:valAx>
        <c:axId val="32650277"/>
        <c:scaling>
          <c:orientation val="minMax"/>
        </c:scaling>
        <c:axPos val="b"/>
        <c:majorGridlines>
          <c:spPr>
            <a:ln w="3175">
              <a:solidFill>
                <a:srgbClr val="FFFFFF"/>
              </a:solidFill>
            </a:ln>
          </c:spPr>
        </c:majorGridlines>
        <c:delete val="0"/>
        <c:numFmt formatCode="General" sourceLinked="1"/>
        <c:majorTickMark val="out"/>
        <c:minorTickMark val="none"/>
        <c:tickLblPos val="nextTo"/>
        <c:txPr>
          <a:bodyPr/>
          <a:lstStyle/>
          <a:p>
            <a:pPr>
              <a:defRPr lang="en-US" cap="none" sz="1200" b="0" i="0" u="none" baseline="0"/>
            </a:pPr>
          </a:p>
        </c:txPr>
        <c:crossAx val="63280132"/>
        <c:crossesAt val="1"/>
        <c:crossBetween val="between"/>
        <c:dispUnits/>
        <c:majorUnit val="0.2"/>
      </c:valAx>
      <c:spPr>
        <a:solidFill>
          <a:srgbClr val="FFFFFF"/>
        </a:solidFill>
        <a:ln w="12700">
          <a:solidFill>
            <a:srgbClr val="FFFFFF"/>
          </a:solid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ＭＳ Ｐゴシック"/>
          <a:ea typeface="ＭＳ Ｐゴシック"/>
          <a:cs typeface="ＭＳ Ｐゴシック"/>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7275"/>
          <c:w val="0.91625"/>
          <c:h val="0.72775"/>
        </c:manualLayout>
      </c:layout>
      <c:barChart>
        <c:barDir val="bar"/>
        <c:grouping val="stacked"/>
        <c:varyColors val="0"/>
        <c:ser>
          <c:idx val="0"/>
          <c:order val="0"/>
          <c:tx>
            <c:v> </c:v>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0_);[Red]\(#,##0\)" sourceLinked="0"/>
            <c:spPr>
              <a:solidFill>
                <a:srgbClr val="FFFFFF"/>
              </a:solidFill>
              <a:ln w="3175">
                <a:noFill/>
              </a:ln>
            </c:spPr>
            <c:txPr>
              <a:bodyPr vert="horz" rot="0" anchor="ctr"/>
              <a:lstStyle/>
              <a:p>
                <a:pPr algn="ctr">
                  <a:defRPr lang="en-US" cap="none" sz="1050" b="0" i="0" u="none" baseline="0"/>
                </a:pPr>
              </a:p>
            </c:txPr>
            <c:showLegendKey val="0"/>
            <c:showVal val="1"/>
            <c:showBubbleSize val="0"/>
            <c:showCatName val="0"/>
            <c:showSerName val="0"/>
            <c:showPercent val="0"/>
          </c:dLbls>
          <c:cat>
            <c:strLit>
              <c:ptCount val="5"/>
              <c:pt idx="0">
                <c:v>18年</c:v>
              </c:pt>
              <c:pt idx="1">
                <c:v>17年</c:v>
              </c:pt>
              <c:pt idx="2">
                <c:v>16年</c:v>
              </c:pt>
              <c:pt idx="3">
                <c:v>15年</c:v>
              </c:pt>
              <c:pt idx="4">
                <c:v>平成14年</c:v>
              </c:pt>
            </c:strLit>
          </c:cat>
          <c:val>
            <c:numLit>
              <c:ptCount val="5"/>
              <c:pt idx="0">
                <c:v>5341</c:v>
              </c:pt>
              <c:pt idx="1">
                <c:v>5049</c:v>
              </c:pt>
              <c:pt idx="2">
                <c:v>4743</c:v>
              </c:pt>
              <c:pt idx="3">
                <c:v>4233</c:v>
              </c:pt>
              <c:pt idx="4">
                <c:v>3766</c:v>
              </c:pt>
            </c:numLit>
          </c:val>
        </c:ser>
        <c:ser>
          <c:idx val="1"/>
          <c:order val="1"/>
          <c:tx>
            <c:v> </c:v>
          </c:tx>
          <c:spPr>
            <a:pattFill prst="wd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6"/>
              <c:txPr>
                <a:bodyPr vert="horz" rot="0" anchor="ctr"/>
                <a:lstStyle/>
                <a:p>
                  <a:pPr algn="ctr">
                    <a:defRPr lang="en-US" cap="none" sz="1050" b="0" i="0" u="none" baseline="0"/>
                  </a:pPr>
                </a:p>
              </c:txPr>
              <c:numFmt formatCode="#,##0_);[Red]\(#,##0\)" sourceLinked="0"/>
              <c:spPr>
                <a:solidFill>
                  <a:srgbClr val="FFFFFF"/>
                </a:solidFill>
                <a:ln w="3175">
                  <a:noFill/>
                </a:ln>
              </c:spPr>
              <c:dLblPos val="ctr"/>
              <c:showLegendKey val="0"/>
              <c:showVal val="1"/>
              <c:showBubbleSize val="0"/>
              <c:showCatName val="0"/>
              <c:showSerName val="0"/>
              <c:showPercent val="0"/>
            </c:dLbl>
            <c:numFmt formatCode="#,##0_);[Red]\(#,##0\)" sourceLinked="0"/>
            <c:spPr>
              <a:solidFill>
                <a:srgbClr val="FFFFFF"/>
              </a:solidFill>
              <a:ln w="3175">
                <a:noFill/>
              </a:ln>
            </c:spPr>
            <c:txPr>
              <a:bodyPr vert="horz" rot="0" anchor="ctr"/>
              <a:lstStyle/>
              <a:p>
                <a:pPr algn="ctr">
                  <a:defRPr lang="en-US" cap="none" sz="1050" b="0" i="0" u="none" baseline="0"/>
                </a:pPr>
              </a:p>
            </c:txPr>
            <c:dLblPos val="ctr"/>
            <c:showLegendKey val="0"/>
            <c:showVal val="1"/>
            <c:showBubbleSize val="0"/>
            <c:showCatName val="0"/>
            <c:showSerName val="0"/>
            <c:showPercent val="0"/>
          </c:dLbls>
          <c:cat>
            <c:strLit>
              <c:ptCount val="5"/>
              <c:pt idx="0">
                <c:v>18年</c:v>
              </c:pt>
              <c:pt idx="1">
                <c:v>17年</c:v>
              </c:pt>
              <c:pt idx="2">
                <c:v>16年</c:v>
              </c:pt>
              <c:pt idx="3">
                <c:v>15年</c:v>
              </c:pt>
              <c:pt idx="4">
                <c:v>平成14年</c:v>
              </c:pt>
            </c:strLit>
          </c:cat>
          <c:val>
            <c:numLit>
              <c:ptCount val="5"/>
              <c:pt idx="0">
                <c:v>9490</c:v>
              </c:pt>
              <c:pt idx="1">
                <c:v>9001</c:v>
              </c:pt>
              <c:pt idx="2">
                <c:v>8423</c:v>
              </c:pt>
              <c:pt idx="3">
                <c:v>7822</c:v>
              </c:pt>
              <c:pt idx="4">
                <c:v>7266</c:v>
              </c:pt>
            </c:numLit>
          </c:val>
        </c:ser>
        <c:overlap val="100"/>
        <c:gapWidth val="70"/>
        <c:axId val="25417038"/>
        <c:axId val="27426751"/>
      </c:barChart>
      <c:catAx>
        <c:axId val="25417038"/>
        <c:scaling>
          <c:orientation val="minMax"/>
        </c:scaling>
        <c:axPos val="l"/>
        <c:delete val="0"/>
        <c:numFmt formatCode="#,##0_ " sourceLinked="0"/>
        <c:majorTickMark val="none"/>
        <c:minorTickMark val="none"/>
        <c:tickLblPos val="nextTo"/>
        <c:txPr>
          <a:bodyPr/>
          <a:lstStyle/>
          <a:p>
            <a:pPr>
              <a:defRPr lang="en-US" cap="none" sz="1050" b="0" i="0" u="none" baseline="0"/>
            </a:pPr>
          </a:p>
        </c:txPr>
        <c:crossAx val="27426751"/>
        <c:crosses val="autoZero"/>
        <c:auto val="1"/>
        <c:lblOffset val="100"/>
        <c:noMultiLvlLbl val="0"/>
      </c:catAx>
      <c:valAx>
        <c:axId val="27426751"/>
        <c:scaling>
          <c:orientation val="minMax"/>
        </c:scaling>
        <c:axPos val="b"/>
        <c:delete val="0"/>
        <c:numFmt formatCode="#,##0_);[Red]\(#,##0\)" sourceLinked="0"/>
        <c:majorTickMark val="out"/>
        <c:minorTickMark val="none"/>
        <c:tickLblPos val="nextTo"/>
        <c:txPr>
          <a:bodyPr/>
          <a:lstStyle/>
          <a:p>
            <a:pPr>
              <a:defRPr lang="en-US" cap="none" sz="1050" b="0" i="0" u="none" baseline="0"/>
            </a:pPr>
          </a:p>
        </c:txPr>
        <c:crossAx val="25417038"/>
        <c:crossesAt val="1"/>
        <c:crossBetween val="between"/>
        <c:dispUnits/>
      </c:valAx>
      <c:spPr>
        <a:noFill/>
        <a:ln>
          <a:noFill/>
        </a:ln>
      </c:spPr>
    </c:plotArea>
    <c:legend>
      <c:legendPos val="r"/>
      <c:layout>
        <c:manualLayout>
          <c:xMode val="edge"/>
          <c:yMode val="edge"/>
          <c:x val="0.7915"/>
          <c:y val="0.07275"/>
          <c:w val="0.066"/>
          <c:h val="0.17725"/>
        </c:manualLayout>
      </c:layout>
      <c:overlay val="0"/>
      <c:spPr>
        <a:noFill/>
        <a:ln w="3175">
          <a:noFill/>
        </a:ln>
      </c:spPr>
      <c:txPr>
        <a:bodyPr vert="horz" rot="0"/>
        <a:lstStyle/>
        <a:p>
          <a:pPr>
            <a:defRPr lang="en-US" cap="none" sz="20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425" b="0" i="0" u="none" baseline="0">
          <a:latin typeface="ＭＳ Ｐゴシック"/>
          <a:ea typeface="ＭＳ Ｐゴシック"/>
          <a:cs typeface="ＭＳ Ｐゴシック"/>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
          <c:y val="0.11625"/>
          <c:w val="0.91575"/>
          <c:h val="0.825"/>
        </c:manualLayout>
      </c:layout>
      <c:barChart>
        <c:barDir val="col"/>
        <c:grouping val="clustered"/>
        <c:varyColors val="0"/>
        <c:ser>
          <c:idx val="0"/>
          <c:order val="0"/>
          <c:tx>
            <c:v>在所児数</c:v>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8"/>
              <c:pt idx="1">
                <c:v>2</c:v>
              </c:pt>
              <c:pt idx="6">
                <c:v>7</c:v>
              </c:pt>
              <c:pt idx="11">
                <c:v>12</c:v>
              </c:pt>
              <c:pt idx="17">
                <c:v>18</c:v>
              </c:pt>
            </c:strLit>
          </c:cat>
          <c:val>
            <c:numLit>
              <c:ptCount val="18"/>
              <c:pt idx="1">
                <c:v>27423</c:v>
              </c:pt>
              <c:pt idx="2">
                <c:v>26882</c:v>
              </c:pt>
              <c:pt idx="3">
                <c:v>26357</c:v>
              </c:pt>
              <c:pt idx="4">
                <c:v>26036</c:v>
              </c:pt>
              <c:pt idx="5">
                <c:v>25960</c:v>
              </c:pt>
              <c:pt idx="6">
                <c:v>25741</c:v>
              </c:pt>
              <c:pt idx="7">
                <c:v>26012</c:v>
              </c:pt>
              <c:pt idx="8">
                <c:v>26046</c:v>
              </c:pt>
              <c:pt idx="9">
                <c:v>28041</c:v>
              </c:pt>
              <c:pt idx="10">
                <c:v>28448</c:v>
              </c:pt>
              <c:pt idx="11">
                <c:v>28913</c:v>
              </c:pt>
              <c:pt idx="12">
                <c:v>29610</c:v>
              </c:pt>
              <c:pt idx="13">
                <c:v>30042</c:v>
              </c:pt>
              <c:pt idx="14">
                <c:v>30014</c:v>
              </c:pt>
              <c:pt idx="15">
                <c:v>30597</c:v>
              </c:pt>
              <c:pt idx="16">
                <c:v>30830</c:v>
              </c:pt>
              <c:pt idx="17">
                <c:v>30764</c:v>
              </c:pt>
            </c:numLit>
          </c:val>
        </c:ser>
        <c:ser>
          <c:idx val="1"/>
          <c:order val="1"/>
          <c:tx>
            <c:v>定員</c:v>
          </c:tx>
          <c:spPr>
            <a:solidFill>
              <a:srgbClr val="3366FF"/>
            </a:solidFill>
          </c:spPr>
          <c:invertIfNegative val="0"/>
          <c:extLst>
            <c:ext xmlns:c14="http://schemas.microsoft.com/office/drawing/2007/8/2/chart" uri="{6F2FDCE9-48DA-4B69-8628-5D25D57E5C99}">
              <c14:invertSolidFillFmt>
                <c14:spPr>
                  <a:solidFill>
                    <a:srgbClr val="339966"/>
                  </a:solidFill>
                </c14:spPr>
              </c14:invertSolidFillFmt>
            </c:ext>
          </c:extLst>
          <c:cat>
            <c:strLit>
              <c:ptCount val="18"/>
              <c:pt idx="1">
                <c:v>2</c:v>
              </c:pt>
              <c:pt idx="6">
                <c:v>7</c:v>
              </c:pt>
              <c:pt idx="11">
                <c:v>12</c:v>
              </c:pt>
              <c:pt idx="17">
                <c:v>18</c:v>
              </c:pt>
            </c:strLit>
          </c:cat>
          <c:val>
            <c:numLit>
              <c:ptCount val="18"/>
              <c:pt idx="1">
                <c:v>34076</c:v>
              </c:pt>
              <c:pt idx="2">
                <c:v>33856</c:v>
              </c:pt>
              <c:pt idx="3">
                <c:v>33624</c:v>
              </c:pt>
              <c:pt idx="4">
                <c:v>33455</c:v>
              </c:pt>
              <c:pt idx="5">
                <c:v>33134</c:v>
              </c:pt>
              <c:pt idx="6">
                <c:v>32824</c:v>
              </c:pt>
              <c:pt idx="7">
                <c:v>32699</c:v>
              </c:pt>
              <c:pt idx="8">
                <c:v>32386</c:v>
              </c:pt>
              <c:pt idx="9">
                <c:v>33865</c:v>
              </c:pt>
              <c:pt idx="10">
                <c:v>33753</c:v>
              </c:pt>
              <c:pt idx="11">
                <c:v>33803</c:v>
              </c:pt>
              <c:pt idx="12">
                <c:v>33660</c:v>
              </c:pt>
              <c:pt idx="13">
                <c:v>33651</c:v>
              </c:pt>
              <c:pt idx="14">
                <c:v>33474</c:v>
              </c:pt>
              <c:pt idx="15">
                <c:v>33485</c:v>
              </c:pt>
              <c:pt idx="16">
                <c:v>33676</c:v>
              </c:pt>
              <c:pt idx="17">
                <c:v>33561</c:v>
              </c:pt>
            </c:numLit>
          </c:val>
        </c:ser>
        <c:gapWidth val="50"/>
        <c:axId val="45514168"/>
        <c:axId val="6974329"/>
      </c:barChart>
      <c:lineChart>
        <c:grouping val="standard"/>
        <c:varyColors val="0"/>
        <c:ser>
          <c:idx val="2"/>
          <c:order val="2"/>
          <c:tx>
            <c:v>在所率</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00"/>
              </a:solidFill>
              <a:ln>
                <a:solidFill>
                  <a:srgbClr val="000000"/>
                </a:solidFill>
              </a:ln>
            </c:spPr>
          </c:marker>
          <c:cat>
            <c:numLit>
              <c:ptCount val="17"/>
              <c:pt idx="0">
                <c:v>80.47599483507454</c:v>
              </c:pt>
              <c:pt idx="1">
                <c:v>79.40099243856332</c:v>
              </c:pt>
              <c:pt idx="2">
                <c:v>78.38746133714014</c:v>
              </c:pt>
              <c:pt idx="3">
                <c:v>77.82394260947541</c:v>
              </c:pt>
              <c:pt idx="4">
                <c:v>78.34852417456389</c:v>
              </c:pt>
              <c:pt idx="5">
                <c:v>78.4212771143066</c:v>
              </c:pt>
              <c:pt idx="6">
                <c:v>79.54983332823635</c:v>
              </c:pt>
              <c:pt idx="7">
                <c:v>80.4236398443772</c:v>
              </c:pt>
              <c:pt idx="8">
                <c:v>82.80230326295586</c:v>
              </c:pt>
              <c:pt idx="9">
                <c:v>84.28287855894291</c:v>
              </c:pt>
              <c:pt idx="10">
                <c:v>85.53382835842972</c:v>
              </c:pt>
              <c:pt idx="11">
                <c:v>87.96791443850267</c:v>
              </c:pt>
              <c:pt idx="12">
                <c:v>89.27520727467237</c:v>
              </c:pt>
              <c:pt idx="13">
                <c:v>89.66361952560196</c:v>
              </c:pt>
              <c:pt idx="14">
                <c:v>91.37524264596088</c:v>
              </c:pt>
              <c:pt idx="15">
                <c:v>91.54887753890011</c:v>
              </c:pt>
              <c:pt idx="16">
                <c:v>91.66592175441734</c:v>
              </c:pt>
            </c:numLit>
          </c:cat>
          <c:val>
            <c:numLit>
              <c:ptCount val="18"/>
              <c:pt idx="1">
                <c:v>80.47599483507454</c:v>
              </c:pt>
              <c:pt idx="2">
                <c:v>79.40099243856332</c:v>
              </c:pt>
              <c:pt idx="3">
                <c:v>78.38746133714014</c:v>
              </c:pt>
              <c:pt idx="4">
                <c:v>77.82394260947541</c:v>
              </c:pt>
              <c:pt idx="5">
                <c:v>78.34852417456389</c:v>
              </c:pt>
              <c:pt idx="6">
                <c:v>78.4212771143066</c:v>
              </c:pt>
              <c:pt idx="7">
                <c:v>79.54983332823635</c:v>
              </c:pt>
              <c:pt idx="8">
                <c:v>80.4236398443772</c:v>
              </c:pt>
              <c:pt idx="9">
                <c:v>82.80230326295586</c:v>
              </c:pt>
              <c:pt idx="10">
                <c:v>84.28287855894291</c:v>
              </c:pt>
              <c:pt idx="11">
                <c:v>85.53382835842972</c:v>
              </c:pt>
              <c:pt idx="12">
                <c:v>87.96791443850267</c:v>
              </c:pt>
              <c:pt idx="13">
                <c:v>89.27520727467237</c:v>
              </c:pt>
              <c:pt idx="14">
                <c:v>89.66361952560196</c:v>
              </c:pt>
              <c:pt idx="15">
                <c:v>91.37524264596088</c:v>
              </c:pt>
              <c:pt idx="16">
                <c:v>91.54887753890011</c:v>
              </c:pt>
              <c:pt idx="17">
                <c:v>91.66592175441734</c:v>
              </c:pt>
            </c:numLit>
          </c:val>
          <c:smooth val="0"/>
        </c:ser>
        <c:axId val="62768962"/>
        <c:axId val="28049747"/>
      </c:lineChart>
      <c:catAx>
        <c:axId val="45514168"/>
        <c:scaling>
          <c:orientation val="minMax"/>
        </c:scaling>
        <c:axPos val="b"/>
        <c:delete val="0"/>
        <c:numFmt formatCode="General" sourceLinked="1"/>
        <c:majorTickMark val="out"/>
        <c:minorTickMark val="none"/>
        <c:tickLblPos val="nextTo"/>
        <c:txPr>
          <a:bodyPr/>
          <a:lstStyle/>
          <a:p>
            <a:pPr>
              <a:defRPr lang="en-US" cap="none" sz="1100" b="0" i="0" u="none" baseline="0"/>
            </a:pPr>
          </a:p>
        </c:txPr>
        <c:crossAx val="6974329"/>
        <c:crosses val="autoZero"/>
        <c:auto val="0"/>
        <c:lblOffset val="100"/>
        <c:noMultiLvlLbl val="0"/>
      </c:catAx>
      <c:valAx>
        <c:axId val="6974329"/>
        <c:scaling>
          <c:orientation val="minMax"/>
          <c:max val="36000"/>
          <c:min val="20000"/>
        </c:scaling>
        <c:axPos val="l"/>
        <c:delete val="0"/>
        <c:numFmt formatCode="#,##0" sourceLinked="0"/>
        <c:majorTickMark val="out"/>
        <c:minorTickMark val="none"/>
        <c:tickLblPos val="nextTo"/>
        <c:txPr>
          <a:bodyPr/>
          <a:lstStyle/>
          <a:p>
            <a:pPr>
              <a:defRPr lang="en-US" cap="none" sz="1100" b="0" i="0" u="none" baseline="0"/>
            </a:pPr>
          </a:p>
        </c:txPr>
        <c:crossAx val="45514168"/>
        <c:crossesAt val="1"/>
        <c:crossBetween val="between"/>
        <c:dispUnits/>
        <c:majorUnit val="2000"/>
      </c:valAx>
      <c:catAx>
        <c:axId val="62768962"/>
        <c:scaling>
          <c:orientation val="minMax"/>
        </c:scaling>
        <c:axPos val="b"/>
        <c:delete val="1"/>
        <c:majorTickMark val="in"/>
        <c:minorTickMark val="none"/>
        <c:tickLblPos val="nextTo"/>
        <c:crossAx val="28049747"/>
        <c:crossesAt val="50"/>
        <c:auto val="0"/>
        <c:lblOffset val="100"/>
        <c:noMultiLvlLbl val="0"/>
      </c:catAx>
      <c:valAx>
        <c:axId val="28049747"/>
        <c:scaling>
          <c:orientation val="minMax"/>
          <c:max val="100"/>
          <c:min val="50"/>
        </c:scaling>
        <c:axPos val="l"/>
        <c:delete val="0"/>
        <c:numFmt formatCode="0_ " sourceLinked="0"/>
        <c:majorTickMark val="out"/>
        <c:minorTickMark val="none"/>
        <c:tickLblPos val="nextTo"/>
        <c:txPr>
          <a:bodyPr/>
          <a:lstStyle/>
          <a:p>
            <a:pPr>
              <a:defRPr lang="en-US" cap="none" sz="1100" b="0" i="0" u="none" baseline="0"/>
            </a:pPr>
          </a:p>
        </c:txPr>
        <c:crossAx val="62768962"/>
        <c:crosses val="max"/>
        <c:crossBetween val="between"/>
        <c:dispUnits/>
      </c:valAx>
      <c:spPr>
        <a:noFill/>
        <a:ln>
          <a:noFill/>
        </a:ln>
      </c:spPr>
    </c:plotArea>
    <c:legend>
      <c:legendPos val="r"/>
      <c:layout>
        <c:manualLayout>
          <c:xMode val="edge"/>
          <c:yMode val="edge"/>
          <c:x val="0.1445"/>
          <c:y val="0.04475"/>
          <c:w val="0.16025"/>
          <c:h val="0.10575"/>
        </c:manualLayout>
      </c:layout>
      <c:overlay val="0"/>
      <c:spPr>
        <a:ln w="3175">
          <a:noFill/>
        </a:ln>
      </c:spPr>
      <c:txPr>
        <a:bodyPr vert="horz" rot="0"/>
        <a:lstStyle/>
        <a:p>
          <a:pPr>
            <a:defRPr lang="en-US" cap="none" sz="1100" b="0" i="0" u="none" baseline="0"/>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5"/>
          <c:y val="0.144"/>
          <c:w val="0.95"/>
          <c:h val="0.85525"/>
        </c:manualLayout>
      </c:layout>
      <c:barChart>
        <c:barDir val="col"/>
        <c:grouping val="clustered"/>
        <c:varyColors val="0"/>
        <c:ser>
          <c:idx val="0"/>
          <c:order val="0"/>
          <c:tx>
            <c:v>在所者数</c:v>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8"/>
              <c:pt idx="1">
                <c:v>2</c:v>
              </c:pt>
              <c:pt idx="6">
                <c:v>7</c:v>
              </c:pt>
              <c:pt idx="11">
                <c:v>12</c:v>
              </c:pt>
              <c:pt idx="17">
                <c:v>18</c:v>
              </c:pt>
            </c:strLit>
          </c:cat>
          <c:val>
            <c:numLit>
              <c:ptCount val="18"/>
              <c:pt idx="1">
                <c:v>13515</c:v>
              </c:pt>
              <c:pt idx="2">
                <c:v>15608</c:v>
              </c:pt>
              <c:pt idx="3">
                <c:v>17570</c:v>
              </c:pt>
              <c:pt idx="4">
                <c:v>18260</c:v>
              </c:pt>
              <c:pt idx="5">
                <c:v>18651</c:v>
              </c:pt>
              <c:pt idx="6">
                <c:v>19829</c:v>
              </c:pt>
              <c:pt idx="7">
                <c:v>20669</c:v>
              </c:pt>
              <c:pt idx="8">
                <c:v>21351</c:v>
              </c:pt>
              <c:pt idx="9">
                <c:v>21824</c:v>
              </c:pt>
              <c:pt idx="10">
                <c:v>23079</c:v>
              </c:pt>
              <c:pt idx="11">
                <c:v>26616</c:v>
              </c:pt>
              <c:pt idx="12">
                <c:v>29492</c:v>
              </c:pt>
              <c:pt idx="13">
                <c:v>34598</c:v>
              </c:pt>
              <c:pt idx="14">
                <c:v>42661</c:v>
              </c:pt>
              <c:pt idx="15">
                <c:v>55461</c:v>
              </c:pt>
              <c:pt idx="16">
                <c:v>69867</c:v>
              </c:pt>
              <c:pt idx="17">
                <c:v>91524</c:v>
              </c:pt>
            </c:numLit>
          </c:val>
        </c:ser>
        <c:ser>
          <c:idx val="1"/>
          <c:order val="1"/>
          <c:tx>
            <c:v>定員</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8"/>
              <c:pt idx="1">
                <c:v>2</c:v>
              </c:pt>
              <c:pt idx="6">
                <c:v>7</c:v>
              </c:pt>
              <c:pt idx="11">
                <c:v>12</c:v>
              </c:pt>
              <c:pt idx="17">
                <c:v>18</c:v>
              </c:pt>
            </c:strLit>
          </c:cat>
          <c:val>
            <c:numLit>
              <c:ptCount val="18"/>
              <c:pt idx="1">
                <c:v>17420</c:v>
              </c:pt>
              <c:pt idx="2">
                <c:v>19936</c:v>
              </c:pt>
              <c:pt idx="3">
                <c:v>23529</c:v>
              </c:pt>
              <c:pt idx="4">
                <c:v>25463</c:v>
              </c:pt>
              <c:pt idx="5">
                <c:v>25563</c:v>
              </c:pt>
              <c:pt idx="6">
                <c:v>27833</c:v>
              </c:pt>
              <c:pt idx="7">
                <c:v>29146</c:v>
              </c:pt>
              <c:pt idx="8">
                <c:v>30100</c:v>
              </c:pt>
              <c:pt idx="9">
                <c:v>31142</c:v>
              </c:pt>
              <c:pt idx="10">
                <c:v>32302</c:v>
              </c:pt>
              <c:pt idx="11">
                <c:v>37467</c:v>
              </c:pt>
              <c:pt idx="12">
                <c:v>41445</c:v>
              </c:pt>
              <c:pt idx="13">
                <c:v>46561</c:v>
              </c:pt>
              <c:pt idx="14">
                <c:v>56837</c:v>
              </c:pt>
              <c:pt idx="15">
                <c:v>76128</c:v>
              </c:pt>
              <c:pt idx="16">
                <c:v>96412</c:v>
              </c:pt>
              <c:pt idx="17">
                <c:v>123155</c:v>
              </c:pt>
            </c:numLit>
          </c:val>
        </c:ser>
        <c:gapWidth val="60"/>
        <c:axId val="51121132"/>
        <c:axId val="57437005"/>
      </c:barChart>
      <c:lineChart>
        <c:grouping val="standard"/>
        <c:varyColors val="0"/>
        <c:ser>
          <c:idx val="2"/>
          <c:order val="2"/>
          <c:tx>
            <c:v>施設数</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00"/>
              </a:solidFill>
              <a:ln>
                <a:solidFill>
                  <a:srgbClr val="000000"/>
                </a:solidFill>
              </a:ln>
            </c:spPr>
          </c:marker>
          <c:cat>
            <c:strLit>
              <c:ptCount val="17"/>
              <c:pt idx="0">
                <c:v>2</c:v>
              </c:pt>
              <c:pt idx="5">
                <c:v>7</c:v>
              </c:pt>
              <c:pt idx="10">
                <c:v>12</c:v>
              </c:pt>
              <c:pt idx="16">
                <c:v>18</c:v>
              </c:pt>
            </c:strLit>
          </c:cat>
          <c:val>
            <c:numLit>
              <c:ptCount val="18"/>
              <c:pt idx="1">
                <c:v>173</c:v>
              </c:pt>
              <c:pt idx="2">
                <c:v>200</c:v>
              </c:pt>
              <c:pt idx="3">
                <c:v>228</c:v>
              </c:pt>
              <c:pt idx="4">
                <c:v>246</c:v>
              </c:pt>
              <c:pt idx="5">
                <c:v>250</c:v>
              </c:pt>
              <c:pt idx="6">
                <c:v>272</c:v>
              </c:pt>
              <c:pt idx="7">
                <c:v>275</c:v>
              </c:pt>
              <c:pt idx="8">
                <c:v>281</c:v>
              </c:pt>
              <c:pt idx="9">
                <c:v>287</c:v>
              </c:pt>
              <c:pt idx="10">
                <c:v>298</c:v>
              </c:pt>
              <c:pt idx="11">
                <c:v>350</c:v>
              </c:pt>
              <c:pt idx="12">
                <c:v>400</c:v>
              </c:pt>
              <c:pt idx="13">
                <c:v>508</c:v>
              </c:pt>
              <c:pt idx="14">
                <c:v>694</c:v>
              </c:pt>
              <c:pt idx="15">
                <c:v>1045</c:v>
              </c:pt>
              <c:pt idx="16">
                <c:v>1406</c:v>
              </c:pt>
              <c:pt idx="17">
                <c:v>1968</c:v>
              </c:pt>
            </c:numLit>
          </c:val>
          <c:smooth val="0"/>
        </c:ser>
        <c:axId val="47170998"/>
        <c:axId val="21885799"/>
      </c:lineChart>
      <c:catAx>
        <c:axId val="51121132"/>
        <c:scaling>
          <c:orientation val="minMax"/>
        </c:scaling>
        <c:axPos val="b"/>
        <c:delete val="0"/>
        <c:numFmt formatCode="General" sourceLinked="1"/>
        <c:majorTickMark val="out"/>
        <c:minorTickMark val="none"/>
        <c:tickLblPos val="nextTo"/>
        <c:txPr>
          <a:bodyPr/>
          <a:lstStyle/>
          <a:p>
            <a:pPr>
              <a:defRPr lang="en-US" cap="none" sz="1100" b="0" i="0" u="none" baseline="0"/>
            </a:pPr>
          </a:p>
        </c:txPr>
        <c:crossAx val="57437005"/>
        <c:crosses val="autoZero"/>
        <c:auto val="0"/>
        <c:lblOffset val="100"/>
        <c:noMultiLvlLbl val="0"/>
      </c:catAx>
      <c:valAx>
        <c:axId val="57437005"/>
        <c:scaling>
          <c:orientation val="minMax"/>
          <c:max val="140000"/>
          <c:min val="0"/>
        </c:scaling>
        <c:axPos val="l"/>
        <c:delete val="0"/>
        <c:numFmt formatCode="General" sourceLinked="0"/>
        <c:majorTickMark val="out"/>
        <c:minorTickMark val="none"/>
        <c:tickLblPos val="nextTo"/>
        <c:txPr>
          <a:bodyPr/>
          <a:lstStyle/>
          <a:p>
            <a:pPr>
              <a:defRPr lang="en-US" cap="none" sz="1100" b="0" i="0" u="none" baseline="0"/>
            </a:pPr>
          </a:p>
        </c:txPr>
        <c:crossAx val="51121132"/>
        <c:crossesAt val="1"/>
        <c:crossBetween val="between"/>
        <c:dispUnits/>
      </c:valAx>
      <c:catAx>
        <c:axId val="47170998"/>
        <c:scaling>
          <c:orientation val="minMax"/>
        </c:scaling>
        <c:axPos val="b"/>
        <c:delete val="1"/>
        <c:majorTickMark val="in"/>
        <c:minorTickMark val="none"/>
        <c:tickLblPos val="nextTo"/>
        <c:crossAx val="21885799"/>
        <c:crosses val="autoZero"/>
        <c:auto val="0"/>
        <c:lblOffset val="100"/>
        <c:noMultiLvlLbl val="0"/>
      </c:catAx>
      <c:valAx>
        <c:axId val="21885799"/>
        <c:scaling>
          <c:orientation val="minMax"/>
        </c:scaling>
        <c:axPos val="l"/>
        <c:delete val="0"/>
        <c:numFmt formatCode="#,##0" sourceLinked="0"/>
        <c:majorTickMark val="out"/>
        <c:minorTickMark val="none"/>
        <c:tickLblPos val="nextTo"/>
        <c:txPr>
          <a:bodyPr/>
          <a:lstStyle/>
          <a:p>
            <a:pPr>
              <a:defRPr lang="en-US" cap="none" sz="1100" b="0" i="0" u="none" baseline="0"/>
            </a:pPr>
          </a:p>
        </c:txPr>
        <c:crossAx val="47170998"/>
        <c:crosses val="max"/>
        <c:crossBetween val="between"/>
        <c:dispUnits/>
      </c:valAx>
      <c:spPr>
        <a:noFill/>
        <a:ln>
          <a:noFill/>
        </a:ln>
      </c:spPr>
    </c:plotArea>
    <c:legend>
      <c:legendPos val="r"/>
      <c:layout>
        <c:manualLayout>
          <c:xMode val="edge"/>
          <c:yMode val="edge"/>
          <c:x val="0.132"/>
          <c:y val="0.091"/>
        </c:manualLayout>
      </c:layout>
      <c:overlay val="0"/>
      <c:spPr>
        <a:ln w="3175">
          <a:noFill/>
        </a:ln>
      </c:spPr>
      <c:txPr>
        <a:bodyPr vert="horz" rot="0"/>
        <a:lstStyle/>
        <a:p>
          <a:pPr>
            <a:defRPr lang="en-US" cap="none" sz="1100" b="0" i="0" u="none" baseline="0"/>
          </a:pPr>
        </a:p>
      </c:txPr>
    </c:legend>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695"/>
          <c:w val="0.9655"/>
          <c:h val="0.897"/>
        </c:manualLayout>
      </c:layout>
      <c:barChart>
        <c:barDir val="bar"/>
        <c:grouping val="percentStacked"/>
        <c:varyColors val="0"/>
        <c:ser>
          <c:idx val="1"/>
          <c:order val="0"/>
          <c:tx>
            <c:v>１年未満</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0" b="0" i="0" u="none" baseline="0"/>
                      <a:t>51.3 </a:t>
                    </a:r>
                  </a:p>
                </c:rich>
              </c:tx>
              <c:numFmt formatCode="General" sourceLinked="1"/>
              <c:spPr>
                <a:solidFill>
                  <a:srgbClr val="FFFFFF"/>
                </a:solidFill>
                <a:ln w="3175">
                  <a:noFill/>
                </a:ln>
              </c:spPr>
              <c:showLegendKey val="0"/>
              <c:showVal val="1"/>
              <c:showBubbleSize val="0"/>
              <c:showCatName val="0"/>
              <c:showSerName val="1"/>
              <c:showPercent val="0"/>
            </c:dLbl>
            <c:dLbl>
              <c:idx val="1"/>
              <c:tx>
                <c:rich>
                  <a:bodyPr vert="horz" rot="0" anchor="ctr"/>
                  <a:lstStyle/>
                  <a:p>
                    <a:pPr algn="ctr">
                      <a:defRPr/>
                    </a:pPr>
                    <a:r>
                      <a:rPr lang="en-US" cap="none" sz="1000" b="0" i="0" u="none" baseline="0"/>
                      <a:t>62.3 </a:t>
                    </a:r>
                  </a:p>
                </c:rich>
              </c:tx>
              <c:numFmt formatCode="General" sourceLinked="1"/>
              <c:spPr>
                <a:solidFill>
                  <a:srgbClr val="FFFFFF"/>
                </a:solidFill>
                <a:ln w="3175">
                  <a:noFill/>
                </a:ln>
              </c:spPr>
              <c:showLegendKey val="0"/>
              <c:showVal val="1"/>
              <c:showBubbleSize val="0"/>
              <c:showCatName val="0"/>
              <c:showSerName val="1"/>
              <c:showPercent val="0"/>
            </c:dLbl>
            <c:dLbl>
              <c:idx val="2"/>
              <c:tx>
                <c:rich>
                  <a:bodyPr vert="horz" rot="0" anchor="ctr"/>
                  <a:lstStyle/>
                  <a:p>
                    <a:pPr algn="ctr">
                      <a:defRPr/>
                    </a:pPr>
                    <a:r>
                      <a:rPr lang="en-US" cap="none" sz="1000" b="0" i="0" u="none" baseline="0"/>
                      <a:t> 11.9 </a:t>
                    </a:r>
                  </a:p>
                </c:rich>
              </c:tx>
              <c:numFmt formatCode="General" sourceLinked="1"/>
              <c:spPr>
                <a:solidFill>
                  <a:srgbClr val="FFFFFF"/>
                </a:solidFill>
                <a:ln w="3175">
                  <a:noFill/>
                </a:ln>
              </c:spPr>
              <c:showLegendKey val="0"/>
              <c:showVal val="1"/>
              <c:showBubbleSize val="0"/>
              <c:showCatName val="0"/>
              <c:showSerName val="1"/>
              <c:showPercent val="0"/>
            </c:dLbl>
            <c:dLbl>
              <c:idx val="3"/>
              <c:tx>
                <c:rich>
                  <a:bodyPr vert="horz" rot="0" anchor="ctr"/>
                  <a:lstStyle/>
                  <a:p>
                    <a:pPr algn="ctr">
                      <a:defRPr/>
                    </a:pPr>
                    <a:r>
                      <a:rPr lang="en-US" cap="none" sz="1000" b="0" i="0" u="none" baseline="0"/>
                      <a:t>１年未満
 23.5 </a:t>
                    </a:r>
                  </a:p>
                </c:rich>
              </c:tx>
              <c:numFmt formatCode="General" sourceLinked="1"/>
              <c:spPr>
                <a:solidFill>
                  <a:srgbClr val="FFFFFF"/>
                </a:solidFill>
                <a:ln w="3175">
                  <a:noFill/>
                </a:ln>
              </c:spPr>
              <c:showLegendKey val="0"/>
              <c:showVal val="1"/>
              <c:showBubbleSize val="0"/>
              <c:showCatName val="0"/>
              <c:showSerName val="1"/>
              <c:showPercent val="0"/>
            </c:dLbl>
            <c:numFmt formatCode="0.0_ " sourceLinked="0"/>
            <c:spPr>
              <a:solidFill>
                <a:srgbClr val="FFFFFF"/>
              </a:solidFill>
              <a:ln w="3175">
                <a:noFill/>
              </a:ln>
            </c:spPr>
            <c:txPr>
              <a:bodyPr vert="horz" rot="0" anchor="ctr"/>
              <a:lstStyle/>
              <a:p>
                <a:pPr algn="ctr">
                  <a:defRPr lang="en-US" cap="none" sz="1000" b="0" i="0" u="none" baseline="0"/>
                </a:pPr>
              </a:p>
            </c:txPr>
            <c:showLegendKey val="0"/>
            <c:showVal val="1"/>
            <c:showBubbleSize val="0"/>
            <c:showCatName val="0"/>
            <c:showSerName val="1"/>
            <c:showPercent val="0"/>
          </c:dLbls>
          <c:cat>
            <c:strLit>
              <c:ptCount val="4"/>
              <c:pt idx="0">
                <c:v>精神障害者授産施設(入所)</c:v>
              </c:pt>
              <c:pt idx="1">
                <c:v>児童福祉施設(障害児関係)</c:v>
              </c:pt>
              <c:pt idx="2">
                <c:v>知的障害者援護施設　　　　</c:v>
              </c:pt>
              <c:pt idx="3">
                <c:v>身体障害者更生援護施設　</c:v>
              </c:pt>
            </c:strLit>
          </c:cat>
          <c:val>
            <c:numLit>
              <c:ptCount val="4"/>
              <c:pt idx="0">
                <c:v>51.271186440677965</c:v>
              </c:pt>
              <c:pt idx="1">
                <c:v>62.29871175523349</c:v>
              </c:pt>
              <c:pt idx="2">
                <c:v>11.895054068427584</c:v>
              </c:pt>
              <c:pt idx="3">
                <c:v>23.47826086956522</c:v>
              </c:pt>
            </c:numLit>
          </c:val>
        </c:ser>
        <c:ser>
          <c:idx val="2"/>
          <c:order val="1"/>
          <c:tx>
            <c:v>１～３年未満</c:v>
          </c:tx>
          <c:spPr>
            <a:solidFill>
              <a:srgbClr val="99CCFF"/>
            </a:solidFill>
          </c:spPr>
          <c:invertIfNegative val="0"/>
          <c:extLst>
            <c:ext xmlns:c14="http://schemas.microsoft.com/office/drawing/2007/8/2/chart" uri="{6F2FDCE9-48DA-4B69-8628-5D25D57E5C99}">
              <c14:invertSolidFillFmt>
                <c14:spPr>
                  <a:solidFill>
                    <a:srgbClr val="CCFFFF"/>
                  </a:solidFill>
                </c14:spPr>
              </c14:invertSolidFillFmt>
            </c:ext>
          </c:extLst>
          <c:dLbls>
            <c:dLbl>
              <c:idx val="0"/>
              <c:tx>
                <c:rich>
                  <a:bodyPr vert="horz" rot="0" anchor="ctr"/>
                  <a:lstStyle/>
                  <a:p>
                    <a:pPr algn="ctr">
                      <a:defRPr/>
                    </a:pPr>
                    <a:r>
                      <a:rPr lang="en-US" cap="none" sz="1000" b="0" i="0" u="none" baseline="0"/>
                      <a:t> 30.1 </a:t>
                    </a:r>
                  </a:p>
                </c:rich>
              </c:tx>
              <c:numFmt formatCode="General" sourceLinked="1"/>
              <c:spPr>
                <a:solidFill>
                  <a:srgbClr val="FFFFFF"/>
                </a:solidFill>
                <a:ln w="3175">
                  <a:noFill/>
                </a:ln>
              </c:spPr>
              <c:showLegendKey val="0"/>
              <c:showVal val="1"/>
              <c:showBubbleSize val="0"/>
              <c:showCatName val="0"/>
              <c:showSerName val="1"/>
              <c:showPercent val="0"/>
            </c:dLbl>
            <c:dLbl>
              <c:idx val="1"/>
              <c:tx>
                <c:rich>
                  <a:bodyPr vert="horz" rot="0" anchor="ctr"/>
                  <a:lstStyle/>
                  <a:p>
                    <a:pPr algn="ctr">
                      <a:defRPr/>
                    </a:pPr>
                    <a:r>
                      <a:rPr lang="en-US" cap="none" sz="1000" b="0" i="0" u="none" baseline="0"/>
                      <a:t> 11.4 </a:t>
                    </a:r>
                  </a:p>
                </c:rich>
              </c:tx>
              <c:numFmt formatCode="General" sourceLinked="1"/>
              <c:spPr>
                <a:solidFill>
                  <a:srgbClr val="FFFFFF"/>
                </a:solidFill>
                <a:ln w="3175">
                  <a:noFill/>
                </a:ln>
              </c:spPr>
              <c:showLegendKey val="0"/>
              <c:showVal val="1"/>
              <c:showBubbleSize val="0"/>
              <c:showCatName val="0"/>
              <c:showSerName val="1"/>
              <c:showPercent val="0"/>
            </c:dLbl>
            <c:dLbl>
              <c:idx val="2"/>
              <c:tx>
                <c:rich>
                  <a:bodyPr vert="horz" rot="0" anchor="ctr"/>
                  <a:lstStyle/>
                  <a:p>
                    <a:pPr algn="ctr">
                      <a:defRPr/>
                    </a:pPr>
                    <a:r>
                      <a:rPr lang="en-US" cap="none" sz="1000" b="0" i="0" u="none" baseline="0"/>
                      <a:t> 17.0 </a:t>
                    </a:r>
                  </a:p>
                </c:rich>
              </c:tx>
              <c:numFmt formatCode="General" sourceLinked="1"/>
              <c:spPr>
                <a:solidFill>
                  <a:srgbClr val="FFFFFF"/>
                </a:solidFill>
                <a:ln w="3175">
                  <a:noFill/>
                </a:ln>
              </c:spPr>
              <c:showLegendKey val="0"/>
              <c:showVal val="1"/>
              <c:showBubbleSize val="0"/>
              <c:showCatName val="0"/>
              <c:showSerName val="1"/>
              <c:showPercent val="0"/>
            </c:dLbl>
            <c:dLbl>
              <c:idx val="3"/>
              <c:tx>
                <c:rich>
                  <a:bodyPr vert="horz" rot="0" anchor="ctr"/>
                  <a:lstStyle/>
                  <a:p>
                    <a:pPr algn="ctr">
                      <a:defRPr/>
                    </a:pPr>
                    <a:r>
                      <a:rPr lang="en-US" cap="none" sz="1000" b="0" i="0" u="none" baseline="0"/>
                      <a:t>１～３年未満
 26.6 </a:t>
                    </a:r>
                  </a:p>
                </c:rich>
              </c:tx>
              <c:numFmt formatCode="General" sourceLinked="1"/>
              <c:spPr>
                <a:solidFill>
                  <a:srgbClr val="FFFFFF"/>
                </a:solidFill>
                <a:ln w="3175">
                  <a:noFill/>
                </a:ln>
              </c:spPr>
              <c:showLegendKey val="0"/>
              <c:showVal val="1"/>
              <c:showBubbleSize val="0"/>
              <c:showCatName val="0"/>
              <c:showSerName val="1"/>
              <c:showPercent val="0"/>
            </c:dLbl>
            <c:numFmt formatCode="0.0_ " sourceLinked="0"/>
            <c:spPr>
              <a:solidFill>
                <a:srgbClr val="FFFFFF"/>
              </a:solidFill>
              <a:ln w="3175">
                <a:noFill/>
              </a:ln>
            </c:spPr>
            <c:txPr>
              <a:bodyPr vert="horz" rot="0" anchor="ctr"/>
              <a:lstStyle/>
              <a:p>
                <a:pPr algn="ctr">
                  <a:defRPr lang="en-US" cap="none" sz="1000" b="0" i="0" u="none" baseline="0"/>
                </a:pPr>
              </a:p>
            </c:txPr>
            <c:showLegendKey val="0"/>
            <c:showVal val="1"/>
            <c:showBubbleSize val="0"/>
            <c:showCatName val="0"/>
            <c:showSerName val="1"/>
            <c:showPercent val="0"/>
          </c:dLbls>
          <c:cat>
            <c:strLit>
              <c:ptCount val="4"/>
              <c:pt idx="0">
                <c:v>精神障害者授産施設(入所)</c:v>
              </c:pt>
              <c:pt idx="1">
                <c:v>児童福祉施設(障害児関係)</c:v>
              </c:pt>
              <c:pt idx="2">
                <c:v>知的障害者援護施設　　　　</c:v>
              </c:pt>
              <c:pt idx="3">
                <c:v>身体障害者更生援護施設　</c:v>
              </c:pt>
            </c:strLit>
          </c:cat>
          <c:val>
            <c:numLit>
              <c:ptCount val="4"/>
              <c:pt idx="0">
                <c:v>30.08474576271186</c:v>
              </c:pt>
              <c:pt idx="1">
                <c:v>11.41304347826087</c:v>
              </c:pt>
              <c:pt idx="2">
                <c:v>16.982804467293033</c:v>
              </c:pt>
              <c:pt idx="3">
                <c:v>26.570048309178745</c:v>
              </c:pt>
            </c:numLit>
          </c:val>
        </c:ser>
        <c:ser>
          <c:idx val="3"/>
          <c:order val="2"/>
          <c:tx>
            <c:v>３～５年未満</c:v>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0" b="0" i="0" u="none" baseline="0"/>
                      <a:t> 10.2 </a:t>
                    </a:r>
                  </a:p>
                </c:rich>
              </c:tx>
              <c:numFmt formatCode="General" sourceLinked="1"/>
              <c:spPr>
                <a:solidFill>
                  <a:srgbClr val="FFFFFF"/>
                </a:solidFill>
                <a:ln w="3175">
                  <a:noFill/>
                </a:ln>
              </c:spPr>
              <c:showLegendKey val="0"/>
              <c:showVal val="1"/>
              <c:showBubbleSize val="0"/>
              <c:showCatName val="0"/>
              <c:showSerName val="1"/>
              <c:showPercent val="0"/>
            </c:dLbl>
            <c:dLbl>
              <c:idx val="1"/>
              <c:tx>
                <c:rich>
                  <a:bodyPr vert="horz" rot="0" anchor="ctr"/>
                  <a:lstStyle/>
                  <a:p>
                    <a:pPr algn="ctr">
                      <a:defRPr/>
                    </a:pPr>
                    <a:r>
                      <a:rPr lang="en-US" cap="none" sz="1000" b="0" i="0" u="none" baseline="0"/>
                      <a:t> 5.6 </a:t>
                    </a:r>
                  </a:p>
                </c:rich>
              </c:tx>
              <c:numFmt formatCode="General" sourceLinked="1"/>
              <c:spPr>
                <a:solidFill>
                  <a:srgbClr val="FFFFFF"/>
                </a:solidFill>
                <a:ln w="3175">
                  <a:noFill/>
                </a:ln>
              </c:spPr>
              <c:showLegendKey val="0"/>
              <c:showVal val="1"/>
              <c:showBubbleSize val="0"/>
              <c:showCatName val="0"/>
              <c:showSerName val="1"/>
              <c:showPercent val="0"/>
            </c:dLbl>
            <c:dLbl>
              <c:idx val="2"/>
              <c:tx>
                <c:rich>
                  <a:bodyPr vert="horz" rot="0" anchor="ctr"/>
                  <a:lstStyle/>
                  <a:p>
                    <a:pPr algn="ctr">
                      <a:defRPr/>
                    </a:pPr>
                    <a:r>
                      <a:rPr lang="en-US" cap="none" sz="1000" b="0" i="0" u="none" baseline="0"/>
                      <a:t>10.8 </a:t>
                    </a:r>
                  </a:p>
                </c:rich>
              </c:tx>
              <c:numFmt formatCode="General" sourceLinked="1"/>
              <c:spPr>
                <a:solidFill>
                  <a:srgbClr val="FFFFFF"/>
                </a:solidFill>
                <a:ln w="3175">
                  <a:noFill/>
                </a:ln>
              </c:spPr>
              <c:showLegendKey val="0"/>
              <c:showVal val="1"/>
              <c:showBubbleSize val="0"/>
              <c:showCatName val="0"/>
              <c:showSerName val="1"/>
              <c:showPercent val="0"/>
            </c:dLbl>
            <c:dLbl>
              <c:idx val="3"/>
              <c:tx>
                <c:rich>
                  <a:bodyPr vert="horz" rot="0" anchor="ctr"/>
                  <a:lstStyle/>
                  <a:p>
                    <a:pPr algn="ctr">
                      <a:defRPr/>
                    </a:pPr>
                    <a:r>
                      <a:rPr lang="en-US" cap="none" sz="1000" b="0" i="0" u="none" baseline="0"/>
                      <a:t>３～５年未満
 12.3 </a:t>
                    </a:r>
                  </a:p>
                </c:rich>
              </c:tx>
              <c:numFmt formatCode="General" sourceLinked="1"/>
              <c:spPr>
                <a:solidFill>
                  <a:srgbClr val="FFFFFF"/>
                </a:solidFill>
                <a:ln w="3175">
                  <a:noFill/>
                </a:ln>
              </c:spPr>
              <c:showLegendKey val="0"/>
              <c:showVal val="1"/>
              <c:showBubbleSize val="0"/>
              <c:showCatName val="0"/>
              <c:showSerName val="1"/>
              <c:showPercent val="0"/>
            </c:dLbl>
            <c:numFmt formatCode="0.0_ " sourceLinked="0"/>
            <c:spPr>
              <a:solidFill>
                <a:srgbClr val="FFFFFF"/>
              </a:solidFill>
              <a:ln w="3175">
                <a:noFill/>
              </a:ln>
            </c:spPr>
            <c:txPr>
              <a:bodyPr vert="horz" rot="0" anchor="ctr"/>
              <a:lstStyle/>
              <a:p>
                <a:pPr algn="ctr">
                  <a:defRPr lang="en-US" cap="none" sz="1000" b="0" i="0" u="none" baseline="0"/>
                </a:pPr>
              </a:p>
            </c:txPr>
            <c:showLegendKey val="0"/>
            <c:showVal val="1"/>
            <c:showBubbleSize val="0"/>
            <c:showCatName val="0"/>
            <c:showSerName val="1"/>
            <c:showPercent val="0"/>
          </c:dLbls>
          <c:cat>
            <c:strLit>
              <c:ptCount val="4"/>
              <c:pt idx="0">
                <c:v>精神障害者授産施設(入所)</c:v>
              </c:pt>
              <c:pt idx="1">
                <c:v>児童福祉施設(障害児関係)</c:v>
              </c:pt>
              <c:pt idx="2">
                <c:v>知的障害者援護施設　　　　</c:v>
              </c:pt>
              <c:pt idx="3">
                <c:v>身体障害者更生援護施設　</c:v>
              </c:pt>
            </c:strLit>
          </c:cat>
          <c:val>
            <c:numLit>
              <c:ptCount val="4"/>
              <c:pt idx="0">
                <c:v>10.16949152542373</c:v>
              </c:pt>
              <c:pt idx="1">
                <c:v>5.595813204508857</c:v>
              </c:pt>
              <c:pt idx="2">
                <c:v>10.8314128700585</c:v>
              </c:pt>
              <c:pt idx="3">
                <c:v>12.347826086956522</c:v>
              </c:pt>
            </c:numLit>
          </c:val>
        </c:ser>
        <c:ser>
          <c:idx val="4"/>
          <c:order val="3"/>
          <c:tx>
            <c:v>５～１０年未満</c:v>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0" b="0" i="0" u="none" baseline="0"/>
                      <a:t>7.2 </a:t>
                    </a:r>
                  </a:p>
                </c:rich>
              </c:tx>
              <c:numFmt formatCode="General" sourceLinked="1"/>
              <c:spPr>
                <a:solidFill>
                  <a:srgbClr val="FFFFFF"/>
                </a:solidFill>
                <a:ln w="3175">
                  <a:noFill/>
                </a:ln>
              </c:spPr>
              <c:showLegendKey val="0"/>
              <c:showVal val="1"/>
              <c:showBubbleSize val="0"/>
              <c:showCatName val="0"/>
              <c:showSerName val="1"/>
              <c:showPercent val="0"/>
            </c:dLbl>
            <c:dLbl>
              <c:idx val="1"/>
              <c:tx>
                <c:rich>
                  <a:bodyPr vert="horz" rot="0" anchor="ctr"/>
                  <a:lstStyle/>
                  <a:p>
                    <a:pPr algn="ctr">
                      <a:defRPr/>
                    </a:pPr>
                    <a:r>
                      <a:rPr lang="en-US" cap="none" sz="1000" b="0" i="0" u="none" baseline="0"/>
                      <a:t> 8.3 </a:t>
                    </a:r>
                  </a:p>
                </c:rich>
              </c:tx>
              <c:numFmt formatCode="General" sourceLinked="1"/>
              <c:spPr>
                <a:solidFill>
                  <a:srgbClr val="FFFFFF"/>
                </a:solidFill>
                <a:ln w="3175">
                  <a:noFill/>
                </a:ln>
              </c:spPr>
              <c:showLegendKey val="0"/>
              <c:showVal val="1"/>
              <c:showBubbleSize val="0"/>
              <c:showCatName val="0"/>
              <c:showSerName val="1"/>
              <c:showPercent val="0"/>
            </c:dLbl>
            <c:dLbl>
              <c:idx val="2"/>
              <c:tx>
                <c:rich>
                  <a:bodyPr vert="horz" rot="0" anchor="ctr"/>
                  <a:lstStyle/>
                  <a:p>
                    <a:pPr algn="ctr">
                      <a:defRPr/>
                    </a:pPr>
                    <a:r>
                      <a:rPr lang="en-US" cap="none" sz="1000" b="0" i="0" u="none" baseline="0"/>
                      <a:t> 17.1 </a:t>
                    </a:r>
                  </a:p>
                </c:rich>
              </c:tx>
              <c:numFmt formatCode="General" sourceLinked="1"/>
              <c:spPr>
                <a:solidFill>
                  <a:srgbClr val="FFFFFF"/>
                </a:solidFill>
                <a:ln w="3175">
                  <a:noFill/>
                </a:ln>
              </c:spPr>
              <c:showLegendKey val="0"/>
              <c:showVal val="1"/>
              <c:showBubbleSize val="0"/>
              <c:showCatName val="0"/>
              <c:showSerName val="1"/>
              <c:showPercent val="0"/>
            </c:dLbl>
            <c:dLbl>
              <c:idx val="3"/>
              <c:tx>
                <c:rich>
                  <a:bodyPr vert="horz" rot="0" anchor="ctr"/>
                  <a:lstStyle/>
                  <a:p>
                    <a:pPr algn="ctr">
                      <a:defRPr/>
                    </a:pPr>
                    <a:r>
                      <a:rPr lang="en-US" cap="none" sz="1000" b="0" i="0" u="none" baseline="0"/>
                      <a:t>５～１０年未満
 14.4 </a:t>
                    </a:r>
                  </a:p>
                </c:rich>
              </c:tx>
              <c:numFmt formatCode="General" sourceLinked="1"/>
              <c:spPr>
                <a:solidFill>
                  <a:srgbClr val="FFFFFF"/>
                </a:solidFill>
                <a:ln w="3175">
                  <a:noFill/>
                </a:ln>
              </c:spPr>
              <c:showLegendKey val="0"/>
              <c:showVal val="1"/>
              <c:showBubbleSize val="0"/>
              <c:showCatName val="0"/>
              <c:showSerName val="1"/>
              <c:showPercent val="0"/>
            </c:dLbl>
            <c:numFmt formatCode="0.0_ " sourceLinked="0"/>
            <c:spPr>
              <a:solidFill>
                <a:srgbClr val="FFFFFF"/>
              </a:solidFill>
              <a:ln w="3175">
                <a:noFill/>
              </a:ln>
            </c:spPr>
            <c:txPr>
              <a:bodyPr vert="horz" rot="0" anchor="ctr"/>
              <a:lstStyle/>
              <a:p>
                <a:pPr algn="ctr">
                  <a:defRPr lang="en-US" cap="none" sz="1000" b="0" i="0" u="none" baseline="0"/>
                </a:pPr>
              </a:p>
            </c:txPr>
            <c:showLegendKey val="0"/>
            <c:showVal val="1"/>
            <c:showBubbleSize val="0"/>
            <c:showCatName val="0"/>
            <c:showSerName val="1"/>
            <c:showPercent val="0"/>
          </c:dLbls>
          <c:cat>
            <c:strLit>
              <c:ptCount val="4"/>
              <c:pt idx="0">
                <c:v>精神障害者授産施設(入所)</c:v>
              </c:pt>
              <c:pt idx="1">
                <c:v>児童福祉施設(障害児関係)</c:v>
              </c:pt>
              <c:pt idx="2">
                <c:v>知的障害者援護施設　　　　</c:v>
              </c:pt>
              <c:pt idx="3">
                <c:v>身体障害者更生援護施設　</c:v>
              </c:pt>
            </c:strLit>
          </c:cat>
          <c:val>
            <c:numLit>
              <c:ptCount val="4"/>
              <c:pt idx="0">
                <c:v>7.203389830508475</c:v>
              </c:pt>
              <c:pt idx="1">
                <c:v>8.293075684380032</c:v>
              </c:pt>
              <c:pt idx="2">
                <c:v>17.106895940436093</c:v>
              </c:pt>
              <c:pt idx="3">
                <c:v>14.357487922705314</c:v>
              </c:pt>
            </c:numLit>
          </c:val>
        </c:ser>
        <c:ser>
          <c:idx val="5"/>
          <c:order val="4"/>
          <c:tx>
            <c:v>１０年以上</c:v>
          </c:tx>
          <c:spPr>
            <a:solidFill>
              <a:srgbClr val="660066"/>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t> 1.3 </a:t>
                    </a:r>
                  </a:p>
                </c:rich>
              </c:tx>
              <c:numFmt formatCode="General" sourceLinked="1"/>
              <c:spPr>
                <a:solidFill>
                  <a:srgbClr val="FFFFFF"/>
                </a:solidFill>
                <a:ln w="3175">
                  <a:noFill/>
                </a:ln>
              </c:spPr>
              <c:showLegendKey val="0"/>
              <c:showVal val="1"/>
              <c:showBubbleSize val="0"/>
              <c:showCatName val="0"/>
              <c:showSerName val="1"/>
              <c:showPercent val="0"/>
            </c:dLbl>
            <c:dLbl>
              <c:idx val="1"/>
              <c:tx>
                <c:rich>
                  <a:bodyPr vert="horz" rot="0" anchor="ctr"/>
                  <a:lstStyle/>
                  <a:p>
                    <a:pPr algn="ctr">
                      <a:defRPr/>
                    </a:pPr>
                    <a:r>
                      <a:rPr lang="en-US" cap="none" sz="1000" b="0" i="0" u="none" baseline="0"/>
                      <a:t> 12.4 </a:t>
                    </a:r>
                  </a:p>
                </c:rich>
              </c:tx>
              <c:numFmt formatCode="General" sourceLinked="1"/>
              <c:spPr>
                <a:solidFill>
                  <a:srgbClr val="FFFFFF"/>
                </a:solidFill>
                <a:ln w="3175">
                  <a:noFill/>
                </a:ln>
              </c:spPr>
              <c:showLegendKey val="0"/>
              <c:showVal val="1"/>
              <c:showBubbleSize val="0"/>
              <c:showCatName val="0"/>
              <c:showSerName val="1"/>
              <c:showPercent val="0"/>
            </c:dLbl>
            <c:dLbl>
              <c:idx val="2"/>
              <c:tx>
                <c:rich>
                  <a:bodyPr vert="horz" rot="0" anchor="ctr"/>
                  <a:lstStyle/>
                  <a:p>
                    <a:pPr algn="ctr">
                      <a:defRPr/>
                    </a:pPr>
                    <a:r>
                      <a:rPr lang="en-US" cap="none" sz="1000" b="0" i="0" u="none" baseline="0"/>
                      <a:t> 43.2 </a:t>
                    </a:r>
                  </a:p>
                </c:rich>
              </c:tx>
              <c:numFmt formatCode="General" sourceLinked="1"/>
              <c:spPr>
                <a:solidFill>
                  <a:srgbClr val="FFFFFF"/>
                </a:solidFill>
                <a:ln w="3175">
                  <a:noFill/>
                </a:ln>
              </c:spPr>
              <c:showLegendKey val="0"/>
              <c:showVal val="1"/>
              <c:showBubbleSize val="0"/>
              <c:showCatName val="0"/>
              <c:showSerName val="1"/>
              <c:showPercent val="0"/>
            </c:dLbl>
            <c:dLbl>
              <c:idx val="3"/>
              <c:tx>
                <c:rich>
                  <a:bodyPr vert="horz" rot="0" anchor="ctr"/>
                  <a:lstStyle/>
                  <a:p>
                    <a:pPr algn="ctr">
                      <a:defRPr/>
                    </a:pPr>
                    <a:r>
                      <a:rPr lang="en-US" cap="none" sz="1000" b="0" i="0" u="none" baseline="0"/>
                      <a:t>１０年以上
 23.2 </a:t>
                    </a:r>
                  </a:p>
                </c:rich>
              </c:tx>
              <c:numFmt formatCode="General" sourceLinked="1"/>
              <c:spPr>
                <a:solidFill>
                  <a:srgbClr val="FFFFFF"/>
                </a:solidFill>
                <a:ln w="3175">
                  <a:noFill/>
                </a:ln>
              </c:spPr>
              <c:showLegendKey val="0"/>
              <c:showVal val="1"/>
              <c:showBubbleSize val="0"/>
              <c:showCatName val="0"/>
              <c:showSerName val="1"/>
              <c:showPercent val="0"/>
            </c:dLbl>
            <c:numFmt formatCode="0.0_ " sourceLinked="0"/>
            <c:spPr>
              <a:solidFill>
                <a:srgbClr val="FFFFFF"/>
              </a:solidFill>
              <a:ln w="3175">
                <a:noFill/>
              </a:ln>
            </c:spPr>
            <c:txPr>
              <a:bodyPr vert="horz" rot="0" anchor="ctr"/>
              <a:lstStyle/>
              <a:p>
                <a:pPr algn="ctr">
                  <a:defRPr lang="en-US" cap="none" sz="1000" b="0" i="0" u="none" baseline="0"/>
                </a:pPr>
              </a:p>
            </c:txPr>
            <c:showLegendKey val="0"/>
            <c:showVal val="1"/>
            <c:showBubbleSize val="0"/>
            <c:showCatName val="0"/>
            <c:showSerName val="1"/>
            <c:showPercent val="0"/>
          </c:dLbls>
          <c:cat>
            <c:strLit>
              <c:ptCount val="4"/>
              <c:pt idx="0">
                <c:v>精神障害者授産施設(入所)</c:v>
              </c:pt>
              <c:pt idx="1">
                <c:v>児童福祉施設(障害児関係)</c:v>
              </c:pt>
              <c:pt idx="2">
                <c:v>知的障害者援護施設　　　　</c:v>
              </c:pt>
              <c:pt idx="3">
                <c:v>身体障害者更生援護施設　</c:v>
              </c:pt>
            </c:strLit>
          </c:cat>
          <c:val>
            <c:numLit>
              <c:ptCount val="4"/>
              <c:pt idx="0">
                <c:v>1.2711864406779663</c:v>
              </c:pt>
              <c:pt idx="1">
                <c:v>12.399355877616747</c:v>
              </c:pt>
              <c:pt idx="2">
                <c:v>43.18383265378479</c:v>
              </c:pt>
              <c:pt idx="3">
                <c:v>23.246376811594203</c:v>
              </c:pt>
            </c:numLit>
          </c:val>
        </c:ser>
        <c:overlap val="100"/>
        <c:gapWidth val="30"/>
        <c:axId val="62754464"/>
        <c:axId val="27919265"/>
      </c:barChart>
      <c:catAx>
        <c:axId val="62754464"/>
        <c:scaling>
          <c:orientation val="minMax"/>
        </c:scaling>
        <c:axPos val="l"/>
        <c:delete val="0"/>
        <c:numFmt formatCode="General" sourceLinked="1"/>
        <c:majorTickMark val="none"/>
        <c:minorTickMark val="none"/>
        <c:tickLblPos val="nextTo"/>
        <c:txPr>
          <a:bodyPr/>
          <a:lstStyle/>
          <a:p>
            <a:pPr>
              <a:defRPr lang="en-US" cap="none" sz="1125" b="0" i="0" u="none" baseline="0"/>
            </a:pPr>
          </a:p>
        </c:txPr>
        <c:crossAx val="27919265"/>
        <c:crosses val="autoZero"/>
        <c:auto val="1"/>
        <c:lblOffset val="100"/>
        <c:noMultiLvlLbl val="0"/>
      </c:catAx>
      <c:valAx>
        <c:axId val="27919265"/>
        <c:scaling>
          <c:orientation val="minMax"/>
        </c:scaling>
        <c:axPos val="b"/>
        <c:delete val="0"/>
        <c:numFmt formatCode="General" sourceLinked="1"/>
        <c:majorTickMark val="in"/>
        <c:minorTickMark val="none"/>
        <c:tickLblPos val="nextTo"/>
        <c:txPr>
          <a:bodyPr/>
          <a:lstStyle/>
          <a:p>
            <a:pPr>
              <a:defRPr lang="en-US" cap="none" sz="1100" b="0" i="0" u="none" baseline="0"/>
            </a:pPr>
          </a:p>
        </c:txPr>
        <c:crossAx val="62754464"/>
        <c:crossesAt val="1"/>
        <c:crossBetween val="between"/>
        <c:dispUnits/>
        <c:majorUnit val="0.2"/>
      </c:valAx>
      <c:spPr>
        <a:noFill/>
        <a:ln>
          <a:noFill/>
        </a:ln>
      </c:spPr>
    </c:plotArea>
    <c:plotVisOnly val="1"/>
    <c:dispBlanksAs val="gap"/>
    <c:showDLblsOverMax val="0"/>
  </c:chart>
  <c:spPr>
    <a:ln w="3175">
      <a:noFill/>
    </a:ln>
  </c:spPr>
  <c:txPr>
    <a:bodyPr vert="horz" rot="0"/>
    <a:lstStyle/>
    <a:p>
      <a:pPr>
        <a:defRPr lang="en-US" cap="none" sz="117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476250</xdr:colOff>
      <xdr:row>3</xdr:row>
      <xdr:rowOff>47625</xdr:rowOff>
    </xdr:from>
    <xdr:to>
      <xdr:col>15</xdr:col>
      <xdr:colOff>295275</xdr:colOff>
      <xdr:row>40</xdr:row>
      <xdr:rowOff>76200</xdr:rowOff>
    </xdr:to>
    <xdr:pic>
      <xdr:nvPicPr>
        <xdr:cNvPr id="1" name="Picture 1"/>
        <xdr:cNvPicPr preferRelativeResize="1">
          <a:picLocks noChangeAspect="1"/>
        </xdr:cNvPicPr>
      </xdr:nvPicPr>
      <xdr:blipFill>
        <a:blip r:embed="rId1"/>
        <a:stretch>
          <a:fillRect/>
        </a:stretch>
      </xdr:blipFill>
      <xdr:spPr>
        <a:xfrm>
          <a:off x="476250" y="561975"/>
          <a:ext cx="10106025" cy="63722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133350</xdr:rowOff>
    </xdr:from>
    <xdr:to>
      <xdr:col>8</xdr:col>
      <xdr:colOff>219075</xdr:colOff>
      <xdr:row>26</xdr:row>
      <xdr:rowOff>28575</xdr:rowOff>
    </xdr:to>
    <xdr:graphicFrame>
      <xdr:nvGraphicFramePr>
        <xdr:cNvPr id="1" name="Chart 1"/>
        <xdr:cNvGraphicFramePr/>
      </xdr:nvGraphicFramePr>
      <xdr:xfrm>
        <a:off x="0" y="476250"/>
        <a:ext cx="5705475" cy="40100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0.999</cdr:x>
      <cdr:y>0.923</cdr:y>
    </cdr:from>
    <cdr:to>
      <cdr:x>0.999</cdr:x>
      <cdr:y>0.94775</cdr:y>
    </cdr:to>
    <cdr:sp>
      <cdr:nvSpPr>
        <cdr:cNvPr id="1" name="テキスト 37"/>
        <cdr:cNvSpPr txBox="1">
          <a:spLocks noChangeArrowheads="1"/>
        </cdr:cNvSpPr>
      </cdr:nvSpPr>
      <cdr:spPr>
        <a:xfrm>
          <a:off x="7134225" y="4562475"/>
          <a:ext cx="0" cy="123825"/>
        </a:xfrm>
        <a:prstGeom prst="rect">
          <a:avLst/>
        </a:prstGeom>
        <a:solidFill>
          <a:srgbClr val="FFFFFF"/>
        </a:solidFill>
        <a:ln w="0" cmpd="sng">
          <a:noFill/>
        </a:ln>
      </cdr:spPr>
      <cdr:txBody>
        <a:bodyPr vertOverflow="clip" wrap="square"/>
        <a:p>
          <a:pPr algn="l">
            <a:defRPr/>
          </a:pPr>
          <a:r>
            <a:rPr lang="en-US" cap="none" sz="1000" b="0" i="0" u="none" baseline="0"/>
            <a:t> 0</a:t>
          </a:r>
        </a:p>
      </cdr:txBody>
    </cdr:sp>
  </cdr:relSizeAnchor>
  <cdr:relSizeAnchor xmlns:cdr="http://schemas.openxmlformats.org/drawingml/2006/chartDrawing">
    <cdr:from>
      <cdr:x>0.004</cdr:x>
      <cdr:y>0.924</cdr:y>
    </cdr:from>
    <cdr:to>
      <cdr:x>0.00525</cdr:x>
      <cdr:y>0.94775</cdr:y>
    </cdr:to>
    <cdr:grpSp>
      <cdr:nvGrpSpPr>
        <cdr:cNvPr id="2" name="Group 2"/>
        <cdr:cNvGrpSpPr>
          <a:grpSpLocks/>
        </cdr:cNvGrpSpPr>
      </cdr:nvGrpSpPr>
      <cdr:grpSpPr>
        <a:xfrm>
          <a:off x="28575" y="4562475"/>
          <a:ext cx="9525" cy="114300"/>
          <a:chOff x="96726" y="3446974"/>
          <a:chExt cx="58036" cy="163320"/>
        </a:xfrm>
        <a:solidFill>
          <a:srgbClr val="FFFFFF"/>
        </a:solidFill>
      </cdr:grpSpPr>
      <cdr:sp>
        <cdr:nvSpPr>
          <cdr:cNvPr id="3" name="テキスト 4"/>
          <cdr:cNvSpPr txBox="1">
            <a:spLocks noChangeArrowheads="1"/>
          </cdr:cNvSpPr>
        </cdr:nvSpPr>
        <cdr:spPr>
          <a:xfrm>
            <a:off x="96726" y="3446974"/>
            <a:ext cx="43527" cy="163320"/>
          </a:xfrm>
          <a:prstGeom prst="rect">
            <a:avLst/>
          </a:prstGeom>
          <a:noFill/>
          <a:ln w="1" cmpd="sng">
            <a:noFill/>
          </a:ln>
        </cdr:spPr>
        <cdr:txBody>
          <a:bodyPr vertOverflow="clip" wrap="square"/>
          <a:p>
            <a:pPr algn="r">
              <a:defRPr/>
            </a:pPr>
            <a:r>
              <a:rPr lang="en-US" cap="none" sz="1000" b="0" i="0" u="none" baseline="0"/>
              <a:t>0</a:t>
            </a:r>
          </a:p>
        </cdr:txBody>
      </cdr:sp>
      <cdr:sp>
        <cdr:nvSpPr>
          <cdr:cNvPr id="4" name="TextBox 4"/>
          <cdr:cNvSpPr txBox="1">
            <a:spLocks noChangeArrowheads="1"/>
          </cdr:cNvSpPr>
        </cdr:nvSpPr>
        <cdr:spPr>
          <a:xfrm>
            <a:off x="96726" y="3446974"/>
            <a:ext cx="58036" cy="163320"/>
          </a:xfrm>
          <a:prstGeom prst="rect">
            <a:avLst/>
          </a:prstGeom>
          <a:noFill/>
          <a:ln w="9525" cmpd="sng">
            <a:noFill/>
          </a:ln>
        </cdr:spPr>
        <cdr:txBody>
          <a:bodyPr vertOverflow="clip" wrap="square"/>
          <a:p>
            <a:pPr algn="r">
              <a:defRPr/>
            </a:pPr>
            <a:r>
              <a:rPr lang="en-US" cap="none" sz="1050" b="0" i="0" u="none" baseline="0"/>
              <a:t>0</a:t>
            </a:r>
          </a:p>
        </cdr:txBody>
      </cdr:sp>
    </cdr:grpSp>
  </cdr:relSizeAnchor>
  <cdr:relSizeAnchor xmlns:cdr="http://schemas.openxmlformats.org/drawingml/2006/chartDrawing">
    <cdr:from>
      <cdr:x>0.99675</cdr:x>
      <cdr:y>0.89425</cdr:y>
    </cdr:from>
    <cdr:to>
      <cdr:x>0.999</cdr:x>
      <cdr:y>0.89425</cdr:y>
    </cdr:to>
    <cdr:sp>
      <cdr:nvSpPr>
        <cdr:cNvPr id="5" name="Line 5"/>
        <cdr:cNvSpPr>
          <a:spLocks/>
        </cdr:cNvSpPr>
      </cdr:nvSpPr>
      <cdr:spPr>
        <a:xfrm>
          <a:off x="7115175" y="4419600"/>
          <a:ext cx="190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0.98975</cdr:x>
      <cdr:y>0.89075</cdr:y>
    </cdr:from>
    <cdr:to>
      <cdr:x>0.98975</cdr:x>
      <cdr:y>0.89075</cdr:y>
    </cdr:to>
    <cdr:sp>
      <cdr:nvSpPr>
        <cdr:cNvPr id="6" name="Line 6"/>
        <cdr:cNvSpPr>
          <a:spLocks/>
        </cdr:cNvSpPr>
      </cdr:nvSpPr>
      <cdr:spPr>
        <a:xfrm flipV="1">
          <a:off x="7067550" y="4400550"/>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0.98975</cdr:x>
      <cdr:y>0.92025</cdr:y>
    </cdr:from>
    <cdr:to>
      <cdr:x>0.98975</cdr:x>
      <cdr:y>0.92025</cdr:y>
    </cdr:to>
    <cdr:sp>
      <cdr:nvSpPr>
        <cdr:cNvPr id="7" name="Line 7"/>
        <cdr:cNvSpPr>
          <a:spLocks/>
        </cdr:cNvSpPr>
      </cdr:nvSpPr>
      <cdr:spPr>
        <a:xfrm>
          <a:off x="7067550" y="4543425"/>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0.975</cdr:x>
      <cdr:y>0.874</cdr:y>
    </cdr:from>
    <cdr:to>
      <cdr:x>1</cdr:x>
      <cdr:y>0.9325</cdr:y>
    </cdr:to>
    <cdr:sp>
      <cdr:nvSpPr>
        <cdr:cNvPr id="8" name="Rectangle 8"/>
        <cdr:cNvSpPr>
          <a:spLocks/>
        </cdr:cNvSpPr>
      </cdr:nvSpPr>
      <cdr:spPr>
        <a:xfrm>
          <a:off x="6962775" y="4314825"/>
          <a:ext cx="180975" cy="285750"/>
        </a:xfrm>
        <a:prstGeom prst="rect">
          <a:avLst/>
        </a:prstGeom>
        <a:solidFill>
          <a:srgbClr val="FFFFFF"/>
        </a:solid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0.109</cdr:x>
      <cdr:y>0.93225</cdr:y>
    </cdr:from>
    <cdr:to>
      <cdr:x>0.28075</cdr:x>
      <cdr:y>0.98925</cdr:y>
    </cdr:to>
    <cdr:sp>
      <cdr:nvSpPr>
        <cdr:cNvPr id="9" name="テキスト 22"/>
        <cdr:cNvSpPr txBox="1">
          <a:spLocks noChangeArrowheads="1"/>
        </cdr:cNvSpPr>
      </cdr:nvSpPr>
      <cdr:spPr>
        <a:xfrm>
          <a:off x="771525" y="4600575"/>
          <a:ext cx="1228725" cy="285750"/>
        </a:xfrm>
        <a:prstGeom prst="rect">
          <a:avLst/>
        </a:prstGeom>
        <a:noFill/>
        <a:ln w="1" cmpd="sng">
          <a:noFill/>
        </a:ln>
      </cdr:spPr>
      <cdr:txBody>
        <a:bodyPr vertOverflow="clip" wrap="square"/>
        <a:p>
          <a:pPr algn="l">
            <a:defRPr/>
          </a:pPr>
          <a:r>
            <a:rPr lang="en-US" cap="none" sz="1000" b="0" i="0" u="none" baseline="0"/>
            <a:t> 平成･･年</a:t>
          </a:r>
        </a:p>
      </cdr:txBody>
    </cdr:sp>
  </cdr:relSizeAnchor>
  <cdr:relSizeAnchor xmlns:cdr="http://schemas.openxmlformats.org/drawingml/2006/chartDrawing">
    <cdr:from>
      <cdr:x>0.92975</cdr:x>
      <cdr:y>0.08475</cdr:y>
    </cdr:from>
    <cdr:to>
      <cdr:x>0.97425</cdr:x>
      <cdr:y>0.11775</cdr:y>
    </cdr:to>
    <cdr:sp>
      <cdr:nvSpPr>
        <cdr:cNvPr id="10" name="TextBox 10"/>
        <cdr:cNvSpPr txBox="1">
          <a:spLocks noChangeArrowheads="1"/>
        </cdr:cNvSpPr>
      </cdr:nvSpPr>
      <cdr:spPr>
        <a:xfrm>
          <a:off x="6638925" y="409575"/>
          <a:ext cx="314325" cy="161925"/>
        </a:xfrm>
        <a:prstGeom prst="rect">
          <a:avLst/>
        </a:prstGeom>
        <a:noFill/>
        <a:ln w="9525" cmpd="sng">
          <a:noFill/>
        </a:ln>
      </cdr:spPr>
      <cdr:txBody>
        <a:bodyPr vertOverflow="clip" wrap="square"/>
        <a:p>
          <a:pPr algn="l">
            <a:defRPr/>
          </a:pPr>
          <a:r>
            <a:rPr lang="en-US" cap="none" sz="1000" b="0" i="0" u="none" baseline="0">
              <a:latin typeface="ＭＳ Ｐゴシック"/>
              <a:ea typeface="ＭＳ Ｐゴシック"/>
              <a:cs typeface="ＭＳ Ｐゴシック"/>
            </a:rPr>
            <a:t>%</a:t>
          </a:r>
        </a:p>
      </cdr:txBody>
    </cdr:sp>
  </cdr:relSizeAnchor>
  <cdr:relSizeAnchor xmlns:cdr="http://schemas.openxmlformats.org/drawingml/2006/chartDrawing">
    <cdr:from>
      <cdr:x>0.0595</cdr:x>
      <cdr:y>0.063</cdr:y>
    </cdr:from>
    <cdr:to>
      <cdr:x>0.08725</cdr:x>
      <cdr:y>0.10425</cdr:y>
    </cdr:to>
    <cdr:sp>
      <cdr:nvSpPr>
        <cdr:cNvPr id="11" name="TextBox 11"/>
        <cdr:cNvSpPr txBox="1">
          <a:spLocks noChangeArrowheads="1"/>
        </cdr:cNvSpPr>
      </cdr:nvSpPr>
      <cdr:spPr>
        <a:xfrm>
          <a:off x="419100" y="304800"/>
          <a:ext cx="200025" cy="200025"/>
        </a:xfrm>
        <a:prstGeom prst="rect">
          <a:avLst/>
        </a:prstGeom>
        <a:noFill/>
        <a:ln w="9525" cmpd="sng">
          <a:noFill/>
        </a:ln>
      </cdr:spPr>
      <cdr:txBody>
        <a:bodyPr vertOverflow="clip" wrap="square"/>
        <a:p>
          <a:pPr algn="l">
            <a:defRPr/>
          </a:pPr>
          <a:r>
            <a:rPr lang="en-US" cap="none" sz="1000" b="0" i="0" u="none" baseline="0">
              <a:latin typeface="ＭＳ Ｐゴシック"/>
              <a:ea typeface="ＭＳ Ｐゴシック"/>
              <a:cs typeface="ＭＳ Ｐゴシック"/>
            </a:rPr>
            <a:t>人</a:t>
          </a:r>
        </a:p>
      </cdr:txBody>
    </cdr:sp>
  </cdr:relSizeAnchor>
  <cdr:relSizeAnchor xmlns:cdr="http://schemas.openxmlformats.org/drawingml/2006/chartDrawing">
    <cdr:from>
      <cdr:x>0.012</cdr:x>
      <cdr:y>0.85475</cdr:y>
    </cdr:from>
    <cdr:to>
      <cdr:x>0.0875</cdr:x>
      <cdr:y>0.891</cdr:y>
    </cdr:to>
    <cdr:sp>
      <cdr:nvSpPr>
        <cdr:cNvPr id="12" name="TextBox 12"/>
        <cdr:cNvSpPr txBox="1">
          <a:spLocks noChangeArrowheads="1"/>
        </cdr:cNvSpPr>
      </cdr:nvSpPr>
      <cdr:spPr>
        <a:xfrm>
          <a:off x="85725" y="4219575"/>
          <a:ext cx="542925" cy="180975"/>
        </a:xfrm>
        <a:prstGeom prst="rect">
          <a:avLst/>
        </a:prstGeom>
        <a:solidFill>
          <a:srgbClr val="FFFFFF"/>
        </a:solidFill>
        <a:ln w="9525" cmpd="sng">
          <a:noFill/>
        </a:ln>
      </cdr:spPr>
      <cdr:txBody>
        <a:bodyPr vertOverflow="clip" wrap="square"/>
        <a:p>
          <a:pPr algn="r">
            <a:defRPr/>
          </a:pPr>
          <a:r>
            <a:rPr lang="en-US" cap="none" sz="1100" b="0" i="0" u="none" baseline="0"/>
            <a:t>0</a:t>
          </a:r>
        </a:p>
      </cdr:txBody>
    </cdr:sp>
  </cdr:relSizeAnchor>
  <cdr:relSizeAnchor xmlns:cdr="http://schemas.openxmlformats.org/drawingml/2006/chartDrawing">
    <cdr:from>
      <cdr:x>0.76275</cdr:x>
      <cdr:y>0.002</cdr:y>
    </cdr:from>
    <cdr:to>
      <cdr:x>0.93275</cdr:x>
      <cdr:y>0.03825</cdr:y>
    </cdr:to>
    <cdr:sp>
      <cdr:nvSpPr>
        <cdr:cNvPr id="13" name="TextBox 13"/>
        <cdr:cNvSpPr txBox="1">
          <a:spLocks noChangeArrowheads="1"/>
        </cdr:cNvSpPr>
      </cdr:nvSpPr>
      <cdr:spPr>
        <a:xfrm>
          <a:off x="5448300" y="9525"/>
          <a:ext cx="1219200" cy="180975"/>
        </a:xfrm>
        <a:prstGeom prst="rect">
          <a:avLst/>
        </a:prstGeom>
        <a:noFill/>
        <a:ln w="9525" cmpd="sng">
          <a:noFill/>
        </a:ln>
      </cdr:spPr>
      <cdr:txBody>
        <a:bodyPr vertOverflow="clip" wrap="square"/>
        <a:p>
          <a:pPr algn="r">
            <a:defRPr/>
          </a:pPr>
          <a:r>
            <a:rPr lang="en-US" cap="none" sz="1100" b="0" i="0" u="none" baseline="0"/>
            <a:t>各年10月1日現在</a:t>
          </a:r>
        </a:p>
      </cdr:txBody>
    </cdr:sp>
  </cdr:relSizeAnchor>
  <cdr:relSizeAnchor xmlns:cdr="http://schemas.openxmlformats.org/drawingml/2006/chartDrawing">
    <cdr:from>
      <cdr:x>0.488</cdr:x>
      <cdr:y>0.01825</cdr:y>
    </cdr:from>
    <cdr:to>
      <cdr:x>0.67775</cdr:x>
      <cdr:y>0.17225</cdr:y>
    </cdr:to>
    <cdr:sp>
      <cdr:nvSpPr>
        <cdr:cNvPr id="14" name="TextBox 14"/>
        <cdr:cNvSpPr txBox="1">
          <a:spLocks noChangeArrowheads="1"/>
        </cdr:cNvSpPr>
      </cdr:nvSpPr>
      <cdr:spPr>
        <a:xfrm>
          <a:off x="3486150" y="85725"/>
          <a:ext cx="1352550" cy="762000"/>
        </a:xfrm>
        <a:prstGeom prst="rect">
          <a:avLst/>
        </a:prstGeom>
        <a:noFill/>
        <a:ln w="9525" cmpd="sng">
          <a:noFill/>
        </a:ln>
      </cdr:spPr>
      <cdr:txBody>
        <a:bodyPr vertOverflow="clip" wrap="square"/>
        <a:p>
          <a:pPr algn="l">
            <a:defRPr/>
          </a:pPr>
          <a:r>
            <a:rPr lang="en-US" cap="none" sz="1050" b="0" i="0" u="none" baseline="0">
              <a:latin typeface="ＭＳ Ｐ明朝"/>
              <a:ea typeface="ＭＳ Ｐ明朝"/>
              <a:cs typeface="ＭＳ Ｐ明朝"/>
            </a:rPr>
            <a:t>平成18年
定 　 員　   33,561人
在所児数　30,764人
在 所 率　      91.7%</a:t>
          </a:r>
          <a:r>
            <a:rPr lang="en-US" cap="none" sz="1000" b="0" i="0" u="none" baseline="0">
              <a:latin typeface="ＭＳ Ｐ明朝"/>
              <a:ea typeface="ＭＳ Ｐ明朝"/>
              <a:cs typeface="ＭＳ Ｐ明朝"/>
            </a:rPr>
            <a:t>
</a:t>
          </a:r>
        </a:p>
      </cdr:txBody>
    </cdr:sp>
  </cdr:relSizeAnchor>
  <cdr:relSizeAnchor xmlns:cdr="http://schemas.openxmlformats.org/drawingml/2006/chartDrawing">
    <cdr:from>
      <cdr:x>0.35225</cdr:x>
      <cdr:y>0.11725</cdr:y>
    </cdr:from>
    <cdr:to>
      <cdr:x>0.528</cdr:x>
      <cdr:y>0.19925</cdr:y>
    </cdr:to>
    <cdr:sp>
      <cdr:nvSpPr>
        <cdr:cNvPr id="15" name="TextBox 15"/>
        <cdr:cNvSpPr txBox="1">
          <a:spLocks noChangeArrowheads="1"/>
        </cdr:cNvSpPr>
      </cdr:nvSpPr>
      <cdr:spPr>
        <a:xfrm>
          <a:off x="2514600" y="571500"/>
          <a:ext cx="1257300" cy="409575"/>
        </a:xfrm>
        <a:prstGeom prst="rect">
          <a:avLst/>
        </a:prstGeom>
        <a:noFill/>
        <a:ln w="9525" cmpd="sng">
          <a:noFill/>
        </a:ln>
      </cdr:spPr>
      <cdr:txBody>
        <a:bodyPr vertOverflow="clip" wrap="square"/>
        <a:p>
          <a:pPr algn="l">
            <a:defRPr/>
          </a:pPr>
          <a:r>
            <a:rPr lang="en-US" cap="none" sz="1050" b="0" i="0" u="none" baseline="0"/>
            <a:t>平成5年
在所率　77.8%　</a:t>
          </a:r>
        </a:p>
      </cdr:txBody>
    </cdr:sp>
  </cdr:relSizeAnchor>
  <cdr:relSizeAnchor xmlns:cdr="http://schemas.openxmlformats.org/drawingml/2006/chartDrawing">
    <cdr:from>
      <cdr:x>0.0675</cdr:x>
      <cdr:y>0.8045</cdr:y>
    </cdr:from>
    <cdr:to>
      <cdr:x>0.89025</cdr:x>
      <cdr:y>0.8315</cdr:y>
    </cdr:to>
    <cdr:sp>
      <cdr:nvSpPr>
        <cdr:cNvPr id="16" name="Rectangle 16"/>
        <cdr:cNvSpPr>
          <a:spLocks/>
        </cdr:cNvSpPr>
      </cdr:nvSpPr>
      <cdr:spPr>
        <a:xfrm>
          <a:off x="476250" y="3971925"/>
          <a:ext cx="5876925" cy="133350"/>
        </a:xfrm>
        <a:prstGeom prst="rect">
          <a:avLst/>
        </a:prstGeom>
        <a:solidFill>
          <a:srgbClr val="FFFFFF"/>
        </a:solid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0.8695</cdr:x>
      <cdr:y>0.8045</cdr:y>
    </cdr:from>
    <cdr:to>
      <cdr:x>0.8905</cdr:x>
      <cdr:y>0.83</cdr:y>
    </cdr:to>
    <cdr:grpSp>
      <cdr:nvGrpSpPr>
        <cdr:cNvPr id="17" name="Group 17"/>
        <cdr:cNvGrpSpPr>
          <a:grpSpLocks/>
        </cdr:cNvGrpSpPr>
      </cdr:nvGrpSpPr>
      <cdr:grpSpPr>
        <a:xfrm>
          <a:off x="6210300" y="3971925"/>
          <a:ext cx="152400" cy="123825"/>
          <a:chOff x="504589" y="3323215"/>
          <a:chExt cx="122520" cy="117672"/>
        </a:xfrm>
        <a:solidFill>
          <a:srgbClr val="FFFFFF"/>
        </a:solidFill>
      </cdr:grpSpPr>
      <cdr:sp>
        <cdr:nvSpPr>
          <cdr:cNvPr id="18" name="Line 18"/>
          <cdr:cNvSpPr>
            <a:spLocks/>
          </cdr:cNvSpPr>
        </cdr:nvSpPr>
        <cdr:spPr>
          <a:xfrm>
            <a:off x="504589" y="3323215"/>
            <a:ext cx="12252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19" name="Line 19"/>
          <cdr:cNvSpPr>
            <a:spLocks/>
          </cdr:cNvSpPr>
        </cdr:nvSpPr>
        <cdr:spPr>
          <a:xfrm>
            <a:off x="504589" y="3436827"/>
            <a:ext cx="122520" cy="406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grpSp>
  </cdr:relSizeAnchor>
  <cdr:relSizeAnchor xmlns:cdr="http://schemas.openxmlformats.org/drawingml/2006/chartDrawing">
    <cdr:from>
      <cdr:x>0.08025</cdr:x>
      <cdr:y>0.80675</cdr:y>
    </cdr:from>
    <cdr:to>
      <cdr:x>0.098</cdr:x>
      <cdr:y>0.8315</cdr:y>
    </cdr:to>
    <cdr:grpSp>
      <cdr:nvGrpSpPr>
        <cdr:cNvPr id="20" name="Group 20"/>
        <cdr:cNvGrpSpPr>
          <a:grpSpLocks/>
        </cdr:cNvGrpSpPr>
      </cdr:nvGrpSpPr>
      <cdr:grpSpPr>
        <a:xfrm>
          <a:off x="571500" y="3981450"/>
          <a:ext cx="123825" cy="123825"/>
          <a:chOff x="504589" y="3323215"/>
          <a:chExt cx="122520" cy="117672"/>
        </a:xfrm>
        <a:solidFill>
          <a:srgbClr val="FFFFFF"/>
        </a:solidFill>
      </cdr:grpSpPr>
      <cdr:sp>
        <cdr:nvSpPr>
          <cdr:cNvPr id="21" name="Line 21"/>
          <cdr:cNvSpPr>
            <a:spLocks/>
          </cdr:cNvSpPr>
        </cdr:nvSpPr>
        <cdr:spPr>
          <a:xfrm>
            <a:off x="504589" y="3323215"/>
            <a:ext cx="12252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22" name="Line 22"/>
          <cdr:cNvSpPr>
            <a:spLocks/>
          </cdr:cNvSpPr>
        </cdr:nvSpPr>
        <cdr:spPr>
          <a:xfrm>
            <a:off x="504589" y="3436827"/>
            <a:ext cx="122520" cy="406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grpSp>
  </cdr:relSizeAnchor>
  <cdr:relSizeAnchor xmlns:cdr="http://schemas.openxmlformats.org/drawingml/2006/chartDrawing">
    <cdr:from>
      <cdr:x>0.89725</cdr:x>
      <cdr:y>0.84525</cdr:y>
    </cdr:from>
    <cdr:to>
      <cdr:x>0.9325</cdr:x>
      <cdr:y>0.891</cdr:y>
    </cdr:to>
    <cdr:sp>
      <cdr:nvSpPr>
        <cdr:cNvPr id="23" name="TextBox 23"/>
        <cdr:cNvSpPr txBox="1">
          <a:spLocks noChangeArrowheads="1"/>
        </cdr:cNvSpPr>
      </cdr:nvSpPr>
      <cdr:spPr>
        <a:xfrm>
          <a:off x="6400800" y="4171950"/>
          <a:ext cx="247650" cy="228600"/>
        </a:xfrm>
        <a:prstGeom prst="rect">
          <a:avLst/>
        </a:prstGeom>
        <a:solidFill>
          <a:srgbClr val="FFFFFF"/>
        </a:solidFill>
        <a:ln w="9525" cmpd="sng">
          <a:noFill/>
        </a:ln>
      </cdr:spPr>
      <cdr:txBody>
        <a:bodyPr vertOverflow="clip" wrap="square"/>
        <a:p>
          <a:pPr algn="ctr">
            <a:defRPr/>
          </a:pPr>
          <a:r>
            <a:rPr lang="en-US" cap="none" sz="1100" b="0" i="0" u="none" baseline="0"/>
            <a:t>0</a:t>
          </a:r>
        </a:p>
      </cdr:txBody>
    </cdr:sp>
  </cdr:relSizeAnchor>
  <cdr:relSizeAnchor xmlns:cdr="http://schemas.openxmlformats.org/drawingml/2006/chartDrawing">
    <cdr:from>
      <cdr:x>0.66225</cdr:x>
      <cdr:y>0.141</cdr:y>
    </cdr:from>
    <cdr:to>
      <cdr:x>0.858</cdr:x>
      <cdr:y>0.2655</cdr:y>
    </cdr:to>
    <cdr:sp>
      <cdr:nvSpPr>
        <cdr:cNvPr id="24" name="Line 24"/>
        <cdr:cNvSpPr>
          <a:spLocks/>
        </cdr:cNvSpPr>
      </cdr:nvSpPr>
      <cdr:spPr>
        <a:xfrm flipH="1" flipV="1">
          <a:off x="4724400" y="695325"/>
          <a:ext cx="1400175" cy="6191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0.66225</cdr:x>
      <cdr:y>0.10475</cdr:y>
    </cdr:from>
    <cdr:to>
      <cdr:x>0.84575</cdr:x>
      <cdr:y>0.37525</cdr:y>
    </cdr:to>
    <cdr:sp>
      <cdr:nvSpPr>
        <cdr:cNvPr id="25" name="Line 25"/>
        <cdr:cNvSpPr>
          <a:spLocks/>
        </cdr:cNvSpPr>
      </cdr:nvSpPr>
      <cdr:spPr>
        <a:xfrm flipH="1" flipV="1">
          <a:off x="4724400" y="514350"/>
          <a:ext cx="1314450" cy="1333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0.66225</cdr:x>
      <cdr:y>0.0845</cdr:y>
    </cdr:from>
    <cdr:to>
      <cdr:x>0.8695</cdr:x>
      <cdr:y>0.253</cdr:y>
    </cdr:to>
    <cdr:sp>
      <cdr:nvSpPr>
        <cdr:cNvPr id="26" name="Line 26"/>
        <cdr:cNvSpPr>
          <a:spLocks/>
        </cdr:cNvSpPr>
      </cdr:nvSpPr>
      <cdr:spPr>
        <a:xfrm>
          <a:off x="4724400" y="409575"/>
          <a:ext cx="1476375" cy="828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0.293</cdr:x>
      <cdr:y>0.18175</cdr:y>
    </cdr:from>
    <cdr:to>
      <cdr:x>0.40375</cdr:x>
      <cdr:y>0.45525</cdr:y>
    </cdr:to>
    <cdr:sp>
      <cdr:nvSpPr>
        <cdr:cNvPr id="27" name="Line 27"/>
        <cdr:cNvSpPr>
          <a:spLocks/>
        </cdr:cNvSpPr>
      </cdr:nvSpPr>
      <cdr:spPr>
        <a:xfrm flipH="1">
          <a:off x="2085975" y="895350"/>
          <a:ext cx="790575" cy="1352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10</xdr:col>
      <xdr:colOff>285750</xdr:colOff>
      <xdr:row>31</xdr:row>
      <xdr:rowOff>142875</xdr:rowOff>
    </xdr:to>
    <xdr:graphicFrame>
      <xdr:nvGraphicFramePr>
        <xdr:cNvPr id="1" name="Chart 1"/>
        <xdr:cNvGraphicFramePr/>
      </xdr:nvGraphicFramePr>
      <xdr:xfrm>
        <a:off x="0" y="514350"/>
        <a:ext cx="7143750" cy="49434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0.91675</cdr:x>
      <cdr:y>0.0225</cdr:y>
    </cdr:from>
    <cdr:to>
      <cdr:x>0.98075</cdr:x>
      <cdr:y>0.079</cdr:y>
    </cdr:to>
    <cdr:sp>
      <cdr:nvSpPr>
        <cdr:cNvPr id="1" name="TextBox 1"/>
        <cdr:cNvSpPr txBox="1">
          <a:spLocks noChangeArrowheads="1"/>
        </cdr:cNvSpPr>
      </cdr:nvSpPr>
      <cdr:spPr>
        <a:xfrm>
          <a:off x="6172200" y="85725"/>
          <a:ext cx="428625" cy="238125"/>
        </a:xfrm>
        <a:prstGeom prst="rect">
          <a:avLst/>
        </a:prstGeom>
        <a:solidFill>
          <a:srgbClr val="FFFFFF"/>
        </a:solidFill>
        <a:ln w="9525" cmpd="sng">
          <a:noFill/>
        </a:ln>
      </cdr:spPr>
      <cdr:txBody>
        <a:bodyPr vertOverflow="clip" wrap="square"/>
        <a:p>
          <a:pPr algn="l">
            <a:defRPr/>
          </a:pPr>
          <a:r>
            <a:rPr lang="en-US" cap="none" sz="1100" b="0" i="0" u="none" baseline="0"/>
            <a:t>施設</a:t>
          </a:r>
        </a:p>
      </cdr:txBody>
    </cdr:sp>
  </cdr:relSizeAnchor>
  <cdr:relSizeAnchor xmlns:cdr="http://schemas.openxmlformats.org/drawingml/2006/chartDrawing">
    <cdr:from>
      <cdr:x>0.0305</cdr:x>
      <cdr:y>0.01925</cdr:y>
    </cdr:from>
    <cdr:to>
      <cdr:x>0.10575</cdr:x>
      <cdr:y>0.07675</cdr:y>
    </cdr:to>
    <cdr:sp>
      <cdr:nvSpPr>
        <cdr:cNvPr id="2" name="TextBox 2"/>
        <cdr:cNvSpPr txBox="1">
          <a:spLocks noChangeArrowheads="1"/>
        </cdr:cNvSpPr>
      </cdr:nvSpPr>
      <cdr:spPr>
        <a:xfrm>
          <a:off x="200025" y="76200"/>
          <a:ext cx="504825" cy="238125"/>
        </a:xfrm>
        <a:prstGeom prst="rect">
          <a:avLst/>
        </a:prstGeom>
        <a:solidFill>
          <a:srgbClr val="FFFFFF"/>
        </a:solidFill>
        <a:ln w="9525" cmpd="sng">
          <a:noFill/>
        </a:ln>
      </cdr:spPr>
      <cdr:txBody>
        <a:bodyPr vertOverflow="clip" wrap="square"/>
        <a:p>
          <a:pPr algn="l">
            <a:defRPr/>
          </a:pPr>
          <a:r>
            <a:rPr lang="en-US" cap="none" sz="1100" b="0" i="0" u="none" baseline="0"/>
            <a:t>万人</a:t>
          </a:r>
        </a:p>
      </cdr:txBody>
    </cdr:sp>
  </cdr:relSizeAnchor>
  <cdr:relSizeAnchor xmlns:cdr="http://schemas.openxmlformats.org/drawingml/2006/chartDrawing">
    <cdr:from>
      <cdr:x>0.17075</cdr:x>
      <cdr:y>0</cdr:y>
    </cdr:from>
    <cdr:to>
      <cdr:x>0.85925</cdr:x>
      <cdr:y>0.63375</cdr:y>
    </cdr:to>
    <cdr:grpSp>
      <cdr:nvGrpSpPr>
        <cdr:cNvPr id="3" name="Group 16"/>
        <cdr:cNvGrpSpPr>
          <a:grpSpLocks/>
        </cdr:cNvGrpSpPr>
      </cdr:nvGrpSpPr>
      <cdr:grpSpPr>
        <a:xfrm>
          <a:off x="1143000" y="0"/>
          <a:ext cx="4638675" cy="2657475"/>
          <a:chOff x="1130344" y="0"/>
          <a:chExt cx="4556129" cy="2657094"/>
        </a:xfrm>
        <a:solidFill>
          <a:srgbClr val="FFFFFF"/>
        </a:solidFill>
      </cdr:grpSpPr>
      <cdr:sp>
        <cdr:nvSpPr>
          <cdr:cNvPr id="4" name="TextBox 4"/>
          <cdr:cNvSpPr txBox="1">
            <a:spLocks noChangeArrowheads="1"/>
          </cdr:cNvSpPr>
        </cdr:nvSpPr>
        <cdr:spPr>
          <a:xfrm>
            <a:off x="2971020" y="471634"/>
            <a:ext cx="1910157" cy="758600"/>
          </a:xfrm>
          <a:prstGeom prst="rect">
            <a:avLst/>
          </a:prstGeom>
          <a:solidFill>
            <a:srgbClr val="FFFFFF"/>
          </a:solidFill>
          <a:ln w="9525" cmpd="sng">
            <a:noFill/>
          </a:ln>
        </cdr:spPr>
        <cdr:txBody>
          <a:bodyPr vertOverflow="clip" wrap="square"/>
          <a:p>
            <a:pPr algn="l">
              <a:defRPr/>
            </a:pPr>
            <a:r>
              <a:rPr lang="en-US" cap="none" sz="1100" b="0" i="0" u="none" baseline="0"/>
              <a:t>平成18年
施設数     1,968 施設
定員        123,155 人
在所者数   91,524 人</a:t>
            </a:r>
          </a:p>
        </cdr:txBody>
      </cdr:sp>
      <cdr:sp>
        <cdr:nvSpPr>
          <cdr:cNvPr id="5" name="TextBox 5"/>
          <cdr:cNvSpPr txBox="1">
            <a:spLocks noChangeArrowheads="1"/>
          </cdr:cNvSpPr>
        </cdr:nvSpPr>
        <cdr:spPr>
          <a:xfrm>
            <a:off x="4397088" y="0"/>
            <a:ext cx="1289385" cy="227182"/>
          </a:xfrm>
          <a:prstGeom prst="rect">
            <a:avLst/>
          </a:prstGeom>
          <a:noFill/>
          <a:ln w="9525" cmpd="sng">
            <a:noFill/>
          </a:ln>
        </cdr:spPr>
        <cdr:txBody>
          <a:bodyPr vertOverflow="clip" wrap="square"/>
          <a:p>
            <a:pPr algn="r">
              <a:defRPr/>
            </a:pPr>
            <a:r>
              <a:rPr lang="en-US" cap="none" sz="1100" b="0" i="0" u="none" baseline="0"/>
              <a:t>各年10月1日現在</a:t>
            </a:r>
          </a:p>
        </cdr:txBody>
      </cdr:sp>
      <cdr:sp>
        <cdr:nvSpPr>
          <cdr:cNvPr id="6" name="TextBox 6"/>
          <cdr:cNvSpPr txBox="1">
            <a:spLocks noChangeArrowheads="1"/>
          </cdr:cNvSpPr>
        </cdr:nvSpPr>
        <cdr:spPr>
          <a:xfrm>
            <a:off x="1130344" y="1907793"/>
            <a:ext cx="1567308" cy="749301"/>
          </a:xfrm>
          <a:prstGeom prst="rect">
            <a:avLst/>
          </a:prstGeom>
          <a:solidFill>
            <a:srgbClr val="FFFFFF"/>
          </a:solidFill>
          <a:ln w="9525" cmpd="sng">
            <a:noFill/>
          </a:ln>
        </cdr:spPr>
        <cdr:txBody>
          <a:bodyPr vertOverflow="clip" wrap="square"/>
          <a:p>
            <a:pPr algn="l">
              <a:defRPr/>
            </a:pPr>
            <a:r>
              <a:rPr lang="en-US" cap="none" sz="1100" b="0" i="0" u="none" baseline="0"/>
              <a:t>平成12年
施設数　　 350 施設
定員　　 　37,467 人
在所者数 26,616 人</a:t>
            </a:r>
          </a:p>
        </cdr:txBody>
      </cdr:sp>
    </cdr:grpSp>
  </cdr:relSizeAnchor>
  <cdr:relSizeAnchor xmlns:cdr="http://schemas.openxmlformats.org/drawingml/2006/chartDrawing">
    <cdr:from>
      <cdr:x>0.47275</cdr:x>
      <cdr:y>1</cdr:y>
    </cdr:from>
    <cdr:to>
      <cdr:x>0.60025</cdr:x>
      <cdr:y>1</cdr:y>
    </cdr:to>
    <cdr:sp>
      <cdr:nvSpPr>
        <cdr:cNvPr id="7" name="Line 7"/>
        <cdr:cNvSpPr>
          <a:spLocks/>
        </cdr:cNvSpPr>
      </cdr:nvSpPr>
      <cdr:spPr>
        <a:xfrm>
          <a:off x="3181350" y="4200525"/>
          <a:ext cx="8572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0.73025</cdr:x>
      <cdr:y>1</cdr:y>
    </cdr:from>
    <cdr:to>
      <cdr:x>0.76725</cdr:x>
      <cdr:y>1</cdr:y>
    </cdr:to>
    <cdr:sp>
      <cdr:nvSpPr>
        <cdr:cNvPr id="8" name="Line 8"/>
        <cdr:cNvSpPr>
          <a:spLocks/>
        </cdr:cNvSpPr>
      </cdr:nvSpPr>
      <cdr:spPr>
        <a:xfrm>
          <a:off x="4914900" y="4200525"/>
          <a:ext cx="247650" cy="0"/>
        </a:xfrm>
        <a:prstGeom prst="line">
          <a:avLst/>
        </a:prstGeom>
        <a:noFill/>
        <a:ln w="34925" cmpd="sng">
          <a:solidFill>
            <a:srgbClr val="000000"/>
          </a:solidFill>
          <a:headEnd type="none"/>
          <a:tailEnd type="diamond"/>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0.56725</cdr:x>
      <cdr:y>1</cdr:y>
    </cdr:from>
    <cdr:to>
      <cdr:x>0.58775</cdr:x>
      <cdr:y>1</cdr:y>
    </cdr:to>
    <cdr:sp>
      <cdr:nvSpPr>
        <cdr:cNvPr id="9" name="Line 9"/>
        <cdr:cNvSpPr>
          <a:spLocks/>
        </cdr:cNvSpPr>
      </cdr:nvSpPr>
      <cdr:spPr>
        <a:xfrm flipV="1">
          <a:off x="3819525" y="4200525"/>
          <a:ext cx="133350" cy="0"/>
        </a:xfrm>
        <a:prstGeom prst="line">
          <a:avLst/>
        </a:prstGeom>
        <a:noFill/>
        <a:ln w="34925" cmpd="sng">
          <a:solidFill>
            <a:srgbClr val="000000"/>
          </a:solidFill>
          <a:headEnd type="none"/>
          <a:tailEnd type="diamond"/>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0.6735</cdr:x>
      <cdr:y>0.26725</cdr:y>
    </cdr:from>
    <cdr:to>
      <cdr:x>0.87975</cdr:x>
      <cdr:y>0.43575</cdr:y>
    </cdr:to>
    <cdr:sp>
      <cdr:nvSpPr>
        <cdr:cNvPr id="10" name="Line 10"/>
        <cdr:cNvSpPr>
          <a:spLocks/>
        </cdr:cNvSpPr>
      </cdr:nvSpPr>
      <cdr:spPr>
        <a:xfrm>
          <a:off x="4533900" y="1114425"/>
          <a:ext cx="1390650" cy="7048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0.6635</cdr:x>
      <cdr:y>0.23925</cdr:y>
    </cdr:from>
    <cdr:to>
      <cdr:x>0.88725</cdr:x>
      <cdr:y>0.26725</cdr:y>
    </cdr:to>
    <cdr:sp>
      <cdr:nvSpPr>
        <cdr:cNvPr id="11" name="Line 11"/>
        <cdr:cNvSpPr>
          <a:spLocks/>
        </cdr:cNvSpPr>
      </cdr:nvSpPr>
      <cdr:spPr>
        <a:xfrm>
          <a:off x="4467225" y="1000125"/>
          <a:ext cx="1504950" cy="114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0.6635</cdr:x>
      <cdr:y>0.1965</cdr:y>
    </cdr:from>
    <cdr:to>
      <cdr:x>0.888</cdr:x>
      <cdr:y>0.31325</cdr:y>
    </cdr:to>
    <cdr:sp>
      <cdr:nvSpPr>
        <cdr:cNvPr id="12" name="Line 12"/>
        <cdr:cNvSpPr>
          <a:spLocks/>
        </cdr:cNvSpPr>
      </cdr:nvSpPr>
      <cdr:spPr>
        <a:xfrm>
          <a:off x="4467225" y="819150"/>
          <a:ext cx="1514475" cy="4857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0.39125</cdr:x>
      <cdr:y>0.56425</cdr:y>
    </cdr:from>
    <cdr:to>
      <cdr:x>0.62</cdr:x>
      <cdr:y>0.7395</cdr:y>
    </cdr:to>
    <cdr:sp>
      <cdr:nvSpPr>
        <cdr:cNvPr id="13" name="AutoShape 13"/>
        <cdr:cNvSpPr>
          <a:spLocks/>
        </cdr:cNvSpPr>
      </cdr:nvSpPr>
      <cdr:spPr>
        <a:xfrm>
          <a:off x="2628900" y="2362200"/>
          <a:ext cx="1543050" cy="733425"/>
        </a:xfrm>
        <a:custGeom>
          <a:pathLst>
            <a:path h="733425" w="1543050">
              <a:moveTo>
                <a:pt x="0" y="0"/>
              </a:moveTo>
              <a:lnTo>
                <a:pt x="1543050" y="733425"/>
              </a:lnTo>
            </a:path>
          </a:pathLst>
        </a:cu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0.38225</cdr:x>
      <cdr:y>0.58875</cdr:y>
    </cdr:from>
    <cdr:to>
      <cdr:x>0.61325</cdr:x>
      <cdr:y>0.81925</cdr:y>
    </cdr:to>
    <cdr:sp>
      <cdr:nvSpPr>
        <cdr:cNvPr id="14" name="AutoShape 14"/>
        <cdr:cNvSpPr>
          <a:spLocks/>
        </cdr:cNvSpPr>
      </cdr:nvSpPr>
      <cdr:spPr>
        <a:xfrm>
          <a:off x="2571750" y="2466975"/>
          <a:ext cx="1552575" cy="971550"/>
        </a:xfrm>
        <a:custGeom>
          <a:pathLst>
            <a:path h="962025" w="1552575">
              <a:moveTo>
                <a:pt x="0" y="0"/>
              </a:moveTo>
              <a:lnTo>
                <a:pt x="1552575" y="962025"/>
              </a:lnTo>
            </a:path>
          </a:pathLst>
        </a:cu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0.38225</cdr:x>
      <cdr:y>0.52525</cdr:y>
    </cdr:from>
    <cdr:to>
      <cdr:x>0.62</cdr:x>
      <cdr:y>0.797</cdr:y>
    </cdr:to>
    <cdr:sp>
      <cdr:nvSpPr>
        <cdr:cNvPr id="15" name="Line 15"/>
        <cdr:cNvSpPr>
          <a:spLocks/>
        </cdr:cNvSpPr>
      </cdr:nvSpPr>
      <cdr:spPr>
        <a:xfrm>
          <a:off x="2571750" y="2200275"/>
          <a:ext cx="1600200" cy="11430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9</xdr:col>
      <xdr:colOff>561975</xdr:colOff>
      <xdr:row>25</xdr:row>
      <xdr:rowOff>85725</xdr:rowOff>
    </xdr:to>
    <xdr:graphicFrame>
      <xdr:nvGraphicFramePr>
        <xdr:cNvPr id="1" name="Chart 1"/>
        <xdr:cNvGraphicFramePr/>
      </xdr:nvGraphicFramePr>
      <xdr:xfrm>
        <a:off x="0" y="171450"/>
        <a:ext cx="6734175" cy="4200525"/>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24</xdr:row>
      <xdr:rowOff>161925</xdr:rowOff>
    </xdr:from>
    <xdr:to>
      <xdr:col>1</xdr:col>
      <xdr:colOff>285750</xdr:colOff>
      <xdr:row>26</xdr:row>
      <xdr:rowOff>28575</xdr:rowOff>
    </xdr:to>
    <xdr:sp>
      <xdr:nvSpPr>
        <xdr:cNvPr id="2" name="テキスト 22"/>
        <xdr:cNvSpPr txBox="1">
          <a:spLocks noChangeArrowheads="1"/>
        </xdr:cNvSpPr>
      </xdr:nvSpPr>
      <xdr:spPr>
        <a:xfrm>
          <a:off x="314325" y="4276725"/>
          <a:ext cx="657225" cy="209550"/>
        </a:xfrm>
        <a:prstGeom prst="rect">
          <a:avLst/>
        </a:prstGeom>
        <a:noFill/>
        <a:ln w="1" cmpd="sng">
          <a:noFill/>
        </a:ln>
      </xdr:spPr>
      <xdr:txBody>
        <a:bodyPr vertOverflow="clip" wrap="square"/>
        <a:p>
          <a:pPr algn="l">
            <a:defRPr/>
          </a:pPr>
          <a:r>
            <a:rPr lang="en-US" cap="none" sz="1000" b="0" i="0" u="none" baseline="0"/>
            <a:t> 平成･･年</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12</xdr:col>
      <xdr:colOff>609600</xdr:colOff>
      <xdr:row>25</xdr:row>
      <xdr:rowOff>57150</xdr:rowOff>
    </xdr:to>
    <xdr:grpSp>
      <xdr:nvGrpSpPr>
        <xdr:cNvPr id="1" name="Group 1"/>
        <xdr:cNvGrpSpPr>
          <a:grpSpLocks/>
        </xdr:cNvGrpSpPr>
      </xdr:nvGrpSpPr>
      <xdr:grpSpPr>
        <a:xfrm>
          <a:off x="0" y="361950"/>
          <a:ext cx="8839200" cy="3981450"/>
          <a:chOff x="11" y="4847"/>
          <a:chExt cx="928" cy="418"/>
        </a:xfrm>
        <a:solidFill>
          <a:srgbClr val="FFFFFF"/>
        </a:solidFill>
      </xdr:grpSpPr>
      <xdr:graphicFrame>
        <xdr:nvGraphicFramePr>
          <xdr:cNvPr id="2" name="Chart 2"/>
          <xdr:cNvGraphicFramePr/>
        </xdr:nvGraphicFramePr>
        <xdr:xfrm>
          <a:off x="11" y="4847"/>
          <a:ext cx="928" cy="418"/>
        </xdr:xfrm>
        <a:graphic>
          <a:graphicData uri="http://schemas.openxmlformats.org/drawingml/2006/chart">
            <c:chart xmlns:c="http://schemas.openxmlformats.org/drawingml/2006/chart" r:id="rId1"/>
          </a:graphicData>
        </a:graphic>
      </xdr:graphicFrame>
      <xdr:sp>
        <xdr:nvSpPr>
          <xdr:cNvPr id="3" name="Line 3"/>
          <xdr:cNvSpPr>
            <a:spLocks/>
          </xdr:cNvSpPr>
        </xdr:nvSpPr>
        <xdr:spPr>
          <a:xfrm flipH="1">
            <a:off x="886" y="5177"/>
            <a:ext cx="19" cy="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419100</xdr:colOff>
      <xdr:row>3</xdr:row>
      <xdr:rowOff>19050</xdr:rowOff>
    </xdr:from>
    <xdr:to>
      <xdr:col>6</xdr:col>
      <xdr:colOff>590550</xdr:colOff>
      <xdr:row>3</xdr:row>
      <xdr:rowOff>200025</xdr:rowOff>
    </xdr:to>
    <xdr:sp>
      <xdr:nvSpPr>
        <xdr:cNvPr id="1" name="TextBox 1"/>
        <xdr:cNvSpPr txBox="1">
          <a:spLocks noChangeArrowheads="1"/>
        </xdr:cNvSpPr>
      </xdr:nvSpPr>
      <xdr:spPr>
        <a:xfrm>
          <a:off x="5648325" y="600075"/>
          <a:ext cx="171450" cy="180975"/>
        </a:xfrm>
        <a:prstGeom prst="rect">
          <a:avLst/>
        </a:prstGeom>
        <a:noFill/>
        <a:ln w="9525" cmpd="sng">
          <a:noFill/>
        </a:ln>
      </xdr:spPr>
      <xdr:txBody>
        <a:bodyPr vertOverflow="clip" wrap="square"/>
        <a:p>
          <a:pPr algn="l">
            <a:defRPr/>
          </a:pPr>
          <a:r>
            <a:rPr lang="en-US" cap="none" sz="900" b="0" i="0" u="none" baseline="0"/>
            <a:t>1)</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4</xdr:row>
      <xdr:rowOff>57150</xdr:rowOff>
    </xdr:from>
    <xdr:to>
      <xdr:col>0</xdr:col>
      <xdr:colOff>1971675</xdr:colOff>
      <xdr:row>7</xdr:row>
      <xdr:rowOff>190500</xdr:rowOff>
    </xdr:to>
    <xdr:sp>
      <xdr:nvSpPr>
        <xdr:cNvPr id="1" name="AutoShape 1"/>
        <xdr:cNvSpPr>
          <a:spLocks/>
        </xdr:cNvSpPr>
      </xdr:nvSpPr>
      <xdr:spPr>
        <a:xfrm>
          <a:off x="1895475" y="1276350"/>
          <a:ext cx="76200" cy="8191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2009775</xdr:colOff>
      <xdr:row>5</xdr:row>
      <xdr:rowOff>142875</xdr:rowOff>
    </xdr:from>
    <xdr:to>
      <xdr:col>0</xdr:col>
      <xdr:colOff>2257425</xdr:colOff>
      <xdr:row>6</xdr:row>
      <xdr:rowOff>142875</xdr:rowOff>
    </xdr:to>
    <xdr:sp>
      <xdr:nvSpPr>
        <xdr:cNvPr id="2" name="TextBox 2"/>
        <xdr:cNvSpPr txBox="1">
          <a:spLocks noChangeArrowheads="1"/>
        </xdr:cNvSpPr>
      </xdr:nvSpPr>
      <xdr:spPr>
        <a:xfrm>
          <a:off x="2009775" y="1590675"/>
          <a:ext cx="247650" cy="228600"/>
        </a:xfrm>
        <a:prstGeom prst="rect">
          <a:avLst/>
        </a:prstGeom>
        <a:noFill/>
        <a:ln w="9525" cmpd="sng">
          <a:noFill/>
        </a:ln>
      </xdr:spPr>
      <xdr:txBody>
        <a:bodyPr vertOverflow="clip" wrap="square"/>
        <a:p>
          <a:pPr algn="l">
            <a:defRPr/>
          </a:pPr>
          <a:r>
            <a:rPr lang="en-US" cap="none" sz="1100" b="0" i="0" u="none" baseline="0"/>
            <a:t>1)</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876300</xdr:colOff>
      <xdr:row>14</xdr:row>
      <xdr:rowOff>0</xdr:rowOff>
    </xdr:from>
    <xdr:to>
      <xdr:col>0</xdr:col>
      <xdr:colOff>1047750</xdr:colOff>
      <xdr:row>14</xdr:row>
      <xdr:rowOff>171450</xdr:rowOff>
    </xdr:to>
    <xdr:sp>
      <xdr:nvSpPr>
        <xdr:cNvPr id="1" name="TextBox 1"/>
        <xdr:cNvSpPr txBox="1">
          <a:spLocks noChangeArrowheads="1"/>
        </xdr:cNvSpPr>
      </xdr:nvSpPr>
      <xdr:spPr>
        <a:xfrm>
          <a:off x="876300" y="2943225"/>
          <a:ext cx="171450" cy="171450"/>
        </a:xfrm>
        <a:prstGeom prst="rect">
          <a:avLst/>
        </a:prstGeom>
        <a:noFill/>
        <a:ln w="9525" cmpd="sng">
          <a:noFill/>
        </a:ln>
      </xdr:spPr>
      <xdr:txBody>
        <a:bodyPr vertOverflow="clip" wrap="square"/>
        <a:p>
          <a:pPr algn="l">
            <a:defRPr/>
          </a:pPr>
          <a:r>
            <a:rPr lang="en-US" cap="none" sz="900" b="0" i="0" u="none" baseline="0"/>
            <a:t>1)</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1009650</xdr:colOff>
      <xdr:row>10</xdr:row>
      <xdr:rowOff>0</xdr:rowOff>
    </xdr:from>
    <xdr:to>
      <xdr:col>0</xdr:col>
      <xdr:colOff>1181100</xdr:colOff>
      <xdr:row>10</xdr:row>
      <xdr:rowOff>171450</xdr:rowOff>
    </xdr:to>
    <xdr:sp>
      <xdr:nvSpPr>
        <xdr:cNvPr id="1" name="TextBox 1"/>
        <xdr:cNvSpPr txBox="1">
          <a:spLocks noChangeArrowheads="1"/>
        </xdr:cNvSpPr>
      </xdr:nvSpPr>
      <xdr:spPr>
        <a:xfrm>
          <a:off x="1009650" y="2562225"/>
          <a:ext cx="171450" cy="171450"/>
        </a:xfrm>
        <a:prstGeom prst="rect">
          <a:avLst/>
        </a:prstGeom>
        <a:noFill/>
        <a:ln w="9525" cmpd="sng">
          <a:noFill/>
        </a:ln>
      </xdr:spPr>
      <xdr:txBody>
        <a:bodyPr vertOverflow="clip" wrap="square"/>
        <a:p>
          <a:pPr algn="l">
            <a:defRPr/>
          </a:pPr>
          <a:r>
            <a:rPr lang="en-US" cap="none" sz="900" b="0" i="0" u="none" baseline="0"/>
            <a:t>1)</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0.0025</cdr:x>
      <cdr:y>0.118</cdr:y>
    </cdr:from>
    <cdr:to>
      <cdr:x>0.023</cdr:x>
      <cdr:y>0.17975</cdr:y>
    </cdr:to>
    <cdr:sp>
      <cdr:nvSpPr>
        <cdr:cNvPr id="1" name="TextBox 1"/>
        <cdr:cNvSpPr txBox="1">
          <a:spLocks noChangeArrowheads="1"/>
        </cdr:cNvSpPr>
      </cdr:nvSpPr>
      <cdr:spPr>
        <a:xfrm>
          <a:off x="19050" y="0"/>
          <a:ext cx="219075"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0.00775</cdr:x>
      <cdr:y>0.229</cdr:y>
    </cdr:from>
    <cdr:to>
      <cdr:x>0.00775</cdr:x>
      <cdr:y>-536870.683</cdr:y>
    </cdr:to>
    <cdr:sp>
      <cdr:nvSpPr>
        <cdr:cNvPr id="2" name="TextBox 2"/>
        <cdr:cNvSpPr txBox="1">
          <a:spLocks noChangeArrowheads="1"/>
        </cdr:cNvSpPr>
      </cdr:nvSpPr>
      <cdr:spPr>
        <a:xfrm>
          <a:off x="76200" y="0"/>
          <a:ext cx="0" cy="0"/>
        </a:xfrm>
        <a:prstGeom prst="rect">
          <a:avLst/>
        </a:prstGeom>
        <a:noFill/>
        <a:ln w="9525" cmpd="sng">
          <a:noFill/>
        </a:ln>
      </cdr:spPr>
      <cdr:txBody>
        <a:bodyPr vertOverflow="clip" wrap="square">
          <a:spAutoFit/>
        </a:bodyPr>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0.006</cdr:x>
      <cdr:y>0.065</cdr:y>
    </cdr:from>
    <cdr:to>
      <cdr:x>0.00775</cdr:x>
      <cdr:y>0.229</cdr:y>
    </cdr:to>
    <cdr:sp>
      <cdr:nvSpPr>
        <cdr:cNvPr id="3" name="TextBox 3"/>
        <cdr:cNvSpPr txBox="1">
          <a:spLocks noChangeArrowheads="1"/>
        </cdr:cNvSpPr>
      </cdr:nvSpPr>
      <cdr:spPr>
        <a:xfrm>
          <a:off x="57150" y="0"/>
          <a:ext cx="1905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0.00775</cdr:x>
      <cdr:y>0.118</cdr:y>
    </cdr:from>
    <cdr:to>
      <cdr:x>0.0475</cdr:x>
      <cdr:y>0.17975</cdr:y>
    </cdr:to>
    <cdr:sp>
      <cdr:nvSpPr>
        <cdr:cNvPr id="4" name="TextBox 4"/>
        <cdr:cNvSpPr txBox="1">
          <a:spLocks noChangeArrowheads="1"/>
        </cdr:cNvSpPr>
      </cdr:nvSpPr>
      <cdr:spPr>
        <a:xfrm>
          <a:off x="76200" y="0"/>
          <a:ext cx="41910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0.33025</cdr:x>
      <cdr:y>0.3005</cdr:y>
    </cdr:from>
    <cdr:to>
      <cdr:x>0.50275</cdr:x>
      <cdr:y>0.31325</cdr:y>
    </cdr:to>
    <cdr:sp>
      <cdr:nvSpPr>
        <cdr:cNvPr id="5" name="TextBox 5"/>
        <cdr:cNvSpPr txBox="1">
          <a:spLocks noChangeArrowheads="1"/>
        </cdr:cNvSpPr>
      </cdr:nvSpPr>
      <cdr:spPr>
        <a:xfrm>
          <a:off x="3467100" y="0"/>
          <a:ext cx="180975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0.41775</cdr:x>
      <cdr:y>0.229</cdr:y>
    </cdr:from>
    <cdr:to>
      <cdr:x>0.41775</cdr:x>
      <cdr:y>-536870.683</cdr:y>
    </cdr:to>
    <cdr:sp>
      <cdr:nvSpPr>
        <cdr:cNvPr id="6" name="TextBox 6"/>
        <cdr:cNvSpPr txBox="1">
          <a:spLocks noChangeArrowheads="1"/>
        </cdr:cNvSpPr>
      </cdr:nvSpPr>
      <cdr:spPr>
        <a:xfrm>
          <a:off x="4391025" y="0"/>
          <a:ext cx="0" cy="0"/>
        </a:xfrm>
        <a:prstGeom prst="rect">
          <a:avLst/>
        </a:prstGeom>
        <a:noFill/>
        <a:ln w="9525" cmpd="sng">
          <a:noFill/>
        </a:ln>
      </cdr:spPr>
      <cdr:txBody>
        <a:bodyPr vertOverflow="clip" wrap="square">
          <a:spAutoFit/>
        </a:bodyPr>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0.004</cdr:x>
      <cdr:y>0.00625</cdr:y>
    </cdr:from>
    <cdr:to>
      <cdr:x>0.004</cdr:x>
      <cdr:y>-536870.90575</cdr:y>
    </cdr:to>
    <cdr:sp>
      <cdr:nvSpPr>
        <cdr:cNvPr id="7" name="TextBox 7"/>
        <cdr:cNvSpPr txBox="1">
          <a:spLocks noChangeArrowheads="1"/>
        </cdr:cNvSpPr>
      </cdr:nvSpPr>
      <cdr:spPr>
        <a:xfrm>
          <a:off x="38100" y="0"/>
          <a:ext cx="0" cy="0"/>
        </a:xfrm>
        <a:prstGeom prst="rect">
          <a:avLst/>
        </a:prstGeom>
        <a:noFill/>
        <a:ln w="9525" cmpd="sng">
          <a:noFill/>
        </a:ln>
      </cdr:spPr>
      <cdr:txBody>
        <a:bodyPr vertOverflow="clip" wrap="square"/>
        <a:p>
          <a:pPr algn="l">
            <a:defRPr/>
          </a:pPr>
          <a:r>
            <a:rPr lang="en-US" cap="none" sz="200" b="0" i="0" u="none" baseline="0">
              <a:latin typeface="ＭＳ Ｐゴシック"/>
              <a:ea typeface="ＭＳ Ｐゴシック"/>
              <a:cs typeface="ＭＳ Ｐゴシック"/>
            </a:rPr>
            <a:t>（指数）</a:t>
          </a:r>
        </a:p>
      </cdr:txBody>
    </cdr:sp>
  </cdr:relSizeAnchor>
  <cdr:relSizeAnchor xmlns:cdr="http://schemas.openxmlformats.org/drawingml/2006/chartDrawing">
    <cdr:from>
      <cdr:x>0.47525</cdr:x>
      <cdr:y>0.31325</cdr:y>
    </cdr:from>
    <cdr:to>
      <cdr:x>0.47525</cdr:x>
      <cdr:y>-536870.59875</cdr:y>
    </cdr:to>
    <cdr:sp>
      <cdr:nvSpPr>
        <cdr:cNvPr id="8" name="TextBox 8"/>
        <cdr:cNvSpPr txBox="1">
          <a:spLocks noChangeArrowheads="1"/>
        </cdr:cNvSpPr>
      </cdr:nvSpPr>
      <cdr:spPr>
        <a:xfrm>
          <a:off x="4991100" y="0"/>
          <a:ext cx="0" cy="0"/>
        </a:xfrm>
        <a:prstGeom prst="rect">
          <a:avLst/>
        </a:prstGeom>
        <a:noFill/>
        <a:ln w="9525" cmpd="sng">
          <a:noFill/>
        </a:ln>
      </cdr:spPr>
      <cdr:txBody>
        <a:bodyPr vertOverflow="clip" wrap="square">
          <a:spAutoFit/>
        </a:bodyPr>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0.47525</cdr:x>
      <cdr:y>0.31325</cdr:y>
    </cdr:from>
    <cdr:to>
      <cdr:x>0.47525</cdr:x>
      <cdr:y>-536870.59875</cdr:y>
    </cdr:to>
    <cdr:sp>
      <cdr:nvSpPr>
        <cdr:cNvPr id="9" name="TextBox 9"/>
        <cdr:cNvSpPr txBox="1">
          <a:spLocks noChangeArrowheads="1"/>
        </cdr:cNvSpPr>
      </cdr:nvSpPr>
      <cdr:spPr>
        <a:xfrm>
          <a:off x="4991100" y="0"/>
          <a:ext cx="0" cy="0"/>
        </a:xfrm>
        <a:prstGeom prst="rect">
          <a:avLst/>
        </a:prstGeom>
        <a:noFill/>
        <a:ln w="9525" cmpd="sng">
          <a:noFill/>
        </a:ln>
      </cdr:spPr>
      <cdr:txBody>
        <a:bodyPr vertOverflow="clip" wrap="square">
          <a:spAutoFit/>
        </a:bodyPr>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0.46375</cdr:x>
      <cdr:y>0.30825</cdr:y>
    </cdr:from>
    <cdr:to>
      <cdr:x>0.46375</cdr:x>
      <cdr:y>-536870.60375</cdr:y>
    </cdr:to>
    <cdr:sp>
      <cdr:nvSpPr>
        <cdr:cNvPr id="10" name="TextBox 10"/>
        <cdr:cNvSpPr txBox="1">
          <a:spLocks noChangeArrowheads="1"/>
        </cdr:cNvSpPr>
      </cdr:nvSpPr>
      <cdr:spPr>
        <a:xfrm>
          <a:off x="4867275" y="0"/>
          <a:ext cx="0" cy="0"/>
        </a:xfrm>
        <a:prstGeom prst="rect">
          <a:avLst/>
        </a:prstGeom>
        <a:noFill/>
        <a:ln w="9525" cmpd="sng">
          <a:noFill/>
        </a:ln>
      </cdr:spPr>
      <cdr:txBody>
        <a:bodyPr vertOverflow="clip" wrap="square">
          <a:spAutoFit/>
        </a:bodyPr>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0.63075</cdr:x>
      <cdr:y>0.22625</cdr:y>
    </cdr:from>
    <cdr:to>
      <cdr:x>0.63075</cdr:x>
      <cdr:y>-536870.68575</cdr:y>
    </cdr:to>
    <cdr:sp>
      <cdr:nvSpPr>
        <cdr:cNvPr id="11" name="TextBox 11"/>
        <cdr:cNvSpPr txBox="1">
          <a:spLocks noChangeArrowheads="1"/>
        </cdr:cNvSpPr>
      </cdr:nvSpPr>
      <cdr:spPr>
        <a:xfrm>
          <a:off x="6629400" y="0"/>
          <a:ext cx="0" cy="0"/>
        </a:xfrm>
        <a:prstGeom prst="rect">
          <a:avLst/>
        </a:prstGeom>
        <a:noFill/>
        <a:ln w="9525" cmpd="sng">
          <a:noFill/>
        </a:ln>
      </cdr:spPr>
      <cdr:txBody>
        <a:bodyPr vertOverflow="clip" wrap="square">
          <a:spAutoFit/>
        </a:bodyPr>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0.76625</cdr:x>
      <cdr:y>0.065</cdr:y>
    </cdr:from>
    <cdr:to>
      <cdr:x>0.76625</cdr:x>
      <cdr:y>-536870.847</cdr:y>
    </cdr:to>
    <cdr:sp>
      <cdr:nvSpPr>
        <cdr:cNvPr id="12" name="TextBox 12"/>
        <cdr:cNvSpPr txBox="1">
          <a:spLocks noChangeArrowheads="1"/>
        </cdr:cNvSpPr>
      </cdr:nvSpPr>
      <cdr:spPr>
        <a:xfrm>
          <a:off x="8048625" y="0"/>
          <a:ext cx="0" cy="0"/>
        </a:xfrm>
        <a:prstGeom prst="rect">
          <a:avLst/>
        </a:prstGeom>
        <a:noFill/>
        <a:ln w="9525" cmpd="sng">
          <a:noFill/>
        </a:ln>
      </cdr:spPr>
      <cdr:txBody>
        <a:bodyPr vertOverflow="clip" wrap="square">
          <a:spAutoFit/>
        </a:bodyPr>
        <a:p>
          <a:pPr algn="l">
            <a:defRPr/>
          </a:pPr>
          <a:r>
            <a:rPr lang="en-US" cap="none" u="none" baseline="0">
              <a:latin typeface="ＭＳ Ｐゴシック"/>
              <a:ea typeface="ＭＳ Ｐゴシック"/>
              <a:cs typeface="ＭＳ Ｐゴシック"/>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47625</xdr:colOff>
      <xdr:row>0</xdr:row>
      <xdr:rowOff>0</xdr:rowOff>
    </xdr:from>
    <xdr:to>
      <xdr:col>25</xdr:col>
      <xdr:colOff>266700</xdr:colOff>
      <xdr:row>0</xdr:row>
      <xdr:rowOff>0</xdr:rowOff>
    </xdr:to>
    <xdr:graphicFrame>
      <xdr:nvGraphicFramePr>
        <xdr:cNvPr id="1" name="Chart 3"/>
        <xdr:cNvGraphicFramePr/>
      </xdr:nvGraphicFramePr>
      <xdr:xfrm>
        <a:off x="8686800" y="0"/>
        <a:ext cx="10515600" cy="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0</xdr:row>
      <xdr:rowOff>0</xdr:rowOff>
    </xdr:from>
    <xdr:to>
      <xdr:col>10</xdr:col>
      <xdr:colOff>533400</xdr:colOff>
      <xdr:row>0</xdr:row>
      <xdr:rowOff>0</xdr:rowOff>
    </xdr:to>
    <xdr:graphicFrame>
      <xdr:nvGraphicFramePr>
        <xdr:cNvPr id="2" name="Chart 4"/>
        <xdr:cNvGraphicFramePr/>
      </xdr:nvGraphicFramePr>
      <xdr:xfrm>
        <a:off x="2276475" y="0"/>
        <a:ext cx="4800600" cy="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10</xdr:col>
      <xdr:colOff>323850</xdr:colOff>
      <xdr:row>27</xdr:row>
      <xdr:rowOff>19050</xdr:rowOff>
    </xdr:to>
    <xdr:pic>
      <xdr:nvPicPr>
        <xdr:cNvPr id="1" name="Picture 7"/>
        <xdr:cNvPicPr preferRelativeResize="1">
          <a:picLocks noChangeAspect="1"/>
        </xdr:cNvPicPr>
      </xdr:nvPicPr>
      <xdr:blipFill>
        <a:blip r:embed="rId1"/>
        <a:stretch>
          <a:fillRect/>
        </a:stretch>
      </xdr:blipFill>
      <xdr:spPr>
        <a:xfrm>
          <a:off x="0" y="342900"/>
          <a:ext cx="7181850" cy="4305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0</xdr:colOff>
      <xdr:row>3</xdr:row>
      <xdr:rowOff>0</xdr:rowOff>
    </xdr:to>
    <xdr:sp>
      <xdr:nvSpPr>
        <xdr:cNvPr id="1" name="TextBox 1"/>
        <xdr:cNvSpPr txBox="1">
          <a:spLocks noChangeArrowheads="1"/>
        </xdr:cNvSpPr>
      </xdr:nvSpPr>
      <xdr:spPr>
        <a:xfrm>
          <a:off x="0" y="514350"/>
          <a:ext cx="0"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0</xdr:rowOff>
    </xdr:from>
    <xdr:to>
      <xdr:col>0</xdr:col>
      <xdr:colOff>0</xdr:colOff>
      <xdr:row>3</xdr:row>
      <xdr:rowOff>0</xdr:rowOff>
    </xdr:to>
    <xdr:sp>
      <xdr:nvSpPr>
        <xdr:cNvPr id="2" name="Line 3"/>
        <xdr:cNvSpPr>
          <a:spLocks/>
        </xdr:cNvSpPr>
      </xdr:nvSpPr>
      <xdr:spPr>
        <a:xfrm>
          <a:off x="0" y="51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0</xdr:rowOff>
    </xdr:from>
    <xdr:to>
      <xdr:col>0</xdr:col>
      <xdr:colOff>0</xdr:colOff>
      <xdr:row>3</xdr:row>
      <xdr:rowOff>0</xdr:rowOff>
    </xdr:to>
    <xdr:sp>
      <xdr:nvSpPr>
        <xdr:cNvPr id="3" name="Rectangle 4"/>
        <xdr:cNvSpPr>
          <a:spLocks/>
        </xdr:cNvSpPr>
      </xdr:nvSpPr>
      <xdr:spPr>
        <a:xfrm>
          <a:off x="0" y="514350"/>
          <a:ext cx="0"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0.028</cdr:x>
      <cdr:y>0.41175</cdr:y>
    </cdr:from>
    <cdr:to>
      <cdr:x>0.0285</cdr:x>
      <cdr:y>0.4855</cdr:y>
    </cdr:to>
    <cdr:sp>
      <cdr:nvSpPr>
        <cdr:cNvPr id="1" name="TextBox 1"/>
        <cdr:cNvSpPr txBox="1">
          <a:spLocks noChangeArrowheads="1"/>
        </cdr:cNvSpPr>
      </cdr:nvSpPr>
      <cdr:spPr>
        <a:xfrm>
          <a:off x="180975" y="2209800"/>
          <a:ext cx="0" cy="40005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cdr:x>
      <cdr:y>0.41175</cdr:y>
    </cdr:from>
    <cdr:to>
      <cdr:x>0.08125</cdr:x>
      <cdr:y>0.48575</cdr:y>
    </cdr:to>
    <cdr:sp>
      <cdr:nvSpPr>
        <cdr:cNvPr id="1" name="TextBox 1"/>
        <cdr:cNvSpPr txBox="1">
          <a:spLocks noChangeArrowheads="1"/>
        </cdr:cNvSpPr>
      </cdr:nvSpPr>
      <cdr:spPr>
        <a:xfrm>
          <a:off x="476250" y="2162175"/>
          <a:ext cx="9525" cy="390525"/>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0.7245</cdr:x>
      <cdr:y>0</cdr:y>
    </cdr:from>
    <cdr:to>
      <cdr:x>0.97025</cdr:x>
      <cdr:y>0.05875</cdr:y>
    </cdr:to>
    <cdr:sp>
      <cdr:nvSpPr>
        <cdr:cNvPr id="2" name="TextBox 2"/>
        <cdr:cNvSpPr txBox="1">
          <a:spLocks noChangeArrowheads="1"/>
        </cdr:cNvSpPr>
      </cdr:nvSpPr>
      <cdr:spPr>
        <a:xfrm>
          <a:off x="4333875" y="0"/>
          <a:ext cx="1476375" cy="304800"/>
        </a:xfrm>
        <a:prstGeom prst="rect">
          <a:avLst/>
        </a:prstGeom>
        <a:noFill/>
        <a:ln w="9525" cmpd="sng">
          <a:noFill/>
        </a:ln>
      </cdr:spPr>
      <cdr:txBody>
        <a:bodyPr vertOverflow="clip" wrap="square"/>
        <a:p>
          <a:pPr algn="ctr">
            <a:defRPr/>
          </a:pPr>
          <a:r>
            <a:rPr lang="en-US" cap="none" sz="1000" b="0" i="0" u="none" baseline="0"/>
            <a:t>各年10月1日現在</a:t>
          </a:r>
        </a:p>
      </cdr:txBody>
    </cdr:sp>
  </cdr:relSizeAnchor>
  <cdr:relSizeAnchor xmlns:cdr="http://schemas.openxmlformats.org/drawingml/2006/chartDrawing">
    <cdr:from>
      <cdr:x>0.416</cdr:x>
      <cdr:y>0.02625</cdr:y>
    </cdr:from>
    <cdr:to>
      <cdr:x>0.696</cdr:x>
      <cdr:y>0.09325</cdr:y>
    </cdr:to>
    <cdr:sp>
      <cdr:nvSpPr>
        <cdr:cNvPr id="3" name="TextBox 3"/>
        <cdr:cNvSpPr txBox="1">
          <a:spLocks noChangeArrowheads="1"/>
        </cdr:cNvSpPr>
      </cdr:nvSpPr>
      <cdr:spPr>
        <a:xfrm>
          <a:off x="2486025" y="133350"/>
          <a:ext cx="1676400" cy="352425"/>
        </a:xfrm>
        <a:prstGeom prst="rect">
          <a:avLst/>
        </a:prstGeom>
        <a:noFill/>
        <a:ln w="9525" cmpd="sng">
          <a:noFill/>
        </a:ln>
      </cdr:spPr>
      <cdr:txBody>
        <a:bodyPr vertOverflow="clip" wrap="square" anchor="ctr"/>
        <a:p>
          <a:pPr algn="ctr">
            <a:defRPr/>
          </a:pPr>
          <a:r>
            <a:rPr lang="en-US" cap="none" sz="1200" b="0" i="0" u="none" baseline="0"/>
            <a:t>私　　　　営</a:t>
          </a:r>
        </a:p>
      </cdr:txBody>
    </cdr:sp>
  </cdr:relSizeAnchor>
  <cdr:relSizeAnchor xmlns:cdr="http://schemas.openxmlformats.org/drawingml/2006/chartDrawing">
    <cdr:from>
      <cdr:x>0</cdr:x>
      <cdr:y>0</cdr:y>
    </cdr:from>
    <cdr:to>
      <cdr:x>0.42225</cdr:x>
      <cdr:y>0.01175</cdr:y>
    </cdr:to>
    <cdr:sp>
      <cdr:nvSpPr>
        <cdr:cNvPr id="4" name="TextBox 4"/>
        <cdr:cNvSpPr txBox="1">
          <a:spLocks noChangeArrowheads="1"/>
        </cdr:cNvSpPr>
      </cdr:nvSpPr>
      <cdr:spPr>
        <a:xfrm>
          <a:off x="0" y="0"/>
          <a:ext cx="2533650" cy="5715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0.95125</cdr:x>
      <cdr:y>0.761</cdr:y>
    </cdr:from>
    <cdr:to>
      <cdr:x>0.95275</cdr:x>
      <cdr:y>0.85325</cdr:y>
    </cdr:to>
    <cdr:sp>
      <cdr:nvSpPr>
        <cdr:cNvPr id="5" name="Line 5"/>
        <cdr:cNvSpPr>
          <a:spLocks/>
        </cdr:cNvSpPr>
      </cdr:nvSpPr>
      <cdr:spPr>
        <a:xfrm flipH="1">
          <a:off x="5695950" y="4000500"/>
          <a:ext cx="9525" cy="4857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0.696</cdr:x>
      <cdr:y>0.85325</cdr:y>
    </cdr:from>
    <cdr:to>
      <cdr:x>0.95125</cdr:x>
      <cdr:y>0.85325</cdr:y>
    </cdr:to>
    <cdr:sp>
      <cdr:nvSpPr>
        <cdr:cNvPr id="6" name="Line 6"/>
        <cdr:cNvSpPr>
          <a:spLocks/>
        </cdr:cNvSpPr>
      </cdr:nvSpPr>
      <cdr:spPr>
        <a:xfrm flipH="1">
          <a:off x="4162425" y="4476750"/>
          <a:ext cx="15335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3</xdr:row>
      <xdr:rowOff>9525</xdr:rowOff>
    </xdr:from>
    <xdr:to>
      <xdr:col>17</xdr:col>
      <xdr:colOff>266700</xdr:colOff>
      <xdr:row>39</xdr:row>
      <xdr:rowOff>161925</xdr:rowOff>
    </xdr:to>
    <xdr:grpSp>
      <xdr:nvGrpSpPr>
        <xdr:cNvPr id="1" name="Group 1"/>
        <xdr:cNvGrpSpPr>
          <a:grpSpLocks/>
        </xdr:cNvGrpSpPr>
      </xdr:nvGrpSpPr>
      <xdr:grpSpPr>
        <a:xfrm>
          <a:off x="200025" y="523875"/>
          <a:ext cx="11725275" cy="6324600"/>
          <a:chOff x="0" y="1591"/>
          <a:chExt cx="1231" cy="664"/>
        </a:xfrm>
        <a:solidFill>
          <a:srgbClr val="FFFFFF"/>
        </a:solidFill>
      </xdr:grpSpPr>
      <xdr:pic>
        <xdr:nvPicPr>
          <xdr:cNvPr id="2" name="Picture 2"/>
          <xdr:cNvPicPr preferRelativeResize="1">
            <a:picLocks noChangeAspect="1"/>
          </xdr:cNvPicPr>
        </xdr:nvPicPr>
        <xdr:blipFill>
          <a:blip r:embed="rId1"/>
          <a:stretch>
            <a:fillRect/>
          </a:stretch>
        </xdr:blipFill>
        <xdr:spPr>
          <a:xfrm>
            <a:off x="442" y="2203"/>
            <a:ext cx="332" cy="52"/>
          </a:xfrm>
          <a:prstGeom prst="rect">
            <a:avLst/>
          </a:prstGeom>
          <a:noFill/>
          <a:ln w="9525" cmpd="sng">
            <a:noFill/>
          </a:ln>
        </xdr:spPr>
      </xdr:pic>
      <xdr:grpSp>
        <xdr:nvGrpSpPr>
          <xdr:cNvPr id="3" name="Group 3"/>
          <xdr:cNvGrpSpPr>
            <a:grpSpLocks/>
          </xdr:cNvGrpSpPr>
        </xdr:nvGrpSpPr>
        <xdr:grpSpPr>
          <a:xfrm>
            <a:off x="0" y="1591"/>
            <a:ext cx="1231" cy="564"/>
            <a:chOff x="0" y="1073"/>
            <a:chExt cx="1231" cy="564"/>
          </a:xfrm>
          <a:solidFill>
            <a:srgbClr val="FFFFFF"/>
          </a:solidFill>
        </xdr:grpSpPr>
        <xdr:grpSp>
          <xdr:nvGrpSpPr>
            <xdr:cNvPr id="4" name="Group 4"/>
            <xdr:cNvGrpSpPr>
              <a:grpSpLocks/>
            </xdr:cNvGrpSpPr>
          </xdr:nvGrpSpPr>
          <xdr:grpSpPr>
            <a:xfrm>
              <a:off x="0" y="1073"/>
              <a:ext cx="1166" cy="564"/>
              <a:chOff x="10" y="1175"/>
              <a:chExt cx="1166" cy="564"/>
            </a:xfrm>
            <a:solidFill>
              <a:srgbClr val="FFFFFF"/>
            </a:solidFill>
          </xdr:grpSpPr>
          <xdr:graphicFrame>
            <xdr:nvGraphicFramePr>
              <xdr:cNvPr id="5" name="Chart 5"/>
              <xdr:cNvGraphicFramePr/>
            </xdr:nvGraphicFramePr>
            <xdr:xfrm>
              <a:off x="10" y="1175"/>
              <a:ext cx="694" cy="564"/>
            </xdr:xfrm>
            <a:graphic>
              <a:graphicData uri="http://schemas.openxmlformats.org/drawingml/2006/chart">
                <c:chart xmlns:c="http://schemas.openxmlformats.org/drawingml/2006/chart" r:id="rId2"/>
              </a:graphicData>
            </a:graphic>
          </xdr:graphicFrame>
          <xdr:graphicFrame>
            <xdr:nvGraphicFramePr>
              <xdr:cNvPr id="6" name="Chart 6"/>
              <xdr:cNvGraphicFramePr/>
            </xdr:nvGraphicFramePr>
            <xdr:xfrm>
              <a:off x="547" y="1187"/>
              <a:ext cx="629" cy="552"/>
            </xdr:xfrm>
            <a:graphic>
              <a:graphicData uri="http://schemas.openxmlformats.org/drawingml/2006/chart">
                <c:chart xmlns:c="http://schemas.openxmlformats.org/drawingml/2006/chart" r:id="rId3"/>
              </a:graphicData>
            </a:graphic>
          </xdr:graphicFrame>
        </xdr:grpSp>
        <xdr:sp>
          <xdr:nvSpPr>
            <xdr:cNvPr id="7" name="TextBox 7"/>
            <xdr:cNvSpPr txBox="1">
              <a:spLocks noChangeArrowheads="1"/>
            </xdr:cNvSpPr>
          </xdr:nvSpPr>
          <xdr:spPr>
            <a:xfrm>
              <a:off x="651" y="1513"/>
              <a:ext cx="495" cy="61"/>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sp>
          <xdr:nvSpPr>
            <xdr:cNvPr id="8" name="TextBox 8"/>
            <xdr:cNvSpPr txBox="1">
              <a:spLocks noChangeArrowheads="1"/>
            </xdr:cNvSpPr>
          </xdr:nvSpPr>
          <xdr:spPr>
            <a:xfrm>
              <a:off x="36" y="1514"/>
              <a:ext cx="464" cy="67"/>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a:t>
              </a:r>
            </a:p>
          </xdr:txBody>
        </xdr:sp>
        <xdr:sp>
          <xdr:nvSpPr>
            <xdr:cNvPr id="9" name="TextBox 9"/>
            <xdr:cNvSpPr txBox="1">
              <a:spLocks noChangeArrowheads="1"/>
            </xdr:cNvSpPr>
          </xdr:nvSpPr>
          <xdr:spPr>
            <a:xfrm>
              <a:off x="139" y="1093"/>
              <a:ext cx="296" cy="31"/>
            </a:xfrm>
            <a:prstGeom prst="rect">
              <a:avLst/>
            </a:prstGeom>
            <a:solidFill>
              <a:srgbClr val="FFFFFF"/>
            </a:solidFill>
            <a:ln w="9525" cmpd="sng">
              <a:noFill/>
            </a:ln>
          </xdr:spPr>
          <xdr:txBody>
            <a:bodyPr vertOverflow="clip" wrap="square"/>
            <a:p>
              <a:pPr algn="l">
                <a:defRPr/>
              </a:pPr>
              <a:r>
                <a:rPr lang="en-US" cap="none" sz="1100" b="0" i="0" u="none" baseline="0"/>
                <a:t>公　　　　　営</a:t>
              </a:r>
            </a:p>
          </xdr:txBody>
        </xdr:sp>
        <xdr:sp>
          <xdr:nvSpPr>
            <xdr:cNvPr id="10" name="TextBox 10"/>
            <xdr:cNvSpPr txBox="1">
              <a:spLocks noChangeArrowheads="1"/>
            </xdr:cNvSpPr>
          </xdr:nvSpPr>
          <xdr:spPr>
            <a:xfrm>
              <a:off x="530" y="1152"/>
              <a:ext cx="104" cy="40"/>
            </a:xfrm>
            <a:prstGeom prst="rect">
              <a:avLst/>
            </a:prstGeom>
            <a:solidFill>
              <a:srgbClr val="FFFFFF"/>
            </a:solidFill>
            <a:ln w="9525" cmpd="sng">
              <a:noFill/>
            </a:ln>
          </xdr:spPr>
          <xdr:txBody>
            <a:bodyPr vertOverflow="clip" wrap="square"/>
            <a:p>
              <a:pPr algn="l">
                <a:defRPr/>
              </a:pPr>
              <a:r>
                <a:rPr lang="en-US" cap="none" sz="1100" b="0" i="0" u="none" baseline="0"/>
                <a:t>平成14年</a:t>
              </a:r>
            </a:p>
          </xdr:txBody>
        </xdr:sp>
        <xdr:sp>
          <xdr:nvSpPr>
            <xdr:cNvPr id="11" name="AutoShape 11"/>
            <xdr:cNvSpPr>
              <a:spLocks/>
            </xdr:cNvSpPr>
          </xdr:nvSpPr>
          <xdr:spPr>
            <a:xfrm rot="5413065" flipH="1">
              <a:off x="322" y="1513"/>
              <a:ext cx="170" cy="38"/>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AutoShape 12"/>
            <xdr:cNvSpPr>
              <a:spLocks/>
            </xdr:cNvSpPr>
          </xdr:nvSpPr>
          <xdr:spPr>
            <a:xfrm rot="5400000">
              <a:off x="923" y="1341"/>
              <a:ext cx="43" cy="375"/>
            </a:xfrm>
            <a:prstGeom prst="rightBracket">
              <a:avLst>
                <a:gd name="adj" fmla="val -4056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TextBox 13"/>
            <xdr:cNvSpPr txBox="1">
              <a:spLocks noChangeArrowheads="1"/>
            </xdr:cNvSpPr>
          </xdr:nvSpPr>
          <xdr:spPr>
            <a:xfrm>
              <a:off x="363" y="1535"/>
              <a:ext cx="92" cy="36"/>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３７．３</a:t>
              </a:r>
            </a:p>
          </xdr:txBody>
        </xdr:sp>
        <xdr:sp>
          <xdr:nvSpPr>
            <xdr:cNvPr id="14" name="TextBox 14"/>
            <xdr:cNvSpPr txBox="1">
              <a:spLocks noChangeArrowheads="1"/>
            </xdr:cNvSpPr>
          </xdr:nvSpPr>
          <xdr:spPr>
            <a:xfrm>
              <a:off x="877" y="1539"/>
              <a:ext cx="119" cy="35"/>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７８．５</a:t>
              </a:r>
            </a:p>
          </xdr:txBody>
        </xdr:sp>
        <xdr:sp>
          <xdr:nvSpPr>
            <xdr:cNvPr id="15" name="TextBox 15"/>
            <xdr:cNvSpPr txBox="1">
              <a:spLocks noChangeArrowheads="1"/>
            </xdr:cNvSpPr>
          </xdr:nvSpPr>
          <xdr:spPr>
            <a:xfrm>
              <a:off x="349" y="1560"/>
              <a:ext cx="132" cy="28"/>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（在所率100%超）</a:t>
              </a:r>
            </a:p>
          </xdr:txBody>
        </xdr:sp>
        <xdr:sp>
          <xdr:nvSpPr>
            <xdr:cNvPr id="16" name="TextBox 16"/>
            <xdr:cNvSpPr txBox="1">
              <a:spLocks noChangeArrowheads="1"/>
            </xdr:cNvSpPr>
          </xdr:nvSpPr>
          <xdr:spPr>
            <a:xfrm>
              <a:off x="879" y="1561"/>
              <a:ext cx="171" cy="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（在所率100%超）</a:t>
              </a:r>
            </a:p>
          </xdr:txBody>
        </xdr:sp>
        <xdr:sp>
          <xdr:nvSpPr>
            <xdr:cNvPr id="17" name="Line 17"/>
            <xdr:cNvSpPr>
              <a:spLocks/>
            </xdr:cNvSpPr>
          </xdr:nvSpPr>
          <xdr:spPr>
            <a:xfrm flipV="1">
              <a:off x="1134" y="1467"/>
              <a:ext cx="30" cy="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TextBox 18"/>
            <xdr:cNvSpPr txBox="1">
              <a:spLocks noChangeArrowheads="1"/>
            </xdr:cNvSpPr>
          </xdr:nvSpPr>
          <xdr:spPr>
            <a:xfrm>
              <a:off x="1167" y="1453"/>
              <a:ext cx="64" cy="49"/>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0．1</a:t>
              </a:r>
            </a:p>
          </xdr:txBody>
        </xdr:sp>
      </xdr:grpSp>
    </xdr:grp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0.9885</cdr:x>
      <cdr:y>0.972</cdr:y>
    </cdr:from>
    <cdr:to>
      <cdr:x>0.99875</cdr:x>
      <cdr:y>0.998</cdr:y>
    </cdr:to>
    <cdr:sp>
      <cdr:nvSpPr>
        <cdr:cNvPr id="1" name="TextBox 1"/>
        <cdr:cNvSpPr txBox="1">
          <a:spLocks noChangeArrowheads="1"/>
        </cdr:cNvSpPr>
      </cdr:nvSpPr>
      <cdr:spPr>
        <a:xfrm>
          <a:off x="5638800" y="3895725"/>
          <a:ext cx="57150" cy="104775"/>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0.8635</cdr:x>
      <cdr:y>0.91625</cdr:y>
    </cdr:from>
    <cdr:to>
      <cdr:x>0.99875</cdr:x>
      <cdr:y>0.9605</cdr:y>
    </cdr:to>
    <cdr:sp>
      <cdr:nvSpPr>
        <cdr:cNvPr id="2" name="TextBox 2"/>
        <cdr:cNvSpPr txBox="1">
          <a:spLocks noChangeArrowheads="1"/>
        </cdr:cNvSpPr>
      </cdr:nvSpPr>
      <cdr:spPr>
        <a:xfrm>
          <a:off x="4924425" y="3667125"/>
          <a:ext cx="771525" cy="180975"/>
        </a:xfrm>
        <a:prstGeom prst="rect">
          <a:avLst/>
        </a:prstGeom>
        <a:noFill/>
        <a:ln w="9525" cmpd="sng">
          <a:noFill/>
        </a:ln>
      </cdr:spPr>
      <cdr:txBody>
        <a:bodyPr vertOverflow="clip" wrap="square"/>
        <a:p>
          <a:pPr algn="l">
            <a:defRPr/>
          </a:pPr>
          <a:r>
            <a:rPr lang="en-US" cap="none" sz="900" b="0" i="0" u="none" baseline="0"/>
            <a:t> 施設</a:t>
          </a:r>
        </a:p>
      </cdr:txBody>
    </cdr:sp>
  </cdr:relSizeAnchor>
  <cdr:relSizeAnchor xmlns:cdr="http://schemas.openxmlformats.org/drawingml/2006/chartDrawing">
    <cdr:from>
      <cdr:x>0.85425</cdr:x>
      <cdr:y>0.08</cdr:y>
    </cdr:from>
    <cdr:to>
      <cdr:x>0.93925</cdr:x>
      <cdr:y>0.165</cdr:y>
    </cdr:to>
    <cdr:sp>
      <cdr:nvSpPr>
        <cdr:cNvPr id="3" name="TextBox 3"/>
        <cdr:cNvSpPr txBox="1">
          <a:spLocks noChangeArrowheads="1"/>
        </cdr:cNvSpPr>
      </cdr:nvSpPr>
      <cdr:spPr>
        <a:xfrm>
          <a:off x="4867275" y="314325"/>
          <a:ext cx="485775" cy="342900"/>
        </a:xfrm>
        <a:prstGeom prst="rect">
          <a:avLst/>
        </a:prstGeom>
        <a:noFill/>
        <a:ln w="1" cmpd="sng">
          <a:noFill/>
        </a:ln>
      </cdr:spPr>
      <cdr:txBody>
        <a:bodyPr vertOverflow="clip" wrap="square" anchor="ctr"/>
        <a:p>
          <a:pPr algn="ctr">
            <a:defRPr/>
          </a:pPr>
          <a:r>
            <a:rPr lang="en-US" cap="none" sz="1200" b="0" i="0" u="none" baseline="0"/>
            <a:t>公営</a:t>
          </a:r>
        </a:p>
      </cdr:txBody>
    </cdr:sp>
  </cdr:relSizeAnchor>
  <cdr:relSizeAnchor xmlns:cdr="http://schemas.openxmlformats.org/drawingml/2006/chartDrawing">
    <cdr:from>
      <cdr:x>0.85425</cdr:x>
      <cdr:y>0.1795</cdr:y>
    </cdr:from>
    <cdr:to>
      <cdr:x>0.93925</cdr:x>
      <cdr:y>0.24525</cdr:y>
    </cdr:to>
    <cdr:sp>
      <cdr:nvSpPr>
        <cdr:cNvPr id="4" name="TextBox 4"/>
        <cdr:cNvSpPr txBox="1">
          <a:spLocks noChangeArrowheads="1"/>
        </cdr:cNvSpPr>
      </cdr:nvSpPr>
      <cdr:spPr>
        <a:xfrm>
          <a:off x="4867275" y="714375"/>
          <a:ext cx="485775" cy="266700"/>
        </a:xfrm>
        <a:prstGeom prst="rect">
          <a:avLst/>
        </a:prstGeom>
        <a:noFill/>
        <a:ln w="1" cmpd="sng">
          <a:noFill/>
        </a:ln>
      </cdr:spPr>
      <cdr:txBody>
        <a:bodyPr vertOverflow="clip" wrap="square" anchor="ctr"/>
        <a:p>
          <a:pPr algn="ctr">
            <a:defRPr/>
          </a:pPr>
          <a:r>
            <a:rPr lang="en-US" cap="none" sz="1200" b="0" i="0" u="none" baseline="0"/>
            <a:t>私営</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gtyvc\Local%20Settings\Temporary%20Internet%20Files\OLK3B\&#22259;&#65288;&#20462;&#27491;&#2446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図２"/>
      <sheetName val="図３"/>
      <sheetName val="図５"/>
      <sheetName val="図６"/>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9"/>
  <sheetViews>
    <sheetView workbookViewId="0" topLeftCell="A1">
      <selection activeCell="E30" sqref="E30"/>
    </sheetView>
  </sheetViews>
  <sheetFormatPr defaultColWidth="9.00390625" defaultRowHeight="13.5"/>
  <cols>
    <col min="1" max="1" width="2.625" style="5" customWidth="1"/>
    <col min="2" max="2" width="2.375" style="5" customWidth="1"/>
    <col min="3" max="3" width="35.875" style="5" customWidth="1"/>
    <col min="4" max="12" width="10.625" style="5" customWidth="1"/>
    <col min="13" max="13" width="9.00390625" style="5" customWidth="1"/>
    <col min="14" max="15" width="33.25390625" style="5" customWidth="1"/>
    <col min="16" max="16384" width="9.00390625" style="5" customWidth="1"/>
  </cols>
  <sheetData>
    <row r="1" spans="1:5" s="4" customFormat="1" ht="17.25">
      <c r="A1" s="2" t="s">
        <v>670</v>
      </c>
      <c r="B1" s="2"/>
      <c r="C1" s="2"/>
      <c r="D1" s="3"/>
      <c r="E1" s="3"/>
    </row>
    <row r="2" spans="11:12" ht="18" customHeight="1">
      <c r="K2" s="1211" t="s">
        <v>392</v>
      </c>
      <c r="L2" s="1211"/>
    </row>
    <row r="3" spans="1:12" ht="14.25">
      <c r="A3" s="663"/>
      <c r="B3" s="664"/>
      <c r="C3" s="665"/>
      <c r="D3" s="666" t="s">
        <v>393</v>
      </c>
      <c r="E3" s="666">
        <v>12</v>
      </c>
      <c r="F3" s="666">
        <v>14</v>
      </c>
      <c r="G3" s="666">
        <v>15</v>
      </c>
      <c r="H3" s="666">
        <v>16</v>
      </c>
      <c r="I3" s="666">
        <v>17</v>
      </c>
      <c r="J3" s="666">
        <v>18</v>
      </c>
      <c r="K3" s="1212" t="s">
        <v>394</v>
      </c>
      <c r="L3" s="1213"/>
    </row>
    <row r="4" spans="1:12" ht="14.25" customHeight="1">
      <c r="A4" s="667"/>
      <c r="B4" s="668"/>
      <c r="C4" s="669"/>
      <c r="D4" s="670" t="s">
        <v>535</v>
      </c>
      <c r="E4" s="670" t="s">
        <v>484</v>
      </c>
      <c r="F4" s="670" t="s">
        <v>660</v>
      </c>
      <c r="G4" s="670" t="s">
        <v>485</v>
      </c>
      <c r="H4" s="670" t="s">
        <v>425</v>
      </c>
      <c r="I4" s="670" t="s">
        <v>486</v>
      </c>
      <c r="J4" s="670" t="s">
        <v>426</v>
      </c>
      <c r="K4" s="666" t="s">
        <v>396</v>
      </c>
      <c r="L4" s="666" t="s">
        <v>397</v>
      </c>
    </row>
    <row r="5" spans="1:12" ht="28.5" customHeight="1">
      <c r="A5" s="671"/>
      <c r="B5" s="672"/>
      <c r="C5" s="673"/>
      <c r="D5" s="663"/>
      <c r="E5" s="664"/>
      <c r="F5" s="1214" t="s">
        <v>399</v>
      </c>
      <c r="G5" s="1214"/>
      <c r="H5" s="1214"/>
      <c r="I5" s="664"/>
      <c r="J5" s="664"/>
      <c r="K5" s="664"/>
      <c r="L5" s="665"/>
    </row>
    <row r="6" spans="1:12" ht="21.75" customHeight="1">
      <c r="A6" s="1215" t="s">
        <v>395</v>
      </c>
      <c r="B6" s="1209"/>
      <c r="C6" s="1210"/>
      <c r="D6" s="675">
        <v>58786</v>
      </c>
      <c r="E6" s="676">
        <v>75875</v>
      </c>
      <c r="F6" s="677">
        <v>82270</v>
      </c>
      <c r="G6" s="676">
        <v>86352</v>
      </c>
      <c r="H6" s="677">
        <v>90098</v>
      </c>
      <c r="I6" s="676">
        <v>94612</v>
      </c>
      <c r="J6" s="678">
        <v>96286</v>
      </c>
      <c r="K6" s="679">
        <v>1674</v>
      </c>
      <c r="L6" s="680">
        <v>1.8</v>
      </c>
    </row>
    <row r="7" spans="1:12" ht="21" customHeight="1">
      <c r="A7" s="681"/>
      <c r="B7" s="1209" t="s">
        <v>398</v>
      </c>
      <c r="C7" s="1210"/>
      <c r="D7" s="675">
        <v>340</v>
      </c>
      <c r="E7" s="676">
        <v>296</v>
      </c>
      <c r="F7" s="677">
        <v>292</v>
      </c>
      <c r="G7" s="676">
        <v>294</v>
      </c>
      <c r="H7" s="677">
        <v>297</v>
      </c>
      <c r="I7" s="676">
        <v>298</v>
      </c>
      <c r="J7" s="678">
        <v>298</v>
      </c>
      <c r="K7" s="682" t="s">
        <v>446</v>
      </c>
      <c r="L7" s="682" t="s">
        <v>446</v>
      </c>
    </row>
    <row r="8" spans="1:12" ht="21" customHeight="1">
      <c r="A8" s="681"/>
      <c r="B8" s="1209" t="s">
        <v>403</v>
      </c>
      <c r="C8" s="1210"/>
      <c r="D8" s="675">
        <v>12904</v>
      </c>
      <c r="E8" s="676">
        <v>28643</v>
      </c>
      <c r="F8" s="677">
        <v>33419</v>
      </c>
      <c r="G8" s="676">
        <v>36475</v>
      </c>
      <c r="H8" s="677">
        <v>39475</v>
      </c>
      <c r="I8" s="676">
        <v>43285</v>
      </c>
      <c r="J8" s="678">
        <v>44432</v>
      </c>
      <c r="K8" s="683">
        <v>1147</v>
      </c>
      <c r="L8" s="680">
        <v>2.6</v>
      </c>
    </row>
    <row r="9" spans="1:12" ht="21" customHeight="1">
      <c r="A9" s="681"/>
      <c r="B9" s="1209" t="s">
        <v>400</v>
      </c>
      <c r="C9" s="1210"/>
      <c r="D9" s="675">
        <v>1321</v>
      </c>
      <c r="E9" s="676">
        <v>1766</v>
      </c>
      <c r="F9" s="677">
        <v>2022</v>
      </c>
      <c r="G9" s="676">
        <v>2164</v>
      </c>
      <c r="H9" s="677">
        <v>2263</v>
      </c>
      <c r="I9" s="676">
        <v>2294</v>
      </c>
      <c r="J9" s="678">
        <v>2352</v>
      </c>
      <c r="K9" s="684">
        <v>58</v>
      </c>
      <c r="L9" s="680">
        <v>2.5</v>
      </c>
    </row>
    <row r="10" spans="1:12" ht="21" customHeight="1">
      <c r="A10" s="681"/>
      <c r="B10" s="1209" t="s">
        <v>401</v>
      </c>
      <c r="C10" s="1210"/>
      <c r="D10" s="675">
        <v>2332</v>
      </c>
      <c r="E10" s="676">
        <v>3002</v>
      </c>
      <c r="F10" s="677">
        <v>3650</v>
      </c>
      <c r="G10" s="676">
        <v>4014</v>
      </c>
      <c r="H10" s="677">
        <v>4321</v>
      </c>
      <c r="I10" s="676">
        <v>4525</v>
      </c>
      <c r="J10" s="678">
        <v>4682</v>
      </c>
      <c r="K10" s="684">
        <v>157</v>
      </c>
      <c r="L10" s="680">
        <v>3.5</v>
      </c>
    </row>
    <row r="11" spans="1:12" ht="21" customHeight="1">
      <c r="A11" s="681"/>
      <c r="B11" s="1209" t="s">
        <v>402</v>
      </c>
      <c r="C11" s="1210"/>
      <c r="D11" s="675">
        <v>233</v>
      </c>
      <c r="E11" s="676">
        <v>521</v>
      </c>
      <c r="F11" s="677">
        <v>1082</v>
      </c>
      <c r="G11" s="676">
        <v>1363</v>
      </c>
      <c r="H11" s="677">
        <v>1530</v>
      </c>
      <c r="I11" s="676">
        <v>1687</v>
      </c>
      <c r="J11" s="678">
        <v>1697</v>
      </c>
      <c r="K11" s="685">
        <v>10</v>
      </c>
      <c r="L11" s="680">
        <v>0.6</v>
      </c>
    </row>
    <row r="12" spans="1:12" ht="21" customHeight="1">
      <c r="A12" s="681"/>
      <c r="B12" s="1209" t="s">
        <v>404</v>
      </c>
      <c r="C12" s="1210"/>
      <c r="D12" s="675">
        <v>52</v>
      </c>
      <c r="E12" s="676">
        <v>50</v>
      </c>
      <c r="F12" s="677">
        <v>50</v>
      </c>
      <c r="G12" s="676">
        <v>50</v>
      </c>
      <c r="H12" s="677">
        <v>50</v>
      </c>
      <c r="I12" s="676">
        <v>50</v>
      </c>
      <c r="J12" s="678">
        <v>49</v>
      </c>
      <c r="K12" s="686">
        <v>-1</v>
      </c>
      <c r="L12" s="680">
        <v>-2</v>
      </c>
    </row>
    <row r="13" spans="1:12" ht="21" customHeight="1">
      <c r="A13" s="681"/>
      <c r="B13" s="1209" t="s">
        <v>405</v>
      </c>
      <c r="C13" s="1210"/>
      <c r="D13" s="675">
        <v>33231</v>
      </c>
      <c r="E13" s="676">
        <v>33089</v>
      </c>
      <c r="F13" s="677">
        <v>33266</v>
      </c>
      <c r="G13" s="676">
        <v>33383</v>
      </c>
      <c r="H13" s="677">
        <v>33406</v>
      </c>
      <c r="I13" s="676">
        <v>33545</v>
      </c>
      <c r="J13" s="678">
        <v>33464</v>
      </c>
      <c r="K13" s="1173">
        <v>-81</v>
      </c>
      <c r="L13" s="680">
        <v>-0.2</v>
      </c>
    </row>
    <row r="14" spans="1:12" ht="21" customHeight="1">
      <c r="A14" s="681"/>
      <c r="B14" s="687"/>
      <c r="C14" s="674" t="s">
        <v>408</v>
      </c>
      <c r="D14" s="675">
        <v>22488</v>
      </c>
      <c r="E14" s="676">
        <v>22199</v>
      </c>
      <c r="F14" s="677">
        <v>22288</v>
      </c>
      <c r="G14" s="676">
        <v>22391</v>
      </c>
      <c r="H14" s="677">
        <v>22494</v>
      </c>
      <c r="I14" s="676">
        <v>22624</v>
      </c>
      <c r="J14" s="678">
        <v>22720</v>
      </c>
      <c r="K14" s="685">
        <v>96</v>
      </c>
      <c r="L14" s="680">
        <v>0.4</v>
      </c>
    </row>
    <row r="15" spans="1:12" ht="21" customHeight="1">
      <c r="A15" s="681"/>
      <c r="B15" s="1209" t="s">
        <v>406</v>
      </c>
      <c r="C15" s="1210"/>
      <c r="D15" s="675">
        <v>92</v>
      </c>
      <c r="E15" s="676">
        <v>90</v>
      </c>
      <c r="F15" s="677">
        <v>91</v>
      </c>
      <c r="G15" s="676">
        <v>85</v>
      </c>
      <c r="H15" s="677">
        <v>84</v>
      </c>
      <c r="I15" s="676">
        <v>80</v>
      </c>
      <c r="J15" s="678">
        <v>73</v>
      </c>
      <c r="K15" s="686">
        <v>-7</v>
      </c>
      <c r="L15" s="680">
        <v>-8.8</v>
      </c>
    </row>
    <row r="16" spans="1:12" ht="21" customHeight="1">
      <c r="A16" s="688"/>
      <c r="B16" s="1207" t="s">
        <v>407</v>
      </c>
      <c r="C16" s="1208"/>
      <c r="D16" s="689">
        <v>8281</v>
      </c>
      <c r="E16" s="690">
        <v>8418</v>
      </c>
      <c r="F16" s="691">
        <v>8398</v>
      </c>
      <c r="G16" s="690">
        <v>8524</v>
      </c>
      <c r="H16" s="691">
        <v>8672</v>
      </c>
      <c r="I16" s="690">
        <v>8848</v>
      </c>
      <c r="J16" s="692">
        <v>9239</v>
      </c>
      <c r="K16" s="693">
        <v>391</v>
      </c>
      <c r="L16" s="694">
        <v>4.4</v>
      </c>
    </row>
    <row r="17" spans="1:12" ht="18" customHeight="1">
      <c r="A17" s="9" t="s">
        <v>671</v>
      </c>
      <c r="B17" s="9"/>
      <c r="C17" s="9"/>
      <c r="D17" s="9"/>
      <c r="E17" s="9"/>
      <c r="F17" s="9"/>
      <c r="G17" s="9"/>
      <c r="H17" s="9"/>
      <c r="I17" s="9"/>
      <c r="J17" s="695"/>
      <c r="K17" s="695"/>
      <c r="L17" s="695"/>
    </row>
    <row r="18" spans="1:12" ht="17.25" customHeight="1">
      <c r="A18" s="9"/>
      <c r="B18" s="9"/>
      <c r="C18" s="10" t="s">
        <v>672</v>
      </c>
      <c r="D18" s="9"/>
      <c r="E18" s="9"/>
      <c r="F18" s="9"/>
      <c r="G18" s="9"/>
      <c r="H18" s="9"/>
      <c r="I18" s="9"/>
      <c r="J18" s="9"/>
      <c r="K18" s="9"/>
      <c r="L18" s="9"/>
    </row>
    <row r="19" spans="1:3" ht="18.75" customHeight="1">
      <c r="A19" s="9"/>
      <c r="B19" s="9"/>
      <c r="C19" s="10" t="s">
        <v>673</v>
      </c>
    </row>
  </sheetData>
  <mergeCells count="13">
    <mergeCell ref="K2:L2"/>
    <mergeCell ref="K3:L3"/>
    <mergeCell ref="F5:H5"/>
    <mergeCell ref="A6:C6"/>
    <mergeCell ref="B7:C7"/>
    <mergeCell ref="B8:C8"/>
    <mergeCell ref="B9:C9"/>
    <mergeCell ref="B15:C15"/>
    <mergeCell ref="B16:C16"/>
    <mergeCell ref="B10:C10"/>
    <mergeCell ref="B11:C11"/>
    <mergeCell ref="B12:C12"/>
    <mergeCell ref="B13:C13"/>
  </mergeCells>
  <printOptions/>
  <pageMargins left="0.75" right="0.75" top="1" bottom="1" header="0.512" footer="0.512"/>
  <pageSetup horizontalDpi="600" verticalDpi="600" orientation="landscape" paperSize="9" scale="96" r:id="rId1"/>
</worksheet>
</file>

<file path=xl/worksheets/sheet10.xml><?xml version="1.0" encoding="utf-8"?>
<worksheet xmlns="http://schemas.openxmlformats.org/spreadsheetml/2006/main" xmlns:r="http://schemas.openxmlformats.org/officeDocument/2006/relationships">
  <dimension ref="A1:Q1"/>
  <sheetViews>
    <sheetView view="pageBreakPreview" zoomScale="60" workbookViewId="0" topLeftCell="B1">
      <selection activeCell="N58" sqref="N58"/>
    </sheetView>
  </sheetViews>
  <sheetFormatPr defaultColWidth="9.00390625" defaultRowHeight="13.5"/>
  <cols>
    <col min="1" max="16384" width="9.00390625" style="1" customWidth="1"/>
  </cols>
  <sheetData>
    <row r="1" spans="1:17" ht="13.5">
      <c r="A1" s="1167" t="s">
        <v>390</v>
      </c>
      <c r="B1" s="657"/>
      <c r="C1" s="657"/>
      <c r="D1" s="657"/>
      <c r="E1" s="657"/>
      <c r="F1" s="657"/>
      <c r="G1" s="657"/>
      <c r="H1" s="657"/>
      <c r="I1" s="657"/>
      <c r="J1" s="657"/>
      <c r="K1" s="657"/>
      <c r="L1" s="657"/>
      <c r="M1" s="657"/>
      <c r="N1" s="657"/>
      <c r="O1" s="657"/>
      <c r="P1" s="657"/>
      <c r="Q1" s="657"/>
    </row>
  </sheetData>
  <printOptions/>
  <pageMargins left="0.75" right="0.75" top="1" bottom="1" header="0.512" footer="0.512"/>
  <pageSetup horizontalDpi="600" verticalDpi="600" orientation="landscape" paperSize="9" scale="57" r:id="rId2"/>
  <colBreaks count="1" manualBreakCount="1">
    <brk id="17" max="65535" man="1"/>
  </colBreaks>
  <drawing r:id="rId1"/>
</worksheet>
</file>

<file path=xl/worksheets/sheet11.xml><?xml version="1.0" encoding="utf-8"?>
<worksheet xmlns="http://schemas.openxmlformats.org/spreadsheetml/2006/main" xmlns:r="http://schemas.openxmlformats.org/officeDocument/2006/relationships">
  <sheetPr codeName="Sheet11"/>
  <dimension ref="A1:F16"/>
  <sheetViews>
    <sheetView workbookViewId="0" topLeftCell="A1">
      <selection activeCell="A1" sqref="A1"/>
    </sheetView>
  </sheetViews>
  <sheetFormatPr defaultColWidth="9.00390625" defaultRowHeight="13.5"/>
  <cols>
    <col min="1" max="1" width="20.00390625" style="0" customWidth="1"/>
    <col min="6" max="6" width="9.125" style="0" customWidth="1"/>
  </cols>
  <sheetData>
    <row r="1" ht="13.5">
      <c r="A1" s="1097" t="s">
        <v>655</v>
      </c>
    </row>
    <row r="3" ht="13.5">
      <c r="A3" t="s">
        <v>658</v>
      </c>
    </row>
    <row r="4" spans="1:6" ht="13.5">
      <c r="A4" s="383"/>
      <c r="B4" s="383" t="s">
        <v>650</v>
      </c>
      <c r="C4" s="383" t="s">
        <v>665</v>
      </c>
      <c r="D4" s="383" t="s">
        <v>666</v>
      </c>
      <c r="E4" s="383" t="s">
        <v>667</v>
      </c>
      <c r="F4" s="376" t="s">
        <v>668</v>
      </c>
    </row>
    <row r="5" spans="1:6" ht="13.5">
      <c r="A5" s="383" t="s">
        <v>651</v>
      </c>
      <c r="B5" s="383">
        <v>63.5</v>
      </c>
      <c r="C5" s="383">
        <v>61.6</v>
      </c>
      <c r="D5" s="383">
        <v>60.4</v>
      </c>
      <c r="E5" s="383">
        <v>60.3</v>
      </c>
      <c r="F5" s="383">
        <v>62.7</v>
      </c>
    </row>
    <row r="6" spans="1:6" ht="13.5">
      <c r="A6" s="377" t="s">
        <v>652</v>
      </c>
      <c r="B6" s="377">
        <v>26.6</v>
      </c>
      <c r="C6" s="377">
        <v>27.8</v>
      </c>
      <c r="D6" s="377">
        <v>28.8</v>
      </c>
      <c r="E6" s="377">
        <v>29.3</v>
      </c>
      <c r="F6" s="377">
        <v>28.2</v>
      </c>
    </row>
    <row r="7" spans="1:6" ht="13.5">
      <c r="A7" s="377" t="s">
        <v>653</v>
      </c>
      <c r="B7" s="377">
        <v>8.4</v>
      </c>
      <c r="C7" s="377">
        <v>9.1</v>
      </c>
      <c r="D7" s="377">
        <v>9.3</v>
      </c>
      <c r="E7" s="377">
        <v>8.8</v>
      </c>
      <c r="F7" s="377">
        <v>8.1</v>
      </c>
    </row>
    <row r="8" spans="1:6" ht="13.5">
      <c r="A8" s="394" t="s">
        <v>654</v>
      </c>
      <c r="B8" s="394">
        <v>1.5</v>
      </c>
      <c r="C8" s="394">
        <v>1.5</v>
      </c>
      <c r="D8" s="394">
        <v>1.5</v>
      </c>
      <c r="E8" s="394">
        <v>1.6</v>
      </c>
      <c r="F8" s="659">
        <v>1</v>
      </c>
    </row>
    <row r="10" ht="13.5">
      <c r="A10" t="s">
        <v>659</v>
      </c>
    </row>
    <row r="11" spans="1:6" ht="13.5">
      <c r="A11" s="383"/>
      <c r="B11" s="383" t="s">
        <v>650</v>
      </c>
      <c r="C11" s="383" t="s">
        <v>665</v>
      </c>
      <c r="D11" s="383" t="s">
        <v>666</v>
      </c>
      <c r="E11" s="383" t="s">
        <v>667</v>
      </c>
      <c r="F11" s="376" t="s">
        <v>668</v>
      </c>
    </row>
    <row r="12" spans="1:6" ht="13.5">
      <c r="A12" s="383" t="s">
        <v>651</v>
      </c>
      <c r="B12" s="383">
        <v>19.4</v>
      </c>
      <c r="C12" s="383">
        <v>19.5</v>
      </c>
      <c r="D12" s="383">
        <v>18.5</v>
      </c>
      <c r="E12" s="383">
        <v>19.4</v>
      </c>
      <c r="F12" s="383">
        <v>21.4</v>
      </c>
    </row>
    <row r="13" spans="1:6" ht="13.5">
      <c r="A13" s="377" t="s">
        <v>652</v>
      </c>
      <c r="B13" s="377">
        <v>32.8</v>
      </c>
      <c r="C13" s="377">
        <v>35.3</v>
      </c>
      <c r="D13" s="658">
        <v>36</v>
      </c>
      <c r="E13" s="377">
        <v>36.6</v>
      </c>
      <c r="F13" s="377">
        <v>37.3</v>
      </c>
    </row>
    <row r="14" spans="1:6" ht="13.5">
      <c r="A14" s="377" t="s">
        <v>653</v>
      </c>
      <c r="B14" s="377">
        <v>31.1</v>
      </c>
      <c r="C14" s="377">
        <v>33.6</v>
      </c>
      <c r="D14" s="377">
        <v>34.1</v>
      </c>
      <c r="E14" s="377">
        <v>33.6</v>
      </c>
      <c r="F14" s="377">
        <v>34.3</v>
      </c>
    </row>
    <row r="15" spans="1:6" ht="13.5">
      <c r="A15" s="377" t="s">
        <v>654</v>
      </c>
      <c r="B15" s="377">
        <v>16.7</v>
      </c>
      <c r="C15" s="377">
        <v>11.6</v>
      </c>
      <c r="D15" s="377">
        <v>11.4</v>
      </c>
      <c r="E15" s="377">
        <v>10.4</v>
      </c>
      <c r="F15" s="658">
        <v>7</v>
      </c>
    </row>
    <row r="16" spans="1:6" ht="13.5">
      <c r="A16" s="394" t="s">
        <v>656</v>
      </c>
      <c r="B16" s="395" t="s">
        <v>657</v>
      </c>
      <c r="C16" s="395" t="s">
        <v>657</v>
      </c>
      <c r="D16" s="395" t="s">
        <v>657</v>
      </c>
      <c r="E16" s="395" t="s">
        <v>657</v>
      </c>
      <c r="F16" s="394">
        <v>0.1</v>
      </c>
    </row>
  </sheetData>
  <printOptions/>
  <pageMargins left="0.75" right="0.75"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K45"/>
  <sheetViews>
    <sheetView workbookViewId="0" topLeftCell="A1">
      <selection activeCell="A1" sqref="A1"/>
    </sheetView>
  </sheetViews>
  <sheetFormatPr defaultColWidth="9.00390625" defaultRowHeight="13.5"/>
  <cols>
    <col min="1" max="1" width="15.625" style="5" customWidth="1"/>
    <col min="2" max="2" width="9.625" style="64" customWidth="1"/>
    <col min="3" max="3" width="9.75390625" style="64" customWidth="1"/>
    <col min="4" max="6" width="9.625" style="64" customWidth="1"/>
    <col min="7" max="7" width="9.625" style="5" customWidth="1"/>
    <col min="8" max="8" width="10.50390625" style="5" bestFit="1" customWidth="1"/>
    <col min="9" max="9" width="9.625" style="5" customWidth="1"/>
    <col min="10" max="10" width="9.625" style="64" customWidth="1"/>
    <col min="11" max="11" width="9.625" style="5" customWidth="1"/>
    <col min="12" max="16384" width="9.00390625" style="5" customWidth="1"/>
  </cols>
  <sheetData>
    <row r="1" spans="1:8" ht="13.5">
      <c r="A1" s="205" t="s">
        <v>635</v>
      </c>
      <c r="B1" s="206"/>
      <c r="C1" s="206"/>
      <c r="D1" s="206"/>
      <c r="E1" s="206"/>
      <c r="F1" s="206"/>
      <c r="G1" s="6"/>
      <c r="H1" s="6"/>
    </row>
    <row r="2" spans="1:11" ht="13.5">
      <c r="A2" s="207"/>
      <c r="B2" s="208"/>
      <c r="C2" s="208"/>
      <c r="D2" s="208"/>
      <c r="E2" s="208"/>
      <c r="F2" s="208"/>
      <c r="G2" s="207"/>
      <c r="H2" s="207"/>
      <c r="I2" s="169"/>
      <c r="J2" s="63"/>
      <c r="K2" s="169"/>
    </row>
    <row r="3" spans="1:11" s="9" customFormat="1" ht="13.5">
      <c r="A3" s="209"/>
      <c r="B3" s="209"/>
      <c r="C3" s="209"/>
      <c r="D3" s="209"/>
      <c r="E3" s="209"/>
      <c r="F3" s="209"/>
      <c r="G3" s="209"/>
      <c r="H3" s="14" t="s">
        <v>482</v>
      </c>
      <c r="I3" s="65"/>
      <c r="J3" s="65"/>
      <c r="K3" s="65"/>
    </row>
    <row r="4" spans="1:8" s="9" customFormat="1" ht="13.5">
      <c r="A4" s="171"/>
      <c r="B4" s="177" t="s">
        <v>513</v>
      </c>
      <c r="C4" s="177">
        <v>15</v>
      </c>
      <c r="D4" s="177">
        <v>16</v>
      </c>
      <c r="E4" s="177">
        <v>17</v>
      </c>
      <c r="F4" s="210">
        <v>18</v>
      </c>
      <c r="G4" s="1188" t="s">
        <v>522</v>
      </c>
      <c r="H4" s="1188"/>
    </row>
    <row r="5" spans="1:8" s="9" customFormat="1" ht="13.5">
      <c r="A5" s="20"/>
      <c r="B5" s="23" t="s">
        <v>412</v>
      </c>
      <c r="C5" s="23" t="s">
        <v>485</v>
      </c>
      <c r="D5" s="23" t="s">
        <v>425</v>
      </c>
      <c r="E5" s="23" t="s">
        <v>414</v>
      </c>
      <c r="F5" s="24" t="s">
        <v>426</v>
      </c>
      <c r="G5" s="26" t="s">
        <v>396</v>
      </c>
      <c r="H5" s="26" t="s">
        <v>397</v>
      </c>
    </row>
    <row r="6" spans="1:8" ht="18.75" customHeight="1">
      <c r="A6" s="27"/>
      <c r="B6" s="1194" t="s">
        <v>828</v>
      </c>
      <c r="C6" s="1195"/>
      <c r="D6" s="1195"/>
      <c r="E6" s="1195"/>
      <c r="F6" s="1195"/>
      <c r="G6" s="1195"/>
      <c r="H6" s="1187"/>
    </row>
    <row r="7" spans="1:8" ht="13.5">
      <c r="A7" s="27" t="s">
        <v>523</v>
      </c>
      <c r="B7" s="211">
        <v>22288</v>
      </c>
      <c r="C7" s="211">
        <v>22391</v>
      </c>
      <c r="D7" s="211">
        <v>22494</v>
      </c>
      <c r="E7" s="211">
        <v>22624</v>
      </c>
      <c r="F7" s="212">
        <v>22720</v>
      </c>
      <c r="G7" s="213">
        <v>96</v>
      </c>
      <c r="H7" s="148">
        <v>0.4</v>
      </c>
    </row>
    <row r="8" spans="1:8" ht="13.5">
      <c r="A8" s="27" t="s">
        <v>524</v>
      </c>
      <c r="B8" s="211">
        <v>11032</v>
      </c>
      <c r="C8" s="211">
        <v>12055</v>
      </c>
      <c r="D8" s="211">
        <v>13166</v>
      </c>
      <c r="E8" s="211">
        <v>14050</v>
      </c>
      <c r="F8" s="212">
        <v>14831</v>
      </c>
      <c r="G8" s="213">
        <v>781</v>
      </c>
      <c r="H8" s="148">
        <v>5.6</v>
      </c>
    </row>
    <row r="9" spans="1:8" ht="13.5">
      <c r="A9" s="27" t="s">
        <v>525</v>
      </c>
      <c r="B9" s="214">
        <v>11256</v>
      </c>
      <c r="C9" s="214">
        <v>10336</v>
      </c>
      <c r="D9" s="214">
        <v>9328</v>
      </c>
      <c r="E9" s="214">
        <v>8574</v>
      </c>
      <c r="F9" s="215">
        <v>7889</v>
      </c>
      <c r="G9" s="216">
        <v>-685</v>
      </c>
      <c r="H9" s="217">
        <v>-8</v>
      </c>
    </row>
    <row r="10" spans="1:8" ht="7.5" customHeight="1">
      <c r="A10" s="27"/>
      <c r="B10" s="214"/>
      <c r="C10" s="214"/>
      <c r="D10" s="214"/>
      <c r="E10" s="214"/>
      <c r="F10" s="215"/>
      <c r="G10" s="213"/>
      <c r="H10" s="217"/>
    </row>
    <row r="11" spans="1:8" ht="13.5">
      <c r="A11" s="27" t="s">
        <v>526</v>
      </c>
      <c r="B11" s="211">
        <v>12414</v>
      </c>
      <c r="C11" s="211">
        <v>12236</v>
      </c>
      <c r="D11" s="211">
        <v>12013</v>
      </c>
      <c r="E11" s="211">
        <v>11752</v>
      </c>
      <c r="F11" s="212">
        <v>11510</v>
      </c>
      <c r="G11" s="216">
        <v>-242</v>
      </c>
      <c r="H11" s="217">
        <v>-2.1</v>
      </c>
    </row>
    <row r="12" spans="1:8" ht="13.5">
      <c r="A12" s="27" t="s">
        <v>527</v>
      </c>
      <c r="B12" s="211">
        <v>3766</v>
      </c>
      <c r="C12" s="211">
        <v>4233</v>
      </c>
      <c r="D12" s="211">
        <v>4743</v>
      </c>
      <c r="E12" s="211">
        <v>5049</v>
      </c>
      <c r="F12" s="212">
        <v>5341</v>
      </c>
      <c r="G12" s="213">
        <v>292</v>
      </c>
      <c r="H12" s="217">
        <v>5.8</v>
      </c>
    </row>
    <row r="13" spans="1:8" ht="13.5">
      <c r="A13" s="27" t="s">
        <v>528</v>
      </c>
      <c r="B13" s="214">
        <v>8648</v>
      </c>
      <c r="C13" s="214">
        <v>8003</v>
      </c>
      <c r="D13" s="214">
        <v>7270</v>
      </c>
      <c r="E13" s="214">
        <v>6703</v>
      </c>
      <c r="F13" s="215">
        <v>6169</v>
      </c>
      <c r="G13" s="216">
        <v>-534</v>
      </c>
      <c r="H13" s="217">
        <v>-8</v>
      </c>
    </row>
    <row r="14" spans="1:8" ht="7.5" customHeight="1">
      <c r="A14" s="27"/>
      <c r="B14" s="214"/>
      <c r="C14" s="214"/>
      <c r="D14" s="214"/>
      <c r="E14" s="214"/>
      <c r="F14" s="215"/>
      <c r="G14" s="213"/>
      <c r="H14" s="217"/>
    </row>
    <row r="15" spans="1:8" ht="13.5">
      <c r="A15" s="27" t="s">
        <v>529</v>
      </c>
      <c r="B15" s="211">
        <v>9874</v>
      </c>
      <c r="C15" s="211">
        <v>10155</v>
      </c>
      <c r="D15" s="211">
        <v>10481</v>
      </c>
      <c r="E15" s="211">
        <v>10872</v>
      </c>
      <c r="F15" s="212">
        <v>11210</v>
      </c>
      <c r="G15" s="213">
        <v>338</v>
      </c>
      <c r="H15" s="148">
        <v>3.1</v>
      </c>
    </row>
    <row r="16" spans="1:8" ht="13.5">
      <c r="A16" s="27" t="s">
        <v>527</v>
      </c>
      <c r="B16" s="218">
        <v>7266</v>
      </c>
      <c r="C16" s="218">
        <v>7822</v>
      </c>
      <c r="D16" s="218">
        <v>8423</v>
      </c>
      <c r="E16" s="218">
        <v>9001</v>
      </c>
      <c r="F16" s="219">
        <v>9490</v>
      </c>
      <c r="G16" s="213">
        <v>489</v>
      </c>
      <c r="H16" s="148">
        <v>5.4</v>
      </c>
    </row>
    <row r="17" spans="1:8" ht="13.5">
      <c r="A17" s="27" t="s">
        <v>528</v>
      </c>
      <c r="B17" s="218">
        <v>2608</v>
      </c>
      <c r="C17" s="218">
        <v>2333</v>
      </c>
      <c r="D17" s="218">
        <v>2058</v>
      </c>
      <c r="E17" s="218">
        <v>1871</v>
      </c>
      <c r="F17" s="219">
        <v>1720</v>
      </c>
      <c r="G17" s="216">
        <v>-151</v>
      </c>
      <c r="H17" s="217">
        <v>-8.1</v>
      </c>
    </row>
    <row r="18" spans="1:8" ht="18.75" customHeight="1">
      <c r="A18" s="27"/>
      <c r="B18" s="1196" t="s">
        <v>829</v>
      </c>
      <c r="C18" s="1197"/>
      <c r="D18" s="1197"/>
      <c r="E18" s="1197"/>
      <c r="F18" s="1197"/>
      <c r="G18" s="1197"/>
      <c r="H18" s="1198"/>
    </row>
    <row r="19" spans="1:8" ht="13.5">
      <c r="A19" s="27" t="s">
        <v>530</v>
      </c>
      <c r="B19" s="220">
        <v>100</v>
      </c>
      <c r="C19" s="220">
        <v>100</v>
      </c>
      <c r="D19" s="220">
        <v>100</v>
      </c>
      <c r="E19" s="220">
        <v>100</v>
      </c>
      <c r="F19" s="221">
        <v>100</v>
      </c>
      <c r="G19" s="55" t="s">
        <v>521</v>
      </c>
      <c r="H19" s="55" t="s">
        <v>521</v>
      </c>
    </row>
    <row r="20" spans="1:8" ht="13.5">
      <c r="A20" s="27" t="s">
        <v>527</v>
      </c>
      <c r="B20" s="222">
        <v>49.5</v>
      </c>
      <c r="C20" s="223">
        <v>53.8</v>
      </c>
      <c r="D20" s="223">
        <v>58.5</v>
      </c>
      <c r="E20" s="223">
        <v>62.1</v>
      </c>
      <c r="F20" s="224">
        <v>65.3</v>
      </c>
      <c r="G20" s="225" t="s">
        <v>521</v>
      </c>
      <c r="H20" s="55" t="s">
        <v>521</v>
      </c>
    </row>
    <row r="21" spans="1:8" ht="13.5">
      <c r="A21" s="27" t="s">
        <v>525</v>
      </c>
      <c r="B21" s="222">
        <v>50.5</v>
      </c>
      <c r="C21" s="223">
        <v>46.2</v>
      </c>
      <c r="D21" s="223">
        <v>41.5</v>
      </c>
      <c r="E21" s="223">
        <v>37.9</v>
      </c>
      <c r="F21" s="224">
        <v>34.7</v>
      </c>
      <c r="G21" s="55" t="s">
        <v>521</v>
      </c>
      <c r="H21" s="225" t="s">
        <v>521</v>
      </c>
    </row>
    <row r="22" spans="1:8" ht="7.5" customHeight="1">
      <c r="A22" s="27"/>
      <c r="B22" s="222"/>
      <c r="C22" s="222"/>
      <c r="D22" s="222"/>
      <c r="E22" s="222"/>
      <c r="F22" s="226"/>
      <c r="G22" s="55"/>
      <c r="H22" s="225"/>
    </row>
    <row r="23" spans="1:8" ht="13.5">
      <c r="A23" s="27" t="s">
        <v>526</v>
      </c>
      <c r="B23" s="220">
        <v>100</v>
      </c>
      <c r="C23" s="220">
        <v>100</v>
      </c>
      <c r="D23" s="220">
        <v>100</v>
      </c>
      <c r="E23" s="220">
        <v>100</v>
      </c>
      <c r="F23" s="227">
        <v>100</v>
      </c>
      <c r="G23" s="55" t="s">
        <v>521</v>
      </c>
      <c r="H23" s="225" t="s">
        <v>521</v>
      </c>
    </row>
    <row r="24" spans="1:8" ht="13.5">
      <c r="A24" s="27" t="s">
        <v>527</v>
      </c>
      <c r="B24" s="222">
        <v>30.3</v>
      </c>
      <c r="C24" s="222">
        <v>34.6</v>
      </c>
      <c r="D24" s="222">
        <v>39.5</v>
      </c>
      <c r="E24" s="222">
        <v>43</v>
      </c>
      <c r="F24" s="226">
        <v>46.4</v>
      </c>
      <c r="G24" s="55" t="s">
        <v>521</v>
      </c>
      <c r="H24" s="225" t="s">
        <v>521</v>
      </c>
    </row>
    <row r="25" spans="1:8" ht="13.5">
      <c r="A25" s="27" t="s">
        <v>528</v>
      </c>
      <c r="B25" s="222">
        <v>69.7</v>
      </c>
      <c r="C25" s="222">
        <v>65.4</v>
      </c>
      <c r="D25" s="222">
        <v>60.5</v>
      </c>
      <c r="E25" s="222">
        <v>57</v>
      </c>
      <c r="F25" s="226">
        <v>53.6</v>
      </c>
      <c r="G25" s="55" t="s">
        <v>521</v>
      </c>
      <c r="H25" s="225" t="s">
        <v>521</v>
      </c>
    </row>
    <row r="26" spans="1:8" ht="7.5" customHeight="1">
      <c r="A26" s="27"/>
      <c r="B26" s="222"/>
      <c r="C26" s="222"/>
      <c r="D26" s="222"/>
      <c r="E26" s="222"/>
      <c r="F26" s="226"/>
      <c r="G26" s="55"/>
      <c r="H26" s="225"/>
    </row>
    <row r="27" spans="1:8" ht="13.5">
      <c r="A27" s="27" t="s">
        <v>529</v>
      </c>
      <c r="B27" s="220">
        <v>100</v>
      </c>
      <c r="C27" s="220">
        <v>100</v>
      </c>
      <c r="D27" s="220">
        <v>100</v>
      </c>
      <c r="E27" s="220">
        <v>100</v>
      </c>
      <c r="F27" s="227">
        <v>100</v>
      </c>
      <c r="G27" s="55" t="s">
        <v>521</v>
      </c>
      <c r="H27" s="225" t="s">
        <v>521</v>
      </c>
    </row>
    <row r="28" spans="1:8" ht="13.5">
      <c r="A28" s="27" t="s">
        <v>527</v>
      </c>
      <c r="B28" s="222">
        <v>73.6</v>
      </c>
      <c r="C28" s="223">
        <v>77</v>
      </c>
      <c r="D28" s="223">
        <v>80.4</v>
      </c>
      <c r="E28" s="223">
        <v>82.8</v>
      </c>
      <c r="F28" s="224">
        <v>84.7</v>
      </c>
      <c r="G28" s="225" t="s">
        <v>521</v>
      </c>
      <c r="H28" s="55" t="s">
        <v>521</v>
      </c>
    </row>
    <row r="29" spans="1:8" ht="13.5">
      <c r="A29" s="20" t="s">
        <v>528</v>
      </c>
      <c r="B29" s="228">
        <v>26.4</v>
      </c>
      <c r="C29" s="228">
        <v>23</v>
      </c>
      <c r="D29" s="228">
        <v>19.6</v>
      </c>
      <c r="E29" s="228">
        <v>17.2</v>
      </c>
      <c r="F29" s="229">
        <v>15.3</v>
      </c>
      <c r="G29" s="230" t="s">
        <v>521</v>
      </c>
      <c r="H29" s="230" t="s">
        <v>521</v>
      </c>
    </row>
    <row r="30" spans="1:8" ht="17.25" customHeight="1">
      <c r="A30" s="231" t="s">
        <v>531</v>
      </c>
      <c r="G30" s="64"/>
      <c r="H30" s="64"/>
    </row>
    <row r="31" spans="1:8" ht="13.5">
      <c r="A31" s="64"/>
      <c r="G31" s="64"/>
      <c r="H31" s="64"/>
    </row>
    <row r="32" spans="1:8" ht="13.5">
      <c r="A32" s="64"/>
      <c r="G32" s="64"/>
      <c r="H32" s="64"/>
    </row>
    <row r="33" spans="1:8" ht="13.5">
      <c r="A33" s="64"/>
      <c r="G33" s="64"/>
      <c r="H33" s="64"/>
    </row>
    <row r="34" spans="1:8" ht="13.5">
      <c r="A34" s="64"/>
      <c r="G34" s="64"/>
      <c r="H34" s="64"/>
    </row>
    <row r="35" spans="1:8" ht="13.5">
      <c r="A35" s="64"/>
      <c r="G35" s="64"/>
      <c r="H35" s="64"/>
    </row>
    <row r="36" spans="1:8" ht="13.5">
      <c r="A36" s="64"/>
      <c r="G36" s="64"/>
      <c r="H36" s="64"/>
    </row>
    <row r="37" spans="1:8" ht="13.5">
      <c r="A37" s="64"/>
      <c r="G37" s="64"/>
      <c r="H37" s="64"/>
    </row>
    <row r="38" spans="1:8" ht="13.5">
      <c r="A38" s="64"/>
      <c r="G38" s="64"/>
      <c r="H38" s="64"/>
    </row>
    <row r="39" spans="1:8" ht="13.5">
      <c r="A39" s="64"/>
      <c r="G39" s="64"/>
      <c r="H39" s="64"/>
    </row>
    <row r="40" spans="1:8" ht="13.5">
      <c r="A40" s="64"/>
      <c r="G40" s="64"/>
      <c r="H40" s="64"/>
    </row>
    <row r="41" spans="1:8" ht="13.5">
      <c r="A41" s="64"/>
      <c r="G41" s="64"/>
      <c r="H41" s="64"/>
    </row>
    <row r="42" spans="1:8" ht="13.5">
      <c r="A42" s="64"/>
      <c r="G42" s="64"/>
      <c r="H42" s="64"/>
    </row>
    <row r="43" spans="1:8" ht="13.5">
      <c r="A43" s="64"/>
      <c r="G43" s="64"/>
      <c r="H43" s="64"/>
    </row>
    <row r="44" spans="1:8" ht="13.5">
      <c r="A44" s="64"/>
      <c r="G44" s="64"/>
      <c r="H44" s="64"/>
    </row>
    <row r="45" spans="1:8" ht="13.5">
      <c r="A45" s="64"/>
      <c r="G45" s="64"/>
      <c r="H45" s="64"/>
    </row>
  </sheetData>
  <mergeCells count="3">
    <mergeCell ref="G4:H4"/>
    <mergeCell ref="B6:H6"/>
    <mergeCell ref="B18:H18"/>
  </mergeCells>
  <printOptions/>
  <pageMargins left="0.75" right="0.75" top="1" bottom="1"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13"/>
  <dimension ref="A1:A1"/>
  <sheetViews>
    <sheetView workbookViewId="0" topLeftCell="A1">
      <selection activeCell="A1" sqref="A1"/>
    </sheetView>
  </sheetViews>
  <sheetFormatPr defaultColWidth="9.00390625" defaultRowHeight="13.5"/>
  <cols>
    <col min="1" max="16384" width="9.00390625" style="1" customWidth="1"/>
  </cols>
  <sheetData>
    <row r="1" ht="13.5">
      <c r="A1" s="1" t="s">
        <v>391</v>
      </c>
    </row>
  </sheetData>
  <printOptions/>
  <pageMargins left="0.75" right="0.75" top="1" bottom="1" header="0.512" footer="0.51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Sheet14"/>
  <dimension ref="A1:C8"/>
  <sheetViews>
    <sheetView workbookViewId="0" topLeftCell="A1">
      <selection activeCell="A1" sqref="A1"/>
    </sheetView>
  </sheetViews>
  <sheetFormatPr defaultColWidth="9.00390625" defaultRowHeight="13.5"/>
  <cols>
    <col min="1" max="1" width="9.00390625" style="1097" customWidth="1"/>
  </cols>
  <sheetData>
    <row r="1" s="1" customFormat="1" ht="13.5">
      <c r="A1" s="1167" t="s">
        <v>391</v>
      </c>
    </row>
    <row r="2" s="1" customFormat="1" ht="13.5">
      <c r="A2" s="1167"/>
    </row>
    <row r="3" spans="1:3" ht="13.5">
      <c r="A3" s="1171"/>
      <c r="B3" s="382" t="s">
        <v>648</v>
      </c>
      <c r="C3" s="382" t="s">
        <v>649</v>
      </c>
    </row>
    <row r="4" spans="1:3" ht="13.5">
      <c r="A4" s="1172" t="s">
        <v>513</v>
      </c>
      <c r="B4" s="385">
        <v>3766</v>
      </c>
      <c r="C4" s="385">
        <v>7266</v>
      </c>
    </row>
    <row r="5" spans="1:3" ht="13.5">
      <c r="A5" s="1171" t="s">
        <v>661</v>
      </c>
      <c r="B5" s="396">
        <v>4233</v>
      </c>
      <c r="C5" s="396">
        <v>7822</v>
      </c>
    </row>
    <row r="6" spans="1:3" ht="13.5">
      <c r="A6" s="1171" t="s">
        <v>662</v>
      </c>
      <c r="B6" s="386">
        <v>4743</v>
      </c>
      <c r="C6" s="386">
        <v>8423</v>
      </c>
    </row>
    <row r="7" spans="1:3" ht="13.5">
      <c r="A7" s="1171" t="s">
        <v>663</v>
      </c>
      <c r="B7" s="384">
        <v>5049</v>
      </c>
      <c r="C7" s="384">
        <v>9001</v>
      </c>
    </row>
    <row r="8" spans="1:3" ht="13.5">
      <c r="A8" s="1171" t="s">
        <v>664</v>
      </c>
      <c r="B8" s="660">
        <v>5341</v>
      </c>
      <c r="C8" s="660">
        <v>9490</v>
      </c>
    </row>
    <row r="9" ht="12.75" customHeight="1"/>
  </sheetData>
  <printOptions/>
  <pageMargins left="0.75" right="0.75" top="1" bottom="1" header="0.512" footer="0.51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M26"/>
  <sheetViews>
    <sheetView view="pageBreakPreview" zoomScale="60" workbookViewId="0" topLeftCell="A1">
      <selection activeCell="A1" sqref="A1"/>
    </sheetView>
  </sheetViews>
  <sheetFormatPr defaultColWidth="9.00390625" defaultRowHeight="16.5" customHeight="1"/>
  <cols>
    <col min="1" max="1" width="19.00390625" style="2" customWidth="1"/>
    <col min="2" max="3" width="9.625" style="31" customWidth="1"/>
    <col min="4" max="6" width="9.625" style="258" customWidth="1"/>
    <col min="7" max="7" width="9.625" style="259" customWidth="1"/>
    <col min="8" max="8" width="10.00390625" style="259" customWidth="1"/>
    <col min="9" max="9" width="9.625" style="259" customWidth="1"/>
    <col min="10" max="11" width="8.625" style="31" customWidth="1"/>
    <col min="12" max="12" width="9.00390625" style="31" customWidth="1"/>
    <col min="13" max="13" width="9.125" style="31" bestFit="1" customWidth="1"/>
    <col min="14" max="16384" width="9.00390625" style="31" customWidth="1"/>
  </cols>
  <sheetData>
    <row r="1" spans="1:9" ht="16.5" customHeight="1">
      <c r="A1" s="2" t="s">
        <v>636</v>
      </c>
      <c r="D1" s="232"/>
      <c r="E1" s="232"/>
      <c r="F1" s="233"/>
      <c r="G1" s="232"/>
      <c r="H1" s="232"/>
      <c r="I1" s="232"/>
    </row>
    <row r="2" spans="4:9" ht="16.5" customHeight="1">
      <c r="D2" s="232"/>
      <c r="E2" s="232"/>
      <c r="F2" s="233"/>
      <c r="G2" s="232"/>
      <c r="H2" s="232"/>
      <c r="I2" s="232"/>
    </row>
    <row r="3" spans="5:10" s="2" customFormat="1" ht="16.5" customHeight="1">
      <c r="E3" s="234"/>
      <c r="G3" s="234"/>
      <c r="H3" s="234"/>
      <c r="J3" s="235" t="s">
        <v>533</v>
      </c>
    </row>
    <row r="4" spans="1:10" s="2" customFormat="1" ht="16.5" customHeight="1">
      <c r="A4" s="171"/>
      <c r="B4" s="178" t="s">
        <v>393</v>
      </c>
      <c r="C4" s="16">
        <v>12</v>
      </c>
      <c r="D4" s="177">
        <v>14</v>
      </c>
      <c r="E4" s="177">
        <v>15</v>
      </c>
      <c r="F4" s="177">
        <v>16</v>
      </c>
      <c r="G4" s="177">
        <v>17</v>
      </c>
      <c r="H4" s="17">
        <v>18</v>
      </c>
      <c r="I4" s="1189" t="s">
        <v>534</v>
      </c>
      <c r="J4" s="1190"/>
    </row>
    <row r="5" spans="1:10" s="2" customFormat="1" ht="16.5" customHeight="1">
      <c r="A5" s="20"/>
      <c r="B5" s="21" t="s">
        <v>535</v>
      </c>
      <c r="C5" s="23" t="s">
        <v>532</v>
      </c>
      <c r="D5" s="236" t="s">
        <v>481</v>
      </c>
      <c r="E5" s="236" t="s">
        <v>413</v>
      </c>
      <c r="F5" s="236" t="s">
        <v>425</v>
      </c>
      <c r="G5" s="236" t="s">
        <v>414</v>
      </c>
      <c r="H5" s="24" t="s">
        <v>426</v>
      </c>
      <c r="I5" s="25" t="s">
        <v>396</v>
      </c>
      <c r="J5" s="25" t="s">
        <v>536</v>
      </c>
    </row>
    <row r="6" spans="1:10" s="2" customFormat="1" ht="19.5" customHeight="1">
      <c r="A6" s="27"/>
      <c r="B6" s="1177" t="s">
        <v>537</v>
      </c>
      <c r="C6" s="1178"/>
      <c r="D6" s="1178"/>
      <c r="E6" s="1178"/>
      <c r="F6" s="1178"/>
      <c r="G6" s="1178"/>
      <c r="H6" s="238"/>
      <c r="I6" s="239"/>
      <c r="J6" s="240"/>
    </row>
    <row r="7" spans="1:13" ht="16.5" customHeight="1">
      <c r="A7" s="27" t="s">
        <v>538</v>
      </c>
      <c r="B7" s="33">
        <v>9874</v>
      </c>
      <c r="C7" s="33">
        <v>10056</v>
      </c>
      <c r="D7" s="33">
        <v>10131</v>
      </c>
      <c r="E7" s="33">
        <v>10137</v>
      </c>
      <c r="F7" s="33">
        <v>10045</v>
      </c>
      <c r="G7" s="33">
        <v>10046</v>
      </c>
      <c r="H7" s="47">
        <v>9868</v>
      </c>
      <c r="I7" s="747">
        <v>-178</v>
      </c>
      <c r="J7" s="241">
        <v>-1.8</v>
      </c>
      <c r="M7" s="242"/>
    </row>
    <row r="8" spans="1:13" ht="16.5" customHeight="1">
      <c r="A8" s="27" t="s">
        <v>539</v>
      </c>
      <c r="B8" s="32">
        <v>116</v>
      </c>
      <c r="C8" s="33">
        <v>114</v>
      </c>
      <c r="D8" s="243">
        <v>114</v>
      </c>
      <c r="E8" s="243">
        <v>115</v>
      </c>
      <c r="F8" s="243">
        <v>117</v>
      </c>
      <c r="G8" s="243">
        <v>117</v>
      </c>
      <c r="H8" s="47">
        <v>120</v>
      </c>
      <c r="I8" s="747">
        <v>3</v>
      </c>
      <c r="J8" s="241">
        <v>2.6</v>
      </c>
      <c r="L8" s="245"/>
      <c r="M8" s="246"/>
    </row>
    <row r="9" spans="1:13" ht="16.5" customHeight="1">
      <c r="A9" s="27" t="s">
        <v>540</v>
      </c>
      <c r="B9" s="32">
        <v>309</v>
      </c>
      <c r="C9" s="33">
        <v>290</v>
      </c>
      <c r="D9" s="243">
        <v>285</v>
      </c>
      <c r="E9" s="243">
        <v>288</v>
      </c>
      <c r="F9" s="243">
        <v>285</v>
      </c>
      <c r="G9" s="243">
        <v>282</v>
      </c>
      <c r="H9" s="47">
        <v>278</v>
      </c>
      <c r="I9" s="748">
        <v>-4</v>
      </c>
      <c r="J9" s="241">
        <v>-1.4</v>
      </c>
      <c r="L9" s="247"/>
      <c r="M9" s="246"/>
    </row>
    <row r="10" spans="1:13" ht="16.5" customHeight="1">
      <c r="A10" s="27" t="s">
        <v>541</v>
      </c>
      <c r="B10" s="32">
        <v>528</v>
      </c>
      <c r="C10" s="33">
        <v>552</v>
      </c>
      <c r="D10" s="243">
        <v>552</v>
      </c>
      <c r="E10" s="243">
        <v>554</v>
      </c>
      <c r="F10" s="243">
        <v>556</v>
      </c>
      <c r="G10" s="243">
        <v>558</v>
      </c>
      <c r="H10" s="47">
        <v>559</v>
      </c>
      <c r="I10" s="747">
        <v>1</v>
      </c>
      <c r="J10" s="241">
        <v>0.2</v>
      </c>
      <c r="L10" s="245"/>
      <c r="M10" s="246"/>
    </row>
    <row r="11" spans="1:13" ht="16.5" customHeight="1">
      <c r="A11" s="27" t="s">
        <v>542</v>
      </c>
      <c r="B11" s="32">
        <v>57</v>
      </c>
      <c r="C11" s="33">
        <v>57</v>
      </c>
      <c r="D11" s="243">
        <v>57</v>
      </c>
      <c r="E11" s="243">
        <v>58</v>
      </c>
      <c r="F11" s="243">
        <v>58</v>
      </c>
      <c r="G11" s="243">
        <v>58</v>
      </c>
      <c r="H11" s="47">
        <v>58</v>
      </c>
      <c r="I11" s="749" t="s">
        <v>543</v>
      </c>
      <c r="J11" s="248" t="s">
        <v>543</v>
      </c>
      <c r="L11" s="249"/>
      <c r="M11" s="246"/>
    </row>
    <row r="12" spans="1:13" ht="16.5" customHeight="1">
      <c r="A12" s="27" t="s">
        <v>544</v>
      </c>
      <c r="B12" s="250">
        <v>8864</v>
      </c>
      <c r="C12" s="250">
        <v>9043</v>
      </c>
      <c r="D12" s="250">
        <v>9123</v>
      </c>
      <c r="E12" s="250">
        <v>9122</v>
      </c>
      <c r="F12" s="250">
        <v>9029</v>
      </c>
      <c r="G12" s="33">
        <v>9031</v>
      </c>
      <c r="H12" s="47">
        <v>8853</v>
      </c>
      <c r="I12" s="747">
        <v>-178</v>
      </c>
      <c r="J12" s="241">
        <v>-2</v>
      </c>
      <c r="L12" s="249"/>
      <c r="M12" s="246"/>
    </row>
    <row r="13" spans="1:10" ht="19.5" customHeight="1">
      <c r="A13" s="27"/>
      <c r="B13" s="1179" t="s">
        <v>545</v>
      </c>
      <c r="C13" s="1180"/>
      <c r="D13" s="1180"/>
      <c r="E13" s="1180"/>
      <c r="F13" s="1180"/>
      <c r="G13" s="1180"/>
      <c r="H13" s="251"/>
      <c r="I13" s="750"/>
      <c r="J13" s="241"/>
    </row>
    <row r="14" spans="1:13" ht="16.5" customHeight="1">
      <c r="A14" s="27" t="s">
        <v>546</v>
      </c>
      <c r="B14" s="33">
        <v>41150</v>
      </c>
      <c r="C14" s="33">
        <v>41787</v>
      </c>
      <c r="D14" s="243">
        <v>41483</v>
      </c>
      <c r="E14" s="243">
        <v>41508</v>
      </c>
      <c r="F14" s="243">
        <v>41528</v>
      </c>
      <c r="G14" s="243">
        <v>41572</v>
      </c>
      <c r="H14" s="47">
        <v>41369</v>
      </c>
      <c r="I14" s="747">
        <v>-203</v>
      </c>
      <c r="J14" s="241">
        <v>-0.5</v>
      </c>
      <c r="M14" s="242"/>
    </row>
    <row r="15" spans="1:13" ht="16.5" customHeight="1">
      <c r="A15" s="27" t="s">
        <v>539</v>
      </c>
      <c r="B15" s="32">
        <v>3746</v>
      </c>
      <c r="C15" s="33">
        <v>3610</v>
      </c>
      <c r="D15" s="243">
        <v>3621</v>
      </c>
      <c r="E15" s="243">
        <v>3671</v>
      </c>
      <c r="F15" s="243">
        <v>3672</v>
      </c>
      <c r="G15" s="243">
        <v>3669</v>
      </c>
      <c r="H15" s="47">
        <v>3707</v>
      </c>
      <c r="I15" s="747">
        <v>38</v>
      </c>
      <c r="J15" s="241">
        <v>1</v>
      </c>
      <c r="L15" s="245"/>
      <c r="M15" s="246"/>
    </row>
    <row r="16" spans="1:13" ht="16.5" customHeight="1">
      <c r="A16" s="27" t="s">
        <v>547</v>
      </c>
      <c r="B16" s="32">
        <v>6057</v>
      </c>
      <c r="C16" s="33">
        <v>5605</v>
      </c>
      <c r="D16" s="243">
        <v>5654</v>
      </c>
      <c r="E16" s="243">
        <v>5650</v>
      </c>
      <c r="F16" s="243">
        <v>5622</v>
      </c>
      <c r="G16" s="243">
        <v>5648</v>
      </c>
      <c r="H16" s="47">
        <v>5410</v>
      </c>
      <c r="I16" s="747">
        <v>-238</v>
      </c>
      <c r="J16" s="241">
        <v>-4.2</v>
      </c>
      <c r="L16" s="247"/>
      <c r="M16" s="246"/>
    </row>
    <row r="17" spans="1:13" ht="16.5" customHeight="1">
      <c r="A17" s="27" t="s">
        <v>541</v>
      </c>
      <c r="B17" s="32">
        <v>32824</v>
      </c>
      <c r="C17" s="33">
        <v>33803</v>
      </c>
      <c r="D17" s="243">
        <v>33651</v>
      </c>
      <c r="E17" s="243">
        <v>33474</v>
      </c>
      <c r="F17" s="243">
        <v>33485</v>
      </c>
      <c r="G17" s="243">
        <v>33676</v>
      </c>
      <c r="H17" s="47">
        <v>33561</v>
      </c>
      <c r="I17" s="747">
        <v>-115</v>
      </c>
      <c r="J17" s="241">
        <v>-0.3</v>
      </c>
      <c r="L17" s="245"/>
      <c r="M17" s="246"/>
    </row>
    <row r="18" spans="1:13" ht="16.5" customHeight="1">
      <c r="A18" s="27" t="s">
        <v>542</v>
      </c>
      <c r="B18" s="32">
        <v>4580</v>
      </c>
      <c r="C18" s="33">
        <v>4374</v>
      </c>
      <c r="D18" s="243">
        <v>4211</v>
      </c>
      <c r="E18" s="243">
        <v>4363</v>
      </c>
      <c r="F18" s="243">
        <v>4371</v>
      </c>
      <c r="G18" s="243">
        <v>4227</v>
      </c>
      <c r="H18" s="47">
        <v>4101</v>
      </c>
      <c r="I18" s="747">
        <v>-126</v>
      </c>
      <c r="J18" s="241">
        <v>-3</v>
      </c>
      <c r="L18" s="249"/>
      <c r="M18" s="246"/>
    </row>
    <row r="19" spans="1:10" ht="19.5" customHeight="1">
      <c r="A19" s="27"/>
      <c r="B19" s="1181" t="s">
        <v>548</v>
      </c>
      <c r="C19" s="1182"/>
      <c r="D19" s="1182"/>
      <c r="E19" s="1182"/>
      <c r="F19" s="1182"/>
      <c r="G19" s="1182"/>
      <c r="H19" s="252"/>
      <c r="I19" s="750"/>
      <c r="J19" s="241"/>
    </row>
    <row r="20" spans="1:10" ht="16.5" customHeight="1">
      <c r="A20" s="27" t="s">
        <v>549</v>
      </c>
      <c r="B20" s="33">
        <v>30062</v>
      </c>
      <c r="C20" s="33">
        <v>33487</v>
      </c>
      <c r="D20" s="243">
        <v>34643</v>
      </c>
      <c r="E20" s="243">
        <v>34568</v>
      </c>
      <c r="F20" s="243">
        <v>35407</v>
      </c>
      <c r="G20" s="243">
        <v>35735</v>
      </c>
      <c r="H20" s="47">
        <v>35743</v>
      </c>
      <c r="I20" s="747">
        <v>8</v>
      </c>
      <c r="J20" s="241">
        <v>0</v>
      </c>
    </row>
    <row r="21" spans="1:10" ht="16.5" customHeight="1">
      <c r="A21" s="27" t="s">
        <v>539</v>
      </c>
      <c r="B21" s="32">
        <v>2566</v>
      </c>
      <c r="C21" s="33">
        <v>2784</v>
      </c>
      <c r="D21" s="243">
        <v>2942</v>
      </c>
      <c r="E21" s="243">
        <v>2840</v>
      </c>
      <c r="F21" s="243">
        <v>2938</v>
      </c>
      <c r="G21" s="243">
        <v>3077</v>
      </c>
      <c r="H21" s="47">
        <v>3143</v>
      </c>
      <c r="I21" s="747">
        <v>66</v>
      </c>
      <c r="J21" s="241">
        <v>2.1</v>
      </c>
    </row>
    <row r="22" spans="1:10" ht="16.5" customHeight="1">
      <c r="A22" s="27" t="s">
        <v>547</v>
      </c>
      <c r="B22" s="32">
        <v>11245</v>
      </c>
      <c r="C22" s="33">
        <v>11555</v>
      </c>
      <c r="D22" s="243">
        <v>11560</v>
      </c>
      <c r="E22" s="243">
        <v>11740</v>
      </c>
      <c r="F22" s="243">
        <v>11608</v>
      </c>
      <c r="G22" s="243">
        <v>11224</v>
      </c>
      <c r="H22" s="47">
        <v>10822</v>
      </c>
      <c r="I22" s="747">
        <v>-402</v>
      </c>
      <c r="J22" s="241">
        <v>-3.6</v>
      </c>
    </row>
    <row r="23" spans="1:10" ht="16.5" customHeight="1">
      <c r="A23" s="27" t="s">
        <v>541</v>
      </c>
      <c r="B23" s="32">
        <v>25741</v>
      </c>
      <c r="C23" s="33">
        <v>28913</v>
      </c>
      <c r="D23" s="243">
        <v>30042</v>
      </c>
      <c r="E23" s="243">
        <v>30014</v>
      </c>
      <c r="F23" s="243">
        <v>30597</v>
      </c>
      <c r="G23" s="243">
        <v>30830</v>
      </c>
      <c r="H23" s="47">
        <v>30764</v>
      </c>
      <c r="I23" s="751">
        <v>-66</v>
      </c>
      <c r="J23" s="241">
        <v>-0.2</v>
      </c>
    </row>
    <row r="24" spans="1:10" ht="16.5" customHeight="1">
      <c r="A24" s="20" t="s">
        <v>542</v>
      </c>
      <c r="B24" s="253">
        <v>1755</v>
      </c>
      <c r="C24" s="254">
        <v>1790</v>
      </c>
      <c r="D24" s="255">
        <v>1659</v>
      </c>
      <c r="E24" s="255">
        <v>1714</v>
      </c>
      <c r="F24" s="255">
        <v>1872</v>
      </c>
      <c r="G24" s="255">
        <v>1828</v>
      </c>
      <c r="H24" s="752">
        <v>1836</v>
      </c>
      <c r="I24" s="753">
        <v>8</v>
      </c>
      <c r="J24" s="256">
        <v>0.4</v>
      </c>
    </row>
    <row r="25" ht="16.5" customHeight="1">
      <c r="A25" s="257" t="s">
        <v>550</v>
      </c>
    </row>
    <row r="26" spans="1:9" ht="16.5" customHeight="1">
      <c r="A26" s="257" t="s">
        <v>551</v>
      </c>
      <c r="F26" s="233"/>
      <c r="G26" s="232"/>
      <c r="H26" s="232"/>
      <c r="I26" s="232"/>
    </row>
  </sheetData>
  <mergeCells count="4">
    <mergeCell ref="I4:J4"/>
    <mergeCell ref="B6:G6"/>
    <mergeCell ref="B13:G13"/>
    <mergeCell ref="B19:G19"/>
  </mergeCells>
  <printOptions/>
  <pageMargins left="0.52" right="0.56" top="1" bottom="1" header="0.512" footer="0.512"/>
  <pageSetup horizontalDpi="600" verticalDpi="600" orientation="portrait" paperSize="9" scale="87" r:id="rId1"/>
</worksheet>
</file>

<file path=xl/worksheets/sheet16.xml><?xml version="1.0" encoding="utf-8"?>
<worksheet xmlns="http://schemas.openxmlformats.org/spreadsheetml/2006/main" xmlns:r="http://schemas.openxmlformats.org/officeDocument/2006/relationships">
  <dimension ref="A1:A1"/>
  <sheetViews>
    <sheetView view="pageBreakPreview" zoomScale="60" workbookViewId="0" topLeftCell="A1">
      <selection activeCell="N29" sqref="N29"/>
    </sheetView>
  </sheetViews>
  <sheetFormatPr defaultColWidth="9.00390625" defaultRowHeight="13.5"/>
  <cols>
    <col min="1" max="16384" width="9.00390625" style="1" customWidth="1"/>
  </cols>
  <sheetData>
    <row r="1" ht="13.5">
      <c r="A1" s="1" t="s">
        <v>637</v>
      </c>
    </row>
  </sheetData>
  <printOptions/>
  <pageMargins left="0.75" right="0.75" top="1" bottom="1" header="0.512" footer="0.512"/>
  <pageSetup horizontalDpi="600" verticalDpi="600" orientation="portrait" paperSize="9" scale="87" r:id="rId2"/>
  <drawing r:id="rId1"/>
</worksheet>
</file>

<file path=xl/worksheets/sheet17.xml><?xml version="1.0" encoding="utf-8"?>
<worksheet xmlns="http://schemas.openxmlformats.org/spreadsheetml/2006/main" xmlns:r="http://schemas.openxmlformats.org/officeDocument/2006/relationships">
  <sheetPr codeName="Sheet17"/>
  <dimension ref="A1:D19"/>
  <sheetViews>
    <sheetView workbookViewId="0" topLeftCell="A1">
      <selection activeCell="A1" sqref="A1"/>
    </sheetView>
  </sheetViews>
  <sheetFormatPr defaultColWidth="9.00390625" defaultRowHeight="13.5"/>
  <cols>
    <col min="1" max="1" width="7.25390625" style="0" customWidth="1"/>
  </cols>
  <sheetData>
    <row r="1" ht="13.5">
      <c r="A1" s="375" t="s">
        <v>637</v>
      </c>
    </row>
    <row r="2" spans="1:4" ht="16.5" customHeight="1">
      <c r="A2" s="376"/>
      <c r="B2" s="381" t="s">
        <v>645</v>
      </c>
      <c r="C2" s="381" t="s">
        <v>646</v>
      </c>
      <c r="D2" s="411" t="s">
        <v>647</v>
      </c>
    </row>
    <row r="3" spans="1:4" ht="13.5">
      <c r="A3" s="377" t="s">
        <v>669</v>
      </c>
      <c r="B3" s="412">
        <v>34076</v>
      </c>
      <c r="C3" s="412">
        <v>27423</v>
      </c>
      <c r="D3" s="378">
        <v>80.5</v>
      </c>
    </row>
    <row r="4" spans="1:4" ht="13.5">
      <c r="A4" s="377">
        <v>3</v>
      </c>
      <c r="B4" s="412">
        <v>33856</v>
      </c>
      <c r="C4" s="412">
        <v>26882</v>
      </c>
      <c r="D4" s="378">
        <v>79.4</v>
      </c>
    </row>
    <row r="5" spans="1:4" ht="13.5">
      <c r="A5" s="377">
        <v>4</v>
      </c>
      <c r="B5" s="412">
        <v>33624</v>
      </c>
      <c r="C5" s="412">
        <v>26357</v>
      </c>
      <c r="D5" s="378">
        <v>78.4</v>
      </c>
    </row>
    <row r="6" spans="1:4" ht="13.5">
      <c r="A6" s="377">
        <v>5</v>
      </c>
      <c r="B6" s="412">
        <v>33455</v>
      </c>
      <c r="C6" s="412">
        <v>26036</v>
      </c>
      <c r="D6" s="378">
        <v>77.8</v>
      </c>
    </row>
    <row r="7" spans="1:4" ht="13.5">
      <c r="A7" s="377">
        <v>6</v>
      </c>
      <c r="B7" s="413">
        <v>33134</v>
      </c>
      <c r="C7" s="412">
        <v>25960</v>
      </c>
      <c r="D7" s="378">
        <v>78.3</v>
      </c>
    </row>
    <row r="8" spans="1:4" ht="13.5">
      <c r="A8" s="377">
        <v>7</v>
      </c>
      <c r="B8" s="413">
        <v>32824</v>
      </c>
      <c r="C8" s="412">
        <v>25741</v>
      </c>
      <c r="D8" s="378">
        <v>78.4</v>
      </c>
    </row>
    <row r="9" spans="1:4" ht="13.5">
      <c r="A9" s="377">
        <v>8</v>
      </c>
      <c r="B9" s="413">
        <v>32699</v>
      </c>
      <c r="C9" s="412">
        <v>26012</v>
      </c>
      <c r="D9" s="378">
        <v>79.5</v>
      </c>
    </row>
    <row r="10" spans="1:4" ht="13.5">
      <c r="A10" s="377">
        <v>9</v>
      </c>
      <c r="B10" s="413">
        <v>32386</v>
      </c>
      <c r="C10" s="412">
        <v>26046</v>
      </c>
      <c r="D10" s="378">
        <v>80.4</v>
      </c>
    </row>
    <row r="11" spans="1:4" ht="13.5">
      <c r="A11" s="377">
        <v>10</v>
      </c>
      <c r="B11" s="413">
        <v>33865</v>
      </c>
      <c r="C11" s="413">
        <v>28041</v>
      </c>
      <c r="D11" s="378">
        <v>82.8</v>
      </c>
    </row>
    <row r="12" spans="1:4" ht="13.5">
      <c r="A12" s="377">
        <v>11</v>
      </c>
      <c r="B12" s="413">
        <v>33753</v>
      </c>
      <c r="C12" s="413">
        <v>28448</v>
      </c>
      <c r="D12" s="378">
        <v>84.3</v>
      </c>
    </row>
    <row r="13" spans="1:4" ht="13.5">
      <c r="A13" s="377">
        <v>12</v>
      </c>
      <c r="B13" s="413">
        <v>33803</v>
      </c>
      <c r="C13" s="413">
        <v>28913</v>
      </c>
      <c r="D13" s="378">
        <v>85.5</v>
      </c>
    </row>
    <row r="14" spans="1:4" ht="13.5">
      <c r="A14" s="377">
        <v>13</v>
      </c>
      <c r="B14" s="413">
        <v>33660</v>
      </c>
      <c r="C14" s="413">
        <v>29610</v>
      </c>
      <c r="D14" s="378">
        <v>88</v>
      </c>
    </row>
    <row r="15" spans="1:4" ht="13.5">
      <c r="A15" s="377">
        <v>14</v>
      </c>
      <c r="B15" s="413">
        <v>33651</v>
      </c>
      <c r="C15" s="413">
        <v>30042</v>
      </c>
      <c r="D15" s="380">
        <v>89.3</v>
      </c>
    </row>
    <row r="16" spans="1:4" ht="13.5">
      <c r="A16" s="377">
        <v>15</v>
      </c>
      <c r="B16" s="413">
        <v>33474</v>
      </c>
      <c r="C16" s="413">
        <v>30014</v>
      </c>
      <c r="D16" s="380">
        <v>89.7</v>
      </c>
    </row>
    <row r="17" spans="1:4" ht="13.5">
      <c r="A17" s="377">
        <v>16</v>
      </c>
      <c r="B17" s="413">
        <v>33485</v>
      </c>
      <c r="C17" s="413">
        <v>30597</v>
      </c>
      <c r="D17" s="380">
        <v>91.4</v>
      </c>
    </row>
    <row r="18" spans="1:4" ht="13.5">
      <c r="A18" s="377">
        <v>17</v>
      </c>
      <c r="B18" s="413">
        <v>33676</v>
      </c>
      <c r="C18" s="413">
        <v>30830</v>
      </c>
      <c r="D18" s="380">
        <v>91.5</v>
      </c>
    </row>
    <row r="19" spans="1:4" ht="13.5">
      <c r="A19" s="394">
        <v>18</v>
      </c>
      <c r="B19" s="661">
        <v>33561</v>
      </c>
      <c r="C19" s="661">
        <v>30764</v>
      </c>
      <c r="D19" s="662">
        <v>91.7</v>
      </c>
    </row>
  </sheetData>
  <printOptions/>
  <pageMargins left="0.75" right="0.75" top="1" bottom="1" header="0.512" footer="0.51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L38"/>
  <sheetViews>
    <sheetView view="pageBreakPreview" zoomScale="60" workbookViewId="0" topLeftCell="A1">
      <selection activeCell="A1" sqref="A1"/>
    </sheetView>
  </sheetViews>
  <sheetFormatPr defaultColWidth="9.00390625" defaultRowHeight="16.5" customHeight="1"/>
  <cols>
    <col min="1" max="1" width="22.25390625" style="2" customWidth="1"/>
    <col min="2" max="3" width="9.625" style="31" customWidth="1"/>
    <col min="4" max="4" width="10.625" style="258" customWidth="1"/>
    <col min="5" max="7" width="10.625" style="259" customWidth="1"/>
    <col min="8" max="8" width="11.50390625" style="259" customWidth="1"/>
    <col min="9" max="9" width="11.00390625" style="31" customWidth="1"/>
    <col min="10" max="10" width="10.875" style="31" customWidth="1"/>
    <col min="11" max="11" width="3.125" style="246" customWidth="1"/>
    <col min="12" max="16384" width="9.00390625" style="31" customWidth="1"/>
  </cols>
  <sheetData>
    <row r="1" ht="16.5" customHeight="1">
      <c r="A1" s="2" t="s">
        <v>638</v>
      </c>
    </row>
    <row r="2" spans="5:11" s="2" customFormat="1" ht="16.5" customHeight="1" thickBot="1">
      <c r="E2" s="234"/>
      <c r="F2" s="234"/>
      <c r="G2" s="234"/>
      <c r="H2" s="234"/>
      <c r="J2" s="235" t="s">
        <v>556</v>
      </c>
      <c r="K2" s="260"/>
    </row>
    <row r="3" spans="1:11" s="2" customFormat="1" ht="16.5" customHeight="1">
      <c r="A3" s="261"/>
      <c r="B3" s="262" t="s">
        <v>393</v>
      </c>
      <c r="C3" s="263">
        <v>12</v>
      </c>
      <c r="D3" s="264">
        <v>14</v>
      </c>
      <c r="E3" s="264">
        <v>15</v>
      </c>
      <c r="F3" s="264">
        <v>16</v>
      </c>
      <c r="G3" s="264">
        <v>17</v>
      </c>
      <c r="H3" s="265">
        <v>18</v>
      </c>
      <c r="I3" s="1184" t="s">
        <v>534</v>
      </c>
      <c r="J3" s="1185"/>
      <c r="K3" s="260"/>
    </row>
    <row r="4" spans="1:11" s="2" customFormat="1" ht="16.5" customHeight="1">
      <c r="A4" s="266"/>
      <c r="B4" s="21" t="s">
        <v>535</v>
      </c>
      <c r="C4" s="23" t="s">
        <v>532</v>
      </c>
      <c r="D4" s="236" t="s">
        <v>481</v>
      </c>
      <c r="E4" s="236" t="s">
        <v>413</v>
      </c>
      <c r="F4" s="236" t="s">
        <v>425</v>
      </c>
      <c r="G4" s="236" t="s">
        <v>414</v>
      </c>
      <c r="H4" s="237" t="s">
        <v>426</v>
      </c>
      <c r="I4" s="26" t="s">
        <v>396</v>
      </c>
      <c r="J4" s="267" t="s">
        <v>536</v>
      </c>
      <c r="K4" s="260"/>
    </row>
    <row r="5" spans="1:11" s="2" customFormat="1" ht="25.5" customHeight="1">
      <c r="A5" s="268"/>
      <c r="B5" s="1177" t="s">
        <v>537</v>
      </c>
      <c r="C5" s="1178"/>
      <c r="D5" s="1178"/>
      <c r="E5" s="1178"/>
      <c r="F5" s="1178"/>
      <c r="G5" s="1178"/>
      <c r="H5" s="1178"/>
      <c r="I5" s="239"/>
      <c r="J5" s="269"/>
      <c r="K5" s="260"/>
    </row>
    <row r="6" spans="1:10" ht="16.5" customHeight="1">
      <c r="A6" s="268" t="s">
        <v>552</v>
      </c>
      <c r="B6" s="243">
        <v>4971</v>
      </c>
      <c r="C6" s="243">
        <v>7206</v>
      </c>
      <c r="D6" s="33">
        <v>8046</v>
      </c>
      <c r="E6" s="33">
        <v>8579</v>
      </c>
      <c r="F6" s="33">
        <v>9226</v>
      </c>
      <c r="G6" s="33">
        <v>9871</v>
      </c>
      <c r="H6" s="47">
        <v>10705</v>
      </c>
      <c r="I6" s="34">
        <v>834</v>
      </c>
      <c r="J6" s="270">
        <v>8.4</v>
      </c>
    </row>
    <row r="7" spans="1:12" ht="16.5" customHeight="1">
      <c r="A7" s="268" t="s">
        <v>557</v>
      </c>
      <c r="B7" s="243">
        <v>947</v>
      </c>
      <c r="C7" s="243">
        <v>949</v>
      </c>
      <c r="D7" s="33">
        <v>954</v>
      </c>
      <c r="E7" s="33">
        <v>959</v>
      </c>
      <c r="F7" s="33">
        <v>962</v>
      </c>
      <c r="G7" s="33">
        <v>964</v>
      </c>
      <c r="H7" s="47">
        <v>962</v>
      </c>
      <c r="I7" s="271">
        <v>-2</v>
      </c>
      <c r="J7" s="270">
        <v>-0.2</v>
      </c>
      <c r="K7" s="272"/>
      <c r="L7" s="246"/>
    </row>
    <row r="8" spans="1:10" ht="16.5" customHeight="1">
      <c r="A8" s="273" t="s">
        <v>558</v>
      </c>
      <c r="B8" s="243">
        <v>3201</v>
      </c>
      <c r="C8" s="33">
        <v>4463</v>
      </c>
      <c r="D8" s="33">
        <v>4870</v>
      </c>
      <c r="E8" s="48">
        <v>5084</v>
      </c>
      <c r="F8" s="48">
        <v>5291</v>
      </c>
      <c r="G8" s="48">
        <v>5535</v>
      </c>
      <c r="H8" s="49">
        <v>5759</v>
      </c>
      <c r="I8" s="34">
        <v>224</v>
      </c>
      <c r="J8" s="270">
        <v>4</v>
      </c>
    </row>
    <row r="9" spans="1:12" ht="16.5" customHeight="1">
      <c r="A9" s="268" t="s">
        <v>559</v>
      </c>
      <c r="B9" s="243">
        <v>551</v>
      </c>
      <c r="C9" s="243">
        <v>1444</v>
      </c>
      <c r="D9" s="33">
        <v>1714</v>
      </c>
      <c r="E9" s="33">
        <v>1842</v>
      </c>
      <c r="F9" s="33">
        <v>1928</v>
      </c>
      <c r="G9" s="33">
        <v>1966</v>
      </c>
      <c r="H9" s="47">
        <v>2016</v>
      </c>
      <c r="I9" s="34">
        <v>50</v>
      </c>
      <c r="J9" s="270">
        <v>2.5</v>
      </c>
      <c r="K9" s="274"/>
      <c r="L9" s="246"/>
    </row>
    <row r="10" spans="1:12" ht="16.5" customHeight="1">
      <c r="A10" s="268" t="s">
        <v>560</v>
      </c>
      <c r="B10" s="243">
        <v>252</v>
      </c>
      <c r="C10" s="243">
        <v>246</v>
      </c>
      <c r="D10" s="33">
        <v>241</v>
      </c>
      <c r="E10" s="33">
        <v>242</v>
      </c>
      <c r="F10" s="33">
        <v>243</v>
      </c>
      <c r="G10" s="33">
        <v>240</v>
      </c>
      <c r="H10" s="47">
        <v>234</v>
      </c>
      <c r="I10" s="271">
        <v>-6</v>
      </c>
      <c r="J10" s="270">
        <v>-2.5</v>
      </c>
      <c r="K10" s="275"/>
      <c r="L10" s="246"/>
    </row>
    <row r="11" spans="1:12" ht="16.5" customHeight="1">
      <c r="A11" s="268" t="s">
        <v>561</v>
      </c>
      <c r="B11" s="243">
        <v>38</v>
      </c>
      <c r="C11" s="243">
        <v>38</v>
      </c>
      <c r="D11" s="33">
        <v>36</v>
      </c>
      <c r="E11" s="33">
        <v>34</v>
      </c>
      <c r="F11" s="33">
        <v>34</v>
      </c>
      <c r="G11" s="33">
        <v>33</v>
      </c>
      <c r="H11" s="47">
        <v>32</v>
      </c>
      <c r="I11" s="271">
        <v>-1</v>
      </c>
      <c r="J11" s="270">
        <v>-3</v>
      </c>
      <c r="K11" s="274"/>
      <c r="L11" s="246"/>
    </row>
    <row r="12" spans="1:12" ht="16.5" customHeight="1">
      <c r="A12" s="268" t="s">
        <v>562</v>
      </c>
      <c r="B12" s="243">
        <v>261</v>
      </c>
      <c r="C12" s="243">
        <v>1160</v>
      </c>
      <c r="D12" s="33">
        <v>1437</v>
      </c>
      <c r="E12" s="33">
        <v>1566</v>
      </c>
      <c r="F12" s="33">
        <v>1651</v>
      </c>
      <c r="G12" s="33">
        <v>1693</v>
      </c>
      <c r="H12" s="47">
        <v>1750</v>
      </c>
      <c r="I12" s="34">
        <v>57</v>
      </c>
      <c r="J12" s="270">
        <v>3.4</v>
      </c>
      <c r="K12" s="274"/>
      <c r="L12" s="246"/>
    </row>
    <row r="13" spans="1:12" ht="16.5" customHeight="1">
      <c r="A13" s="268" t="s">
        <v>553</v>
      </c>
      <c r="B13" s="243">
        <v>272</v>
      </c>
      <c r="C13" s="243">
        <v>350</v>
      </c>
      <c r="D13" s="33">
        <v>508</v>
      </c>
      <c r="E13" s="33">
        <v>694</v>
      </c>
      <c r="F13" s="33">
        <v>1045</v>
      </c>
      <c r="G13" s="33">
        <v>1406</v>
      </c>
      <c r="H13" s="47">
        <v>1968</v>
      </c>
      <c r="I13" s="34">
        <v>562</v>
      </c>
      <c r="J13" s="270">
        <v>40</v>
      </c>
      <c r="K13" s="274"/>
      <c r="L13" s="246"/>
    </row>
    <row r="14" spans="1:12" ht="16.5" customHeight="1">
      <c r="A14" s="268" t="s">
        <v>563</v>
      </c>
      <c r="B14" s="276" t="s">
        <v>554</v>
      </c>
      <c r="C14" s="276" t="s">
        <v>554</v>
      </c>
      <c r="D14" s="276" t="s">
        <v>554</v>
      </c>
      <c r="E14" s="276" t="s">
        <v>554</v>
      </c>
      <c r="F14" s="276" t="s">
        <v>554</v>
      </c>
      <c r="G14" s="277" t="s">
        <v>554</v>
      </c>
      <c r="H14" s="47">
        <v>45</v>
      </c>
      <c r="I14" s="278" t="s">
        <v>554</v>
      </c>
      <c r="J14" s="270" t="s">
        <v>554</v>
      </c>
      <c r="K14" s="274"/>
      <c r="L14" s="246"/>
    </row>
    <row r="15" spans="1:10" ht="25.5" customHeight="1">
      <c r="A15" s="268"/>
      <c r="B15" s="1186" t="s">
        <v>564</v>
      </c>
      <c r="C15" s="1174"/>
      <c r="D15" s="1174"/>
      <c r="E15" s="1174"/>
      <c r="F15" s="1174"/>
      <c r="G15" s="1174"/>
      <c r="H15" s="1174"/>
      <c r="I15" s="279"/>
      <c r="J15" s="280"/>
    </row>
    <row r="16" spans="1:10" ht="16.5" customHeight="1">
      <c r="A16" s="268" t="s">
        <v>552</v>
      </c>
      <c r="B16" s="243">
        <v>343634</v>
      </c>
      <c r="C16" s="243">
        <v>464606</v>
      </c>
      <c r="D16" s="33">
        <v>516527</v>
      </c>
      <c r="E16" s="33">
        <v>547250</v>
      </c>
      <c r="F16" s="33">
        <v>588007</v>
      </c>
      <c r="G16" s="33">
        <v>629169</v>
      </c>
      <c r="H16" s="47">
        <v>674388</v>
      </c>
      <c r="I16" s="34">
        <v>45219</v>
      </c>
      <c r="J16" s="270">
        <v>7.2</v>
      </c>
    </row>
    <row r="17" spans="1:12" ht="16.5" customHeight="1">
      <c r="A17" s="268" t="s">
        <v>555</v>
      </c>
      <c r="B17" s="243">
        <v>67219</v>
      </c>
      <c r="C17" s="243">
        <v>66495</v>
      </c>
      <c r="D17" s="33">
        <v>66686</v>
      </c>
      <c r="E17" s="33">
        <v>66970</v>
      </c>
      <c r="F17" s="33">
        <v>67181</v>
      </c>
      <c r="G17" s="33">
        <v>66837</v>
      </c>
      <c r="H17" s="47">
        <v>66667</v>
      </c>
      <c r="I17" s="34">
        <v>-170</v>
      </c>
      <c r="J17" s="270">
        <v>-0.3</v>
      </c>
      <c r="K17" s="272"/>
      <c r="L17" s="246"/>
    </row>
    <row r="18" spans="1:10" ht="16.5" customHeight="1">
      <c r="A18" s="273" t="s">
        <v>558</v>
      </c>
      <c r="B18" s="243">
        <v>220916</v>
      </c>
      <c r="C18" s="33">
        <v>298912</v>
      </c>
      <c r="D18" s="33">
        <v>330916</v>
      </c>
      <c r="E18" s="48">
        <v>346069</v>
      </c>
      <c r="F18" s="48">
        <v>363747</v>
      </c>
      <c r="G18" s="48">
        <v>383326</v>
      </c>
      <c r="H18" s="49">
        <v>400241</v>
      </c>
      <c r="I18" s="34">
        <v>16915</v>
      </c>
      <c r="J18" s="270">
        <v>4.4</v>
      </c>
    </row>
    <row r="19" spans="1:12" ht="16.5" customHeight="1">
      <c r="A19" s="268" t="s">
        <v>559</v>
      </c>
      <c r="B19" s="243">
        <v>27666</v>
      </c>
      <c r="C19" s="243">
        <v>61732</v>
      </c>
      <c r="D19" s="33">
        <v>72364</v>
      </c>
      <c r="E19" s="33">
        <v>77374</v>
      </c>
      <c r="F19" s="33">
        <v>80951</v>
      </c>
      <c r="G19" s="33">
        <v>82594</v>
      </c>
      <c r="H19" s="47">
        <v>84325</v>
      </c>
      <c r="I19" s="34">
        <v>1731</v>
      </c>
      <c r="J19" s="270">
        <v>2.1</v>
      </c>
      <c r="K19" s="274"/>
      <c r="L19" s="246"/>
    </row>
    <row r="20" spans="1:12" ht="16.5" customHeight="1">
      <c r="A20" s="268" t="s">
        <v>560</v>
      </c>
      <c r="B20" s="243">
        <v>15152</v>
      </c>
      <c r="C20" s="243">
        <v>14642</v>
      </c>
      <c r="D20" s="33">
        <v>14293</v>
      </c>
      <c r="E20" s="33">
        <v>14233</v>
      </c>
      <c r="F20" s="33">
        <v>14183</v>
      </c>
      <c r="G20" s="33">
        <v>14015</v>
      </c>
      <c r="H20" s="47">
        <v>13698</v>
      </c>
      <c r="I20" s="34">
        <v>-317</v>
      </c>
      <c r="J20" s="270">
        <v>-2.3</v>
      </c>
      <c r="K20" s="275"/>
      <c r="L20" s="246"/>
    </row>
    <row r="21" spans="1:12" ht="16.5" customHeight="1">
      <c r="A21" s="268" t="s">
        <v>561</v>
      </c>
      <c r="B21" s="243">
        <v>1808</v>
      </c>
      <c r="C21" s="243">
        <v>1818</v>
      </c>
      <c r="D21" s="33">
        <v>1688</v>
      </c>
      <c r="E21" s="33">
        <v>1578</v>
      </c>
      <c r="F21" s="33">
        <v>1601</v>
      </c>
      <c r="G21" s="33">
        <v>1547</v>
      </c>
      <c r="H21" s="47">
        <v>1467</v>
      </c>
      <c r="I21" s="281">
        <v>-80</v>
      </c>
      <c r="J21" s="270">
        <v>-5.2</v>
      </c>
      <c r="K21" s="274"/>
      <c r="L21" s="246"/>
    </row>
    <row r="22" spans="1:12" ht="16.5" customHeight="1">
      <c r="A22" s="268" t="s">
        <v>562</v>
      </c>
      <c r="B22" s="243">
        <v>10706</v>
      </c>
      <c r="C22" s="243">
        <v>45272</v>
      </c>
      <c r="D22" s="33">
        <v>56383</v>
      </c>
      <c r="E22" s="33">
        <v>61563</v>
      </c>
      <c r="F22" s="33">
        <v>65167</v>
      </c>
      <c r="G22" s="33">
        <v>67032</v>
      </c>
      <c r="H22" s="47">
        <v>69160</v>
      </c>
      <c r="I22" s="34">
        <v>2128</v>
      </c>
      <c r="J22" s="270">
        <v>3.2</v>
      </c>
      <c r="K22" s="274"/>
      <c r="L22" s="246"/>
    </row>
    <row r="23" spans="1:12" ht="16.5" customHeight="1">
      <c r="A23" s="268" t="s">
        <v>553</v>
      </c>
      <c r="B23" s="243">
        <v>27833</v>
      </c>
      <c r="C23" s="243">
        <v>37467</v>
      </c>
      <c r="D23" s="33">
        <v>46561</v>
      </c>
      <c r="E23" s="33">
        <v>56837</v>
      </c>
      <c r="F23" s="33">
        <v>76128</v>
      </c>
      <c r="G23" s="33">
        <v>96412</v>
      </c>
      <c r="H23" s="47">
        <v>123155</v>
      </c>
      <c r="I23" s="34">
        <v>26743</v>
      </c>
      <c r="J23" s="270">
        <v>27.7</v>
      </c>
      <c r="K23" s="274"/>
      <c r="L23" s="246"/>
    </row>
    <row r="24" spans="1:12" ht="16.5" customHeight="1">
      <c r="A24" s="268" t="s">
        <v>563</v>
      </c>
      <c r="B24" s="276" t="s">
        <v>554</v>
      </c>
      <c r="C24" s="276" t="s">
        <v>554</v>
      </c>
      <c r="D24" s="276" t="s">
        <v>554</v>
      </c>
      <c r="E24" s="276" t="s">
        <v>554</v>
      </c>
      <c r="F24" s="276" t="s">
        <v>554</v>
      </c>
      <c r="G24" s="277" t="s">
        <v>554</v>
      </c>
      <c r="H24" s="47">
        <v>322</v>
      </c>
      <c r="I24" s="278" t="s">
        <v>554</v>
      </c>
      <c r="J24" s="270" t="s">
        <v>554</v>
      </c>
      <c r="K24" s="274"/>
      <c r="L24" s="246"/>
    </row>
    <row r="25" spans="1:10" ht="28.5" customHeight="1">
      <c r="A25" s="268"/>
      <c r="B25" s="1175" t="s">
        <v>565</v>
      </c>
      <c r="C25" s="1232"/>
      <c r="D25" s="1232"/>
      <c r="E25" s="1232"/>
      <c r="F25" s="1232"/>
      <c r="G25" s="1232"/>
      <c r="H25" s="1232"/>
      <c r="I25" s="279"/>
      <c r="J25" s="280"/>
    </row>
    <row r="26" spans="1:10" ht="16.5" customHeight="1">
      <c r="A26" s="268" t="s">
        <v>552</v>
      </c>
      <c r="B26" s="33">
        <v>327326</v>
      </c>
      <c r="C26" s="33">
        <v>442792</v>
      </c>
      <c r="D26" s="243">
        <v>491196</v>
      </c>
      <c r="E26" s="243">
        <v>519527</v>
      </c>
      <c r="F26" s="243">
        <v>552944</v>
      </c>
      <c r="G26" s="243">
        <v>586955</v>
      </c>
      <c r="H26" s="244">
        <v>627107</v>
      </c>
      <c r="I26" s="34">
        <v>40152</v>
      </c>
      <c r="J26" s="270">
        <v>6.8</v>
      </c>
    </row>
    <row r="27" spans="1:10" ht="16.5" customHeight="1">
      <c r="A27" s="268" t="s">
        <v>555</v>
      </c>
      <c r="B27" s="243">
        <v>64263</v>
      </c>
      <c r="C27" s="243">
        <v>64026</v>
      </c>
      <c r="D27" s="243">
        <v>63780</v>
      </c>
      <c r="E27" s="243">
        <v>63833</v>
      </c>
      <c r="F27" s="243">
        <v>63913</v>
      </c>
      <c r="G27" s="243">
        <v>63287</v>
      </c>
      <c r="H27" s="244">
        <v>62563</v>
      </c>
      <c r="I27" s="34">
        <v>-724</v>
      </c>
      <c r="J27" s="270">
        <v>-1.1</v>
      </c>
    </row>
    <row r="28" spans="1:10" ht="16.5" customHeight="1">
      <c r="A28" s="273" t="s">
        <v>558</v>
      </c>
      <c r="B28" s="243">
        <v>218769</v>
      </c>
      <c r="C28" s="33">
        <v>296082</v>
      </c>
      <c r="D28" s="33">
        <v>326159</v>
      </c>
      <c r="E28" s="48">
        <v>341272</v>
      </c>
      <c r="F28" s="48">
        <v>357891</v>
      </c>
      <c r="G28" s="48">
        <v>376328</v>
      </c>
      <c r="H28" s="49">
        <v>393425</v>
      </c>
      <c r="I28" s="34">
        <v>17097</v>
      </c>
      <c r="J28" s="270">
        <v>4.5</v>
      </c>
    </row>
    <row r="29" spans="1:10" ht="16.5" customHeight="1">
      <c r="A29" s="268" t="s">
        <v>559</v>
      </c>
      <c r="B29" s="243">
        <v>24465</v>
      </c>
      <c r="C29" s="243">
        <v>56068</v>
      </c>
      <c r="D29" s="33">
        <v>66659</v>
      </c>
      <c r="E29" s="33">
        <v>71761</v>
      </c>
      <c r="F29" s="33">
        <v>75679</v>
      </c>
      <c r="G29" s="33">
        <v>77473</v>
      </c>
      <c r="H29" s="47">
        <v>79595</v>
      </c>
      <c r="I29" s="34">
        <v>2122</v>
      </c>
      <c r="J29" s="270">
        <v>2.7</v>
      </c>
    </row>
    <row r="30" spans="1:10" ht="16.5" customHeight="1">
      <c r="A30" s="268" t="s">
        <v>566</v>
      </c>
      <c r="B30" s="243">
        <v>14361</v>
      </c>
      <c r="C30" s="243">
        <v>13698</v>
      </c>
      <c r="D30" s="33">
        <v>13445</v>
      </c>
      <c r="E30" s="33">
        <v>13388</v>
      </c>
      <c r="F30" s="33">
        <v>13296</v>
      </c>
      <c r="G30" s="33">
        <v>13153</v>
      </c>
      <c r="H30" s="47">
        <v>12827</v>
      </c>
      <c r="I30" s="34">
        <v>-326</v>
      </c>
      <c r="J30" s="270">
        <v>-2.5</v>
      </c>
    </row>
    <row r="31" spans="1:10" ht="16.5" customHeight="1">
      <c r="A31" s="268" t="s">
        <v>567</v>
      </c>
      <c r="B31" s="243">
        <v>1488</v>
      </c>
      <c r="C31" s="243">
        <v>1380</v>
      </c>
      <c r="D31" s="33">
        <v>1295</v>
      </c>
      <c r="E31" s="33">
        <v>1221</v>
      </c>
      <c r="F31" s="33">
        <v>1168</v>
      </c>
      <c r="G31" s="33">
        <v>1080</v>
      </c>
      <c r="H31" s="47">
        <v>1053</v>
      </c>
      <c r="I31" s="281">
        <v>-27</v>
      </c>
      <c r="J31" s="270">
        <v>-2.5</v>
      </c>
    </row>
    <row r="32" spans="1:10" ht="16.5" customHeight="1">
      <c r="A32" s="268" t="s">
        <v>562</v>
      </c>
      <c r="B32" s="243">
        <v>8616</v>
      </c>
      <c r="C32" s="33">
        <v>40990</v>
      </c>
      <c r="D32" s="33">
        <v>51919</v>
      </c>
      <c r="E32" s="33">
        <v>57152</v>
      </c>
      <c r="F32" s="33">
        <v>61215</v>
      </c>
      <c r="G32" s="33">
        <v>63240</v>
      </c>
      <c r="H32" s="47">
        <v>65715</v>
      </c>
      <c r="I32" s="34">
        <v>2475</v>
      </c>
      <c r="J32" s="270">
        <v>3.9</v>
      </c>
    </row>
    <row r="33" spans="1:10" ht="16.5" customHeight="1">
      <c r="A33" s="268" t="s">
        <v>553</v>
      </c>
      <c r="B33" s="243">
        <v>19829</v>
      </c>
      <c r="C33" s="243">
        <v>26616</v>
      </c>
      <c r="D33" s="33">
        <v>34598</v>
      </c>
      <c r="E33" s="33">
        <v>42661</v>
      </c>
      <c r="F33" s="33">
        <v>55461</v>
      </c>
      <c r="G33" s="33">
        <v>69867</v>
      </c>
      <c r="H33" s="47">
        <v>91524</v>
      </c>
      <c r="I33" s="34">
        <v>21657</v>
      </c>
      <c r="J33" s="270">
        <v>31</v>
      </c>
    </row>
    <row r="34" spans="1:11" ht="16.5" customHeight="1" thickBot="1">
      <c r="A34" s="282" t="s">
        <v>563</v>
      </c>
      <c r="B34" s="283" t="s">
        <v>554</v>
      </c>
      <c r="C34" s="283" t="s">
        <v>554</v>
      </c>
      <c r="D34" s="283" t="s">
        <v>554</v>
      </c>
      <c r="E34" s="283" t="s">
        <v>554</v>
      </c>
      <c r="F34" s="283" t="s">
        <v>554</v>
      </c>
      <c r="G34" s="284" t="s">
        <v>554</v>
      </c>
      <c r="H34" s="285">
        <v>286</v>
      </c>
      <c r="I34" s="278" t="s">
        <v>554</v>
      </c>
      <c r="J34" s="286" t="s">
        <v>554</v>
      </c>
      <c r="K34" s="2"/>
    </row>
    <row r="35" spans="1:10" ht="16.5" customHeight="1">
      <c r="A35" s="1183" t="s">
        <v>168</v>
      </c>
      <c r="B35" s="1183"/>
      <c r="C35" s="1183"/>
      <c r="D35" s="1183"/>
      <c r="E35" s="1183"/>
      <c r="F35" s="1183"/>
      <c r="G35" s="1183"/>
      <c r="H35" s="1183"/>
      <c r="I35" s="1183"/>
      <c r="J35" s="1183"/>
    </row>
    <row r="36" spans="1:10" ht="16.5" customHeight="1">
      <c r="A36" s="754" t="s">
        <v>169</v>
      </c>
      <c r="B36" s="755"/>
      <c r="C36" s="755"/>
      <c r="D36" s="755"/>
      <c r="E36" s="756"/>
      <c r="F36" s="756"/>
      <c r="G36" s="756"/>
      <c r="H36" s="756"/>
      <c r="I36" s="755"/>
      <c r="J36" s="755"/>
    </row>
    <row r="37" spans="1:10" ht="16.5" customHeight="1">
      <c r="A37" s="287"/>
      <c r="B37" s="288"/>
      <c r="C37" s="288"/>
      <c r="D37" s="288"/>
      <c r="E37" s="289"/>
      <c r="F37" s="289"/>
      <c r="G37" s="289"/>
      <c r="H37" s="289"/>
      <c r="I37" s="288"/>
      <c r="J37" s="288"/>
    </row>
    <row r="38" spans="1:9" ht="16.5" customHeight="1">
      <c r="A38" s="287"/>
      <c r="B38" s="288"/>
      <c r="C38" s="288"/>
      <c r="D38" s="288"/>
      <c r="E38" s="289"/>
      <c r="F38" s="289"/>
      <c r="G38" s="289"/>
      <c r="H38" s="289"/>
      <c r="I38" s="288"/>
    </row>
  </sheetData>
  <mergeCells count="5">
    <mergeCell ref="A35:J35"/>
    <mergeCell ref="I3:J3"/>
    <mergeCell ref="B5:H5"/>
    <mergeCell ref="B15:H15"/>
    <mergeCell ref="B25:H25"/>
  </mergeCells>
  <printOptions/>
  <pageMargins left="0.5" right="0.75" top="1" bottom="1" header="0.512" footer="0.512"/>
  <pageSetup horizontalDpi="600" verticalDpi="600" orientation="portrait" paperSize="9" scale="76" r:id="rId1"/>
</worksheet>
</file>

<file path=xl/worksheets/sheet19.xml><?xml version="1.0" encoding="utf-8"?>
<worksheet xmlns="http://schemas.openxmlformats.org/spreadsheetml/2006/main" xmlns:r="http://schemas.openxmlformats.org/officeDocument/2006/relationships">
  <sheetPr codeName="Sheet21"/>
  <dimension ref="A1:A1"/>
  <sheetViews>
    <sheetView view="pageBreakPreview" zoomScale="60" workbookViewId="0" topLeftCell="A1">
      <selection activeCell="K36" sqref="K36"/>
    </sheetView>
  </sheetViews>
  <sheetFormatPr defaultColWidth="9.00390625" defaultRowHeight="13.5"/>
  <cols>
    <col min="1" max="16384" width="9.00390625" style="1" customWidth="1"/>
  </cols>
  <sheetData>
    <row r="1" ht="13.5">
      <c r="A1" s="375" t="s">
        <v>639</v>
      </c>
    </row>
  </sheetData>
  <printOptions/>
  <pageMargins left="0.75" right="0.75" top="1" bottom="1" header="0.512" footer="0.512"/>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cols>
    <col min="1" max="16384" width="9.00390625" style="1" customWidth="1"/>
  </cols>
  <sheetData>
    <row r="1" ht="13.5">
      <c r="A1" s="1167" t="s">
        <v>388</v>
      </c>
    </row>
  </sheetData>
  <printOptions/>
  <pageMargins left="0.75" right="0.34" top="1" bottom="1" header="0.512" footer="0.512"/>
  <pageSetup horizontalDpi="600" verticalDpi="600" orientation="portrait" paperSize="9" scale="59" r:id="rId2"/>
  <drawing r:id="rId1"/>
</worksheet>
</file>

<file path=xl/worksheets/sheet20.xml><?xml version="1.0" encoding="utf-8"?>
<worksheet xmlns="http://schemas.openxmlformats.org/spreadsheetml/2006/main" xmlns:r="http://schemas.openxmlformats.org/officeDocument/2006/relationships">
  <sheetPr codeName="Sheet20"/>
  <dimension ref="A1:D19"/>
  <sheetViews>
    <sheetView workbookViewId="0" topLeftCell="A1">
      <selection activeCell="A1" sqref="A1"/>
    </sheetView>
  </sheetViews>
  <sheetFormatPr defaultColWidth="9.00390625" defaultRowHeight="13.5"/>
  <sheetData>
    <row r="1" ht="13.5">
      <c r="A1" s="375" t="s">
        <v>639</v>
      </c>
    </row>
    <row r="2" spans="1:4" ht="13.5">
      <c r="A2" s="414"/>
      <c r="B2" s="414" t="s">
        <v>200</v>
      </c>
      <c r="C2" s="414" t="s">
        <v>201</v>
      </c>
      <c r="D2" s="414" t="s">
        <v>202</v>
      </c>
    </row>
    <row r="3" spans="1:4" ht="13.5">
      <c r="A3" s="377" t="s">
        <v>669</v>
      </c>
      <c r="B3" s="415">
        <v>17420</v>
      </c>
      <c r="C3" s="416">
        <v>13515</v>
      </c>
      <c r="D3" s="417">
        <v>173</v>
      </c>
    </row>
    <row r="4" spans="1:4" ht="13.5">
      <c r="A4" s="377">
        <v>3</v>
      </c>
      <c r="B4" s="415">
        <v>19936</v>
      </c>
      <c r="C4" s="416">
        <v>15608</v>
      </c>
      <c r="D4" s="417">
        <v>200</v>
      </c>
    </row>
    <row r="5" spans="1:4" ht="13.5">
      <c r="A5" s="377">
        <v>4</v>
      </c>
      <c r="B5" s="415">
        <v>23529</v>
      </c>
      <c r="C5" s="416">
        <v>17570</v>
      </c>
      <c r="D5" s="417">
        <v>228</v>
      </c>
    </row>
    <row r="6" spans="1:4" ht="13.5">
      <c r="A6" s="377">
        <v>5</v>
      </c>
      <c r="B6" s="415">
        <v>25463</v>
      </c>
      <c r="C6" s="416">
        <v>18260</v>
      </c>
      <c r="D6" s="417">
        <v>246</v>
      </c>
    </row>
    <row r="7" spans="1:4" ht="13.5">
      <c r="A7" s="377">
        <v>6</v>
      </c>
      <c r="B7" s="415">
        <v>25563</v>
      </c>
      <c r="C7" s="416">
        <v>18651</v>
      </c>
      <c r="D7" s="417">
        <v>250</v>
      </c>
    </row>
    <row r="8" spans="1:4" ht="13.5">
      <c r="A8" s="377">
        <v>7</v>
      </c>
      <c r="B8" s="415">
        <v>27833</v>
      </c>
      <c r="C8" s="416">
        <v>19829</v>
      </c>
      <c r="D8" s="417">
        <v>272</v>
      </c>
    </row>
    <row r="9" spans="1:4" ht="13.5">
      <c r="A9" s="377">
        <v>8</v>
      </c>
      <c r="B9" s="415">
        <v>29146</v>
      </c>
      <c r="C9" s="416">
        <v>20669</v>
      </c>
      <c r="D9" s="417">
        <v>275</v>
      </c>
    </row>
    <row r="10" spans="1:4" ht="13.5">
      <c r="A10" s="377">
        <v>9</v>
      </c>
      <c r="B10" s="415">
        <v>30100</v>
      </c>
      <c r="C10" s="416">
        <v>21351</v>
      </c>
      <c r="D10" s="417">
        <v>281</v>
      </c>
    </row>
    <row r="11" spans="1:4" ht="13.5">
      <c r="A11" s="377">
        <v>10</v>
      </c>
      <c r="B11" s="415">
        <v>31142</v>
      </c>
      <c r="C11" s="416">
        <v>21824</v>
      </c>
      <c r="D11" s="417">
        <v>287</v>
      </c>
    </row>
    <row r="12" spans="1:4" ht="13.5">
      <c r="A12" s="377">
        <v>11</v>
      </c>
      <c r="B12" s="418">
        <v>32302</v>
      </c>
      <c r="C12" s="419">
        <v>23079</v>
      </c>
      <c r="D12" s="420">
        <v>298</v>
      </c>
    </row>
    <row r="13" spans="1:4" ht="13.5">
      <c r="A13" s="377">
        <v>12</v>
      </c>
      <c r="B13" s="415">
        <v>37467</v>
      </c>
      <c r="C13" s="416">
        <v>26616</v>
      </c>
      <c r="D13" s="417">
        <v>350</v>
      </c>
    </row>
    <row r="14" spans="1:4" ht="13.5">
      <c r="A14" s="377">
        <v>13</v>
      </c>
      <c r="B14" s="415">
        <v>41445</v>
      </c>
      <c r="C14" s="416">
        <v>29492</v>
      </c>
      <c r="D14" s="417">
        <v>400</v>
      </c>
    </row>
    <row r="15" spans="1:4" ht="13.5">
      <c r="A15" s="377">
        <v>14</v>
      </c>
      <c r="B15" s="415">
        <v>46561</v>
      </c>
      <c r="C15" s="416">
        <v>34598</v>
      </c>
      <c r="D15" s="417">
        <v>508</v>
      </c>
    </row>
    <row r="16" spans="1:4" ht="13.5">
      <c r="A16" s="377">
        <v>15</v>
      </c>
      <c r="B16" s="415">
        <v>56837</v>
      </c>
      <c r="C16" s="416">
        <v>42661</v>
      </c>
      <c r="D16" s="417">
        <v>694</v>
      </c>
    </row>
    <row r="17" spans="1:4" ht="13.5">
      <c r="A17" s="377">
        <v>16</v>
      </c>
      <c r="B17" s="415">
        <v>76128</v>
      </c>
      <c r="C17" s="416">
        <v>55461</v>
      </c>
      <c r="D17" s="417">
        <v>1045</v>
      </c>
    </row>
    <row r="18" spans="1:4" ht="13.5">
      <c r="A18" s="377">
        <v>17</v>
      </c>
      <c r="B18" s="415">
        <v>96412</v>
      </c>
      <c r="C18" s="416">
        <v>69867</v>
      </c>
      <c r="D18" s="417">
        <v>1406</v>
      </c>
    </row>
    <row r="19" spans="1:4" ht="13.5">
      <c r="A19" s="394">
        <v>18</v>
      </c>
      <c r="B19" s="421">
        <v>123155</v>
      </c>
      <c r="C19" s="422">
        <v>91524</v>
      </c>
      <c r="D19" s="423">
        <v>1968</v>
      </c>
    </row>
  </sheetData>
  <printOptions/>
  <pageMargins left="0.75" right="0.75" top="1" bottom="1" header="0.512" footer="0.512"/>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A1:L83"/>
  <sheetViews>
    <sheetView view="pageBreakPreview" zoomScale="60" workbookViewId="0" topLeftCell="A1">
      <selection activeCell="A1" sqref="A1"/>
    </sheetView>
  </sheetViews>
  <sheetFormatPr defaultColWidth="9.00390625" defaultRowHeight="13.5"/>
  <cols>
    <col min="1" max="1" width="2.625" style="41" customWidth="1"/>
    <col min="2" max="2" width="9.375" style="41" customWidth="1"/>
    <col min="3" max="4" width="9.00390625" style="15" customWidth="1"/>
    <col min="5" max="5" width="8.75390625" style="15" customWidth="1"/>
    <col min="6" max="11" width="9.00390625" style="15" customWidth="1"/>
    <col min="12" max="16384" width="9.00390625" style="290" customWidth="1"/>
  </cols>
  <sheetData>
    <row r="1" spans="1:5" ht="13.5">
      <c r="A1" s="41" t="s">
        <v>640</v>
      </c>
      <c r="C1" s="110"/>
      <c r="D1" s="110"/>
      <c r="E1" s="110"/>
    </row>
    <row r="2" spans="11:12" ht="15" customHeight="1">
      <c r="K2" s="291"/>
      <c r="L2" s="136" t="s">
        <v>570</v>
      </c>
    </row>
    <row r="3" spans="1:12" ht="85.5" customHeight="1">
      <c r="A3" s="292"/>
      <c r="B3" s="293"/>
      <c r="C3" s="294" t="s">
        <v>571</v>
      </c>
      <c r="D3" s="294" t="s">
        <v>398</v>
      </c>
      <c r="E3" s="294" t="s">
        <v>572</v>
      </c>
      <c r="F3" s="294" t="s">
        <v>459</v>
      </c>
      <c r="G3" s="294" t="s">
        <v>573</v>
      </c>
      <c r="H3" s="294" t="s">
        <v>574</v>
      </c>
      <c r="I3" s="294" t="s">
        <v>404</v>
      </c>
      <c r="J3" s="294" t="s">
        <v>575</v>
      </c>
      <c r="K3" s="294" t="s">
        <v>576</v>
      </c>
      <c r="L3" s="294" t="s">
        <v>577</v>
      </c>
    </row>
    <row r="4" spans="1:12" ht="14.25" customHeight="1">
      <c r="A4" s="295"/>
      <c r="B4" s="296"/>
      <c r="C4" s="295"/>
      <c r="D4" s="296"/>
      <c r="E4" s="296"/>
      <c r="F4" s="296"/>
      <c r="G4" s="296"/>
      <c r="H4" s="296"/>
      <c r="I4" s="296"/>
      <c r="J4" s="296"/>
      <c r="K4" s="296"/>
      <c r="L4" s="297"/>
    </row>
    <row r="5" spans="1:12" ht="20.25" customHeight="1">
      <c r="A5" s="298"/>
      <c r="B5" s="290"/>
      <c r="C5" s="298"/>
      <c r="D5" s="290"/>
      <c r="E5" s="290"/>
      <c r="F5" s="299"/>
      <c r="G5" s="8" t="s">
        <v>578</v>
      </c>
      <c r="H5" s="299"/>
      <c r="I5" s="300"/>
      <c r="J5" s="300"/>
      <c r="K5" s="290"/>
      <c r="L5" s="301"/>
    </row>
    <row r="6" spans="1:12" ht="16.5" customHeight="1">
      <c r="A6" s="302" t="s">
        <v>436</v>
      </c>
      <c r="B6" s="303"/>
      <c r="C6" s="304">
        <v>36264</v>
      </c>
      <c r="D6" s="305">
        <v>223</v>
      </c>
      <c r="E6" s="305">
        <v>2978</v>
      </c>
      <c r="F6" s="305">
        <v>1437</v>
      </c>
      <c r="G6" s="305">
        <v>4259</v>
      </c>
      <c r="H6" s="305">
        <v>739</v>
      </c>
      <c r="I6" s="305">
        <v>49</v>
      </c>
      <c r="J6" s="305">
        <v>1891</v>
      </c>
      <c r="K6" s="305">
        <v>22720</v>
      </c>
      <c r="L6" s="306">
        <v>1968</v>
      </c>
    </row>
    <row r="7" spans="1:12" ht="16.5" customHeight="1">
      <c r="A7" s="302"/>
      <c r="B7" s="303" t="s">
        <v>568</v>
      </c>
      <c r="C7" s="304">
        <v>9847</v>
      </c>
      <c r="D7" s="305">
        <v>100</v>
      </c>
      <c r="E7" s="305">
        <v>2082</v>
      </c>
      <c r="F7" s="305">
        <v>845</v>
      </c>
      <c r="G7" s="305">
        <v>1952</v>
      </c>
      <c r="H7" s="305">
        <v>306</v>
      </c>
      <c r="I7" s="305">
        <v>25</v>
      </c>
      <c r="J7" s="305">
        <v>1010</v>
      </c>
      <c r="K7" s="305">
        <v>3018</v>
      </c>
      <c r="L7" s="306">
        <v>509</v>
      </c>
    </row>
    <row r="8" spans="1:12" ht="16.5" customHeight="1">
      <c r="A8" s="302"/>
      <c r="B8" s="303" t="s">
        <v>569</v>
      </c>
      <c r="C8" s="304">
        <v>26417</v>
      </c>
      <c r="D8" s="305">
        <v>123</v>
      </c>
      <c r="E8" s="305">
        <v>896</v>
      </c>
      <c r="F8" s="305">
        <v>592</v>
      </c>
      <c r="G8" s="305">
        <v>2307</v>
      </c>
      <c r="H8" s="305">
        <v>433</v>
      </c>
      <c r="I8" s="305">
        <v>24</v>
      </c>
      <c r="J8" s="305">
        <v>881</v>
      </c>
      <c r="K8" s="305">
        <v>19702</v>
      </c>
      <c r="L8" s="306">
        <v>1459</v>
      </c>
    </row>
    <row r="9" spans="1:12" ht="16.5" customHeight="1">
      <c r="A9" s="302"/>
      <c r="B9" s="303"/>
      <c r="C9" s="304"/>
      <c r="D9" s="305"/>
      <c r="E9" s="305"/>
      <c r="F9" s="305"/>
      <c r="G9" s="305"/>
      <c r="H9" s="305"/>
      <c r="I9" s="305"/>
      <c r="J9" s="305"/>
      <c r="K9" s="305"/>
      <c r="L9" s="306"/>
    </row>
    <row r="10" spans="1:12" ht="16.5" customHeight="1">
      <c r="A10" s="302" t="s">
        <v>579</v>
      </c>
      <c r="B10" s="303"/>
      <c r="C10" s="304">
        <v>12644</v>
      </c>
      <c r="D10" s="305">
        <v>40</v>
      </c>
      <c r="E10" s="305">
        <v>396</v>
      </c>
      <c r="F10" s="305">
        <v>48</v>
      </c>
      <c r="G10" s="305">
        <v>181</v>
      </c>
      <c r="H10" s="305">
        <v>12</v>
      </c>
      <c r="I10" s="305">
        <v>22</v>
      </c>
      <c r="J10" s="305">
        <v>435</v>
      </c>
      <c r="K10" s="305">
        <v>11510</v>
      </c>
      <c r="L10" s="307" t="s">
        <v>446</v>
      </c>
    </row>
    <row r="11" spans="1:12" ht="16.5" customHeight="1">
      <c r="A11" s="302"/>
      <c r="B11" s="303" t="s">
        <v>568</v>
      </c>
      <c r="C11" s="304">
        <v>1651</v>
      </c>
      <c r="D11" s="305">
        <v>11</v>
      </c>
      <c r="E11" s="305">
        <v>100</v>
      </c>
      <c r="F11" s="305">
        <v>32</v>
      </c>
      <c r="G11" s="305">
        <v>87</v>
      </c>
      <c r="H11" s="305">
        <v>4</v>
      </c>
      <c r="I11" s="305">
        <v>16</v>
      </c>
      <c r="J11" s="305">
        <v>170</v>
      </c>
      <c r="K11" s="305">
        <v>1231</v>
      </c>
      <c r="L11" s="308" t="s">
        <v>446</v>
      </c>
    </row>
    <row r="12" spans="1:12" ht="16.5" customHeight="1">
      <c r="A12" s="302"/>
      <c r="B12" s="303" t="s">
        <v>569</v>
      </c>
      <c r="C12" s="304">
        <v>10993</v>
      </c>
      <c r="D12" s="305">
        <v>29</v>
      </c>
      <c r="E12" s="305">
        <v>296</v>
      </c>
      <c r="F12" s="305">
        <v>16</v>
      </c>
      <c r="G12" s="305">
        <v>94</v>
      </c>
      <c r="H12" s="305">
        <v>8</v>
      </c>
      <c r="I12" s="305">
        <v>6</v>
      </c>
      <c r="J12" s="305">
        <v>265</v>
      </c>
      <c r="K12" s="305">
        <v>10279</v>
      </c>
      <c r="L12" s="308" t="s">
        <v>446</v>
      </c>
    </row>
    <row r="13" spans="1:12" ht="16.5" customHeight="1">
      <c r="A13" s="302"/>
      <c r="B13" s="303"/>
      <c r="C13" s="304"/>
      <c r="D13" s="305"/>
      <c r="E13" s="305"/>
      <c r="F13" s="305"/>
      <c r="G13" s="305"/>
      <c r="H13" s="305"/>
      <c r="I13" s="305"/>
      <c r="J13" s="305"/>
      <c r="K13" s="305"/>
      <c r="L13" s="308"/>
    </row>
    <row r="14" spans="1:12" ht="16.5" customHeight="1">
      <c r="A14" s="302" t="s">
        <v>580</v>
      </c>
      <c r="B14" s="303"/>
      <c r="C14" s="304">
        <v>23620</v>
      </c>
      <c r="D14" s="305">
        <v>183</v>
      </c>
      <c r="E14" s="305">
        <v>2582</v>
      </c>
      <c r="F14" s="305">
        <v>1389</v>
      </c>
      <c r="G14" s="305">
        <v>4078</v>
      </c>
      <c r="H14" s="305">
        <v>727</v>
      </c>
      <c r="I14" s="305">
        <v>27</v>
      </c>
      <c r="J14" s="305">
        <v>1456</v>
      </c>
      <c r="K14" s="305">
        <v>11210</v>
      </c>
      <c r="L14" s="306">
        <v>1968</v>
      </c>
    </row>
    <row r="15" spans="1:12" ht="16.5" customHeight="1">
      <c r="A15" s="302"/>
      <c r="B15" s="303" t="s">
        <v>568</v>
      </c>
      <c r="C15" s="304">
        <v>8196</v>
      </c>
      <c r="D15" s="305">
        <v>89</v>
      </c>
      <c r="E15" s="305">
        <v>1982</v>
      </c>
      <c r="F15" s="305">
        <v>813</v>
      </c>
      <c r="G15" s="305">
        <v>1865</v>
      </c>
      <c r="H15" s="305">
        <v>302</v>
      </c>
      <c r="I15" s="305">
        <v>9</v>
      </c>
      <c r="J15" s="305">
        <v>840</v>
      </c>
      <c r="K15" s="305">
        <v>1787</v>
      </c>
      <c r="L15" s="306">
        <v>509</v>
      </c>
    </row>
    <row r="16" spans="1:12" ht="16.5" customHeight="1">
      <c r="A16" s="302"/>
      <c r="B16" s="303" t="s">
        <v>569</v>
      </c>
      <c r="C16" s="304">
        <v>15424</v>
      </c>
      <c r="D16" s="305">
        <v>94</v>
      </c>
      <c r="E16" s="305">
        <v>600</v>
      </c>
      <c r="F16" s="305">
        <v>576</v>
      </c>
      <c r="G16" s="305">
        <v>2213</v>
      </c>
      <c r="H16" s="305">
        <v>425</v>
      </c>
      <c r="I16" s="305">
        <v>18</v>
      </c>
      <c r="J16" s="305">
        <v>616</v>
      </c>
      <c r="K16" s="305">
        <v>9423</v>
      </c>
      <c r="L16" s="306">
        <v>1459</v>
      </c>
    </row>
    <row r="17" spans="1:12" ht="15" customHeight="1">
      <c r="A17" s="302"/>
      <c r="B17" s="303"/>
      <c r="C17" s="304"/>
      <c r="D17" s="305"/>
      <c r="E17" s="305"/>
      <c r="F17" s="305"/>
      <c r="G17" s="305"/>
      <c r="H17" s="305"/>
      <c r="I17" s="305"/>
      <c r="J17" s="305"/>
      <c r="K17" s="305"/>
      <c r="L17" s="306"/>
    </row>
    <row r="18" spans="1:12" ht="20.25" customHeight="1">
      <c r="A18" s="302"/>
      <c r="B18" s="303"/>
      <c r="C18" s="309"/>
      <c r="D18" s="310"/>
      <c r="E18" s="310"/>
      <c r="F18" s="14"/>
      <c r="G18" s="8" t="s">
        <v>581</v>
      </c>
      <c r="H18" s="14"/>
      <c r="I18" s="311"/>
      <c r="J18" s="312"/>
      <c r="K18" s="310"/>
      <c r="L18" s="313"/>
    </row>
    <row r="19" spans="1:12" ht="16.5" customHeight="1">
      <c r="A19" s="302" t="s">
        <v>436</v>
      </c>
      <c r="B19" s="303"/>
      <c r="C19" s="314">
        <v>100</v>
      </c>
      <c r="D19" s="315">
        <v>100</v>
      </c>
      <c r="E19" s="315">
        <v>100</v>
      </c>
      <c r="F19" s="315">
        <v>100</v>
      </c>
      <c r="G19" s="315">
        <v>100</v>
      </c>
      <c r="H19" s="315">
        <v>100</v>
      </c>
      <c r="I19" s="315">
        <v>100</v>
      </c>
      <c r="J19" s="315">
        <v>100</v>
      </c>
      <c r="K19" s="315">
        <v>100</v>
      </c>
      <c r="L19" s="316">
        <v>100</v>
      </c>
    </row>
    <row r="20" spans="1:12" ht="16.5" customHeight="1">
      <c r="A20" s="302"/>
      <c r="B20" s="303" t="s">
        <v>568</v>
      </c>
      <c r="C20" s="314">
        <v>27.2</v>
      </c>
      <c r="D20" s="315">
        <v>44.8</v>
      </c>
      <c r="E20" s="315">
        <v>69.9</v>
      </c>
      <c r="F20" s="315">
        <v>58.8</v>
      </c>
      <c r="G20" s="315">
        <v>45.8</v>
      </c>
      <c r="H20" s="315">
        <v>41.4</v>
      </c>
      <c r="I20" s="315">
        <v>51</v>
      </c>
      <c r="J20" s="315">
        <v>53.4</v>
      </c>
      <c r="K20" s="315">
        <v>13.3</v>
      </c>
      <c r="L20" s="316">
        <v>25.9</v>
      </c>
    </row>
    <row r="21" spans="1:12" ht="16.5" customHeight="1">
      <c r="A21" s="302"/>
      <c r="B21" s="303" t="s">
        <v>569</v>
      </c>
      <c r="C21" s="314">
        <v>72.8</v>
      </c>
      <c r="D21" s="315">
        <v>55.2</v>
      </c>
      <c r="E21" s="315">
        <v>30.1</v>
      </c>
      <c r="F21" s="315">
        <v>41.2</v>
      </c>
      <c r="G21" s="315">
        <v>54.2</v>
      </c>
      <c r="H21" s="315">
        <v>58.6</v>
      </c>
      <c r="I21" s="315">
        <v>49</v>
      </c>
      <c r="J21" s="315">
        <v>46.6</v>
      </c>
      <c r="K21" s="315">
        <v>86.7</v>
      </c>
      <c r="L21" s="316">
        <v>74.1</v>
      </c>
    </row>
    <row r="22" spans="1:12" ht="16.5" customHeight="1">
      <c r="A22" s="302"/>
      <c r="B22" s="303"/>
      <c r="C22" s="314"/>
      <c r="D22" s="315"/>
      <c r="E22" s="315"/>
      <c r="F22" s="315"/>
      <c r="G22" s="315"/>
      <c r="H22" s="315"/>
      <c r="I22" s="315"/>
      <c r="J22" s="315"/>
      <c r="K22" s="315"/>
      <c r="L22" s="316"/>
    </row>
    <row r="23" spans="1:12" ht="16.5" customHeight="1">
      <c r="A23" s="302" t="s">
        <v>582</v>
      </c>
      <c r="B23" s="303"/>
      <c r="C23" s="314">
        <v>100</v>
      </c>
      <c r="D23" s="315">
        <v>100</v>
      </c>
      <c r="E23" s="315">
        <v>100</v>
      </c>
      <c r="F23" s="315">
        <v>100</v>
      </c>
      <c r="G23" s="315">
        <v>100</v>
      </c>
      <c r="H23" s="315">
        <v>100</v>
      </c>
      <c r="I23" s="315">
        <v>100</v>
      </c>
      <c r="J23" s="315">
        <v>100</v>
      </c>
      <c r="K23" s="315">
        <v>100</v>
      </c>
      <c r="L23" s="307" t="s">
        <v>446</v>
      </c>
    </row>
    <row r="24" spans="1:12" ht="16.5" customHeight="1">
      <c r="A24" s="302"/>
      <c r="B24" s="303" t="s">
        <v>568</v>
      </c>
      <c r="C24" s="314">
        <v>13.1</v>
      </c>
      <c r="D24" s="315">
        <v>27.5</v>
      </c>
      <c r="E24" s="315">
        <v>25.3</v>
      </c>
      <c r="F24" s="315">
        <v>66.7</v>
      </c>
      <c r="G24" s="315">
        <v>48.1</v>
      </c>
      <c r="H24" s="315">
        <v>33.3</v>
      </c>
      <c r="I24" s="315">
        <v>72.7</v>
      </c>
      <c r="J24" s="315">
        <v>39.1</v>
      </c>
      <c r="K24" s="315">
        <v>10.7</v>
      </c>
      <c r="L24" s="307" t="s">
        <v>446</v>
      </c>
    </row>
    <row r="25" spans="1:12" ht="16.5" customHeight="1">
      <c r="A25" s="302"/>
      <c r="B25" s="303" t="s">
        <v>569</v>
      </c>
      <c r="C25" s="314">
        <v>86.9</v>
      </c>
      <c r="D25" s="315">
        <v>72.5</v>
      </c>
      <c r="E25" s="315">
        <v>74.7</v>
      </c>
      <c r="F25" s="315">
        <v>33.3</v>
      </c>
      <c r="G25" s="315">
        <v>51.9</v>
      </c>
      <c r="H25" s="315">
        <v>66.7</v>
      </c>
      <c r="I25" s="315">
        <v>27.3</v>
      </c>
      <c r="J25" s="315">
        <v>60.9</v>
      </c>
      <c r="K25" s="315">
        <v>89.3</v>
      </c>
      <c r="L25" s="307" t="s">
        <v>446</v>
      </c>
    </row>
    <row r="26" spans="1:12" ht="16.5" customHeight="1">
      <c r="A26" s="302"/>
      <c r="B26" s="303"/>
      <c r="C26" s="314"/>
      <c r="D26" s="315"/>
      <c r="E26" s="315"/>
      <c r="F26" s="315"/>
      <c r="G26" s="315"/>
      <c r="H26" s="315"/>
      <c r="I26" s="315"/>
      <c r="J26" s="315"/>
      <c r="K26" s="315"/>
      <c r="L26" s="307"/>
    </row>
    <row r="27" spans="1:12" ht="16.5" customHeight="1">
      <c r="A27" s="302" t="s">
        <v>583</v>
      </c>
      <c r="B27" s="303"/>
      <c r="C27" s="314">
        <v>100</v>
      </c>
      <c r="D27" s="315">
        <v>100</v>
      </c>
      <c r="E27" s="315">
        <v>100</v>
      </c>
      <c r="F27" s="315">
        <v>100</v>
      </c>
      <c r="G27" s="315">
        <v>100</v>
      </c>
      <c r="H27" s="315">
        <v>100</v>
      </c>
      <c r="I27" s="315">
        <v>100</v>
      </c>
      <c r="J27" s="315">
        <v>100</v>
      </c>
      <c r="K27" s="315">
        <v>100</v>
      </c>
      <c r="L27" s="316">
        <v>100</v>
      </c>
    </row>
    <row r="28" spans="1:12" ht="16.5" customHeight="1">
      <c r="A28" s="302"/>
      <c r="B28" s="303" t="s">
        <v>568</v>
      </c>
      <c r="C28" s="314">
        <v>34.7</v>
      </c>
      <c r="D28" s="315">
        <v>48.6</v>
      </c>
      <c r="E28" s="315">
        <v>76.8</v>
      </c>
      <c r="F28" s="315">
        <v>58.5</v>
      </c>
      <c r="G28" s="315">
        <v>45.7</v>
      </c>
      <c r="H28" s="315">
        <v>41.5</v>
      </c>
      <c r="I28" s="315">
        <v>33.3</v>
      </c>
      <c r="J28" s="315">
        <v>57.7</v>
      </c>
      <c r="K28" s="315">
        <v>15.9</v>
      </c>
      <c r="L28" s="316">
        <v>25.9</v>
      </c>
    </row>
    <row r="29" spans="1:12" ht="16.5" customHeight="1">
      <c r="A29" s="302"/>
      <c r="B29" s="303" t="s">
        <v>569</v>
      </c>
      <c r="C29" s="314">
        <v>65.3</v>
      </c>
      <c r="D29" s="315">
        <v>51.4</v>
      </c>
      <c r="E29" s="315">
        <v>23.2</v>
      </c>
      <c r="F29" s="315">
        <v>41.5</v>
      </c>
      <c r="G29" s="315">
        <v>54.3</v>
      </c>
      <c r="H29" s="315">
        <v>58.5</v>
      </c>
      <c r="I29" s="315">
        <v>66.7</v>
      </c>
      <c r="J29" s="315">
        <v>42.3</v>
      </c>
      <c r="K29" s="315">
        <v>84.1</v>
      </c>
      <c r="L29" s="316">
        <v>74.1</v>
      </c>
    </row>
    <row r="30" spans="1:12" ht="10.5" customHeight="1">
      <c r="A30" s="317"/>
      <c r="B30" s="318"/>
      <c r="C30" s="319"/>
      <c r="D30" s="319"/>
      <c r="E30" s="319"/>
      <c r="F30" s="319"/>
      <c r="G30" s="319"/>
      <c r="H30" s="319"/>
      <c r="I30" s="319"/>
      <c r="J30" s="319"/>
      <c r="K30" s="319"/>
      <c r="L30" s="320"/>
    </row>
    <row r="31" spans="1:12" ht="13.5" customHeight="1">
      <c r="A31" s="1233" t="s">
        <v>584</v>
      </c>
      <c r="B31" s="1233"/>
      <c r="C31" s="1233"/>
      <c r="D31" s="1233"/>
      <c r="E31" s="1233"/>
      <c r="F31" s="1233"/>
      <c r="G31" s="1233"/>
      <c r="H31" s="1233"/>
      <c r="I31" s="1233"/>
      <c r="J31" s="1233"/>
      <c r="K31" s="1233"/>
      <c r="L31" s="1233"/>
    </row>
    <row r="32" spans="1:12" ht="13.5">
      <c r="A32" s="321" t="s">
        <v>170</v>
      </c>
      <c r="B32" s="321"/>
      <c r="C32" s="322"/>
      <c r="D32" s="322"/>
      <c r="E32" s="322"/>
      <c r="F32" s="322"/>
      <c r="G32" s="322"/>
      <c r="H32" s="322"/>
      <c r="I32" s="322"/>
      <c r="J32" s="322"/>
      <c r="K32" s="322"/>
      <c r="L32" s="323"/>
    </row>
    <row r="62" spans="1:12" ht="13.5">
      <c r="A62" s="15"/>
      <c r="B62" s="15"/>
      <c r="L62" s="15"/>
    </row>
    <row r="63" spans="1:12" ht="13.5">
      <c r="A63" s="15"/>
      <c r="B63" s="15"/>
      <c r="L63" s="15"/>
    </row>
    <row r="64" spans="1:12" ht="13.5">
      <c r="A64" s="15"/>
      <c r="B64" s="15"/>
      <c r="L64" s="15"/>
    </row>
    <row r="65" spans="1:12" ht="13.5">
      <c r="A65" s="15"/>
      <c r="B65" s="15"/>
      <c r="L65" s="15"/>
    </row>
    <row r="66" spans="1:12" ht="13.5">
      <c r="A66" s="15"/>
      <c r="B66" s="15"/>
      <c r="L66" s="15"/>
    </row>
    <row r="67" spans="1:12" ht="13.5">
      <c r="A67" s="15"/>
      <c r="B67" s="15"/>
      <c r="L67" s="15"/>
    </row>
    <row r="68" spans="1:12" ht="13.5">
      <c r="A68" s="15"/>
      <c r="B68" s="15"/>
      <c r="L68" s="15"/>
    </row>
    <row r="69" spans="1:12" ht="13.5">
      <c r="A69" s="15"/>
      <c r="B69" s="15"/>
      <c r="L69" s="15"/>
    </row>
    <row r="70" spans="1:12" ht="13.5">
      <c r="A70" s="15"/>
      <c r="B70" s="15"/>
      <c r="L70" s="15"/>
    </row>
    <row r="71" spans="1:12" ht="13.5">
      <c r="A71" s="15"/>
      <c r="B71" s="15"/>
      <c r="L71" s="15"/>
    </row>
    <row r="72" spans="1:12" ht="13.5">
      <c r="A72" s="15"/>
      <c r="B72" s="15"/>
      <c r="L72" s="15"/>
    </row>
    <row r="73" spans="1:12" ht="13.5">
      <c r="A73" s="15"/>
      <c r="B73" s="15"/>
      <c r="L73" s="15"/>
    </row>
    <row r="74" spans="1:12" ht="13.5">
      <c r="A74" s="15"/>
      <c r="B74" s="15"/>
      <c r="L74" s="15"/>
    </row>
    <row r="75" spans="1:12" ht="13.5">
      <c r="A75" s="15"/>
      <c r="B75" s="15"/>
      <c r="L75" s="15"/>
    </row>
    <row r="76" spans="1:12" ht="13.5">
      <c r="A76" s="15"/>
      <c r="B76" s="15"/>
      <c r="L76" s="15"/>
    </row>
    <row r="77" spans="1:12" ht="13.5">
      <c r="A77" s="15"/>
      <c r="B77" s="15"/>
      <c r="L77" s="15"/>
    </row>
    <row r="78" spans="1:12" ht="13.5">
      <c r="A78" s="15"/>
      <c r="B78" s="15"/>
      <c r="L78" s="15"/>
    </row>
    <row r="79" spans="1:12" ht="13.5">
      <c r="A79" s="15"/>
      <c r="B79" s="15"/>
      <c r="L79" s="15"/>
    </row>
    <row r="80" spans="1:12" ht="13.5">
      <c r="A80" s="15"/>
      <c r="B80" s="15"/>
      <c r="L80" s="15"/>
    </row>
    <row r="81" spans="1:12" ht="13.5">
      <c r="A81" s="15"/>
      <c r="B81" s="15"/>
      <c r="L81" s="15"/>
    </row>
    <row r="82" spans="1:12" ht="13.5">
      <c r="A82" s="15"/>
      <c r="B82" s="15"/>
      <c r="L82" s="15"/>
    </row>
    <row r="83" spans="1:12" ht="13.5">
      <c r="A83" s="15"/>
      <c r="B83" s="15"/>
      <c r="L83" s="15"/>
    </row>
  </sheetData>
  <mergeCells count="1">
    <mergeCell ref="A31:L31"/>
  </mergeCells>
  <printOptions/>
  <pageMargins left="0.47" right="0.47" top="1" bottom="1" header="0.512" footer="0.512"/>
  <pageSetup horizontalDpi="600" verticalDpi="600" orientation="portrait" paperSize="9" scale="94" r:id="rId1"/>
</worksheet>
</file>

<file path=xl/worksheets/sheet22.xml><?xml version="1.0" encoding="utf-8"?>
<worksheet xmlns="http://schemas.openxmlformats.org/spreadsheetml/2006/main" xmlns:r="http://schemas.openxmlformats.org/officeDocument/2006/relationships">
  <dimension ref="A1:J14"/>
  <sheetViews>
    <sheetView workbookViewId="0" topLeftCell="A1">
      <selection activeCell="A1" sqref="A1"/>
    </sheetView>
  </sheetViews>
  <sheetFormatPr defaultColWidth="9.00390625" defaultRowHeight="13.5"/>
  <cols>
    <col min="1" max="1" width="33.25390625" style="5" customWidth="1"/>
    <col min="2" max="4" width="9.50390625" style="291" customWidth="1"/>
    <col min="5" max="5" width="7.625" style="291" customWidth="1"/>
    <col min="6" max="6" width="8.625" style="291" customWidth="1"/>
    <col min="7" max="7" width="7.625" style="291" customWidth="1"/>
    <col min="8" max="16384" width="9.00390625" style="5" customWidth="1"/>
  </cols>
  <sheetData>
    <row r="1" ht="13.5">
      <c r="A1" s="5" t="s">
        <v>641</v>
      </c>
    </row>
    <row r="2" spans="1:7" ht="15" customHeight="1">
      <c r="A2" s="9" t="s">
        <v>592</v>
      </c>
      <c r="B2" s="136"/>
      <c r="C2" s="136"/>
      <c r="D2" s="136"/>
      <c r="E2" s="1234" t="s">
        <v>593</v>
      </c>
      <c r="F2" s="1234"/>
      <c r="G2" s="1234"/>
    </row>
    <row r="3" spans="1:7" ht="39.75" customHeight="1">
      <c r="A3" s="324"/>
      <c r="B3" s="1235" t="s">
        <v>585</v>
      </c>
      <c r="C3" s="1190"/>
      <c r="D3" s="1235" t="s">
        <v>586</v>
      </c>
      <c r="E3" s="1190"/>
      <c r="F3" s="1235" t="s">
        <v>587</v>
      </c>
      <c r="G3" s="1190"/>
    </row>
    <row r="4" spans="1:10" s="258" customFormat="1" ht="19.5" customHeight="1">
      <c r="A4" s="171" t="s">
        <v>436</v>
      </c>
      <c r="B4" s="325">
        <v>13657</v>
      </c>
      <c r="C4" s="326">
        <v>100</v>
      </c>
      <c r="D4" s="325">
        <v>12356</v>
      </c>
      <c r="E4" s="326">
        <v>90.5</v>
      </c>
      <c r="F4" s="325">
        <v>1301</v>
      </c>
      <c r="G4" s="326">
        <v>9.5</v>
      </c>
      <c r="I4" s="327"/>
      <c r="J4" s="327"/>
    </row>
    <row r="5" spans="1:10" s="31" customFormat="1" ht="7.5" customHeight="1">
      <c r="A5" s="27"/>
      <c r="B5" s="328"/>
      <c r="C5" s="329"/>
      <c r="D5" s="328"/>
      <c r="E5" s="330"/>
      <c r="F5" s="328"/>
      <c r="G5" s="330"/>
      <c r="I5" s="331"/>
      <c r="J5" s="331"/>
    </row>
    <row r="6" spans="1:10" s="31" customFormat="1" ht="19.5" customHeight="1">
      <c r="A6" s="27" t="s">
        <v>437</v>
      </c>
      <c r="B6" s="328">
        <v>223</v>
      </c>
      <c r="C6" s="330">
        <v>100</v>
      </c>
      <c r="D6" s="328">
        <v>190</v>
      </c>
      <c r="E6" s="330">
        <v>85.2</v>
      </c>
      <c r="F6" s="328">
        <v>33</v>
      </c>
      <c r="G6" s="330">
        <v>14.8</v>
      </c>
      <c r="I6" s="331"/>
      <c r="J6" s="331"/>
    </row>
    <row r="7" spans="1:10" s="31" customFormat="1" ht="19.5" customHeight="1">
      <c r="A7" s="27" t="s">
        <v>594</v>
      </c>
      <c r="B7" s="328">
        <v>2978</v>
      </c>
      <c r="C7" s="330">
        <v>100</v>
      </c>
      <c r="D7" s="328">
        <v>2822</v>
      </c>
      <c r="E7" s="330">
        <v>94.8</v>
      </c>
      <c r="F7" s="328">
        <v>156</v>
      </c>
      <c r="G7" s="330">
        <v>5.2</v>
      </c>
      <c r="I7" s="331"/>
      <c r="J7" s="331"/>
    </row>
    <row r="8" spans="1:10" s="31" customFormat="1" ht="19.5" customHeight="1">
      <c r="A8" s="27" t="s">
        <v>588</v>
      </c>
      <c r="B8" s="328">
        <v>1437</v>
      </c>
      <c r="C8" s="330">
        <v>100</v>
      </c>
      <c r="D8" s="328">
        <v>1294</v>
      </c>
      <c r="E8" s="330">
        <v>90</v>
      </c>
      <c r="F8" s="328">
        <v>143</v>
      </c>
      <c r="G8" s="330">
        <v>10</v>
      </c>
      <c r="I8" s="331"/>
      <c r="J8" s="331"/>
    </row>
    <row r="9" spans="1:10" s="31" customFormat="1" ht="19.5" customHeight="1">
      <c r="A9" s="27" t="s">
        <v>589</v>
      </c>
      <c r="B9" s="328">
        <v>4259</v>
      </c>
      <c r="C9" s="330">
        <v>100</v>
      </c>
      <c r="D9" s="328">
        <v>3956</v>
      </c>
      <c r="E9" s="330">
        <v>92.9</v>
      </c>
      <c r="F9" s="328">
        <v>303</v>
      </c>
      <c r="G9" s="330">
        <v>7.1</v>
      </c>
      <c r="I9" s="331"/>
      <c r="J9" s="331"/>
    </row>
    <row r="10" spans="1:10" s="31" customFormat="1" ht="19.5" customHeight="1">
      <c r="A10" s="27" t="s">
        <v>590</v>
      </c>
      <c r="B10" s="328">
        <v>739</v>
      </c>
      <c r="C10" s="330">
        <v>100</v>
      </c>
      <c r="D10" s="328">
        <v>613</v>
      </c>
      <c r="E10" s="330">
        <v>82.9</v>
      </c>
      <c r="F10" s="328">
        <v>126</v>
      </c>
      <c r="G10" s="330">
        <v>17.1</v>
      </c>
      <c r="I10" s="331"/>
      <c r="J10" s="331"/>
    </row>
    <row r="11" spans="1:10" s="31" customFormat="1" ht="19.5" customHeight="1">
      <c r="A11" s="27" t="s">
        <v>439</v>
      </c>
      <c r="B11" s="328">
        <v>49</v>
      </c>
      <c r="C11" s="330">
        <v>100</v>
      </c>
      <c r="D11" s="328">
        <v>28</v>
      </c>
      <c r="E11" s="330">
        <v>57.1</v>
      </c>
      <c r="F11" s="328">
        <v>21</v>
      </c>
      <c r="G11" s="330">
        <v>42.9</v>
      </c>
      <c r="I11" s="331"/>
      <c r="J11" s="331"/>
    </row>
    <row r="12" spans="1:10" s="31" customFormat="1" ht="19.5" customHeight="1">
      <c r="A12" s="27" t="s">
        <v>591</v>
      </c>
      <c r="B12" s="328">
        <v>1891</v>
      </c>
      <c r="C12" s="330">
        <v>100</v>
      </c>
      <c r="D12" s="328">
        <v>1717</v>
      </c>
      <c r="E12" s="330">
        <v>90.8</v>
      </c>
      <c r="F12" s="328">
        <v>174</v>
      </c>
      <c r="G12" s="330">
        <v>9.2</v>
      </c>
      <c r="I12" s="331"/>
      <c r="J12" s="331"/>
    </row>
    <row r="13" spans="1:10" s="31" customFormat="1" ht="19.5" customHeight="1">
      <c r="A13" s="20" t="s">
        <v>442</v>
      </c>
      <c r="B13" s="332">
        <v>2081</v>
      </c>
      <c r="C13" s="333">
        <v>100</v>
      </c>
      <c r="D13" s="332">
        <v>1736</v>
      </c>
      <c r="E13" s="333">
        <v>83.4</v>
      </c>
      <c r="F13" s="332">
        <v>345</v>
      </c>
      <c r="G13" s="333">
        <v>16.6</v>
      </c>
      <c r="I13" s="331"/>
      <c r="J13" s="331"/>
    </row>
    <row r="14" spans="1:7" ht="13.5">
      <c r="A14" s="656"/>
      <c r="B14" s="656"/>
      <c r="C14" s="656"/>
      <c r="D14" s="656"/>
      <c r="E14" s="656"/>
      <c r="F14" s="656"/>
      <c r="G14" s="656"/>
    </row>
  </sheetData>
  <mergeCells count="4">
    <mergeCell ref="E2:G2"/>
    <mergeCell ref="B3:C3"/>
    <mergeCell ref="D3:E3"/>
    <mergeCell ref="F3:G3"/>
  </mergeCells>
  <printOptions/>
  <pageMargins left="0.75" right="0.75" top="1" bottom="1" header="0.512" footer="0.51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codeName="Sheet23"/>
  <dimension ref="A1:K24"/>
  <sheetViews>
    <sheetView view="pageBreakPreview" zoomScale="60" workbookViewId="0" topLeftCell="A1">
      <selection activeCell="A1" sqref="A1"/>
    </sheetView>
  </sheetViews>
  <sheetFormatPr defaultColWidth="9.00390625" defaultRowHeight="13.5"/>
  <cols>
    <col min="1" max="1" width="23.375" style="5" customWidth="1"/>
    <col min="2" max="2" width="12.00390625" style="5" customWidth="1"/>
    <col min="3" max="16384" width="9.00390625" style="5" customWidth="1"/>
  </cols>
  <sheetData>
    <row r="1" ht="13.5">
      <c r="A1" s="64" t="s">
        <v>642</v>
      </c>
    </row>
    <row r="2" spans="8:11" ht="13.5">
      <c r="H2" s="9"/>
      <c r="I2" s="130"/>
      <c r="J2" s="130"/>
      <c r="K2" s="14" t="s">
        <v>597</v>
      </c>
    </row>
    <row r="3" spans="1:11" ht="54">
      <c r="A3" s="67"/>
      <c r="B3" s="334" t="s">
        <v>598</v>
      </c>
      <c r="C3" s="335" t="s">
        <v>599</v>
      </c>
      <c r="D3" s="335" t="s">
        <v>600</v>
      </c>
      <c r="E3" s="335" t="s">
        <v>601</v>
      </c>
      <c r="F3" s="335" t="s">
        <v>602</v>
      </c>
      <c r="G3" s="335" t="s">
        <v>603</v>
      </c>
      <c r="H3" s="335" t="s">
        <v>604</v>
      </c>
      <c r="I3" s="335" t="s">
        <v>605</v>
      </c>
      <c r="J3" s="335" t="s">
        <v>606</v>
      </c>
      <c r="K3" s="336" t="s">
        <v>607</v>
      </c>
    </row>
    <row r="4" spans="1:11" s="31" customFormat="1" ht="18" customHeight="1">
      <c r="A4" s="337"/>
      <c r="B4" s="338"/>
      <c r="C4" s="339"/>
      <c r="D4" s="339"/>
      <c r="E4" s="339"/>
      <c r="F4" s="1236" t="s">
        <v>595</v>
      </c>
      <c r="G4" s="1236"/>
      <c r="H4" s="339"/>
      <c r="I4" s="339"/>
      <c r="J4" s="339"/>
      <c r="K4" s="340"/>
    </row>
    <row r="5" spans="1:11" s="343" customFormat="1" ht="18" customHeight="1">
      <c r="A5" s="341" t="s">
        <v>608</v>
      </c>
      <c r="B5" s="342">
        <v>12356</v>
      </c>
      <c r="C5" s="342">
        <v>8438</v>
      </c>
      <c r="D5" s="342">
        <v>4687</v>
      </c>
      <c r="E5" s="342">
        <v>1649</v>
      </c>
      <c r="F5" s="342">
        <v>4396</v>
      </c>
      <c r="G5" s="342">
        <v>1856</v>
      </c>
      <c r="H5" s="342">
        <v>2083</v>
      </c>
      <c r="I5" s="342">
        <v>6787</v>
      </c>
      <c r="J5" s="342">
        <v>9912</v>
      </c>
      <c r="K5" s="342">
        <v>1022</v>
      </c>
    </row>
    <row r="6" spans="1:11" s="343" customFormat="1" ht="18" customHeight="1">
      <c r="A6" s="341" t="s">
        <v>437</v>
      </c>
      <c r="B6" s="342">
        <v>190</v>
      </c>
      <c r="C6" s="342">
        <v>132</v>
      </c>
      <c r="D6" s="342">
        <v>92</v>
      </c>
      <c r="E6" s="342">
        <v>31</v>
      </c>
      <c r="F6" s="342">
        <v>72</v>
      </c>
      <c r="G6" s="342">
        <v>30</v>
      </c>
      <c r="H6" s="342">
        <v>48</v>
      </c>
      <c r="I6" s="342">
        <v>122</v>
      </c>
      <c r="J6" s="342">
        <v>139</v>
      </c>
      <c r="K6" s="342">
        <v>13</v>
      </c>
    </row>
    <row r="7" spans="1:11" s="343" customFormat="1" ht="18" customHeight="1">
      <c r="A7" s="341" t="s">
        <v>438</v>
      </c>
      <c r="B7" s="342">
        <v>2822</v>
      </c>
      <c r="C7" s="342">
        <v>2179</v>
      </c>
      <c r="D7" s="342">
        <v>1254</v>
      </c>
      <c r="E7" s="342">
        <v>562</v>
      </c>
      <c r="F7" s="342">
        <v>1331</v>
      </c>
      <c r="G7" s="342">
        <v>480</v>
      </c>
      <c r="H7" s="342">
        <v>840</v>
      </c>
      <c r="I7" s="342">
        <v>1800</v>
      </c>
      <c r="J7" s="342">
        <v>2140</v>
      </c>
      <c r="K7" s="342">
        <v>182</v>
      </c>
    </row>
    <row r="8" spans="1:11" s="343" customFormat="1" ht="18" customHeight="1">
      <c r="A8" s="341" t="s">
        <v>588</v>
      </c>
      <c r="B8" s="342">
        <v>1294</v>
      </c>
      <c r="C8" s="342">
        <v>959</v>
      </c>
      <c r="D8" s="342">
        <v>503</v>
      </c>
      <c r="E8" s="342">
        <v>186</v>
      </c>
      <c r="F8" s="342">
        <v>435</v>
      </c>
      <c r="G8" s="342">
        <v>168</v>
      </c>
      <c r="H8" s="342">
        <v>173</v>
      </c>
      <c r="I8" s="342">
        <v>709</v>
      </c>
      <c r="J8" s="342">
        <v>1069</v>
      </c>
      <c r="K8" s="342">
        <v>122</v>
      </c>
    </row>
    <row r="9" spans="1:11" s="343" customFormat="1" ht="18" customHeight="1">
      <c r="A9" s="341" t="s">
        <v>589</v>
      </c>
      <c r="B9" s="342">
        <v>3956</v>
      </c>
      <c r="C9" s="342">
        <v>2870</v>
      </c>
      <c r="D9" s="342">
        <v>1550</v>
      </c>
      <c r="E9" s="342">
        <v>385</v>
      </c>
      <c r="F9" s="342">
        <v>1240</v>
      </c>
      <c r="G9" s="342">
        <v>571</v>
      </c>
      <c r="H9" s="342">
        <v>550</v>
      </c>
      <c r="I9" s="342">
        <v>2016</v>
      </c>
      <c r="J9" s="342">
        <v>3322</v>
      </c>
      <c r="K9" s="342">
        <v>304</v>
      </c>
    </row>
    <row r="10" spans="1:11" s="343" customFormat="1" ht="18" customHeight="1">
      <c r="A10" s="344" t="s">
        <v>590</v>
      </c>
      <c r="B10" s="342">
        <v>613</v>
      </c>
      <c r="C10" s="342">
        <v>284</v>
      </c>
      <c r="D10" s="342">
        <v>134</v>
      </c>
      <c r="E10" s="342">
        <v>17</v>
      </c>
      <c r="F10" s="342">
        <v>94</v>
      </c>
      <c r="G10" s="342">
        <v>24</v>
      </c>
      <c r="H10" s="342">
        <v>28</v>
      </c>
      <c r="I10" s="342">
        <v>308</v>
      </c>
      <c r="J10" s="342">
        <v>485</v>
      </c>
      <c r="K10" s="342">
        <v>56</v>
      </c>
    </row>
    <row r="11" spans="1:11" s="343" customFormat="1" ht="18" customHeight="1">
      <c r="A11" s="341" t="s">
        <v>439</v>
      </c>
      <c r="B11" s="342">
        <v>28</v>
      </c>
      <c r="C11" s="342">
        <v>4</v>
      </c>
      <c r="D11" s="342">
        <v>3</v>
      </c>
      <c r="E11" s="342">
        <v>5</v>
      </c>
      <c r="F11" s="342">
        <v>7</v>
      </c>
      <c r="G11" s="345" t="s">
        <v>609</v>
      </c>
      <c r="H11" s="342">
        <v>3</v>
      </c>
      <c r="I11" s="342">
        <v>11</v>
      </c>
      <c r="J11" s="342">
        <v>24</v>
      </c>
      <c r="K11" s="342">
        <v>2</v>
      </c>
    </row>
    <row r="12" spans="1:11" s="343" customFormat="1" ht="18" customHeight="1">
      <c r="A12" s="341" t="s">
        <v>591</v>
      </c>
      <c r="B12" s="342">
        <v>1717</v>
      </c>
      <c r="C12" s="342">
        <v>1119</v>
      </c>
      <c r="D12" s="342">
        <v>537</v>
      </c>
      <c r="E12" s="342">
        <v>356</v>
      </c>
      <c r="F12" s="342">
        <v>603</v>
      </c>
      <c r="G12" s="342">
        <v>358</v>
      </c>
      <c r="H12" s="342">
        <v>154</v>
      </c>
      <c r="I12" s="342">
        <v>916</v>
      </c>
      <c r="J12" s="342">
        <v>1375</v>
      </c>
      <c r="K12" s="342">
        <v>151</v>
      </c>
    </row>
    <row r="13" spans="1:11" s="343" customFormat="1" ht="18" customHeight="1">
      <c r="A13" s="344" t="s">
        <v>442</v>
      </c>
      <c r="B13" s="342">
        <v>1736</v>
      </c>
      <c r="C13" s="342">
        <v>891</v>
      </c>
      <c r="D13" s="342">
        <v>614</v>
      </c>
      <c r="E13" s="342">
        <v>107</v>
      </c>
      <c r="F13" s="342">
        <v>614</v>
      </c>
      <c r="G13" s="342">
        <v>225</v>
      </c>
      <c r="H13" s="342">
        <v>287</v>
      </c>
      <c r="I13" s="342">
        <v>905</v>
      </c>
      <c r="J13" s="342">
        <v>1358</v>
      </c>
      <c r="K13" s="342">
        <v>192</v>
      </c>
    </row>
    <row r="14" spans="1:11" s="349" customFormat="1" ht="18" customHeight="1">
      <c r="A14" s="346"/>
      <c r="B14" s="346"/>
      <c r="C14" s="347"/>
      <c r="D14" s="347"/>
      <c r="E14" s="347"/>
      <c r="F14" s="1237" t="s">
        <v>596</v>
      </c>
      <c r="G14" s="1237"/>
      <c r="H14" s="347" t="s">
        <v>610</v>
      </c>
      <c r="I14" s="347"/>
      <c r="J14" s="347"/>
      <c r="K14" s="348"/>
    </row>
    <row r="15" spans="1:11" s="343" customFormat="1" ht="18" customHeight="1">
      <c r="A15" s="341" t="s">
        <v>608</v>
      </c>
      <c r="B15" s="345">
        <v>100</v>
      </c>
      <c r="C15" s="345">
        <v>68.3</v>
      </c>
      <c r="D15" s="345">
        <v>37.9</v>
      </c>
      <c r="E15" s="345">
        <v>13.3</v>
      </c>
      <c r="F15" s="345">
        <v>35.6</v>
      </c>
      <c r="G15" s="345">
        <v>15</v>
      </c>
      <c r="H15" s="345">
        <v>16.9</v>
      </c>
      <c r="I15" s="345">
        <v>54.9</v>
      </c>
      <c r="J15" s="345">
        <v>80.2</v>
      </c>
      <c r="K15" s="345">
        <v>8.3</v>
      </c>
    </row>
    <row r="16" spans="1:11" s="343" customFormat="1" ht="18" customHeight="1">
      <c r="A16" s="341" t="s">
        <v>437</v>
      </c>
      <c r="B16" s="345">
        <v>100</v>
      </c>
      <c r="C16" s="345">
        <v>69.5</v>
      </c>
      <c r="D16" s="345">
        <v>48.4</v>
      </c>
      <c r="E16" s="345">
        <v>16.3</v>
      </c>
      <c r="F16" s="345">
        <v>37.9</v>
      </c>
      <c r="G16" s="345">
        <v>15.8</v>
      </c>
      <c r="H16" s="345">
        <v>25.3</v>
      </c>
      <c r="I16" s="345">
        <v>64.2</v>
      </c>
      <c r="J16" s="345">
        <v>73.2</v>
      </c>
      <c r="K16" s="345">
        <v>6.8</v>
      </c>
    </row>
    <row r="17" spans="1:11" s="343" customFormat="1" ht="18" customHeight="1">
      <c r="A17" s="341" t="s">
        <v>438</v>
      </c>
      <c r="B17" s="345">
        <v>100</v>
      </c>
      <c r="C17" s="345">
        <v>77.2</v>
      </c>
      <c r="D17" s="345">
        <v>44.4</v>
      </c>
      <c r="E17" s="345">
        <v>19.9</v>
      </c>
      <c r="F17" s="345">
        <v>47.2</v>
      </c>
      <c r="G17" s="345">
        <v>17</v>
      </c>
      <c r="H17" s="345">
        <v>29.8</v>
      </c>
      <c r="I17" s="345">
        <v>63.8</v>
      </c>
      <c r="J17" s="345">
        <v>75.8</v>
      </c>
      <c r="K17" s="345">
        <v>6.4</v>
      </c>
    </row>
    <row r="18" spans="1:11" s="343" customFormat="1" ht="18" customHeight="1">
      <c r="A18" s="341" t="s">
        <v>588</v>
      </c>
      <c r="B18" s="345">
        <v>100</v>
      </c>
      <c r="C18" s="345">
        <v>74.1</v>
      </c>
      <c r="D18" s="345">
        <v>38.9</v>
      </c>
      <c r="E18" s="345">
        <v>14.4</v>
      </c>
      <c r="F18" s="345">
        <v>33.6</v>
      </c>
      <c r="G18" s="345">
        <v>13</v>
      </c>
      <c r="H18" s="345">
        <v>13.4</v>
      </c>
      <c r="I18" s="345">
        <v>54.8</v>
      </c>
      <c r="J18" s="345">
        <v>82.6</v>
      </c>
      <c r="K18" s="345">
        <v>9.4</v>
      </c>
    </row>
    <row r="19" spans="1:11" s="343" customFormat="1" ht="18" customHeight="1">
      <c r="A19" s="341" t="s">
        <v>589</v>
      </c>
      <c r="B19" s="345">
        <v>100</v>
      </c>
      <c r="C19" s="345">
        <v>72.5</v>
      </c>
      <c r="D19" s="345">
        <v>39.2</v>
      </c>
      <c r="E19" s="345">
        <v>9.7</v>
      </c>
      <c r="F19" s="345">
        <v>31.3</v>
      </c>
      <c r="G19" s="345">
        <v>14.4</v>
      </c>
      <c r="H19" s="345">
        <v>13.9</v>
      </c>
      <c r="I19" s="345">
        <v>51</v>
      </c>
      <c r="J19" s="345">
        <v>84</v>
      </c>
      <c r="K19" s="345">
        <v>7.7</v>
      </c>
    </row>
    <row r="20" spans="1:11" s="343" customFormat="1" ht="18" customHeight="1">
      <c r="A20" s="341" t="s">
        <v>590</v>
      </c>
      <c r="B20" s="345">
        <v>100</v>
      </c>
      <c r="C20" s="345">
        <v>46.3</v>
      </c>
      <c r="D20" s="345">
        <v>21.9</v>
      </c>
      <c r="E20" s="345">
        <v>2.8</v>
      </c>
      <c r="F20" s="345">
        <v>15.3</v>
      </c>
      <c r="G20" s="345">
        <v>3.9</v>
      </c>
      <c r="H20" s="345">
        <v>4.6</v>
      </c>
      <c r="I20" s="345">
        <v>50.2</v>
      </c>
      <c r="J20" s="345">
        <v>79.1</v>
      </c>
      <c r="K20" s="345">
        <v>9.1</v>
      </c>
    </row>
    <row r="21" spans="1:11" s="343" customFormat="1" ht="18" customHeight="1">
      <c r="A21" s="341" t="s">
        <v>439</v>
      </c>
      <c r="B21" s="345">
        <v>100</v>
      </c>
      <c r="C21" s="345">
        <v>14.3</v>
      </c>
      <c r="D21" s="345">
        <v>10.7</v>
      </c>
      <c r="E21" s="345">
        <v>17.9</v>
      </c>
      <c r="F21" s="345">
        <v>25</v>
      </c>
      <c r="G21" s="345" t="s">
        <v>609</v>
      </c>
      <c r="H21" s="345">
        <v>10.7</v>
      </c>
      <c r="I21" s="345">
        <v>39.3</v>
      </c>
      <c r="J21" s="345">
        <v>85.7</v>
      </c>
      <c r="K21" s="345">
        <v>7.1</v>
      </c>
    </row>
    <row r="22" spans="1:11" s="343" customFormat="1" ht="18" customHeight="1">
      <c r="A22" s="341" t="s">
        <v>591</v>
      </c>
      <c r="B22" s="345">
        <v>100</v>
      </c>
      <c r="C22" s="345">
        <v>65.2</v>
      </c>
      <c r="D22" s="345">
        <v>31.3</v>
      </c>
      <c r="E22" s="345">
        <v>20.7</v>
      </c>
      <c r="F22" s="345">
        <v>35.1</v>
      </c>
      <c r="G22" s="345">
        <v>20.9</v>
      </c>
      <c r="H22" s="345">
        <v>9</v>
      </c>
      <c r="I22" s="345">
        <v>53.3</v>
      </c>
      <c r="J22" s="345">
        <v>80.1</v>
      </c>
      <c r="K22" s="345">
        <v>8.8</v>
      </c>
    </row>
    <row r="23" spans="1:11" s="343" customFormat="1" ht="18" customHeight="1">
      <c r="A23" s="341" t="s">
        <v>442</v>
      </c>
      <c r="B23" s="345">
        <v>100</v>
      </c>
      <c r="C23" s="345">
        <v>51.3</v>
      </c>
      <c r="D23" s="345">
        <v>35.4</v>
      </c>
      <c r="E23" s="345">
        <v>6.2</v>
      </c>
      <c r="F23" s="345">
        <v>35.4</v>
      </c>
      <c r="G23" s="345">
        <v>13</v>
      </c>
      <c r="H23" s="345">
        <v>16.5</v>
      </c>
      <c r="I23" s="345">
        <v>52.1</v>
      </c>
      <c r="J23" s="345">
        <v>78.2</v>
      </c>
      <c r="K23" s="345">
        <v>11.1</v>
      </c>
    </row>
    <row r="24" spans="1:11" ht="5.25" customHeight="1">
      <c r="A24" s="350"/>
      <c r="B24" s="351"/>
      <c r="C24" s="351"/>
      <c r="D24" s="351"/>
      <c r="E24" s="351"/>
      <c r="F24" s="351"/>
      <c r="G24" s="351"/>
      <c r="H24" s="351"/>
      <c r="I24" s="351"/>
      <c r="J24" s="351"/>
      <c r="K24" s="351"/>
    </row>
  </sheetData>
  <mergeCells count="2">
    <mergeCell ref="F4:G4"/>
    <mergeCell ref="F14:G14"/>
  </mergeCells>
  <printOptions/>
  <pageMargins left="0.75" right="0.75" top="1" bottom="1" header="0.512" footer="0.512"/>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codeName="Sheet24"/>
  <dimension ref="A1:W19"/>
  <sheetViews>
    <sheetView workbookViewId="0" topLeftCell="A1">
      <selection activeCell="A1" sqref="A1"/>
    </sheetView>
  </sheetViews>
  <sheetFormatPr defaultColWidth="9.00390625" defaultRowHeight="13.5"/>
  <cols>
    <col min="1" max="1" width="29.625" style="6" customWidth="1"/>
    <col min="2" max="2" width="8.125" style="310" customWidth="1"/>
    <col min="3" max="12" width="8.125" style="6" customWidth="1"/>
    <col min="13" max="16384" width="9.00390625" style="6" customWidth="1"/>
  </cols>
  <sheetData>
    <row r="1" ht="13.5">
      <c r="A1" s="131" t="s">
        <v>643</v>
      </c>
    </row>
    <row r="2" spans="2:12" ht="13.5">
      <c r="B2" s="290"/>
      <c r="C2" s="290"/>
      <c r="D2" s="290"/>
      <c r="E2" s="290"/>
      <c r="F2" s="290"/>
      <c r="G2" s="290"/>
      <c r="H2" s="290"/>
      <c r="I2" s="290"/>
      <c r="J2" s="290"/>
      <c r="K2" s="290"/>
      <c r="L2" s="290"/>
    </row>
    <row r="4" spans="1:12" ht="13.5">
      <c r="A4" s="130"/>
      <c r="B4" s="14"/>
      <c r="C4" s="130"/>
      <c r="D4" s="130"/>
      <c r="E4" s="130"/>
      <c r="F4" s="130"/>
      <c r="G4" s="130"/>
      <c r="H4" s="130"/>
      <c r="I4" s="130"/>
      <c r="J4" s="130"/>
      <c r="K4" s="130"/>
      <c r="L4" s="14" t="s">
        <v>597</v>
      </c>
    </row>
    <row r="5" spans="1:23" s="354" customFormat="1" ht="42" customHeight="1">
      <c r="A5" s="352"/>
      <c r="B5" s="353" t="s">
        <v>611</v>
      </c>
      <c r="C5" s="353" t="s">
        <v>612</v>
      </c>
      <c r="D5" s="353" t="s">
        <v>613</v>
      </c>
      <c r="E5" s="353" t="s">
        <v>614</v>
      </c>
      <c r="F5" s="353" t="s">
        <v>623</v>
      </c>
      <c r="G5" s="353" t="s">
        <v>615</v>
      </c>
      <c r="H5" s="353" t="s">
        <v>624</v>
      </c>
      <c r="I5" s="353" t="s">
        <v>616</v>
      </c>
      <c r="J5" s="353" t="s">
        <v>617</v>
      </c>
      <c r="K5" s="353" t="s">
        <v>618</v>
      </c>
      <c r="L5" s="353" t="s">
        <v>619</v>
      </c>
      <c r="V5" s="6"/>
      <c r="W5" s="6"/>
    </row>
    <row r="6" spans="1:23" s="359" customFormat="1" ht="19.5" customHeight="1">
      <c r="A6" s="355"/>
      <c r="B6" s="356"/>
      <c r="C6" s="357"/>
      <c r="D6" s="357"/>
      <c r="E6" s="357"/>
      <c r="F6" s="1238" t="s">
        <v>620</v>
      </c>
      <c r="G6" s="1238"/>
      <c r="H6" s="1238"/>
      <c r="I6" s="357"/>
      <c r="J6" s="357"/>
      <c r="K6" s="357"/>
      <c r="L6" s="358"/>
      <c r="V6" s="246"/>
      <c r="W6" s="246"/>
    </row>
    <row r="7" spans="1:23" ht="19.5" customHeight="1">
      <c r="A7" s="360" t="s">
        <v>459</v>
      </c>
      <c r="B7" s="361">
        <v>5175</v>
      </c>
      <c r="C7" s="361">
        <v>358</v>
      </c>
      <c r="D7" s="361">
        <v>16</v>
      </c>
      <c r="E7" s="361">
        <v>1554</v>
      </c>
      <c r="F7" s="361">
        <v>160</v>
      </c>
      <c r="G7" s="361">
        <v>1157</v>
      </c>
      <c r="H7" s="361">
        <v>22</v>
      </c>
      <c r="I7" s="361">
        <v>45</v>
      </c>
      <c r="J7" s="361">
        <v>575</v>
      </c>
      <c r="K7" s="361">
        <v>933</v>
      </c>
      <c r="L7" s="361">
        <v>355</v>
      </c>
      <c r="V7" s="354"/>
      <c r="W7" s="354"/>
    </row>
    <row r="8" spans="1:12" ht="19.5" customHeight="1">
      <c r="A8" s="360" t="s">
        <v>460</v>
      </c>
      <c r="B8" s="361">
        <v>5641</v>
      </c>
      <c r="C8" s="361">
        <v>408</v>
      </c>
      <c r="D8" s="361">
        <v>7</v>
      </c>
      <c r="E8" s="361">
        <v>1022</v>
      </c>
      <c r="F8" s="361">
        <v>120</v>
      </c>
      <c r="G8" s="361">
        <v>1956</v>
      </c>
      <c r="H8" s="361">
        <v>48</v>
      </c>
      <c r="I8" s="361">
        <v>10</v>
      </c>
      <c r="J8" s="361">
        <v>430</v>
      </c>
      <c r="K8" s="361">
        <v>682</v>
      </c>
      <c r="L8" s="361">
        <v>958</v>
      </c>
    </row>
    <row r="9" spans="1:12" ht="19.5" customHeight="1">
      <c r="A9" s="360" t="s">
        <v>625</v>
      </c>
      <c r="B9" s="361">
        <v>4968</v>
      </c>
      <c r="C9" s="361">
        <v>132</v>
      </c>
      <c r="D9" s="362" t="s">
        <v>626</v>
      </c>
      <c r="E9" s="361">
        <v>3422</v>
      </c>
      <c r="F9" s="362" t="s">
        <v>626</v>
      </c>
      <c r="G9" s="361">
        <v>1024</v>
      </c>
      <c r="H9" s="362" t="s">
        <v>626</v>
      </c>
      <c r="I9" s="362" t="s">
        <v>621</v>
      </c>
      <c r="J9" s="361">
        <v>38</v>
      </c>
      <c r="K9" s="361">
        <v>181</v>
      </c>
      <c r="L9" s="361">
        <v>171</v>
      </c>
    </row>
    <row r="10" spans="1:12" ht="19.5" customHeight="1">
      <c r="A10" s="360" t="s">
        <v>461</v>
      </c>
      <c r="B10" s="361">
        <v>4155</v>
      </c>
      <c r="C10" s="361">
        <v>118</v>
      </c>
      <c r="D10" s="362">
        <v>12</v>
      </c>
      <c r="E10" s="361">
        <v>1667</v>
      </c>
      <c r="F10" s="362" t="s">
        <v>621</v>
      </c>
      <c r="G10" s="361">
        <v>718</v>
      </c>
      <c r="H10" s="362">
        <v>13</v>
      </c>
      <c r="I10" s="362" t="s">
        <v>627</v>
      </c>
      <c r="J10" s="361">
        <v>1246</v>
      </c>
      <c r="K10" s="361">
        <v>67</v>
      </c>
      <c r="L10" s="361">
        <v>314</v>
      </c>
    </row>
    <row r="11" spans="1:12" ht="19.5" customHeight="1">
      <c r="A11" s="360" t="s">
        <v>628</v>
      </c>
      <c r="B11" s="363">
        <v>236</v>
      </c>
      <c r="C11" s="361">
        <v>15</v>
      </c>
      <c r="D11" s="364" t="s">
        <v>629</v>
      </c>
      <c r="E11" s="361">
        <v>61</v>
      </c>
      <c r="F11" s="362" t="s">
        <v>621</v>
      </c>
      <c r="G11" s="361">
        <v>22</v>
      </c>
      <c r="H11" s="362">
        <v>13</v>
      </c>
      <c r="I11" s="362" t="s">
        <v>627</v>
      </c>
      <c r="J11" s="361">
        <v>101</v>
      </c>
      <c r="K11" s="361">
        <v>6</v>
      </c>
      <c r="L11" s="361">
        <v>18</v>
      </c>
    </row>
    <row r="12" spans="1:12" ht="19.5" customHeight="1">
      <c r="A12" s="365"/>
      <c r="B12" s="366"/>
      <c r="D12" s="367"/>
      <c r="E12" s="367"/>
      <c r="F12" s="1239" t="s">
        <v>630</v>
      </c>
      <c r="G12" s="1239"/>
      <c r="H12" s="1239"/>
      <c r="I12" s="367" t="s">
        <v>622</v>
      </c>
      <c r="J12" s="367"/>
      <c r="L12" s="368"/>
    </row>
    <row r="13" spans="1:12" ht="19.5" customHeight="1">
      <c r="A13" s="360" t="s">
        <v>459</v>
      </c>
      <c r="B13" s="119">
        <v>100</v>
      </c>
      <c r="C13" s="119">
        <v>6.9</v>
      </c>
      <c r="D13" s="119">
        <v>0.3</v>
      </c>
      <c r="E13" s="119">
        <v>30</v>
      </c>
      <c r="F13" s="119">
        <v>3.1</v>
      </c>
      <c r="G13" s="119">
        <v>22.4</v>
      </c>
      <c r="H13" s="119">
        <v>0.4</v>
      </c>
      <c r="I13" s="119">
        <v>0.9</v>
      </c>
      <c r="J13" s="119">
        <v>11.1</v>
      </c>
      <c r="K13" s="119">
        <v>18</v>
      </c>
      <c r="L13" s="119">
        <v>6.9</v>
      </c>
    </row>
    <row r="14" spans="1:12" ht="19.5" customHeight="1">
      <c r="A14" s="360" t="s">
        <v>460</v>
      </c>
      <c r="B14" s="119">
        <v>100</v>
      </c>
      <c r="C14" s="119">
        <v>7.2</v>
      </c>
      <c r="D14" s="119">
        <v>0.1</v>
      </c>
      <c r="E14" s="119">
        <v>18.1</v>
      </c>
      <c r="F14" s="119">
        <v>2.1</v>
      </c>
      <c r="G14" s="119">
        <v>34.7</v>
      </c>
      <c r="H14" s="119">
        <v>0.9</v>
      </c>
      <c r="I14" s="119">
        <v>0.2</v>
      </c>
      <c r="J14" s="119">
        <v>7.6</v>
      </c>
      <c r="K14" s="119">
        <v>12.1</v>
      </c>
      <c r="L14" s="119">
        <v>17</v>
      </c>
    </row>
    <row r="15" spans="1:12" ht="19.5" customHeight="1">
      <c r="A15" s="360" t="s">
        <v>625</v>
      </c>
      <c r="B15" s="119">
        <v>100</v>
      </c>
      <c r="C15" s="119">
        <v>2.7</v>
      </c>
      <c r="D15" s="362" t="s">
        <v>626</v>
      </c>
      <c r="E15" s="119">
        <v>68.9</v>
      </c>
      <c r="F15" s="362" t="s">
        <v>626</v>
      </c>
      <c r="G15" s="119">
        <v>20.6</v>
      </c>
      <c r="H15" s="362" t="s">
        <v>626</v>
      </c>
      <c r="I15" s="119" t="s">
        <v>621</v>
      </c>
      <c r="J15" s="119">
        <v>0.8</v>
      </c>
      <c r="K15" s="119">
        <v>3.6</v>
      </c>
      <c r="L15" s="119">
        <v>3.4</v>
      </c>
    </row>
    <row r="16" spans="1:12" ht="19.5" customHeight="1">
      <c r="A16" s="360" t="s">
        <v>461</v>
      </c>
      <c r="B16" s="119">
        <v>100</v>
      </c>
      <c r="C16" s="119">
        <v>2.8</v>
      </c>
      <c r="D16" s="119">
        <v>0.3</v>
      </c>
      <c r="E16" s="119">
        <v>40.1</v>
      </c>
      <c r="F16" s="119" t="s">
        <v>621</v>
      </c>
      <c r="G16" s="119">
        <v>17.3</v>
      </c>
      <c r="H16" s="119">
        <v>0.3</v>
      </c>
      <c r="I16" s="362" t="s">
        <v>627</v>
      </c>
      <c r="J16" s="119">
        <v>30</v>
      </c>
      <c r="K16" s="119">
        <v>1.6</v>
      </c>
      <c r="L16" s="119">
        <v>7.6</v>
      </c>
    </row>
    <row r="17" spans="1:12" ht="19.5" customHeight="1">
      <c r="A17" s="360" t="s">
        <v>628</v>
      </c>
      <c r="B17" s="119">
        <v>100</v>
      </c>
      <c r="C17" s="119">
        <v>6.4</v>
      </c>
      <c r="D17" s="119" t="s">
        <v>621</v>
      </c>
      <c r="E17" s="119">
        <v>25.8</v>
      </c>
      <c r="F17" s="119" t="s">
        <v>621</v>
      </c>
      <c r="G17" s="119">
        <v>9.3</v>
      </c>
      <c r="H17" s="119">
        <v>5.5</v>
      </c>
      <c r="I17" s="362" t="s">
        <v>627</v>
      </c>
      <c r="J17" s="119">
        <v>42.8</v>
      </c>
      <c r="K17" s="119">
        <v>2.5</v>
      </c>
      <c r="L17" s="119">
        <v>7.6</v>
      </c>
    </row>
    <row r="18" spans="1:12" ht="7.5" customHeight="1">
      <c r="A18" s="369"/>
      <c r="B18" s="370"/>
      <c r="C18" s="371"/>
      <c r="D18" s="371"/>
      <c r="E18" s="371"/>
      <c r="F18" s="371"/>
      <c r="G18" s="371"/>
      <c r="H18" s="371"/>
      <c r="I18" s="371"/>
      <c r="J18" s="371"/>
      <c r="K18" s="371"/>
      <c r="L18" s="371"/>
    </row>
    <row r="19" spans="1:12" ht="7.5" customHeight="1">
      <c r="A19" s="372"/>
      <c r="B19" s="373"/>
      <c r="C19" s="374"/>
      <c r="D19" s="374"/>
      <c r="E19" s="374"/>
      <c r="F19" s="374"/>
      <c r="G19" s="374"/>
      <c r="H19" s="374"/>
      <c r="I19" s="374"/>
      <c r="J19" s="374"/>
      <c r="K19" s="374"/>
      <c r="L19" s="374"/>
    </row>
  </sheetData>
  <mergeCells count="2">
    <mergeCell ref="F6:H6"/>
    <mergeCell ref="F12:H12"/>
  </mergeCells>
  <printOptions/>
  <pageMargins left="0.75" right="0.75" top="1" bottom="1" header="0.512" footer="0.512"/>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A1"/>
  <sheetViews>
    <sheetView view="pageBreakPreview" zoomScale="60" workbookViewId="0" topLeftCell="A1">
      <selection activeCell="A1" sqref="A1"/>
    </sheetView>
  </sheetViews>
  <sheetFormatPr defaultColWidth="9.00390625" defaultRowHeight="13.5"/>
  <cols>
    <col min="1" max="16384" width="9.00390625" style="1" customWidth="1"/>
  </cols>
  <sheetData>
    <row r="1" ht="13.5">
      <c r="A1" s="1" t="s">
        <v>644</v>
      </c>
    </row>
  </sheetData>
  <printOptions/>
  <pageMargins left="0.75" right="0.75" top="1" bottom="1" header="0.512" footer="0.512"/>
  <pageSetup horizontalDpi="600" verticalDpi="600" orientation="portrait" paperSize="9" scale="68" r:id="rId2"/>
  <drawing r:id="rId1"/>
</worksheet>
</file>

<file path=xl/worksheets/sheet26.xml><?xml version="1.0" encoding="utf-8"?>
<worksheet xmlns="http://schemas.openxmlformats.org/spreadsheetml/2006/main" xmlns:r="http://schemas.openxmlformats.org/officeDocument/2006/relationships">
  <dimension ref="A1:F6"/>
  <sheetViews>
    <sheetView workbookViewId="0" topLeftCell="A1">
      <selection activeCell="A1" sqref="A1"/>
    </sheetView>
  </sheetViews>
  <sheetFormatPr defaultColWidth="9.00390625" defaultRowHeight="13.5"/>
  <cols>
    <col min="1" max="1" width="25.125" style="0" customWidth="1"/>
    <col min="2" max="2" width="10.50390625" style="0" customWidth="1"/>
    <col min="3" max="3" width="11.00390625" style="0" customWidth="1"/>
    <col min="4" max="4" width="9.50390625" style="0" customWidth="1"/>
    <col min="5" max="5" width="9.75390625" style="0" customWidth="1"/>
  </cols>
  <sheetData>
    <row r="1" ht="13.5">
      <c r="A1" s="1" t="s">
        <v>644</v>
      </c>
    </row>
    <row r="2" spans="1:6" ht="28.5" customHeight="1">
      <c r="A2" s="376"/>
      <c r="B2" s="758" t="s">
        <v>175</v>
      </c>
      <c r="C2" s="758" t="s">
        <v>176</v>
      </c>
      <c r="D2" s="758" t="s">
        <v>177</v>
      </c>
      <c r="E2" s="758" t="s">
        <v>178</v>
      </c>
      <c r="F2" s="758" t="s">
        <v>179</v>
      </c>
    </row>
    <row r="3" spans="1:6" ht="13.5">
      <c r="A3" s="377" t="s">
        <v>183</v>
      </c>
      <c r="B3" s="378">
        <v>23.5</v>
      </c>
      <c r="C3" s="378">
        <v>26.6</v>
      </c>
      <c r="D3" s="378">
        <v>12.3</v>
      </c>
      <c r="E3" s="378">
        <v>14.4</v>
      </c>
      <c r="F3" s="378">
        <v>23.2</v>
      </c>
    </row>
    <row r="4" spans="1:6" ht="13.5">
      <c r="A4" s="377" t="s">
        <v>182</v>
      </c>
      <c r="B4" s="378">
        <v>11.9</v>
      </c>
      <c r="C4" s="378">
        <v>17</v>
      </c>
      <c r="D4" s="378">
        <v>10.8</v>
      </c>
      <c r="E4" s="378">
        <v>17.1</v>
      </c>
      <c r="F4" s="378">
        <v>43.2</v>
      </c>
    </row>
    <row r="5" spans="1:6" ht="13.5">
      <c r="A5" s="377" t="s">
        <v>181</v>
      </c>
      <c r="B5" s="378">
        <v>62.3</v>
      </c>
      <c r="C5" s="378">
        <v>11.4</v>
      </c>
      <c r="D5" s="378">
        <v>5.6</v>
      </c>
      <c r="E5" s="378">
        <v>8.3</v>
      </c>
      <c r="F5" s="378">
        <v>12.4</v>
      </c>
    </row>
    <row r="6" spans="1:6" ht="13.5">
      <c r="A6" s="394" t="s">
        <v>180</v>
      </c>
      <c r="B6" s="757">
        <v>51.3</v>
      </c>
      <c r="C6" s="757">
        <v>30.1</v>
      </c>
      <c r="D6" s="757">
        <v>10.2</v>
      </c>
      <c r="E6" s="757">
        <v>7.2</v>
      </c>
      <c r="F6" s="757">
        <v>1.3</v>
      </c>
    </row>
  </sheetData>
  <printOptions/>
  <pageMargins left="0.75" right="0.75" top="1" bottom="1" header="0.512" footer="0.51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L40"/>
  <sheetViews>
    <sheetView view="pageBreakPreview" zoomScale="60" workbookViewId="0" topLeftCell="A1">
      <selection activeCell="A1" sqref="A1:G1"/>
    </sheetView>
  </sheetViews>
  <sheetFormatPr defaultColWidth="9.00390625" defaultRowHeight="13.5"/>
  <cols>
    <col min="1" max="1" width="30.875" style="425" customWidth="1"/>
    <col min="2" max="5" width="12.625" style="462" customWidth="1"/>
    <col min="6" max="6" width="11.625" style="462" customWidth="1"/>
    <col min="7" max="7" width="11.625" style="463" customWidth="1"/>
    <col min="8" max="8" width="1.25" style="463" customWidth="1"/>
    <col min="9" max="16384" width="9.00390625" style="425" customWidth="1"/>
  </cols>
  <sheetData>
    <row r="1" spans="1:8" ht="18" customHeight="1">
      <c r="A1" s="1242" t="s">
        <v>240</v>
      </c>
      <c r="B1" s="1242"/>
      <c r="C1" s="1242"/>
      <c r="D1" s="1242"/>
      <c r="E1" s="1242"/>
      <c r="F1" s="1242"/>
      <c r="G1" s="1242"/>
      <c r="H1" s="424"/>
    </row>
    <row r="2" spans="2:8" s="426" customFormat="1" ht="15" customHeight="1">
      <c r="B2" s="427"/>
      <c r="C2" s="427"/>
      <c r="D2" s="427"/>
      <c r="E2" s="427"/>
      <c r="F2" s="1243" t="s">
        <v>392</v>
      </c>
      <c r="G2" s="1243"/>
      <c r="H2" s="428"/>
    </row>
    <row r="3" spans="1:8" s="426" customFormat="1" ht="15" customHeight="1">
      <c r="A3" s="1250"/>
      <c r="B3" s="1244" t="s">
        <v>241</v>
      </c>
      <c r="C3" s="1244" t="s">
        <v>242</v>
      </c>
      <c r="D3" s="1244" t="s">
        <v>243</v>
      </c>
      <c r="E3" s="1248" t="s">
        <v>244</v>
      </c>
      <c r="F3" s="1246" t="s">
        <v>394</v>
      </c>
      <c r="G3" s="1247"/>
      <c r="H3" s="429"/>
    </row>
    <row r="4" spans="1:8" s="426" customFormat="1" ht="15" customHeight="1">
      <c r="A4" s="1251"/>
      <c r="B4" s="1245"/>
      <c r="C4" s="1245"/>
      <c r="D4" s="1245"/>
      <c r="E4" s="1249"/>
      <c r="F4" s="430" t="s">
        <v>245</v>
      </c>
      <c r="G4" s="430" t="s">
        <v>246</v>
      </c>
      <c r="H4" s="429"/>
    </row>
    <row r="5" spans="1:8" s="426" customFormat="1" ht="15" customHeight="1">
      <c r="A5" s="431" t="s">
        <v>247</v>
      </c>
      <c r="B5" s="432" t="s">
        <v>248</v>
      </c>
      <c r="C5" s="432" t="s">
        <v>248</v>
      </c>
      <c r="D5" s="432" t="s">
        <v>248</v>
      </c>
      <c r="E5" s="433">
        <v>11672</v>
      </c>
      <c r="F5" s="432" t="s">
        <v>249</v>
      </c>
      <c r="G5" s="432" t="s">
        <v>249</v>
      </c>
      <c r="H5" s="429"/>
    </row>
    <row r="6" spans="1:8" s="426" customFormat="1" ht="15" customHeight="1">
      <c r="A6" s="434" t="s">
        <v>250</v>
      </c>
      <c r="B6" s="435"/>
      <c r="C6" s="435"/>
      <c r="D6" s="435"/>
      <c r="E6" s="433"/>
      <c r="F6" s="435"/>
      <c r="G6" s="435"/>
      <c r="H6" s="429"/>
    </row>
    <row r="7" spans="1:8" s="439" customFormat="1" ht="15" customHeight="1">
      <c r="A7" s="434" t="s">
        <v>251</v>
      </c>
      <c r="B7" s="436">
        <v>6802</v>
      </c>
      <c r="C7" s="436">
        <v>8559</v>
      </c>
      <c r="D7" s="436">
        <v>10202</v>
      </c>
      <c r="E7" s="433">
        <v>10984</v>
      </c>
      <c r="F7" s="436">
        <v>782</v>
      </c>
      <c r="G7" s="437">
        <v>7.7</v>
      </c>
      <c r="H7" s="438"/>
    </row>
    <row r="8" spans="1:8" s="439" customFormat="1" ht="15" customHeight="1">
      <c r="A8" s="434" t="s">
        <v>252</v>
      </c>
      <c r="B8" s="436">
        <v>4516</v>
      </c>
      <c r="C8" s="436">
        <v>5967</v>
      </c>
      <c r="D8" s="436">
        <v>8262</v>
      </c>
      <c r="E8" s="433">
        <v>8965</v>
      </c>
      <c r="F8" s="436">
        <v>703</v>
      </c>
      <c r="G8" s="437">
        <v>8.5</v>
      </c>
      <c r="H8" s="438"/>
    </row>
    <row r="9" spans="1:8" s="439" customFormat="1" ht="15" customHeight="1">
      <c r="A9" s="434" t="s">
        <v>253</v>
      </c>
      <c r="B9" s="432" t="s">
        <v>254</v>
      </c>
      <c r="C9" s="432" t="s">
        <v>254</v>
      </c>
      <c r="D9" s="432" t="s">
        <v>254</v>
      </c>
      <c r="E9" s="433">
        <v>3279</v>
      </c>
      <c r="F9" s="432" t="s">
        <v>255</v>
      </c>
      <c r="G9" s="432" t="s">
        <v>255</v>
      </c>
      <c r="H9" s="440"/>
    </row>
    <row r="10" spans="1:8" s="439" customFormat="1" ht="30" customHeight="1">
      <c r="A10" s="441" t="s">
        <v>256</v>
      </c>
      <c r="B10" s="442">
        <v>3860</v>
      </c>
      <c r="C10" s="442">
        <v>5209</v>
      </c>
      <c r="D10" s="442">
        <v>7477</v>
      </c>
      <c r="E10" s="443">
        <v>8150</v>
      </c>
      <c r="F10" s="442">
        <v>673</v>
      </c>
      <c r="G10" s="444">
        <v>9</v>
      </c>
      <c r="H10" s="438"/>
    </row>
    <row r="11" spans="1:8" s="439" customFormat="1" ht="15" customHeight="1">
      <c r="A11" s="431" t="s">
        <v>257</v>
      </c>
      <c r="B11" s="432" t="s">
        <v>258</v>
      </c>
      <c r="C11" s="432" t="s">
        <v>258</v>
      </c>
      <c r="D11" s="432" t="s">
        <v>258</v>
      </c>
      <c r="E11" s="433">
        <v>7555</v>
      </c>
      <c r="F11" s="432" t="s">
        <v>259</v>
      </c>
      <c r="G11" s="432" t="s">
        <v>259</v>
      </c>
      <c r="H11" s="438"/>
    </row>
    <row r="12" spans="1:8" s="439" customFormat="1" ht="15" customHeight="1">
      <c r="A12" s="434" t="s">
        <v>250</v>
      </c>
      <c r="B12" s="432"/>
      <c r="C12" s="432"/>
      <c r="D12" s="432"/>
      <c r="E12" s="433"/>
      <c r="F12" s="436"/>
      <c r="G12" s="437"/>
      <c r="H12" s="438"/>
    </row>
    <row r="13" spans="1:8" s="439" customFormat="1" ht="15" customHeight="1">
      <c r="A13" s="434" t="s">
        <v>260</v>
      </c>
      <c r="B13" s="432" t="s">
        <v>261</v>
      </c>
      <c r="C13" s="432" t="s">
        <v>261</v>
      </c>
      <c r="D13" s="432" t="s">
        <v>261</v>
      </c>
      <c r="E13" s="433">
        <v>6493</v>
      </c>
      <c r="F13" s="432" t="s">
        <v>262</v>
      </c>
      <c r="G13" s="432" t="s">
        <v>262</v>
      </c>
      <c r="H13" s="440"/>
    </row>
    <row r="14" spans="1:8" s="439" customFormat="1" ht="15" customHeight="1">
      <c r="A14" s="434" t="s">
        <v>263</v>
      </c>
      <c r="B14" s="432" t="s">
        <v>261</v>
      </c>
      <c r="C14" s="432" t="s">
        <v>261</v>
      </c>
      <c r="D14" s="432" t="s">
        <v>261</v>
      </c>
      <c r="E14" s="433">
        <v>6080</v>
      </c>
      <c r="F14" s="432" t="s">
        <v>262</v>
      </c>
      <c r="G14" s="432" t="s">
        <v>262</v>
      </c>
      <c r="H14" s="440"/>
    </row>
    <row r="15" spans="1:8" s="439" customFormat="1" ht="15" customHeight="1">
      <c r="A15" s="434" t="s">
        <v>264</v>
      </c>
      <c r="B15" s="432" t="s">
        <v>265</v>
      </c>
      <c r="C15" s="432" t="s">
        <v>265</v>
      </c>
      <c r="D15" s="432" t="s">
        <v>265</v>
      </c>
      <c r="E15" s="433">
        <v>2162</v>
      </c>
      <c r="F15" s="432" t="s">
        <v>266</v>
      </c>
      <c r="G15" s="432" t="s">
        <v>266</v>
      </c>
      <c r="H15" s="440"/>
    </row>
    <row r="16" spans="1:8" s="439" customFormat="1" ht="30.75" customHeight="1">
      <c r="A16" s="441" t="s">
        <v>267</v>
      </c>
      <c r="B16" s="445" t="s">
        <v>268</v>
      </c>
      <c r="C16" s="445" t="s">
        <v>268</v>
      </c>
      <c r="D16" s="445" t="s">
        <v>268</v>
      </c>
      <c r="E16" s="443">
        <v>5575</v>
      </c>
      <c r="F16" s="445" t="s">
        <v>269</v>
      </c>
      <c r="G16" s="445" t="s">
        <v>269</v>
      </c>
      <c r="H16" s="440"/>
    </row>
    <row r="17" spans="1:8" s="439" customFormat="1" ht="15" customHeight="1">
      <c r="A17" s="431" t="s">
        <v>270</v>
      </c>
      <c r="B17" s="432" t="s">
        <v>248</v>
      </c>
      <c r="C17" s="432" t="s">
        <v>248</v>
      </c>
      <c r="D17" s="432" t="s">
        <v>248</v>
      </c>
      <c r="E17" s="433">
        <v>282</v>
      </c>
      <c r="F17" s="432" t="s">
        <v>249</v>
      </c>
      <c r="G17" s="432" t="s">
        <v>249</v>
      </c>
      <c r="H17" s="440"/>
    </row>
    <row r="18" spans="1:8" s="439" customFormat="1" ht="15" customHeight="1">
      <c r="A18" s="434" t="s">
        <v>250</v>
      </c>
      <c r="B18" s="432"/>
      <c r="C18" s="432"/>
      <c r="D18" s="432"/>
      <c r="E18" s="433"/>
      <c r="F18" s="432"/>
      <c r="G18" s="432"/>
      <c r="H18" s="440"/>
    </row>
    <row r="19" spans="1:8" s="439" customFormat="1" ht="15" customHeight="1">
      <c r="A19" s="434" t="s">
        <v>271</v>
      </c>
      <c r="B19" s="432" t="s">
        <v>248</v>
      </c>
      <c r="C19" s="432" t="s">
        <v>248</v>
      </c>
      <c r="D19" s="432" t="s">
        <v>248</v>
      </c>
      <c r="E19" s="433">
        <v>270</v>
      </c>
      <c r="F19" s="432" t="s">
        <v>249</v>
      </c>
      <c r="G19" s="432" t="s">
        <v>249</v>
      </c>
      <c r="H19" s="440"/>
    </row>
    <row r="20" spans="1:8" s="439" customFormat="1" ht="15" customHeight="1">
      <c r="A20" s="434" t="s">
        <v>272</v>
      </c>
      <c r="B20" s="432" t="s">
        <v>171</v>
      </c>
      <c r="C20" s="432" t="s">
        <v>171</v>
      </c>
      <c r="D20" s="432" t="s">
        <v>171</v>
      </c>
      <c r="E20" s="433">
        <v>64</v>
      </c>
      <c r="F20" s="432" t="s">
        <v>172</v>
      </c>
      <c r="G20" s="432" t="s">
        <v>172</v>
      </c>
      <c r="H20" s="440"/>
    </row>
    <row r="21" spans="1:8" s="439" customFormat="1" ht="30" customHeight="1">
      <c r="A21" s="441" t="s">
        <v>273</v>
      </c>
      <c r="B21" s="445" t="s">
        <v>274</v>
      </c>
      <c r="C21" s="445" t="s">
        <v>274</v>
      </c>
      <c r="D21" s="445" t="s">
        <v>274</v>
      </c>
      <c r="E21" s="443">
        <v>244</v>
      </c>
      <c r="F21" s="445" t="s">
        <v>275</v>
      </c>
      <c r="G21" s="445" t="s">
        <v>275</v>
      </c>
      <c r="H21" s="440"/>
    </row>
    <row r="22" spans="1:8" s="439" customFormat="1" ht="15" customHeight="1">
      <c r="A22" s="431" t="s">
        <v>276</v>
      </c>
      <c r="B22" s="432" t="s">
        <v>277</v>
      </c>
      <c r="C22" s="432" t="s">
        <v>277</v>
      </c>
      <c r="D22" s="432" t="s">
        <v>277</v>
      </c>
      <c r="E22" s="433">
        <v>2133</v>
      </c>
      <c r="F22" s="432" t="s">
        <v>278</v>
      </c>
      <c r="G22" s="432" t="s">
        <v>278</v>
      </c>
      <c r="H22" s="440"/>
    </row>
    <row r="23" spans="1:12" s="446" customFormat="1" ht="15" customHeight="1">
      <c r="A23" s="434" t="s">
        <v>250</v>
      </c>
      <c r="B23" s="436"/>
      <c r="C23" s="436"/>
      <c r="D23" s="436"/>
      <c r="E23" s="433"/>
      <c r="F23" s="432"/>
      <c r="G23" s="432"/>
      <c r="H23" s="440"/>
      <c r="I23" s="439"/>
      <c r="J23" s="439"/>
      <c r="K23" s="439"/>
      <c r="L23" s="439"/>
    </row>
    <row r="24" spans="1:12" ht="14.25">
      <c r="A24" s="434" t="s">
        <v>279</v>
      </c>
      <c r="B24" s="436">
        <v>996</v>
      </c>
      <c r="C24" s="436">
        <v>1118</v>
      </c>
      <c r="D24" s="436">
        <v>1167</v>
      </c>
      <c r="E24" s="433">
        <v>1453</v>
      </c>
      <c r="F24" s="436">
        <v>286</v>
      </c>
      <c r="G24" s="437">
        <v>24.5</v>
      </c>
      <c r="H24" s="438"/>
      <c r="I24" s="439"/>
      <c r="J24" s="439"/>
      <c r="K24" s="439"/>
      <c r="L24" s="439"/>
    </row>
    <row r="25" spans="1:12" ht="30" customHeight="1">
      <c r="A25" s="441" t="s">
        <v>280</v>
      </c>
      <c r="B25" s="442">
        <v>580</v>
      </c>
      <c r="C25" s="442">
        <v>736</v>
      </c>
      <c r="D25" s="442">
        <v>913</v>
      </c>
      <c r="E25" s="443">
        <v>1055</v>
      </c>
      <c r="F25" s="442">
        <v>142</v>
      </c>
      <c r="G25" s="444">
        <v>15.6</v>
      </c>
      <c r="H25" s="438"/>
      <c r="I25" s="439"/>
      <c r="J25" s="439"/>
      <c r="K25" s="439"/>
      <c r="L25" s="439"/>
    </row>
    <row r="26" spans="1:12" ht="30" customHeight="1">
      <c r="A26" s="447" t="s">
        <v>197</v>
      </c>
      <c r="B26" s="442">
        <v>582</v>
      </c>
      <c r="C26" s="442">
        <v>708</v>
      </c>
      <c r="D26" s="442">
        <v>886</v>
      </c>
      <c r="E26" s="443">
        <v>1092</v>
      </c>
      <c r="F26" s="442">
        <v>206</v>
      </c>
      <c r="G26" s="444">
        <v>23.3</v>
      </c>
      <c r="H26" s="438"/>
      <c r="I26" s="439"/>
      <c r="J26" s="439"/>
      <c r="K26" s="439"/>
      <c r="L26" s="439"/>
    </row>
    <row r="27" spans="1:12" ht="14.25" customHeight="1">
      <c r="A27" s="431" t="s">
        <v>281</v>
      </c>
      <c r="B27" s="432" t="s">
        <v>265</v>
      </c>
      <c r="C27" s="432" t="s">
        <v>265</v>
      </c>
      <c r="D27" s="432" t="s">
        <v>265</v>
      </c>
      <c r="E27" s="433">
        <v>3849</v>
      </c>
      <c r="F27" s="432" t="s">
        <v>266</v>
      </c>
      <c r="G27" s="432" t="s">
        <v>266</v>
      </c>
      <c r="H27" s="438"/>
      <c r="I27" s="439"/>
      <c r="J27" s="439"/>
      <c r="K27" s="439"/>
      <c r="L27" s="439"/>
    </row>
    <row r="28" spans="1:12" ht="14.25">
      <c r="A28" s="434" t="s">
        <v>250</v>
      </c>
      <c r="B28" s="436"/>
      <c r="C28" s="436"/>
      <c r="D28" s="436"/>
      <c r="E28" s="433"/>
      <c r="F28" s="436"/>
      <c r="G28" s="437"/>
      <c r="H28" s="448"/>
      <c r="I28" s="439"/>
      <c r="J28" s="439"/>
      <c r="K28" s="439"/>
      <c r="L28" s="439"/>
    </row>
    <row r="29" spans="1:12" ht="14.25">
      <c r="A29" s="434" t="s">
        <v>282</v>
      </c>
      <c r="B29" s="436">
        <v>1010</v>
      </c>
      <c r="C29" s="436">
        <v>1109</v>
      </c>
      <c r="D29" s="436">
        <v>1180</v>
      </c>
      <c r="E29" s="433">
        <v>1275</v>
      </c>
      <c r="F29" s="436">
        <v>95</v>
      </c>
      <c r="G29" s="437">
        <v>8.1</v>
      </c>
      <c r="H29" s="448"/>
      <c r="I29" s="439"/>
      <c r="J29" s="439"/>
      <c r="K29" s="439"/>
      <c r="L29" s="439"/>
    </row>
    <row r="30" spans="1:12" ht="14.25">
      <c r="A30" s="434" t="s">
        <v>283</v>
      </c>
      <c r="B30" s="436">
        <v>2391</v>
      </c>
      <c r="C30" s="436">
        <v>2573</v>
      </c>
      <c r="D30" s="436">
        <v>2811</v>
      </c>
      <c r="E30" s="433">
        <v>2695</v>
      </c>
      <c r="F30" s="449">
        <v>-116</v>
      </c>
      <c r="G30" s="450">
        <v>-4.1</v>
      </c>
      <c r="H30" s="451"/>
      <c r="I30" s="439"/>
      <c r="J30" s="439"/>
      <c r="K30" s="439"/>
      <c r="L30" s="439"/>
    </row>
    <row r="31" spans="1:12" ht="14.25">
      <c r="A31" s="434" t="s">
        <v>284</v>
      </c>
      <c r="B31" s="432" t="s">
        <v>254</v>
      </c>
      <c r="C31" s="432" t="s">
        <v>254</v>
      </c>
      <c r="D31" s="432" t="s">
        <v>254</v>
      </c>
      <c r="E31" s="433">
        <v>242</v>
      </c>
      <c r="F31" s="432" t="s">
        <v>255</v>
      </c>
      <c r="G31" s="432" t="s">
        <v>255</v>
      </c>
      <c r="H31" s="452"/>
      <c r="I31" s="439"/>
      <c r="J31" s="439"/>
      <c r="K31" s="439"/>
      <c r="L31" s="439"/>
    </row>
    <row r="32" spans="1:12" ht="30" customHeight="1">
      <c r="A32" s="441" t="s">
        <v>285</v>
      </c>
      <c r="B32" s="442">
        <v>1699</v>
      </c>
      <c r="C32" s="442">
        <v>1888</v>
      </c>
      <c r="D32" s="442">
        <v>2147</v>
      </c>
      <c r="E32" s="443">
        <v>2043</v>
      </c>
      <c r="F32" s="453">
        <v>-104</v>
      </c>
      <c r="G32" s="454">
        <v>-4.8</v>
      </c>
      <c r="H32" s="451"/>
      <c r="I32" s="439"/>
      <c r="J32" s="439"/>
      <c r="K32" s="439"/>
      <c r="L32" s="439"/>
    </row>
    <row r="33" spans="1:12" ht="14.25">
      <c r="A33" s="431" t="s">
        <v>286</v>
      </c>
      <c r="B33" s="432" t="s">
        <v>258</v>
      </c>
      <c r="C33" s="432" t="s">
        <v>258</v>
      </c>
      <c r="D33" s="432" t="s">
        <v>258</v>
      </c>
      <c r="E33" s="433">
        <v>5745</v>
      </c>
      <c r="F33" s="432" t="s">
        <v>259</v>
      </c>
      <c r="G33" s="432" t="s">
        <v>259</v>
      </c>
      <c r="H33" s="455"/>
      <c r="I33" s="439"/>
      <c r="J33" s="439"/>
      <c r="K33" s="439"/>
      <c r="L33" s="439"/>
    </row>
    <row r="34" spans="1:12" ht="14.25">
      <c r="A34" s="434" t="s">
        <v>250</v>
      </c>
      <c r="B34" s="436"/>
      <c r="C34" s="436"/>
      <c r="D34" s="436"/>
      <c r="E34" s="433"/>
      <c r="F34" s="436"/>
      <c r="G34" s="437"/>
      <c r="H34" s="438"/>
      <c r="I34" s="439"/>
      <c r="J34" s="439"/>
      <c r="K34" s="439"/>
      <c r="L34" s="439"/>
    </row>
    <row r="35" spans="1:12" ht="14.25">
      <c r="A35" s="434" t="s">
        <v>287</v>
      </c>
      <c r="B35" s="456">
        <v>2850</v>
      </c>
      <c r="C35" s="456">
        <v>3569</v>
      </c>
      <c r="D35" s="456">
        <v>4239</v>
      </c>
      <c r="E35" s="457">
        <v>4792</v>
      </c>
      <c r="F35" s="436">
        <v>553</v>
      </c>
      <c r="G35" s="437">
        <v>13</v>
      </c>
      <c r="H35" s="438"/>
      <c r="I35" s="439"/>
      <c r="J35" s="439"/>
      <c r="K35" s="439"/>
      <c r="L35" s="439"/>
    </row>
    <row r="36" spans="1:12" ht="14.25">
      <c r="A36" s="458" t="s">
        <v>288</v>
      </c>
      <c r="B36" s="459" t="s">
        <v>173</v>
      </c>
      <c r="C36" s="459" t="s">
        <v>173</v>
      </c>
      <c r="D36" s="459" t="s">
        <v>173</v>
      </c>
      <c r="E36" s="460">
        <v>1132</v>
      </c>
      <c r="F36" s="459" t="s">
        <v>174</v>
      </c>
      <c r="G36" s="459" t="s">
        <v>174</v>
      </c>
      <c r="H36" s="440"/>
      <c r="I36" s="439"/>
      <c r="J36" s="439"/>
      <c r="K36" s="439"/>
      <c r="L36" s="439"/>
    </row>
    <row r="37" spans="1:12" s="1138" customFormat="1" ht="21.75" customHeight="1">
      <c r="A37" s="1241" t="s">
        <v>823</v>
      </c>
      <c r="B37" s="1241"/>
      <c r="C37" s="1241"/>
      <c r="D37" s="1241"/>
      <c r="E37" s="1241"/>
      <c r="F37" s="1241"/>
      <c r="G37" s="1241"/>
      <c r="H37" s="461"/>
      <c r="I37" s="1137"/>
      <c r="J37" s="1137"/>
      <c r="K37" s="1137"/>
      <c r="L37" s="1137"/>
    </row>
    <row r="38" spans="1:12" ht="32.25" customHeight="1">
      <c r="A38" s="1240" t="s">
        <v>824</v>
      </c>
      <c r="B38" s="1240"/>
      <c r="C38" s="1240"/>
      <c r="D38" s="1240"/>
      <c r="E38" s="1240"/>
      <c r="F38" s="1240"/>
      <c r="G38" s="1240"/>
      <c r="H38" s="461"/>
      <c r="I38" s="439"/>
      <c r="J38" s="439"/>
      <c r="K38" s="439"/>
      <c r="L38" s="439"/>
    </row>
    <row r="39" spans="1:12" ht="32.25" customHeight="1">
      <c r="A39" s="1240" t="s">
        <v>825</v>
      </c>
      <c r="B39" s="1240"/>
      <c r="C39" s="1240"/>
      <c r="D39" s="1240"/>
      <c r="E39" s="1240"/>
      <c r="F39" s="1240"/>
      <c r="G39" s="1240"/>
      <c r="H39" s="461"/>
      <c r="I39" s="439"/>
      <c r="J39" s="439"/>
      <c r="K39" s="439"/>
      <c r="L39" s="439"/>
    </row>
    <row r="40" ht="15" customHeight="1">
      <c r="C40" s="464"/>
    </row>
    <row r="41" ht="14.25" customHeight="1"/>
  </sheetData>
  <mergeCells count="11">
    <mergeCell ref="C3:C4"/>
    <mergeCell ref="A39:G39"/>
    <mergeCell ref="A38:G38"/>
    <mergeCell ref="A37:G37"/>
    <mergeCell ref="A1:G1"/>
    <mergeCell ref="F2:G2"/>
    <mergeCell ref="D3:D4"/>
    <mergeCell ref="F3:G3"/>
    <mergeCell ref="E3:E4"/>
    <mergeCell ref="A3:A4"/>
    <mergeCell ref="B3:B4"/>
  </mergeCells>
  <printOptions/>
  <pageMargins left="0.75" right="0.75" top="1" bottom="1" header="0.512" footer="0.512"/>
  <pageSetup horizontalDpi="600" verticalDpi="600" orientation="landscape" paperSize="9" scale="70" r:id="rId1"/>
</worksheet>
</file>

<file path=xl/worksheets/sheet28.xml><?xml version="1.0" encoding="utf-8"?>
<worksheet xmlns="http://schemas.openxmlformats.org/spreadsheetml/2006/main" xmlns:r="http://schemas.openxmlformats.org/officeDocument/2006/relationships">
  <dimension ref="A1:Y82"/>
  <sheetViews>
    <sheetView zoomScaleSheetLayoutView="75" workbookViewId="0" topLeftCell="A1">
      <selection activeCell="A1" sqref="A1"/>
    </sheetView>
  </sheetViews>
  <sheetFormatPr defaultColWidth="9.00390625" defaultRowHeight="13.5"/>
  <cols>
    <col min="1" max="1" width="28.75390625" style="425" customWidth="1"/>
    <col min="2" max="2" width="8.625" style="462" customWidth="1"/>
    <col min="3" max="4" width="7.625" style="462" customWidth="1"/>
    <col min="5" max="5" width="8.375" style="462" customWidth="1"/>
    <col min="6" max="6" width="7.625" style="462" customWidth="1"/>
    <col min="7" max="7" width="8.25390625" style="462" customWidth="1"/>
    <col min="8" max="8" width="7.625" style="462" customWidth="1"/>
    <col min="9" max="10" width="8.25390625" style="462" customWidth="1"/>
    <col min="11" max="19" width="7.625" style="462" customWidth="1"/>
    <col min="20" max="20" width="7.625" style="425" customWidth="1"/>
    <col min="21" max="16384" width="9.00390625" style="425" customWidth="1"/>
  </cols>
  <sheetData>
    <row r="1" spans="1:13" ht="17.25" customHeight="1">
      <c r="A1" s="1252" t="s">
        <v>289</v>
      </c>
      <c r="B1" s="1252"/>
      <c r="C1" s="1252"/>
      <c r="D1" s="1252"/>
      <c r="E1" s="1252"/>
      <c r="F1" s="1252"/>
      <c r="G1" s="1252"/>
      <c r="H1" s="1252"/>
      <c r="I1" s="1252"/>
      <c r="J1" s="1252"/>
      <c r="K1" s="1252"/>
      <c r="L1" s="1252"/>
      <c r="M1" s="1252"/>
    </row>
    <row r="2" spans="13:19" ht="13.5">
      <c r="M2" s="462" t="s">
        <v>570</v>
      </c>
      <c r="P2" s="425"/>
      <c r="Q2" s="425"/>
      <c r="R2" s="425"/>
      <c r="S2" s="425"/>
    </row>
    <row r="3" spans="1:25" s="475" customFormat="1" ht="15" customHeight="1">
      <c r="A3" s="465"/>
      <c r="B3" s="1255" t="s">
        <v>290</v>
      </c>
      <c r="C3" s="466"/>
      <c r="D3" s="467"/>
      <c r="E3" s="467"/>
      <c r="F3" s="1257" t="s">
        <v>291</v>
      </c>
      <c r="G3" s="1257"/>
      <c r="H3" s="1257"/>
      <c r="I3" s="1257"/>
      <c r="J3" s="1257"/>
      <c r="K3" s="467"/>
      <c r="L3" s="467"/>
      <c r="M3" s="468"/>
      <c r="N3" s="469"/>
      <c r="O3" s="470"/>
      <c r="P3" s="471"/>
      <c r="Q3" s="472"/>
      <c r="R3" s="472"/>
      <c r="S3" s="473"/>
      <c r="T3" s="474"/>
      <c r="U3" s="474"/>
      <c r="V3" s="474"/>
      <c r="W3" s="473"/>
      <c r="X3" s="473"/>
      <c r="Y3" s="473"/>
    </row>
    <row r="4" spans="1:25" ht="51" customHeight="1">
      <c r="A4" s="476"/>
      <c r="B4" s="1256"/>
      <c r="C4" s="477" t="s">
        <v>505</v>
      </c>
      <c r="D4" s="477" t="s">
        <v>292</v>
      </c>
      <c r="E4" s="477" t="s">
        <v>293</v>
      </c>
      <c r="F4" s="477" t="s">
        <v>294</v>
      </c>
      <c r="G4" s="477" t="s">
        <v>295</v>
      </c>
      <c r="H4" s="477" t="s">
        <v>296</v>
      </c>
      <c r="I4" s="477" t="s">
        <v>297</v>
      </c>
      <c r="J4" s="477" t="s">
        <v>298</v>
      </c>
      <c r="K4" s="477" t="s">
        <v>299</v>
      </c>
      <c r="L4" s="477" t="s">
        <v>300</v>
      </c>
      <c r="M4" s="477" t="s">
        <v>199</v>
      </c>
      <c r="O4" s="478"/>
      <c r="P4" s="471"/>
      <c r="Q4" s="472"/>
      <c r="R4" s="472"/>
      <c r="S4" s="472"/>
      <c r="T4" s="472"/>
      <c r="U4" s="472"/>
      <c r="V4" s="472"/>
      <c r="W4" s="472"/>
      <c r="X4" s="472"/>
      <c r="Y4" s="472"/>
    </row>
    <row r="5" spans="1:25" s="475" customFormat="1" ht="18" customHeight="1">
      <c r="A5" s="479" t="s">
        <v>247</v>
      </c>
      <c r="B5" s="480">
        <v>11672</v>
      </c>
      <c r="C5" s="481">
        <v>100</v>
      </c>
      <c r="D5" s="482" t="s">
        <v>446</v>
      </c>
      <c r="E5" s="483">
        <v>1.3</v>
      </c>
      <c r="F5" s="483">
        <v>15.8</v>
      </c>
      <c r="G5" s="483">
        <v>17</v>
      </c>
      <c r="H5" s="483">
        <v>4.4</v>
      </c>
      <c r="I5" s="483">
        <v>1.4</v>
      </c>
      <c r="J5" s="483">
        <v>2</v>
      </c>
      <c r="K5" s="483">
        <v>47.2</v>
      </c>
      <c r="L5" s="483">
        <v>8</v>
      </c>
      <c r="M5" s="484">
        <v>2.8</v>
      </c>
      <c r="N5" s="469"/>
      <c r="O5" s="474"/>
      <c r="P5" s="485"/>
      <c r="Q5" s="486"/>
      <c r="R5" s="487"/>
      <c r="S5" s="487"/>
      <c r="T5" s="487"/>
      <c r="U5" s="487"/>
      <c r="V5" s="487"/>
      <c r="W5" s="487"/>
      <c r="X5" s="487"/>
      <c r="Y5" s="487"/>
    </row>
    <row r="6" spans="1:25" s="475" customFormat="1" ht="18" customHeight="1">
      <c r="A6" s="75" t="s">
        <v>301</v>
      </c>
      <c r="B6" s="488"/>
      <c r="C6" s="481"/>
      <c r="D6" s="482"/>
      <c r="E6" s="483"/>
      <c r="F6" s="483"/>
      <c r="G6" s="483"/>
      <c r="H6" s="483"/>
      <c r="I6" s="483"/>
      <c r="J6" s="483"/>
      <c r="K6" s="483"/>
      <c r="L6" s="483"/>
      <c r="M6" s="484"/>
      <c r="N6" s="469"/>
      <c r="O6" s="474"/>
      <c r="P6" s="485"/>
      <c r="Q6" s="486"/>
      <c r="R6" s="487"/>
      <c r="S6" s="487"/>
      <c r="T6" s="487"/>
      <c r="U6" s="487"/>
      <c r="V6" s="487"/>
      <c r="W6" s="487"/>
      <c r="X6" s="487"/>
      <c r="Y6" s="487"/>
    </row>
    <row r="7" spans="1:25" s="475" customFormat="1" ht="18" customHeight="1">
      <c r="A7" s="75" t="s">
        <v>203</v>
      </c>
      <c r="B7" s="489">
        <v>10984</v>
      </c>
      <c r="C7" s="486">
        <v>100</v>
      </c>
      <c r="D7" s="490" t="s">
        <v>446</v>
      </c>
      <c r="E7" s="487">
        <v>1.2</v>
      </c>
      <c r="F7" s="487">
        <v>15.9</v>
      </c>
      <c r="G7" s="487">
        <v>15.8</v>
      </c>
      <c r="H7" s="487">
        <v>4.1</v>
      </c>
      <c r="I7" s="487">
        <v>1.4</v>
      </c>
      <c r="J7" s="487">
        <v>2</v>
      </c>
      <c r="K7" s="487">
        <v>48.9</v>
      </c>
      <c r="L7" s="487">
        <v>7.9</v>
      </c>
      <c r="M7" s="491">
        <v>2.8</v>
      </c>
      <c r="N7" s="469"/>
      <c r="O7" s="474"/>
      <c r="P7" s="485"/>
      <c r="Q7" s="486"/>
      <c r="R7" s="487"/>
      <c r="S7" s="487"/>
      <c r="T7" s="487"/>
      <c r="U7" s="487"/>
      <c r="V7" s="487"/>
      <c r="W7" s="487"/>
      <c r="X7" s="487"/>
      <c r="Y7" s="487"/>
    </row>
    <row r="8" spans="1:25" s="475" customFormat="1" ht="18" customHeight="1">
      <c r="A8" s="75" t="s">
        <v>204</v>
      </c>
      <c r="B8" s="489">
        <v>8965</v>
      </c>
      <c r="C8" s="486">
        <v>100</v>
      </c>
      <c r="D8" s="490" t="s">
        <v>446</v>
      </c>
      <c r="E8" s="487">
        <v>1.2</v>
      </c>
      <c r="F8" s="487">
        <v>17</v>
      </c>
      <c r="G8" s="487">
        <v>15.6</v>
      </c>
      <c r="H8" s="487">
        <v>3</v>
      </c>
      <c r="I8" s="487">
        <v>1.4</v>
      </c>
      <c r="J8" s="487">
        <v>2</v>
      </c>
      <c r="K8" s="487">
        <v>48.6</v>
      </c>
      <c r="L8" s="487">
        <v>8.4</v>
      </c>
      <c r="M8" s="491">
        <v>2.7</v>
      </c>
      <c r="N8" s="469"/>
      <c r="O8" s="474"/>
      <c r="P8" s="485"/>
      <c r="Q8" s="486"/>
      <c r="R8" s="487"/>
      <c r="S8" s="487"/>
      <c r="T8" s="487"/>
      <c r="U8" s="487"/>
      <c r="V8" s="487"/>
      <c r="W8" s="487"/>
      <c r="X8" s="487"/>
      <c r="Y8" s="487"/>
    </row>
    <row r="9" spans="1:25" s="475" customFormat="1" ht="18" customHeight="1">
      <c r="A9" s="75" t="s">
        <v>253</v>
      </c>
      <c r="B9" s="489">
        <v>3279</v>
      </c>
      <c r="C9" s="486">
        <v>100</v>
      </c>
      <c r="D9" s="490" t="s">
        <v>446</v>
      </c>
      <c r="E9" s="487">
        <v>1.8</v>
      </c>
      <c r="F9" s="487">
        <v>33.2</v>
      </c>
      <c r="G9" s="487">
        <v>16.3</v>
      </c>
      <c r="H9" s="487">
        <v>4.8</v>
      </c>
      <c r="I9" s="487">
        <v>1.8</v>
      </c>
      <c r="J9" s="487">
        <v>2.4</v>
      </c>
      <c r="K9" s="487">
        <v>30.9</v>
      </c>
      <c r="L9" s="487">
        <v>6.9</v>
      </c>
      <c r="M9" s="491">
        <v>2</v>
      </c>
      <c r="N9" s="469"/>
      <c r="O9" s="474"/>
      <c r="P9" s="485"/>
      <c r="Q9" s="486"/>
      <c r="R9" s="487"/>
      <c r="S9" s="487"/>
      <c r="T9" s="487"/>
      <c r="U9" s="487"/>
      <c r="V9" s="487"/>
      <c r="W9" s="487"/>
      <c r="X9" s="487"/>
      <c r="Y9" s="487"/>
    </row>
    <row r="10" spans="1:25" s="501" customFormat="1" ht="30" customHeight="1">
      <c r="A10" s="492" t="s">
        <v>256</v>
      </c>
      <c r="B10" s="493">
        <v>8150</v>
      </c>
      <c r="C10" s="494">
        <v>100</v>
      </c>
      <c r="D10" s="495" t="s">
        <v>446</v>
      </c>
      <c r="E10" s="496">
        <v>1.2</v>
      </c>
      <c r="F10" s="496">
        <v>16.6</v>
      </c>
      <c r="G10" s="496">
        <v>13.3</v>
      </c>
      <c r="H10" s="496">
        <v>2.7</v>
      </c>
      <c r="I10" s="496">
        <v>1.4</v>
      </c>
      <c r="J10" s="496">
        <v>2</v>
      </c>
      <c r="K10" s="496">
        <v>51.1</v>
      </c>
      <c r="L10" s="496">
        <v>8.7</v>
      </c>
      <c r="M10" s="497">
        <v>2.8</v>
      </c>
      <c r="N10" s="498"/>
      <c r="O10" s="499"/>
      <c r="P10" s="500"/>
      <c r="Q10" s="494"/>
      <c r="R10" s="496"/>
      <c r="S10" s="496"/>
      <c r="T10" s="496"/>
      <c r="U10" s="496"/>
      <c r="V10" s="496"/>
      <c r="W10" s="496"/>
      <c r="X10" s="496"/>
      <c r="Y10" s="496"/>
    </row>
    <row r="11" spans="1:25" s="475" customFormat="1" ht="18" customHeight="1">
      <c r="A11" s="502" t="s">
        <v>257</v>
      </c>
      <c r="B11" s="488">
        <v>7555</v>
      </c>
      <c r="C11" s="481">
        <v>100</v>
      </c>
      <c r="D11" s="482" t="s">
        <v>446</v>
      </c>
      <c r="E11" s="483">
        <v>1.2</v>
      </c>
      <c r="F11" s="483">
        <v>17.5</v>
      </c>
      <c r="G11" s="483">
        <v>17.2</v>
      </c>
      <c r="H11" s="483">
        <v>3.8</v>
      </c>
      <c r="I11" s="483">
        <v>1.3</v>
      </c>
      <c r="J11" s="483">
        <v>2.1</v>
      </c>
      <c r="K11" s="483">
        <v>44.7</v>
      </c>
      <c r="L11" s="483">
        <v>8.9</v>
      </c>
      <c r="M11" s="484">
        <v>3.3</v>
      </c>
      <c r="N11" s="469"/>
      <c r="O11" s="474"/>
      <c r="P11" s="485"/>
      <c r="Q11" s="486"/>
      <c r="R11" s="487"/>
      <c r="S11" s="487"/>
      <c r="T11" s="487"/>
      <c r="U11" s="487"/>
      <c r="V11" s="487"/>
      <c r="W11" s="487"/>
      <c r="X11" s="487"/>
      <c r="Y11" s="487"/>
    </row>
    <row r="12" spans="1:25" s="475" customFormat="1" ht="18" customHeight="1">
      <c r="A12" s="75" t="s">
        <v>301</v>
      </c>
      <c r="B12" s="488"/>
      <c r="C12" s="481"/>
      <c r="D12" s="482"/>
      <c r="E12" s="483"/>
      <c r="F12" s="483"/>
      <c r="G12" s="483"/>
      <c r="H12" s="483"/>
      <c r="I12" s="483"/>
      <c r="J12" s="483"/>
      <c r="K12" s="483"/>
      <c r="L12" s="483"/>
      <c r="M12" s="484"/>
      <c r="N12" s="469"/>
      <c r="O12" s="474"/>
      <c r="P12" s="485"/>
      <c r="Q12" s="486"/>
      <c r="R12" s="487"/>
      <c r="S12" s="487"/>
      <c r="T12" s="487"/>
      <c r="U12" s="487"/>
      <c r="V12" s="487"/>
      <c r="W12" s="487"/>
      <c r="X12" s="487"/>
      <c r="Y12" s="487"/>
    </row>
    <row r="13" spans="1:25" s="475" customFormat="1" ht="18" customHeight="1">
      <c r="A13" s="75" t="s">
        <v>260</v>
      </c>
      <c r="B13" s="489">
        <v>6493</v>
      </c>
      <c r="C13" s="486">
        <v>100</v>
      </c>
      <c r="D13" s="490" t="s">
        <v>446</v>
      </c>
      <c r="E13" s="487">
        <v>1.2</v>
      </c>
      <c r="F13" s="487">
        <v>18.1</v>
      </c>
      <c r="G13" s="487">
        <v>15.7</v>
      </c>
      <c r="H13" s="487">
        <v>3.7</v>
      </c>
      <c r="I13" s="487">
        <v>1.2</v>
      </c>
      <c r="J13" s="487">
        <v>2.1</v>
      </c>
      <c r="K13" s="487">
        <v>45.8</v>
      </c>
      <c r="L13" s="487">
        <v>8.9</v>
      </c>
      <c r="M13" s="491">
        <v>3.4</v>
      </c>
      <c r="N13" s="469"/>
      <c r="O13" s="474"/>
      <c r="P13" s="485"/>
      <c r="Q13" s="486"/>
      <c r="R13" s="487"/>
      <c r="S13" s="487"/>
      <c r="T13" s="487"/>
      <c r="U13" s="487"/>
      <c r="V13" s="487"/>
      <c r="W13" s="487"/>
      <c r="X13" s="487"/>
      <c r="Y13" s="487"/>
    </row>
    <row r="14" spans="1:25" s="475" customFormat="1" ht="18" customHeight="1">
      <c r="A14" s="75" t="s">
        <v>263</v>
      </c>
      <c r="B14" s="489">
        <v>6080</v>
      </c>
      <c r="C14" s="486">
        <v>100</v>
      </c>
      <c r="D14" s="490" t="s">
        <v>446</v>
      </c>
      <c r="E14" s="487">
        <v>1.1</v>
      </c>
      <c r="F14" s="487">
        <v>17.9</v>
      </c>
      <c r="G14" s="487">
        <v>16.2</v>
      </c>
      <c r="H14" s="487">
        <v>2.8</v>
      </c>
      <c r="I14" s="487">
        <v>1.3</v>
      </c>
      <c r="J14" s="487">
        <v>2.1</v>
      </c>
      <c r="K14" s="487">
        <v>46.7</v>
      </c>
      <c r="L14" s="487">
        <v>9</v>
      </c>
      <c r="M14" s="491">
        <v>3</v>
      </c>
      <c r="N14" s="469"/>
      <c r="O14" s="474"/>
      <c r="P14" s="485"/>
      <c r="Q14" s="486"/>
      <c r="R14" s="487"/>
      <c r="S14" s="487"/>
      <c r="T14" s="487"/>
      <c r="U14" s="487"/>
      <c r="V14" s="487"/>
      <c r="W14" s="487"/>
      <c r="X14" s="487"/>
      <c r="Y14" s="487"/>
    </row>
    <row r="15" spans="1:25" s="475" customFormat="1" ht="18" customHeight="1">
      <c r="A15" s="75" t="s">
        <v>264</v>
      </c>
      <c r="B15" s="489">
        <v>2162</v>
      </c>
      <c r="C15" s="486">
        <v>100</v>
      </c>
      <c r="D15" s="490" t="s">
        <v>446</v>
      </c>
      <c r="E15" s="487">
        <v>1.4</v>
      </c>
      <c r="F15" s="487">
        <v>29.8</v>
      </c>
      <c r="G15" s="487">
        <v>15.8</v>
      </c>
      <c r="H15" s="487">
        <v>4</v>
      </c>
      <c r="I15" s="487">
        <v>1.7</v>
      </c>
      <c r="J15" s="487">
        <v>2.2</v>
      </c>
      <c r="K15" s="487">
        <v>34.3</v>
      </c>
      <c r="L15" s="487">
        <v>8.2</v>
      </c>
      <c r="M15" s="491">
        <v>2.5</v>
      </c>
      <c r="N15" s="469"/>
      <c r="O15" s="474"/>
      <c r="P15" s="485"/>
      <c r="Q15" s="486"/>
      <c r="R15" s="487"/>
      <c r="S15" s="487"/>
      <c r="T15" s="487"/>
      <c r="U15" s="487"/>
      <c r="V15" s="487"/>
      <c r="W15" s="487"/>
      <c r="X15" s="487"/>
      <c r="Y15" s="487"/>
    </row>
    <row r="16" spans="1:25" s="501" customFormat="1" ht="30" customHeight="1">
      <c r="A16" s="492" t="s">
        <v>267</v>
      </c>
      <c r="B16" s="493">
        <v>5575</v>
      </c>
      <c r="C16" s="494">
        <v>100</v>
      </c>
      <c r="D16" s="495" t="s">
        <v>446</v>
      </c>
      <c r="E16" s="496">
        <v>1.2</v>
      </c>
      <c r="F16" s="496">
        <v>17.8</v>
      </c>
      <c r="G16" s="496">
        <v>14.5</v>
      </c>
      <c r="H16" s="496">
        <v>2.6</v>
      </c>
      <c r="I16" s="496">
        <v>1.3</v>
      </c>
      <c r="J16" s="496">
        <v>2.1</v>
      </c>
      <c r="K16" s="496">
        <v>48.3</v>
      </c>
      <c r="L16" s="496">
        <v>9.2</v>
      </c>
      <c r="M16" s="497">
        <v>3.1</v>
      </c>
      <c r="N16" s="498"/>
      <c r="O16" s="499"/>
      <c r="P16" s="500"/>
      <c r="Q16" s="494"/>
      <c r="R16" s="496"/>
      <c r="S16" s="496"/>
      <c r="T16" s="496"/>
      <c r="U16" s="496"/>
      <c r="V16" s="496"/>
      <c r="W16" s="496"/>
      <c r="X16" s="496"/>
      <c r="Y16" s="496"/>
    </row>
    <row r="17" spans="1:25" s="475" customFormat="1" ht="18" customHeight="1">
      <c r="A17" s="502" t="s">
        <v>270</v>
      </c>
      <c r="B17" s="488">
        <v>282</v>
      </c>
      <c r="C17" s="481">
        <v>100</v>
      </c>
      <c r="D17" s="482" t="s">
        <v>446</v>
      </c>
      <c r="E17" s="483">
        <v>1.1</v>
      </c>
      <c r="F17" s="483">
        <v>13.5</v>
      </c>
      <c r="G17" s="483">
        <v>50.4</v>
      </c>
      <c r="H17" s="483">
        <v>1.1</v>
      </c>
      <c r="I17" s="482" t="s">
        <v>446</v>
      </c>
      <c r="J17" s="482" t="s">
        <v>446</v>
      </c>
      <c r="K17" s="483">
        <v>14.9</v>
      </c>
      <c r="L17" s="483">
        <v>18.4</v>
      </c>
      <c r="M17" s="484">
        <v>0.7</v>
      </c>
      <c r="N17" s="469"/>
      <c r="O17" s="474"/>
      <c r="P17" s="485"/>
      <c r="Q17" s="486"/>
      <c r="R17" s="487"/>
      <c r="S17" s="487"/>
      <c r="T17" s="487"/>
      <c r="U17" s="487"/>
      <c r="V17" s="487"/>
      <c r="W17" s="487"/>
      <c r="X17" s="487"/>
      <c r="Y17" s="487"/>
    </row>
    <row r="18" spans="1:25" s="475" customFormat="1" ht="18" customHeight="1">
      <c r="A18" s="75" t="s">
        <v>301</v>
      </c>
      <c r="B18" s="488"/>
      <c r="C18" s="481"/>
      <c r="D18" s="482"/>
      <c r="E18" s="483"/>
      <c r="F18" s="483"/>
      <c r="G18" s="483"/>
      <c r="H18" s="483"/>
      <c r="I18" s="482"/>
      <c r="J18" s="482"/>
      <c r="K18" s="483"/>
      <c r="L18" s="483"/>
      <c r="M18" s="484"/>
      <c r="N18" s="469"/>
      <c r="O18" s="474"/>
      <c r="P18" s="485"/>
      <c r="Q18" s="486"/>
      <c r="R18" s="487"/>
      <c r="S18" s="487"/>
      <c r="T18" s="487"/>
      <c r="U18" s="487"/>
      <c r="V18" s="487"/>
      <c r="W18" s="487"/>
      <c r="X18" s="487"/>
      <c r="Y18" s="487"/>
    </row>
    <row r="19" spans="1:25" s="475" customFormat="1" ht="18" customHeight="1">
      <c r="A19" s="75" t="s">
        <v>271</v>
      </c>
      <c r="B19" s="489">
        <v>270</v>
      </c>
      <c r="C19" s="486">
        <v>100</v>
      </c>
      <c r="D19" s="490" t="s">
        <v>446</v>
      </c>
      <c r="E19" s="487">
        <v>1.1</v>
      </c>
      <c r="F19" s="487">
        <v>12.6</v>
      </c>
      <c r="G19" s="487">
        <v>51.5</v>
      </c>
      <c r="H19" s="487">
        <v>0.7</v>
      </c>
      <c r="I19" s="490" t="s">
        <v>446</v>
      </c>
      <c r="J19" s="490" t="s">
        <v>446</v>
      </c>
      <c r="K19" s="487">
        <v>15.2</v>
      </c>
      <c r="L19" s="487">
        <v>18.1</v>
      </c>
      <c r="M19" s="491">
        <v>0.7</v>
      </c>
      <c r="N19" s="469"/>
      <c r="O19" s="474"/>
      <c r="P19" s="485"/>
      <c r="Q19" s="486"/>
      <c r="R19" s="487"/>
      <c r="S19" s="487"/>
      <c r="T19" s="487"/>
      <c r="U19" s="487"/>
      <c r="V19" s="487"/>
      <c r="W19" s="487"/>
      <c r="X19" s="487"/>
      <c r="Y19" s="487"/>
    </row>
    <row r="20" spans="1:25" s="475" customFormat="1" ht="18" customHeight="1">
      <c r="A20" s="75" t="s">
        <v>272</v>
      </c>
      <c r="B20" s="489">
        <v>64</v>
      </c>
      <c r="C20" s="486">
        <v>100</v>
      </c>
      <c r="D20" s="490" t="s">
        <v>446</v>
      </c>
      <c r="E20" s="487">
        <v>4.7</v>
      </c>
      <c r="F20" s="487">
        <v>20.3</v>
      </c>
      <c r="G20" s="487">
        <v>35.9</v>
      </c>
      <c r="H20" s="487">
        <v>3.1</v>
      </c>
      <c r="I20" s="490" t="s">
        <v>446</v>
      </c>
      <c r="J20" s="490" t="s">
        <v>446</v>
      </c>
      <c r="K20" s="487">
        <v>20.3</v>
      </c>
      <c r="L20" s="487">
        <v>14.1</v>
      </c>
      <c r="M20" s="491">
        <v>1.6</v>
      </c>
      <c r="N20" s="469"/>
      <c r="O20" s="474"/>
      <c r="P20" s="485"/>
      <c r="Q20" s="486"/>
      <c r="R20" s="487"/>
      <c r="S20" s="487"/>
      <c r="T20" s="487"/>
      <c r="U20" s="487"/>
      <c r="V20" s="487"/>
      <c r="W20" s="487"/>
      <c r="X20" s="487"/>
      <c r="Y20" s="487"/>
    </row>
    <row r="21" spans="1:25" s="501" customFormat="1" ht="30.75" customHeight="1">
      <c r="A21" s="492" t="s">
        <v>273</v>
      </c>
      <c r="B21" s="493">
        <v>244</v>
      </c>
      <c r="C21" s="494">
        <v>100</v>
      </c>
      <c r="D21" s="495" t="s">
        <v>446</v>
      </c>
      <c r="E21" s="496">
        <v>1.2</v>
      </c>
      <c r="F21" s="496">
        <v>12.7</v>
      </c>
      <c r="G21" s="496">
        <v>49.6</v>
      </c>
      <c r="H21" s="495" t="s">
        <v>446</v>
      </c>
      <c r="I21" s="495" t="s">
        <v>446</v>
      </c>
      <c r="J21" s="495" t="s">
        <v>446</v>
      </c>
      <c r="K21" s="496">
        <v>15.2</v>
      </c>
      <c r="L21" s="496">
        <v>20.5</v>
      </c>
      <c r="M21" s="497">
        <v>0.8</v>
      </c>
      <c r="N21" s="498"/>
      <c r="O21" s="499"/>
      <c r="P21" s="500"/>
      <c r="Q21" s="494"/>
      <c r="R21" s="496"/>
      <c r="S21" s="496"/>
      <c r="T21" s="496"/>
      <c r="U21" s="496"/>
      <c r="V21" s="496"/>
      <c r="W21" s="496"/>
      <c r="X21" s="496"/>
      <c r="Y21" s="496"/>
    </row>
    <row r="22" spans="1:25" s="475" customFormat="1" ht="18" customHeight="1">
      <c r="A22" s="502" t="s">
        <v>276</v>
      </c>
      <c r="B22" s="488">
        <v>2133</v>
      </c>
      <c r="C22" s="481">
        <v>100</v>
      </c>
      <c r="D22" s="483">
        <v>0.1</v>
      </c>
      <c r="E22" s="483">
        <v>9.2</v>
      </c>
      <c r="F22" s="483">
        <v>12</v>
      </c>
      <c r="G22" s="483">
        <v>56.5</v>
      </c>
      <c r="H22" s="483">
        <v>1.6</v>
      </c>
      <c r="I22" s="483">
        <v>1.4</v>
      </c>
      <c r="J22" s="483">
        <v>0.5</v>
      </c>
      <c r="K22" s="483">
        <v>5.8</v>
      </c>
      <c r="L22" s="483">
        <v>10.8</v>
      </c>
      <c r="M22" s="484">
        <v>1.9</v>
      </c>
      <c r="N22" s="469"/>
      <c r="O22" s="474"/>
      <c r="P22" s="485"/>
      <c r="Q22" s="486"/>
      <c r="R22" s="487"/>
      <c r="S22" s="487"/>
      <c r="T22" s="487"/>
      <c r="U22" s="487"/>
      <c r="V22" s="487"/>
      <c r="W22" s="487"/>
      <c r="X22" s="487"/>
      <c r="Y22" s="487"/>
    </row>
    <row r="23" spans="1:25" s="475" customFormat="1" ht="18" customHeight="1">
      <c r="A23" s="75" t="s">
        <v>301</v>
      </c>
      <c r="B23" s="488"/>
      <c r="C23" s="481"/>
      <c r="D23" s="483"/>
      <c r="E23" s="483"/>
      <c r="F23" s="483"/>
      <c r="G23" s="483"/>
      <c r="H23" s="483"/>
      <c r="I23" s="483"/>
      <c r="J23" s="483"/>
      <c r="K23" s="483"/>
      <c r="L23" s="483"/>
      <c r="M23" s="484"/>
      <c r="N23" s="469"/>
      <c r="O23" s="474"/>
      <c r="P23" s="485"/>
      <c r="Q23" s="486"/>
      <c r="R23" s="487"/>
      <c r="S23" s="487"/>
      <c r="T23" s="487"/>
      <c r="U23" s="487"/>
      <c r="V23" s="487"/>
      <c r="W23" s="487"/>
      <c r="X23" s="487"/>
      <c r="Y23" s="487"/>
    </row>
    <row r="24" spans="1:25" s="475" customFormat="1" ht="18" customHeight="1">
      <c r="A24" s="75" t="s">
        <v>205</v>
      </c>
      <c r="B24" s="489">
        <v>1453</v>
      </c>
      <c r="C24" s="486">
        <v>100</v>
      </c>
      <c r="D24" s="487">
        <v>0.1</v>
      </c>
      <c r="E24" s="487">
        <v>11.1</v>
      </c>
      <c r="F24" s="487">
        <v>16.3</v>
      </c>
      <c r="G24" s="487">
        <v>52.8</v>
      </c>
      <c r="H24" s="487">
        <v>2.3</v>
      </c>
      <c r="I24" s="487">
        <v>1.7</v>
      </c>
      <c r="J24" s="487">
        <v>0.7</v>
      </c>
      <c r="K24" s="487">
        <v>6.7</v>
      </c>
      <c r="L24" s="487">
        <v>6.6</v>
      </c>
      <c r="M24" s="491">
        <v>1.5</v>
      </c>
      <c r="N24" s="469"/>
      <c r="O24" s="474"/>
      <c r="P24" s="485"/>
      <c r="Q24" s="486"/>
      <c r="R24" s="487"/>
      <c r="S24" s="487"/>
      <c r="T24" s="487"/>
      <c r="U24" s="487"/>
      <c r="V24" s="487"/>
      <c r="W24" s="487"/>
      <c r="X24" s="487"/>
      <c r="Y24" s="487"/>
    </row>
    <row r="25" spans="1:25" s="501" customFormat="1" ht="30" customHeight="1">
      <c r="A25" s="492" t="s">
        <v>206</v>
      </c>
      <c r="B25" s="493">
        <v>1055</v>
      </c>
      <c r="C25" s="494">
        <v>100</v>
      </c>
      <c r="D25" s="496">
        <v>0.2</v>
      </c>
      <c r="E25" s="496">
        <v>6.6</v>
      </c>
      <c r="F25" s="496">
        <v>7</v>
      </c>
      <c r="G25" s="496">
        <v>57.6</v>
      </c>
      <c r="H25" s="496">
        <v>0.5</v>
      </c>
      <c r="I25" s="496">
        <v>0.6</v>
      </c>
      <c r="J25" s="496">
        <v>0.3</v>
      </c>
      <c r="K25" s="496">
        <v>5.6</v>
      </c>
      <c r="L25" s="496">
        <v>18.9</v>
      </c>
      <c r="M25" s="497">
        <v>2.7</v>
      </c>
      <c r="N25" s="498"/>
      <c r="O25" s="499"/>
      <c r="P25" s="500"/>
      <c r="Q25" s="494"/>
      <c r="R25" s="496"/>
      <c r="S25" s="496"/>
      <c r="T25" s="496"/>
      <c r="U25" s="496"/>
      <c r="V25" s="496"/>
      <c r="W25" s="496"/>
      <c r="X25" s="496"/>
      <c r="Y25" s="496"/>
    </row>
    <row r="26" spans="1:25" s="501" customFormat="1" ht="30" customHeight="1">
      <c r="A26" s="503" t="s">
        <v>197</v>
      </c>
      <c r="B26" s="504">
        <v>1092</v>
      </c>
      <c r="C26" s="505">
        <v>100</v>
      </c>
      <c r="D26" s="506">
        <v>0.1</v>
      </c>
      <c r="E26" s="506">
        <v>30.1</v>
      </c>
      <c r="F26" s="506">
        <v>5.8</v>
      </c>
      <c r="G26" s="506">
        <v>32.2</v>
      </c>
      <c r="H26" s="506">
        <v>1.4</v>
      </c>
      <c r="I26" s="506">
        <v>0.3</v>
      </c>
      <c r="J26" s="506">
        <v>0.2</v>
      </c>
      <c r="K26" s="506">
        <v>9.2</v>
      </c>
      <c r="L26" s="506">
        <v>18.4</v>
      </c>
      <c r="M26" s="507">
        <v>2.3</v>
      </c>
      <c r="N26" s="498"/>
      <c r="O26" s="499"/>
      <c r="P26" s="500"/>
      <c r="Q26" s="494"/>
      <c r="R26" s="496"/>
      <c r="S26" s="496"/>
      <c r="T26" s="496"/>
      <c r="U26" s="496"/>
      <c r="V26" s="496"/>
      <c r="W26" s="496"/>
      <c r="X26" s="496"/>
      <c r="Y26" s="496"/>
    </row>
    <row r="27" spans="1:25" s="475" customFormat="1" ht="18" customHeight="1">
      <c r="A27" s="502" t="s">
        <v>281</v>
      </c>
      <c r="B27" s="488">
        <v>3849</v>
      </c>
      <c r="C27" s="481">
        <v>100</v>
      </c>
      <c r="D27" s="483">
        <v>1.6</v>
      </c>
      <c r="E27" s="483">
        <v>5.7</v>
      </c>
      <c r="F27" s="483">
        <v>0.8</v>
      </c>
      <c r="G27" s="483">
        <v>86.8</v>
      </c>
      <c r="H27" s="483">
        <v>2.9</v>
      </c>
      <c r="I27" s="483">
        <v>0.5</v>
      </c>
      <c r="J27" s="483">
        <v>0.1</v>
      </c>
      <c r="K27" s="483">
        <v>0.3</v>
      </c>
      <c r="L27" s="483">
        <v>1.1</v>
      </c>
      <c r="M27" s="484">
        <v>0.2</v>
      </c>
      <c r="N27" s="469"/>
      <c r="O27" s="474"/>
      <c r="P27" s="485"/>
      <c r="Q27" s="486"/>
      <c r="R27" s="487"/>
      <c r="S27" s="487"/>
      <c r="T27" s="487"/>
      <c r="U27" s="487"/>
      <c r="V27" s="487"/>
      <c r="W27" s="487"/>
      <c r="X27" s="487"/>
      <c r="Y27" s="487"/>
    </row>
    <row r="28" spans="1:25" s="475" customFormat="1" ht="18" customHeight="1">
      <c r="A28" s="75" t="s">
        <v>301</v>
      </c>
      <c r="B28" s="488"/>
      <c r="C28" s="481"/>
      <c r="D28" s="483"/>
      <c r="E28" s="483"/>
      <c r="F28" s="483"/>
      <c r="G28" s="483"/>
      <c r="H28" s="483"/>
      <c r="I28" s="483"/>
      <c r="J28" s="483"/>
      <c r="K28" s="483"/>
      <c r="L28" s="483"/>
      <c r="M28" s="484"/>
      <c r="N28" s="469"/>
      <c r="O28" s="474"/>
      <c r="P28" s="485"/>
      <c r="Q28" s="486"/>
      <c r="R28" s="487"/>
      <c r="S28" s="487"/>
      <c r="T28" s="487"/>
      <c r="U28" s="487"/>
      <c r="V28" s="487"/>
      <c r="W28" s="487"/>
      <c r="X28" s="487"/>
      <c r="Y28" s="487"/>
    </row>
    <row r="29" spans="1:25" s="475" customFormat="1" ht="18" customHeight="1">
      <c r="A29" s="75" t="s">
        <v>207</v>
      </c>
      <c r="B29" s="489">
        <v>1275</v>
      </c>
      <c r="C29" s="486">
        <v>100</v>
      </c>
      <c r="D29" s="487">
        <v>1.3</v>
      </c>
      <c r="E29" s="487">
        <v>4.7</v>
      </c>
      <c r="F29" s="487">
        <v>1.1</v>
      </c>
      <c r="G29" s="487">
        <v>88.3</v>
      </c>
      <c r="H29" s="487">
        <v>1.6</v>
      </c>
      <c r="I29" s="487">
        <v>0.3</v>
      </c>
      <c r="J29" s="487">
        <v>0.1</v>
      </c>
      <c r="K29" s="487">
        <v>0.6</v>
      </c>
      <c r="L29" s="487">
        <v>1.7</v>
      </c>
      <c r="M29" s="491">
        <v>0.3</v>
      </c>
      <c r="N29" s="469"/>
      <c r="O29" s="474"/>
      <c r="P29" s="485"/>
      <c r="Q29" s="486"/>
      <c r="R29" s="487"/>
      <c r="S29" s="487"/>
      <c r="T29" s="487"/>
      <c r="U29" s="487"/>
      <c r="V29" s="487"/>
      <c r="W29" s="487"/>
      <c r="X29" s="487"/>
      <c r="Y29" s="487"/>
    </row>
    <row r="30" spans="1:25" s="475" customFormat="1" ht="18" customHeight="1">
      <c r="A30" s="75" t="s">
        <v>208</v>
      </c>
      <c r="B30" s="489">
        <v>2695</v>
      </c>
      <c r="C30" s="486">
        <v>100</v>
      </c>
      <c r="D30" s="487">
        <v>2.2</v>
      </c>
      <c r="E30" s="487">
        <v>4.6</v>
      </c>
      <c r="F30" s="487">
        <v>0.7</v>
      </c>
      <c r="G30" s="487">
        <v>89.9</v>
      </c>
      <c r="H30" s="487">
        <v>0.6</v>
      </c>
      <c r="I30" s="487">
        <v>0.3</v>
      </c>
      <c r="J30" s="487">
        <v>0</v>
      </c>
      <c r="K30" s="487">
        <v>0.2</v>
      </c>
      <c r="L30" s="487">
        <v>1.3</v>
      </c>
      <c r="M30" s="491">
        <v>0.1</v>
      </c>
      <c r="N30" s="469"/>
      <c r="O30" s="474"/>
      <c r="P30" s="485"/>
      <c r="Q30" s="486"/>
      <c r="R30" s="487"/>
      <c r="S30" s="487"/>
      <c r="T30" s="487"/>
      <c r="U30" s="487"/>
      <c r="V30" s="487"/>
      <c r="W30" s="487"/>
      <c r="X30" s="487"/>
      <c r="Y30" s="487"/>
    </row>
    <row r="31" spans="1:25" s="475" customFormat="1" ht="18" customHeight="1">
      <c r="A31" s="75" t="s">
        <v>284</v>
      </c>
      <c r="B31" s="489">
        <v>242</v>
      </c>
      <c r="C31" s="486">
        <v>100</v>
      </c>
      <c r="D31" s="490" t="s">
        <v>446</v>
      </c>
      <c r="E31" s="487">
        <v>0.8</v>
      </c>
      <c r="F31" s="487">
        <v>0.4</v>
      </c>
      <c r="G31" s="487">
        <v>53.7</v>
      </c>
      <c r="H31" s="487">
        <v>38</v>
      </c>
      <c r="I31" s="487">
        <v>3.7</v>
      </c>
      <c r="J31" s="490" t="s">
        <v>446</v>
      </c>
      <c r="K31" s="487">
        <v>0.8</v>
      </c>
      <c r="L31" s="487">
        <v>2.1</v>
      </c>
      <c r="M31" s="491">
        <v>0.4</v>
      </c>
      <c r="N31" s="469"/>
      <c r="O31" s="474"/>
      <c r="P31" s="485"/>
      <c r="Q31" s="486"/>
      <c r="R31" s="487"/>
      <c r="S31" s="487"/>
      <c r="T31" s="487"/>
      <c r="U31" s="487"/>
      <c r="V31" s="487"/>
      <c r="W31" s="487"/>
      <c r="X31" s="487"/>
      <c r="Y31" s="487"/>
    </row>
    <row r="32" spans="1:25" s="501" customFormat="1" ht="30" customHeight="1">
      <c r="A32" s="492" t="s">
        <v>285</v>
      </c>
      <c r="B32" s="493">
        <v>2043</v>
      </c>
      <c r="C32" s="494">
        <v>100</v>
      </c>
      <c r="D32" s="496">
        <v>2.7</v>
      </c>
      <c r="E32" s="496">
        <v>7</v>
      </c>
      <c r="F32" s="496">
        <v>0.6</v>
      </c>
      <c r="G32" s="496">
        <v>86.2</v>
      </c>
      <c r="H32" s="496">
        <v>0.5</v>
      </c>
      <c r="I32" s="496">
        <v>0.4</v>
      </c>
      <c r="J32" s="496">
        <v>0</v>
      </c>
      <c r="K32" s="496">
        <v>0.4</v>
      </c>
      <c r="L32" s="496">
        <v>1.8</v>
      </c>
      <c r="M32" s="497">
        <v>0.2</v>
      </c>
      <c r="N32" s="498"/>
      <c r="O32" s="499"/>
      <c r="P32" s="500"/>
      <c r="Q32" s="494"/>
      <c r="R32" s="496"/>
      <c r="S32" s="496"/>
      <c r="T32" s="496"/>
      <c r="U32" s="496"/>
      <c r="V32" s="496"/>
      <c r="W32" s="496"/>
      <c r="X32" s="496"/>
      <c r="Y32" s="496"/>
    </row>
    <row r="33" spans="1:25" s="475" customFormat="1" ht="18" customHeight="1">
      <c r="A33" s="502" t="s">
        <v>286</v>
      </c>
      <c r="B33" s="488">
        <v>5745</v>
      </c>
      <c r="C33" s="481">
        <v>100</v>
      </c>
      <c r="D33" s="482" t="s">
        <v>446</v>
      </c>
      <c r="E33" s="483">
        <v>1.2</v>
      </c>
      <c r="F33" s="483">
        <v>1</v>
      </c>
      <c r="G33" s="483">
        <v>79.7</v>
      </c>
      <c r="H33" s="483">
        <v>7.7</v>
      </c>
      <c r="I33" s="483">
        <v>1.4</v>
      </c>
      <c r="J33" s="483">
        <v>0</v>
      </c>
      <c r="K33" s="483">
        <v>0.3</v>
      </c>
      <c r="L33" s="483">
        <v>8.5</v>
      </c>
      <c r="M33" s="484">
        <v>0.2</v>
      </c>
      <c r="N33" s="469"/>
      <c r="O33" s="474"/>
      <c r="P33" s="485"/>
      <c r="Q33" s="486"/>
      <c r="R33" s="487"/>
      <c r="S33" s="487"/>
      <c r="T33" s="487"/>
      <c r="U33" s="487"/>
      <c r="V33" s="487"/>
      <c r="W33" s="487"/>
      <c r="X33" s="487"/>
      <c r="Y33" s="487"/>
    </row>
    <row r="34" spans="1:25" s="475" customFormat="1" ht="18" customHeight="1">
      <c r="A34" s="75" t="s">
        <v>301</v>
      </c>
      <c r="B34" s="488"/>
      <c r="C34" s="481"/>
      <c r="D34" s="482"/>
      <c r="E34" s="483"/>
      <c r="F34" s="483"/>
      <c r="G34" s="483"/>
      <c r="H34" s="483"/>
      <c r="I34" s="483"/>
      <c r="J34" s="483"/>
      <c r="K34" s="483"/>
      <c r="L34" s="483"/>
      <c r="M34" s="484"/>
      <c r="N34" s="469"/>
      <c r="O34" s="474"/>
      <c r="P34" s="485"/>
      <c r="Q34" s="486"/>
      <c r="R34" s="487"/>
      <c r="S34" s="487"/>
      <c r="T34" s="487"/>
      <c r="U34" s="487"/>
      <c r="V34" s="487"/>
      <c r="W34" s="487"/>
      <c r="X34" s="487"/>
      <c r="Y34" s="487"/>
    </row>
    <row r="35" spans="1:25" s="475" customFormat="1" ht="18" customHeight="1">
      <c r="A35" s="75" t="s">
        <v>287</v>
      </c>
      <c r="B35" s="489">
        <v>4792</v>
      </c>
      <c r="C35" s="486">
        <v>100</v>
      </c>
      <c r="D35" s="490" t="s">
        <v>446</v>
      </c>
      <c r="E35" s="487">
        <v>1.3</v>
      </c>
      <c r="F35" s="487">
        <v>1.1</v>
      </c>
      <c r="G35" s="487">
        <v>90</v>
      </c>
      <c r="H35" s="487">
        <v>0.2</v>
      </c>
      <c r="I35" s="487">
        <v>0.6</v>
      </c>
      <c r="J35" s="490" t="s">
        <v>446</v>
      </c>
      <c r="K35" s="487">
        <v>0.4</v>
      </c>
      <c r="L35" s="487">
        <v>6.3</v>
      </c>
      <c r="M35" s="491">
        <v>0.1</v>
      </c>
      <c r="N35" s="469"/>
      <c r="O35" s="474"/>
      <c r="P35" s="485"/>
      <c r="Q35" s="486"/>
      <c r="R35" s="487"/>
      <c r="S35" s="487"/>
      <c r="T35" s="487"/>
      <c r="U35" s="487"/>
      <c r="V35" s="487"/>
      <c r="W35" s="487"/>
      <c r="X35" s="487"/>
      <c r="Y35" s="487"/>
    </row>
    <row r="36" spans="1:25" s="475" customFormat="1" ht="18" customHeight="1">
      <c r="A36" s="71" t="s">
        <v>288</v>
      </c>
      <c r="B36" s="508">
        <v>1132</v>
      </c>
      <c r="C36" s="486">
        <v>100</v>
      </c>
      <c r="D36" s="490" t="s">
        <v>446</v>
      </c>
      <c r="E36" s="487">
        <v>0.7</v>
      </c>
      <c r="F36" s="487">
        <v>0.6</v>
      </c>
      <c r="G36" s="487">
        <v>35.6</v>
      </c>
      <c r="H36" s="509">
        <v>39.1</v>
      </c>
      <c r="I36" s="509">
        <v>4.6</v>
      </c>
      <c r="J36" s="509">
        <v>0.1</v>
      </c>
      <c r="K36" s="509">
        <v>0.3</v>
      </c>
      <c r="L36" s="509">
        <v>18.6</v>
      </c>
      <c r="M36" s="510">
        <v>0.4</v>
      </c>
      <c r="N36" s="469"/>
      <c r="O36" s="474"/>
      <c r="P36" s="485"/>
      <c r="Q36" s="486"/>
      <c r="R36" s="487"/>
      <c r="S36" s="487"/>
      <c r="T36" s="487"/>
      <c r="U36" s="487"/>
      <c r="V36" s="487"/>
      <c r="W36" s="487"/>
      <c r="X36" s="487"/>
      <c r="Y36" s="487"/>
    </row>
    <row r="37" spans="1:19" ht="18" customHeight="1">
      <c r="A37" s="1253" t="s">
        <v>302</v>
      </c>
      <c r="B37" s="1253"/>
      <c r="C37" s="1253"/>
      <c r="D37" s="1253"/>
      <c r="E37" s="1253"/>
      <c r="F37" s="1253"/>
      <c r="G37" s="1253"/>
      <c r="H37" s="1254"/>
      <c r="I37" s="487"/>
      <c r="J37" s="487"/>
      <c r="K37" s="487"/>
      <c r="L37" s="487"/>
      <c r="O37" s="425"/>
      <c r="P37" s="425"/>
      <c r="Q37" s="425"/>
      <c r="R37" s="425"/>
      <c r="S37" s="425"/>
    </row>
    <row r="38" spans="1:12" ht="13.5">
      <c r="A38" s="5"/>
      <c r="B38" s="5"/>
      <c r="C38" s="5"/>
      <c r="D38" s="5"/>
      <c r="E38" s="5"/>
      <c r="F38" s="5"/>
      <c r="G38" s="5"/>
      <c r="H38" s="5"/>
      <c r="I38" s="425"/>
      <c r="J38" s="5"/>
      <c r="K38" s="5"/>
      <c r="L38" s="425"/>
    </row>
    <row r="39" spans="1:12" ht="13.5">
      <c r="A39" s="5"/>
      <c r="B39" s="5"/>
      <c r="C39" s="5"/>
      <c r="D39" s="5"/>
      <c r="E39" s="5"/>
      <c r="F39" s="5"/>
      <c r="G39" s="5"/>
      <c r="H39" s="5"/>
      <c r="I39" s="425"/>
      <c r="J39" s="5"/>
      <c r="K39" s="5"/>
      <c r="L39" s="425"/>
    </row>
    <row r="40" spans="1:12" ht="13.5">
      <c r="A40" s="5"/>
      <c r="B40" s="5"/>
      <c r="C40" s="5"/>
      <c r="D40" s="5"/>
      <c r="E40" s="5"/>
      <c r="F40" s="5"/>
      <c r="G40" s="5"/>
      <c r="H40" s="5"/>
      <c r="I40" s="425"/>
      <c r="J40" s="5"/>
      <c r="K40" s="5"/>
      <c r="L40" s="425"/>
    </row>
    <row r="41" spans="1:12" ht="13.5">
      <c r="A41" s="5"/>
      <c r="B41" s="5"/>
      <c r="C41" s="5"/>
      <c r="D41" s="5"/>
      <c r="E41" s="5"/>
      <c r="F41" s="5"/>
      <c r="G41" s="5"/>
      <c r="H41" s="5"/>
      <c r="I41" s="425"/>
      <c r="J41" s="5"/>
      <c r="K41" s="5"/>
      <c r="L41" s="425"/>
    </row>
    <row r="42" spans="1:12" ht="13.5">
      <c r="A42" s="5"/>
      <c r="B42" s="5"/>
      <c r="C42" s="5"/>
      <c r="D42" s="5"/>
      <c r="E42" s="5"/>
      <c r="F42" s="5"/>
      <c r="G42" s="5"/>
      <c r="H42" s="5"/>
      <c r="I42" s="425"/>
      <c r="J42" s="5"/>
      <c r="K42" s="5"/>
      <c r="L42" s="425"/>
    </row>
    <row r="43" spans="1:12" ht="13.5">
      <c r="A43" s="5"/>
      <c r="B43" s="5"/>
      <c r="C43" s="5"/>
      <c r="D43" s="5"/>
      <c r="E43" s="5"/>
      <c r="F43" s="5"/>
      <c r="G43" s="5"/>
      <c r="H43" s="5"/>
      <c r="I43" s="425"/>
      <c r="J43" s="5"/>
      <c r="K43" s="5"/>
      <c r="L43" s="425"/>
    </row>
    <row r="44" spans="1:12" ht="13.5">
      <c r="A44" s="5"/>
      <c r="B44" s="5"/>
      <c r="C44" s="5"/>
      <c r="D44" s="5"/>
      <c r="E44" s="5"/>
      <c r="F44" s="5"/>
      <c r="G44" s="5"/>
      <c r="H44" s="5"/>
      <c r="I44" s="425"/>
      <c r="J44" s="5"/>
      <c r="K44" s="5"/>
      <c r="L44" s="425"/>
    </row>
    <row r="45" spans="1:12" ht="13.5">
      <c r="A45" s="5"/>
      <c r="B45" s="5"/>
      <c r="C45" s="5"/>
      <c r="D45" s="5"/>
      <c r="E45" s="5"/>
      <c r="F45" s="5"/>
      <c r="G45" s="5"/>
      <c r="H45" s="5"/>
      <c r="I45" s="425"/>
      <c r="J45" s="5"/>
      <c r="K45" s="5"/>
      <c r="L45" s="425"/>
    </row>
    <row r="46" spans="1:12" ht="13.5">
      <c r="A46" s="5"/>
      <c r="B46" s="5"/>
      <c r="C46" s="5"/>
      <c r="D46" s="5"/>
      <c r="E46" s="5"/>
      <c r="F46" s="5"/>
      <c r="G46" s="5"/>
      <c r="H46" s="5"/>
      <c r="I46" s="425"/>
      <c r="J46" s="5"/>
      <c r="K46" s="5"/>
      <c r="L46" s="425"/>
    </row>
    <row r="47" spans="1:12" ht="13.5">
      <c r="A47" s="5"/>
      <c r="B47" s="5"/>
      <c r="C47" s="5"/>
      <c r="D47" s="5"/>
      <c r="E47" s="5"/>
      <c r="F47" s="5"/>
      <c r="G47" s="5"/>
      <c r="H47" s="5"/>
      <c r="I47" s="425"/>
      <c r="J47" s="5"/>
      <c r="K47" s="5"/>
      <c r="L47" s="425"/>
    </row>
    <row r="48" spans="1:12" ht="13.5">
      <c r="A48" s="5"/>
      <c r="B48" s="5"/>
      <c r="C48" s="5"/>
      <c r="D48" s="5"/>
      <c r="E48" s="5"/>
      <c r="F48" s="5"/>
      <c r="G48" s="5"/>
      <c r="H48" s="5"/>
      <c r="I48" s="425"/>
      <c r="J48" s="5"/>
      <c r="K48" s="5"/>
      <c r="L48" s="425"/>
    </row>
    <row r="49" spans="1:12" ht="13.5">
      <c r="A49" s="5"/>
      <c r="B49" s="5"/>
      <c r="C49" s="5"/>
      <c r="D49" s="5"/>
      <c r="E49" s="5"/>
      <c r="F49" s="5"/>
      <c r="G49" s="5"/>
      <c r="H49" s="5"/>
      <c r="I49" s="425"/>
      <c r="J49" s="5"/>
      <c r="K49" s="5"/>
      <c r="L49" s="425"/>
    </row>
    <row r="50" spans="1:12" ht="13.5">
      <c r="A50" s="5"/>
      <c r="B50" s="5"/>
      <c r="C50" s="5"/>
      <c r="D50" s="5"/>
      <c r="E50" s="5"/>
      <c r="F50" s="5"/>
      <c r="G50" s="5"/>
      <c r="H50" s="5"/>
      <c r="I50" s="425"/>
      <c r="J50" s="5"/>
      <c r="K50" s="5"/>
      <c r="L50" s="425"/>
    </row>
    <row r="51" spans="1:12" ht="13.5">
      <c r="A51" s="5"/>
      <c r="B51" s="5"/>
      <c r="C51" s="5"/>
      <c r="D51" s="5"/>
      <c r="E51" s="5"/>
      <c r="F51" s="5"/>
      <c r="G51" s="5"/>
      <c r="H51" s="5"/>
      <c r="I51" s="425"/>
      <c r="J51" s="5"/>
      <c r="K51" s="5"/>
      <c r="L51" s="425"/>
    </row>
    <row r="52" spans="1:12" ht="13.5">
      <c r="A52" s="5"/>
      <c r="B52" s="5"/>
      <c r="C52" s="5"/>
      <c r="D52" s="5"/>
      <c r="E52" s="5"/>
      <c r="F52" s="5"/>
      <c r="G52" s="5"/>
      <c r="H52" s="5"/>
      <c r="I52" s="425"/>
      <c r="J52" s="5"/>
      <c r="K52" s="5"/>
      <c r="L52" s="425"/>
    </row>
    <row r="53" spans="1:12" ht="13.5">
      <c r="A53" s="5"/>
      <c r="B53" s="5"/>
      <c r="C53" s="5"/>
      <c r="D53" s="5"/>
      <c r="E53" s="5"/>
      <c r="F53" s="5"/>
      <c r="G53" s="5"/>
      <c r="H53" s="5"/>
      <c r="I53" s="425"/>
      <c r="J53" s="5"/>
      <c r="K53" s="5"/>
      <c r="L53" s="425"/>
    </row>
    <row r="54" spans="1:12" ht="13.5">
      <c r="A54" s="5"/>
      <c r="B54" s="5"/>
      <c r="C54" s="5"/>
      <c r="D54" s="5"/>
      <c r="E54" s="5"/>
      <c r="F54" s="5"/>
      <c r="G54" s="5"/>
      <c r="H54" s="5"/>
      <c r="I54" s="425"/>
      <c r="J54" s="5"/>
      <c r="K54" s="5"/>
      <c r="L54" s="425"/>
    </row>
    <row r="55" spans="1:12" ht="13.5">
      <c r="A55" s="5"/>
      <c r="B55" s="5"/>
      <c r="C55" s="5"/>
      <c r="D55" s="5"/>
      <c r="E55" s="5"/>
      <c r="F55" s="5"/>
      <c r="G55" s="5"/>
      <c r="H55" s="5"/>
      <c r="I55" s="425"/>
      <c r="J55" s="5"/>
      <c r="K55" s="5"/>
      <c r="L55" s="425"/>
    </row>
    <row r="56" spans="1:12" ht="13.5">
      <c r="A56" s="5"/>
      <c r="B56" s="5"/>
      <c r="C56" s="5"/>
      <c r="D56" s="5"/>
      <c r="E56" s="5"/>
      <c r="F56" s="5"/>
      <c r="G56" s="5"/>
      <c r="H56" s="5"/>
      <c r="I56" s="425"/>
      <c r="J56" s="5"/>
      <c r="K56" s="5"/>
      <c r="L56" s="425"/>
    </row>
    <row r="57" spans="1:12" ht="13.5">
      <c r="A57" s="5"/>
      <c r="B57" s="5"/>
      <c r="C57" s="5"/>
      <c r="D57" s="5"/>
      <c r="E57" s="5"/>
      <c r="F57" s="5"/>
      <c r="G57" s="5"/>
      <c r="H57" s="5"/>
      <c r="I57" s="425"/>
      <c r="J57" s="5"/>
      <c r="K57" s="5"/>
      <c r="L57" s="425"/>
    </row>
    <row r="58" spans="1:12" ht="13.5">
      <c r="A58" s="5"/>
      <c r="B58" s="5"/>
      <c r="C58" s="5"/>
      <c r="D58" s="5"/>
      <c r="E58" s="5"/>
      <c r="F58" s="5"/>
      <c r="G58" s="5"/>
      <c r="H58" s="5"/>
      <c r="I58" s="425"/>
      <c r="J58" s="5"/>
      <c r="K58" s="5"/>
      <c r="L58" s="425"/>
    </row>
    <row r="59" spans="1:12" ht="13.5">
      <c r="A59" s="5"/>
      <c r="B59" s="5"/>
      <c r="C59" s="5"/>
      <c r="D59" s="5"/>
      <c r="E59" s="5"/>
      <c r="F59" s="5"/>
      <c r="G59" s="5"/>
      <c r="H59" s="5"/>
      <c r="I59" s="425"/>
      <c r="J59" s="5"/>
      <c r="K59" s="5"/>
      <c r="L59" s="425"/>
    </row>
    <row r="60" spans="1:12" ht="13.5">
      <c r="A60" s="5"/>
      <c r="B60" s="5"/>
      <c r="C60" s="5"/>
      <c r="D60" s="5"/>
      <c r="E60" s="5"/>
      <c r="F60" s="5"/>
      <c r="G60" s="5"/>
      <c r="H60" s="5"/>
      <c r="I60" s="425"/>
      <c r="J60" s="5"/>
      <c r="K60" s="5"/>
      <c r="L60" s="425"/>
    </row>
    <row r="61" spans="1:12" ht="13.5">
      <c r="A61" s="5"/>
      <c r="B61" s="5"/>
      <c r="C61" s="5"/>
      <c r="D61" s="5"/>
      <c r="E61" s="5"/>
      <c r="F61" s="5"/>
      <c r="G61" s="5"/>
      <c r="H61" s="5"/>
      <c r="I61" s="425"/>
      <c r="J61" s="5"/>
      <c r="K61" s="5"/>
      <c r="L61" s="425"/>
    </row>
    <row r="62" spans="1:12" ht="13.5">
      <c r="A62" s="5"/>
      <c r="B62" s="5"/>
      <c r="C62" s="5"/>
      <c r="D62" s="5"/>
      <c r="E62" s="5"/>
      <c r="F62" s="5"/>
      <c r="G62" s="5"/>
      <c r="H62" s="5"/>
      <c r="I62" s="425"/>
      <c r="J62" s="5"/>
      <c r="K62" s="5"/>
      <c r="L62" s="425"/>
    </row>
    <row r="63" spans="1:12" ht="13.5">
      <c r="A63" s="5"/>
      <c r="B63" s="5"/>
      <c r="C63" s="5"/>
      <c r="D63" s="5"/>
      <c r="E63" s="5"/>
      <c r="F63" s="5"/>
      <c r="G63" s="5"/>
      <c r="H63" s="5"/>
      <c r="I63" s="425"/>
      <c r="J63" s="5"/>
      <c r="K63" s="5"/>
      <c r="L63" s="425"/>
    </row>
    <row r="64" spans="1:12" ht="13.5">
      <c r="A64" s="5"/>
      <c r="B64" s="5"/>
      <c r="C64" s="5"/>
      <c r="D64" s="5"/>
      <c r="E64" s="5"/>
      <c r="F64" s="5"/>
      <c r="G64" s="5"/>
      <c r="H64" s="5"/>
      <c r="I64" s="425"/>
      <c r="J64" s="5"/>
      <c r="K64" s="5"/>
      <c r="L64" s="425"/>
    </row>
    <row r="65" spans="1:12" ht="13.5">
      <c r="A65" s="5"/>
      <c r="B65" s="5"/>
      <c r="C65" s="5"/>
      <c r="D65" s="5"/>
      <c r="E65" s="5"/>
      <c r="F65" s="5"/>
      <c r="G65" s="5"/>
      <c r="H65" s="5"/>
      <c r="I65" s="425"/>
      <c r="J65" s="5"/>
      <c r="K65" s="5"/>
      <c r="L65" s="425"/>
    </row>
    <row r="66" spans="1:12" ht="13.5">
      <c r="A66" s="5"/>
      <c r="B66" s="5"/>
      <c r="C66" s="5"/>
      <c r="D66" s="5"/>
      <c r="E66" s="5"/>
      <c r="F66" s="5"/>
      <c r="G66" s="5"/>
      <c r="H66" s="5"/>
      <c r="I66" s="425"/>
      <c r="J66" s="5"/>
      <c r="K66" s="5"/>
      <c r="L66" s="425"/>
    </row>
    <row r="67" spans="1:12" ht="13.5">
      <c r="A67" s="5"/>
      <c r="B67" s="5"/>
      <c r="C67" s="5"/>
      <c r="D67" s="5"/>
      <c r="E67" s="5"/>
      <c r="F67" s="5"/>
      <c r="G67" s="5"/>
      <c r="H67" s="5"/>
      <c r="I67" s="425"/>
      <c r="J67" s="5"/>
      <c r="K67" s="5"/>
      <c r="L67" s="425"/>
    </row>
    <row r="68" spans="1:12" ht="13.5">
      <c r="A68" s="5"/>
      <c r="B68" s="5"/>
      <c r="C68" s="5"/>
      <c r="D68" s="5"/>
      <c r="E68" s="5"/>
      <c r="F68" s="5"/>
      <c r="G68" s="5"/>
      <c r="H68" s="5"/>
      <c r="I68" s="425"/>
      <c r="J68" s="5"/>
      <c r="K68" s="5"/>
      <c r="L68" s="425"/>
    </row>
    <row r="69" spans="1:12" ht="13.5">
      <c r="A69" s="5"/>
      <c r="B69" s="5"/>
      <c r="C69" s="5"/>
      <c r="D69" s="5"/>
      <c r="E69" s="5"/>
      <c r="F69" s="5"/>
      <c r="G69" s="5"/>
      <c r="H69" s="5"/>
      <c r="I69" s="425"/>
      <c r="J69" s="5"/>
      <c r="K69" s="5"/>
      <c r="L69" s="425"/>
    </row>
    <row r="70" spans="1:12" ht="13.5">
      <c r="A70" s="5"/>
      <c r="B70" s="5"/>
      <c r="C70" s="5"/>
      <c r="D70" s="5"/>
      <c r="E70" s="5"/>
      <c r="F70" s="5"/>
      <c r="G70" s="5"/>
      <c r="H70" s="5"/>
      <c r="I70" s="425"/>
      <c r="J70" s="5"/>
      <c r="K70" s="5"/>
      <c r="L70" s="425"/>
    </row>
    <row r="71" spans="1:12" ht="13.5">
      <c r="A71" s="5"/>
      <c r="B71" s="5"/>
      <c r="C71" s="5"/>
      <c r="D71" s="5"/>
      <c r="E71" s="5"/>
      <c r="F71" s="5"/>
      <c r="G71" s="5"/>
      <c r="H71" s="5"/>
      <c r="I71" s="425"/>
      <c r="J71" s="5"/>
      <c r="K71" s="5"/>
      <c r="L71" s="425"/>
    </row>
    <row r="72" spans="1:12" ht="13.5">
      <c r="A72" s="5"/>
      <c r="B72" s="5"/>
      <c r="C72" s="5"/>
      <c r="D72" s="5"/>
      <c r="E72" s="5"/>
      <c r="F72" s="5"/>
      <c r="G72" s="5"/>
      <c r="H72" s="5"/>
      <c r="I72" s="425"/>
      <c r="J72" s="5"/>
      <c r="K72" s="5"/>
      <c r="L72" s="425"/>
    </row>
    <row r="73" spans="1:12" ht="13.5">
      <c r="A73" s="5"/>
      <c r="B73" s="5"/>
      <c r="C73" s="5"/>
      <c r="D73" s="5"/>
      <c r="E73" s="5"/>
      <c r="F73" s="5"/>
      <c r="G73" s="5"/>
      <c r="H73" s="5"/>
      <c r="I73" s="425"/>
      <c r="J73" s="5"/>
      <c r="K73" s="5"/>
      <c r="L73" s="425"/>
    </row>
    <row r="74" spans="1:12" ht="13.5">
      <c r="A74" s="5"/>
      <c r="B74" s="5"/>
      <c r="C74" s="5"/>
      <c r="D74" s="5"/>
      <c r="E74" s="5"/>
      <c r="F74" s="5"/>
      <c r="G74" s="5"/>
      <c r="H74" s="5"/>
      <c r="I74" s="425"/>
      <c r="J74" s="5"/>
      <c r="K74" s="5"/>
      <c r="L74" s="425"/>
    </row>
    <row r="75" spans="1:12" ht="13.5">
      <c r="A75" s="5"/>
      <c r="B75" s="5"/>
      <c r="C75" s="5"/>
      <c r="D75" s="5"/>
      <c r="E75" s="5"/>
      <c r="F75" s="5"/>
      <c r="G75" s="5"/>
      <c r="H75" s="5"/>
      <c r="I75" s="425"/>
      <c r="J75" s="5"/>
      <c r="K75" s="5"/>
      <c r="L75" s="425"/>
    </row>
    <row r="76" spans="1:12" ht="13.5">
      <c r="A76" s="5"/>
      <c r="B76" s="5"/>
      <c r="C76" s="5"/>
      <c r="D76" s="5"/>
      <c r="E76" s="5"/>
      <c r="F76" s="5"/>
      <c r="G76" s="5"/>
      <c r="H76" s="5"/>
      <c r="I76" s="425"/>
      <c r="J76" s="5"/>
      <c r="K76" s="5"/>
      <c r="L76" s="425"/>
    </row>
    <row r="77" spans="1:12" ht="13.5">
      <c r="A77" s="5"/>
      <c r="B77" s="5"/>
      <c r="C77" s="5"/>
      <c r="D77" s="5"/>
      <c r="E77" s="5"/>
      <c r="F77" s="5"/>
      <c r="G77" s="5"/>
      <c r="H77" s="5"/>
      <c r="I77" s="425"/>
      <c r="J77" s="5"/>
      <c r="K77" s="5"/>
      <c r="L77" s="425"/>
    </row>
    <row r="78" spans="1:12" ht="13.5">
      <c r="A78" s="5"/>
      <c r="B78" s="5"/>
      <c r="C78" s="5"/>
      <c r="D78" s="5"/>
      <c r="E78" s="5"/>
      <c r="F78" s="5"/>
      <c r="G78" s="5"/>
      <c r="H78" s="5"/>
      <c r="I78" s="425"/>
      <c r="J78" s="5"/>
      <c r="K78" s="5"/>
      <c r="L78" s="425"/>
    </row>
    <row r="79" spans="1:12" ht="13.5">
      <c r="A79" s="5"/>
      <c r="B79" s="5"/>
      <c r="C79" s="5"/>
      <c r="D79" s="5"/>
      <c r="E79" s="5"/>
      <c r="F79" s="5"/>
      <c r="G79" s="5"/>
      <c r="H79" s="5"/>
      <c r="I79" s="425"/>
      <c r="J79" s="5"/>
      <c r="K79" s="5"/>
      <c r="L79" s="425"/>
    </row>
    <row r="80" spans="1:12" ht="13.5">
      <c r="A80" s="5"/>
      <c r="B80" s="5"/>
      <c r="C80" s="5"/>
      <c r="D80" s="5"/>
      <c r="E80" s="5"/>
      <c r="F80" s="5"/>
      <c r="G80" s="5"/>
      <c r="H80" s="5"/>
      <c r="I80" s="425"/>
      <c r="J80" s="5"/>
      <c r="K80" s="5"/>
      <c r="L80" s="425"/>
    </row>
    <row r="81" ht="13.5">
      <c r="L81" s="425"/>
    </row>
    <row r="82" ht="13.5">
      <c r="L82" s="425"/>
    </row>
  </sheetData>
  <mergeCells count="4">
    <mergeCell ref="A1:M1"/>
    <mergeCell ref="A37:H37"/>
    <mergeCell ref="B3:B4"/>
    <mergeCell ref="F3:J3"/>
  </mergeCells>
  <printOptions/>
  <pageMargins left="0.1968503937007874" right="0.1968503937007874" top="0.1968503937007874" bottom="0.1968503937007874" header="0.5118110236220472" footer="0.15748031496062992"/>
  <pageSetup horizontalDpi="600" verticalDpi="600" orientation="landscape" paperSize="9" scale="80" r:id="rId2"/>
  <drawing r:id="rId1"/>
</worksheet>
</file>

<file path=xl/worksheets/sheet29.xml><?xml version="1.0" encoding="utf-8"?>
<worksheet xmlns="http://schemas.openxmlformats.org/spreadsheetml/2006/main" xmlns:r="http://schemas.openxmlformats.org/officeDocument/2006/relationships">
  <dimension ref="A1:AJ43"/>
  <sheetViews>
    <sheetView workbookViewId="0" topLeftCell="A1">
      <selection activeCell="A1" sqref="A1"/>
    </sheetView>
  </sheetViews>
  <sheetFormatPr defaultColWidth="9.00390625" defaultRowHeight="13.5"/>
  <cols>
    <col min="1" max="1" width="30.25390625" style="513" customWidth="1"/>
    <col min="2" max="2" width="13.75390625" style="512" customWidth="1"/>
    <col min="3" max="12" width="10.125" style="512" customWidth="1"/>
    <col min="13" max="16384" width="9.00390625" style="512" customWidth="1"/>
  </cols>
  <sheetData>
    <row r="1" spans="1:35" ht="17.25" customHeight="1">
      <c r="A1" s="1258" t="s">
        <v>303</v>
      </c>
      <c r="B1" s="1258"/>
      <c r="C1" s="1258"/>
      <c r="D1" s="1258"/>
      <c r="E1" s="1258"/>
      <c r="F1" s="1258"/>
      <c r="G1" s="1258"/>
      <c r="H1" s="1258"/>
      <c r="I1" s="1258"/>
      <c r="J1" s="1258"/>
      <c r="K1" s="1258"/>
      <c r="L1" s="259"/>
      <c r="M1" s="511"/>
      <c r="N1" s="511"/>
      <c r="O1" s="511"/>
      <c r="P1" s="511"/>
      <c r="Q1" s="511"/>
      <c r="R1" s="511"/>
      <c r="S1" s="511"/>
      <c r="T1" s="511"/>
      <c r="U1" s="511"/>
      <c r="V1" s="511"/>
      <c r="W1" s="511"/>
      <c r="X1" s="511"/>
      <c r="Y1" s="511"/>
      <c r="Z1" s="511"/>
      <c r="AA1" s="511"/>
      <c r="AB1" s="511"/>
      <c r="AC1" s="511"/>
      <c r="AD1" s="511"/>
      <c r="AE1" s="511"/>
      <c r="AF1" s="511"/>
      <c r="AG1" s="511"/>
      <c r="AH1" s="511"/>
      <c r="AI1" s="511"/>
    </row>
    <row r="2" spans="2:35" ht="19.5" customHeight="1">
      <c r="B2" s="514"/>
      <c r="C2" s="514"/>
      <c r="D2" s="514"/>
      <c r="E2" s="514"/>
      <c r="F2" s="514"/>
      <c r="G2" s="514"/>
      <c r="H2" s="514"/>
      <c r="I2" s="514"/>
      <c r="K2" s="515" t="s">
        <v>304</v>
      </c>
      <c r="L2" s="516"/>
      <c r="M2" s="511"/>
      <c r="N2" s="511"/>
      <c r="O2" s="511"/>
      <c r="P2" s="511"/>
      <c r="Q2" s="511"/>
      <c r="R2" s="511"/>
      <c r="S2" s="511"/>
      <c r="T2" s="511"/>
      <c r="U2" s="511"/>
      <c r="V2" s="511"/>
      <c r="W2" s="511"/>
      <c r="X2" s="511"/>
      <c r="Y2" s="511"/>
      <c r="Z2" s="511"/>
      <c r="AA2" s="511"/>
      <c r="AB2" s="511"/>
      <c r="AC2" s="511"/>
      <c r="AD2" s="511"/>
      <c r="AE2" s="511"/>
      <c r="AF2" s="511"/>
      <c r="AG2" s="511"/>
      <c r="AH2" s="511"/>
      <c r="AI2" s="511"/>
    </row>
    <row r="3" spans="1:36" ht="19.5" customHeight="1">
      <c r="A3" s="1260"/>
      <c r="B3" s="1263" t="s">
        <v>305</v>
      </c>
      <c r="C3" s="1262" t="s">
        <v>306</v>
      </c>
      <c r="D3" s="1262"/>
      <c r="E3" s="1262"/>
      <c r="F3" s="1262"/>
      <c r="G3" s="1262"/>
      <c r="H3" s="1262"/>
      <c r="I3" s="1262"/>
      <c r="J3" s="1262"/>
      <c r="K3" s="1262"/>
      <c r="L3" s="516"/>
      <c r="M3" s="511"/>
      <c r="N3" s="511"/>
      <c r="O3" s="511"/>
      <c r="P3" s="511"/>
      <c r="Q3" s="511"/>
      <c r="R3" s="511"/>
      <c r="S3" s="511"/>
      <c r="T3" s="511"/>
      <c r="U3" s="511"/>
      <c r="V3" s="511"/>
      <c r="W3" s="511"/>
      <c r="X3" s="511"/>
      <c r="Y3" s="511"/>
      <c r="Z3" s="511"/>
      <c r="AA3" s="511"/>
      <c r="AB3" s="511"/>
      <c r="AC3" s="511"/>
      <c r="AD3" s="511"/>
      <c r="AE3" s="511"/>
      <c r="AF3" s="511"/>
      <c r="AG3" s="511"/>
      <c r="AH3" s="511"/>
      <c r="AI3" s="511"/>
      <c r="AJ3" s="511"/>
    </row>
    <row r="4" spans="1:12" s="519" customFormat="1" ht="39.75" customHeight="1">
      <c r="A4" s="1261"/>
      <c r="B4" s="1261"/>
      <c r="C4" s="517" t="s">
        <v>611</v>
      </c>
      <c r="D4" s="517" t="s">
        <v>209</v>
      </c>
      <c r="E4" s="517" t="s">
        <v>210</v>
      </c>
      <c r="F4" s="518" t="s">
        <v>307</v>
      </c>
      <c r="G4" s="518" t="s">
        <v>308</v>
      </c>
      <c r="H4" s="518" t="s">
        <v>309</v>
      </c>
      <c r="I4" s="518" t="s">
        <v>310</v>
      </c>
      <c r="J4" s="518" t="s">
        <v>311</v>
      </c>
      <c r="K4" s="518" t="s">
        <v>312</v>
      </c>
      <c r="L4" s="516"/>
    </row>
    <row r="5" spans="1:12" s="519" customFormat="1" ht="18" customHeight="1">
      <c r="A5" s="520" t="s">
        <v>211</v>
      </c>
      <c r="B5" s="521">
        <v>8365</v>
      </c>
      <c r="C5" s="522">
        <v>100</v>
      </c>
      <c r="D5" s="523">
        <v>58.8</v>
      </c>
      <c r="E5" s="523">
        <v>22.9</v>
      </c>
      <c r="F5" s="524">
        <v>10.6</v>
      </c>
      <c r="G5" s="524">
        <v>3.2</v>
      </c>
      <c r="H5" s="524">
        <v>1.1</v>
      </c>
      <c r="I5" s="524">
        <v>0.5</v>
      </c>
      <c r="J5" s="524">
        <v>1.1</v>
      </c>
      <c r="K5" s="525">
        <v>1.7</v>
      </c>
      <c r="L5" s="516"/>
    </row>
    <row r="6" spans="1:12" s="519" customFormat="1" ht="18" customHeight="1">
      <c r="A6" s="520" t="s">
        <v>212</v>
      </c>
      <c r="B6" s="521">
        <v>3885</v>
      </c>
      <c r="C6" s="522">
        <v>100</v>
      </c>
      <c r="D6" s="523">
        <v>75.8</v>
      </c>
      <c r="E6" s="523">
        <v>13.6</v>
      </c>
      <c r="F6" s="524">
        <v>5.2</v>
      </c>
      <c r="G6" s="524">
        <v>1.4</v>
      </c>
      <c r="H6" s="524">
        <v>0.6</v>
      </c>
      <c r="I6" s="524">
        <v>0.2</v>
      </c>
      <c r="J6" s="524">
        <v>0.4</v>
      </c>
      <c r="K6" s="525">
        <v>2.9</v>
      </c>
      <c r="L6" s="516"/>
    </row>
    <row r="7" spans="1:12" s="519" customFormat="1" ht="18" customHeight="1">
      <c r="A7" s="520" t="s">
        <v>213</v>
      </c>
      <c r="B7" s="521">
        <v>1897</v>
      </c>
      <c r="C7" s="522">
        <v>100</v>
      </c>
      <c r="D7" s="523">
        <v>67.4</v>
      </c>
      <c r="E7" s="523">
        <v>18.8</v>
      </c>
      <c r="F7" s="524">
        <v>8.5</v>
      </c>
      <c r="G7" s="524">
        <v>2.3</v>
      </c>
      <c r="H7" s="524">
        <v>0.6</v>
      </c>
      <c r="I7" s="524">
        <v>0.2</v>
      </c>
      <c r="J7" s="524">
        <v>0.7</v>
      </c>
      <c r="K7" s="525">
        <v>1.5</v>
      </c>
      <c r="L7" s="516"/>
    </row>
    <row r="8" spans="1:12" s="519" customFormat="1" ht="18" customHeight="1">
      <c r="A8" s="520" t="s">
        <v>214</v>
      </c>
      <c r="B8" s="521">
        <v>2704</v>
      </c>
      <c r="C8" s="522">
        <v>100</v>
      </c>
      <c r="D8" s="523">
        <v>77</v>
      </c>
      <c r="E8" s="523">
        <v>12.1</v>
      </c>
      <c r="F8" s="524">
        <v>5.3</v>
      </c>
      <c r="G8" s="524">
        <v>1.1</v>
      </c>
      <c r="H8" s="524">
        <v>0.3</v>
      </c>
      <c r="I8" s="524">
        <v>0.2</v>
      </c>
      <c r="J8" s="524">
        <v>0.1</v>
      </c>
      <c r="K8" s="525">
        <v>3.8</v>
      </c>
      <c r="L8" s="516"/>
    </row>
    <row r="9" spans="1:12" s="519" customFormat="1" ht="18" customHeight="1">
      <c r="A9" s="520"/>
      <c r="B9" s="521"/>
      <c r="C9" s="522"/>
      <c r="D9" s="523"/>
      <c r="E9" s="523"/>
      <c r="F9" s="524"/>
      <c r="G9" s="524"/>
      <c r="H9" s="524"/>
      <c r="I9" s="524"/>
      <c r="J9" s="524"/>
      <c r="K9" s="525"/>
      <c r="L9" s="516"/>
    </row>
    <row r="10" spans="1:12" s="519" customFormat="1" ht="18" customHeight="1">
      <c r="A10" s="520" t="s">
        <v>215</v>
      </c>
      <c r="B10" s="521">
        <v>3074</v>
      </c>
      <c r="C10" s="522">
        <v>100</v>
      </c>
      <c r="D10" s="523">
        <v>74.3</v>
      </c>
      <c r="E10" s="523">
        <v>13.2</v>
      </c>
      <c r="F10" s="524">
        <v>6.5</v>
      </c>
      <c r="G10" s="524">
        <v>1.7</v>
      </c>
      <c r="H10" s="524">
        <v>0.9</v>
      </c>
      <c r="I10" s="524">
        <v>0.6</v>
      </c>
      <c r="J10" s="524">
        <v>1</v>
      </c>
      <c r="K10" s="525">
        <v>1.9</v>
      </c>
      <c r="L10" s="516"/>
    </row>
    <row r="11" spans="1:12" s="519" customFormat="1" ht="18" customHeight="1">
      <c r="A11" s="520" t="s">
        <v>216</v>
      </c>
      <c r="B11" s="521">
        <v>1987</v>
      </c>
      <c r="C11" s="522">
        <v>100</v>
      </c>
      <c r="D11" s="523">
        <v>64.5</v>
      </c>
      <c r="E11" s="523">
        <v>14</v>
      </c>
      <c r="F11" s="524">
        <v>9.5</v>
      </c>
      <c r="G11" s="524">
        <v>4.1</v>
      </c>
      <c r="H11" s="524">
        <v>1.9</v>
      </c>
      <c r="I11" s="524">
        <v>1.1</v>
      </c>
      <c r="J11" s="524">
        <v>1.5</v>
      </c>
      <c r="K11" s="525">
        <v>3.4</v>
      </c>
      <c r="L11" s="516"/>
    </row>
    <row r="12" spans="1:12" s="519" customFormat="1" ht="18" customHeight="1">
      <c r="A12" s="520" t="s">
        <v>217</v>
      </c>
      <c r="B12" s="521">
        <v>245</v>
      </c>
      <c r="C12" s="522">
        <v>100</v>
      </c>
      <c r="D12" s="523">
        <v>78.4</v>
      </c>
      <c r="E12" s="523">
        <v>4.1</v>
      </c>
      <c r="F12" s="526" t="s">
        <v>313</v>
      </c>
      <c r="G12" s="526" t="s">
        <v>313</v>
      </c>
      <c r="H12" s="526" t="s">
        <v>313</v>
      </c>
      <c r="I12" s="526" t="s">
        <v>313</v>
      </c>
      <c r="J12" s="526" t="s">
        <v>313</v>
      </c>
      <c r="K12" s="525">
        <v>17.6</v>
      </c>
      <c r="L12" s="516"/>
    </row>
    <row r="13" spans="1:12" s="519" customFormat="1" ht="18" customHeight="1">
      <c r="A13" s="520" t="s">
        <v>218</v>
      </c>
      <c r="B13" s="521">
        <v>1566</v>
      </c>
      <c r="C13" s="522">
        <v>100</v>
      </c>
      <c r="D13" s="523">
        <v>64.7</v>
      </c>
      <c r="E13" s="523">
        <v>14.9</v>
      </c>
      <c r="F13" s="524">
        <v>10.5</v>
      </c>
      <c r="G13" s="524">
        <v>3.4</v>
      </c>
      <c r="H13" s="524">
        <v>1</v>
      </c>
      <c r="I13" s="524">
        <v>0.8</v>
      </c>
      <c r="J13" s="524">
        <v>0.5</v>
      </c>
      <c r="K13" s="525">
        <v>4.2</v>
      </c>
      <c r="L13" s="516"/>
    </row>
    <row r="14" spans="1:12" s="519" customFormat="1" ht="18" customHeight="1">
      <c r="A14" s="520"/>
      <c r="B14" s="521"/>
      <c r="C14" s="522"/>
      <c r="D14" s="523"/>
      <c r="E14" s="523"/>
      <c r="F14" s="524"/>
      <c r="G14" s="524"/>
      <c r="H14" s="524"/>
      <c r="I14" s="524"/>
      <c r="J14" s="524"/>
      <c r="K14" s="525"/>
      <c r="L14" s="516"/>
    </row>
    <row r="15" spans="1:12" s="519" customFormat="1" ht="18" customHeight="1">
      <c r="A15" s="520" t="s">
        <v>219</v>
      </c>
      <c r="B15" s="521">
        <v>71</v>
      </c>
      <c r="C15" s="522">
        <v>100</v>
      </c>
      <c r="D15" s="523">
        <v>70.4</v>
      </c>
      <c r="E15" s="523">
        <v>19.7</v>
      </c>
      <c r="F15" s="524">
        <v>7</v>
      </c>
      <c r="G15" s="526" t="s">
        <v>313</v>
      </c>
      <c r="H15" s="526" t="s">
        <v>313</v>
      </c>
      <c r="I15" s="526" t="s">
        <v>313</v>
      </c>
      <c r="J15" s="526" t="s">
        <v>313</v>
      </c>
      <c r="K15" s="525">
        <v>2.8</v>
      </c>
      <c r="L15" s="516"/>
    </row>
    <row r="16" spans="1:12" s="519" customFormat="1" ht="18" customHeight="1">
      <c r="A16" s="520" t="s">
        <v>220</v>
      </c>
      <c r="B16" s="521">
        <v>2</v>
      </c>
      <c r="C16" s="522">
        <v>100</v>
      </c>
      <c r="D16" s="526" t="s">
        <v>313</v>
      </c>
      <c r="E16" s="526" t="s">
        <v>313</v>
      </c>
      <c r="F16" s="526" t="s">
        <v>313</v>
      </c>
      <c r="G16" s="526" t="s">
        <v>313</v>
      </c>
      <c r="H16" s="526" t="s">
        <v>313</v>
      </c>
      <c r="I16" s="526" t="s">
        <v>313</v>
      </c>
      <c r="J16" s="526" t="s">
        <v>313</v>
      </c>
      <c r="K16" s="525">
        <v>100</v>
      </c>
      <c r="L16" s="516"/>
    </row>
    <row r="17" spans="1:12" s="519" customFormat="1" ht="18" customHeight="1">
      <c r="A17" s="520" t="s">
        <v>221</v>
      </c>
      <c r="B17" s="521">
        <v>77</v>
      </c>
      <c r="C17" s="522">
        <v>100</v>
      </c>
      <c r="D17" s="523">
        <v>66.2</v>
      </c>
      <c r="E17" s="523">
        <v>23.4</v>
      </c>
      <c r="F17" s="524">
        <v>9.1</v>
      </c>
      <c r="G17" s="524">
        <v>1.3</v>
      </c>
      <c r="H17" s="526" t="s">
        <v>313</v>
      </c>
      <c r="I17" s="526" t="s">
        <v>313</v>
      </c>
      <c r="J17" s="526" t="s">
        <v>313</v>
      </c>
      <c r="K17" s="527" t="s">
        <v>313</v>
      </c>
      <c r="L17" s="516"/>
    </row>
    <row r="18" spans="1:12" s="519" customFormat="1" ht="18" customHeight="1">
      <c r="A18" s="520"/>
      <c r="B18" s="521"/>
      <c r="C18" s="522"/>
      <c r="D18" s="523"/>
      <c r="E18" s="523"/>
      <c r="F18" s="524"/>
      <c r="G18" s="524"/>
      <c r="H18" s="526"/>
      <c r="I18" s="526"/>
      <c r="J18" s="526"/>
      <c r="K18" s="527"/>
      <c r="L18" s="516"/>
    </row>
    <row r="19" spans="1:12" s="519" customFormat="1" ht="18" customHeight="1">
      <c r="A19" s="520" t="s">
        <v>222</v>
      </c>
      <c r="B19" s="521">
        <v>1284</v>
      </c>
      <c r="C19" s="522">
        <v>100</v>
      </c>
      <c r="D19" s="523">
        <v>30.6</v>
      </c>
      <c r="E19" s="523">
        <v>12.8</v>
      </c>
      <c r="F19" s="524">
        <v>17.5</v>
      </c>
      <c r="G19" s="524">
        <v>14</v>
      </c>
      <c r="H19" s="524">
        <v>9.6</v>
      </c>
      <c r="I19" s="524">
        <v>5.2</v>
      </c>
      <c r="J19" s="524">
        <v>9.7</v>
      </c>
      <c r="K19" s="525">
        <v>0.5</v>
      </c>
      <c r="L19" s="516"/>
    </row>
    <row r="20" spans="1:12" s="519" customFormat="1" ht="18" customHeight="1">
      <c r="A20" s="520" t="s">
        <v>223</v>
      </c>
      <c r="B20" s="521">
        <v>906</v>
      </c>
      <c r="C20" s="522">
        <v>100</v>
      </c>
      <c r="D20" s="523">
        <v>19.4</v>
      </c>
      <c r="E20" s="523">
        <v>19.2</v>
      </c>
      <c r="F20" s="524">
        <v>32.5</v>
      </c>
      <c r="G20" s="524">
        <v>16.3</v>
      </c>
      <c r="H20" s="524">
        <v>6.2</v>
      </c>
      <c r="I20" s="524">
        <v>2.6</v>
      </c>
      <c r="J20" s="524">
        <v>3.2</v>
      </c>
      <c r="K20" s="525">
        <v>0.6</v>
      </c>
      <c r="L20" s="516"/>
    </row>
    <row r="21" spans="1:12" s="519" customFormat="1" ht="18" customHeight="1">
      <c r="A21" s="520"/>
      <c r="B21" s="521"/>
      <c r="C21" s="522"/>
      <c r="D21" s="523"/>
      <c r="E21" s="523"/>
      <c r="F21" s="524"/>
      <c r="G21" s="524"/>
      <c r="H21" s="524"/>
      <c r="I21" s="524"/>
      <c r="J21" s="524"/>
      <c r="K21" s="525"/>
      <c r="L21" s="516"/>
    </row>
    <row r="22" spans="1:12" s="519" customFormat="1" ht="18" customHeight="1">
      <c r="A22" s="520" t="s">
        <v>197</v>
      </c>
      <c r="B22" s="521">
        <v>1018</v>
      </c>
      <c r="C22" s="522">
        <v>100</v>
      </c>
      <c r="D22" s="523">
        <v>6.5</v>
      </c>
      <c r="E22" s="523">
        <v>11.3</v>
      </c>
      <c r="F22" s="524">
        <v>24.2</v>
      </c>
      <c r="G22" s="524">
        <v>20.7</v>
      </c>
      <c r="H22" s="524">
        <v>13.5</v>
      </c>
      <c r="I22" s="524">
        <v>7.8</v>
      </c>
      <c r="J22" s="524">
        <v>16</v>
      </c>
      <c r="K22" s="525">
        <v>0.1</v>
      </c>
      <c r="L22" s="516"/>
    </row>
    <row r="23" spans="1:12" s="519" customFormat="1" ht="18" customHeight="1">
      <c r="A23" s="520"/>
      <c r="B23" s="521"/>
      <c r="C23" s="522"/>
      <c r="D23" s="523"/>
      <c r="E23" s="523"/>
      <c r="F23" s="524"/>
      <c r="G23" s="524"/>
      <c r="H23" s="524"/>
      <c r="I23" s="524"/>
      <c r="J23" s="524"/>
      <c r="K23" s="525"/>
      <c r="L23" s="516"/>
    </row>
    <row r="24" spans="1:12" s="519" customFormat="1" ht="18" customHeight="1">
      <c r="A24" s="520" t="s">
        <v>224</v>
      </c>
      <c r="B24" s="521">
        <v>723</v>
      </c>
      <c r="C24" s="522">
        <v>100</v>
      </c>
      <c r="D24" s="523">
        <v>62.5</v>
      </c>
      <c r="E24" s="523">
        <v>20.7</v>
      </c>
      <c r="F24" s="524">
        <v>12.6</v>
      </c>
      <c r="G24" s="524">
        <v>3.2</v>
      </c>
      <c r="H24" s="524">
        <v>0.7</v>
      </c>
      <c r="I24" s="524">
        <v>0.1</v>
      </c>
      <c r="J24" s="524">
        <v>0.1</v>
      </c>
      <c r="K24" s="527" t="s">
        <v>313</v>
      </c>
      <c r="L24" s="516"/>
    </row>
    <row r="25" spans="1:12" s="519" customFormat="1" ht="18" customHeight="1">
      <c r="A25" s="520" t="s">
        <v>225</v>
      </c>
      <c r="B25" s="521">
        <v>1856</v>
      </c>
      <c r="C25" s="522">
        <v>100</v>
      </c>
      <c r="D25" s="523">
        <v>49.2</v>
      </c>
      <c r="E25" s="523">
        <v>24.4</v>
      </c>
      <c r="F25" s="524">
        <v>16.9</v>
      </c>
      <c r="G25" s="524">
        <v>5.3</v>
      </c>
      <c r="H25" s="524">
        <v>2.1</v>
      </c>
      <c r="I25" s="524">
        <v>0.9</v>
      </c>
      <c r="J25" s="524">
        <v>1</v>
      </c>
      <c r="K25" s="525">
        <v>0.2</v>
      </c>
      <c r="L25" s="516"/>
    </row>
    <row r="26" spans="1:12" s="519" customFormat="1" ht="18" customHeight="1">
      <c r="A26" s="520" t="s">
        <v>226</v>
      </c>
      <c r="B26" s="521">
        <v>94</v>
      </c>
      <c r="C26" s="522">
        <v>100</v>
      </c>
      <c r="D26" s="523">
        <v>81.9</v>
      </c>
      <c r="E26" s="523">
        <v>16</v>
      </c>
      <c r="F26" s="524">
        <v>1.1</v>
      </c>
      <c r="G26" s="524">
        <v>1.1</v>
      </c>
      <c r="H26" s="526" t="s">
        <v>313</v>
      </c>
      <c r="I26" s="526" t="s">
        <v>313</v>
      </c>
      <c r="J26" s="526" t="s">
        <v>313</v>
      </c>
      <c r="K26" s="527" t="s">
        <v>313</v>
      </c>
      <c r="L26" s="516"/>
    </row>
    <row r="27" spans="1:12" s="519" customFormat="1" ht="18" customHeight="1">
      <c r="A27" s="528" t="s">
        <v>227</v>
      </c>
      <c r="B27" s="529">
        <v>1131</v>
      </c>
      <c r="C27" s="530">
        <v>100</v>
      </c>
      <c r="D27" s="531">
        <v>46</v>
      </c>
      <c r="E27" s="531">
        <v>23.2</v>
      </c>
      <c r="F27" s="532">
        <v>17.1</v>
      </c>
      <c r="G27" s="532">
        <v>8</v>
      </c>
      <c r="H27" s="532">
        <v>3.1</v>
      </c>
      <c r="I27" s="532">
        <v>1.3</v>
      </c>
      <c r="J27" s="532">
        <v>1.1</v>
      </c>
      <c r="K27" s="533">
        <v>0.4</v>
      </c>
      <c r="L27" s="516"/>
    </row>
    <row r="28" spans="1:12" s="52" customFormat="1" ht="18" customHeight="1">
      <c r="A28" s="1259" t="s">
        <v>314</v>
      </c>
      <c r="B28" s="1259"/>
      <c r="C28" s="1259"/>
      <c r="D28" s="1259"/>
      <c r="E28" s="1259"/>
      <c r="F28" s="1259"/>
      <c r="G28" s="1259"/>
      <c r="H28" s="1259"/>
      <c r="I28" s="1259"/>
      <c r="J28" s="1259"/>
      <c r="K28" s="1259"/>
      <c r="L28" s="516"/>
    </row>
    <row r="29" spans="2:35" ht="14.25">
      <c r="B29" s="511"/>
      <c r="C29" s="511"/>
      <c r="D29" s="511"/>
      <c r="E29" s="511"/>
      <c r="F29" s="511"/>
      <c r="G29" s="511"/>
      <c r="H29" s="511"/>
      <c r="I29" s="511"/>
      <c r="J29" s="511"/>
      <c r="L29" s="259"/>
      <c r="M29" s="511"/>
      <c r="N29" s="511"/>
      <c r="O29" s="511"/>
      <c r="P29" s="511"/>
      <c r="Q29" s="511"/>
      <c r="R29" s="511"/>
      <c r="S29" s="511"/>
      <c r="T29" s="511"/>
      <c r="U29" s="511"/>
      <c r="V29" s="511"/>
      <c r="W29" s="511"/>
      <c r="X29" s="511"/>
      <c r="Y29" s="511"/>
      <c r="Z29" s="511"/>
      <c r="AA29" s="511"/>
      <c r="AB29" s="511"/>
      <c r="AC29" s="511"/>
      <c r="AD29" s="511"/>
      <c r="AE29" s="511"/>
      <c r="AF29" s="511"/>
      <c r="AG29" s="511"/>
      <c r="AH29" s="511"/>
      <c r="AI29" s="511"/>
    </row>
    <row r="30" spans="2:35" ht="14.25">
      <c r="B30" s="511"/>
      <c r="C30" s="511"/>
      <c r="D30" s="511"/>
      <c r="E30" s="511"/>
      <c r="F30" s="511"/>
      <c r="G30" s="511"/>
      <c r="H30" s="511"/>
      <c r="I30" s="511"/>
      <c r="J30" s="511"/>
      <c r="L30" s="259"/>
      <c r="M30" s="511"/>
      <c r="N30" s="511"/>
      <c r="O30" s="511"/>
      <c r="P30" s="511"/>
      <c r="Q30" s="511"/>
      <c r="R30" s="511"/>
      <c r="S30" s="511"/>
      <c r="T30" s="511"/>
      <c r="U30" s="511"/>
      <c r="V30" s="511"/>
      <c r="W30" s="511"/>
      <c r="X30" s="511"/>
      <c r="Y30" s="511"/>
      <c r="Z30" s="511"/>
      <c r="AA30" s="511"/>
      <c r="AB30" s="511"/>
      <c r="AC30" s="511"/>
      <c r="AD30" s="511"/>
      <c r="AE30" s="511"/>
      <c r="AF30" s="511"/>
      <c r="AG30" s="511"/>
      <c r="AH30" s="511"/>
      <c r="AI30" s="511"/>
    </row>
    <row r="31" spans="2:35" ht="14.25">
      <c r="B31" s="511"/>
      <c r="C31" s="511"/>
      <c r="D31" s="511"/>
      <c r="E31" s="511"/>
      <c r="F31" s="511"/>
      <c r="G31" s="511"/>
      <c r="H31" s="511"/>
      <c r="I31" s="511"/>
      <c r="J31" s="511"/>
      <c r="K31" s="511"/>
      <c r="L31" s="259"/>
      <c r="M31" s="511"/>
      <c r="N31" s="511"/>
      <c r="O31" s="511"/>
      <c r="P31" s="511"/>
      <c r="Q31" s="511"/>
      <c r="R31" s="511"/>
      <c r="S31" s="511"/>
      <c r="T31" s="511"/>
      <c r="U31" s="511"/>
      <c r="V31" s="511"/>
      <c r="W31" s="511"/>
      <c r="X31" s="511"/>
      <c r="Y31" s="511"/>
      <c r="Z31" s="511"/>
      <c r="AA31" s="511"/>
      <c r="AB31" s="511"/>
      <c r="AC31" s="511"/>
      <c r="AD31" s="511"/>
      <c r="AE31" s="511"/>
      <c r="AF31" s="511"/>
      <c r="AG31" s="511"/>
      <c r="AH31" s="511"/>
      <c r="AI31" s="511"/>
    </row>
    <row r="32" spans="2:35" ht="14.25">
      <c r="B32" s="511"/>
      <c r="C32" s="511"/>
      <c r="D32" s="511"/>
      <c r="E32" s="511"/>
      <c r="F32" s="511"/>
      <c r="G32" s="511"/>
      <c r="H32" s="511"/>
      <c r="I32" s="511"/>
      <c r="J32" s="511"/>
      <c r="K32" s="511"/>
      <c r="L32" s="259"/>
      <c r="M32" s="511"/>
      <c r="N32" s="511"/>
      <c r="O32" s="511"/>
      <c r="P32" s="511"/>
      <c r="Q32" s="511"/>
      <c r="R32" s="511"/>
      <c r="S32" s="511"/>
      <c r="T32" s="511"/>
      <c r="U32" s="511"/>
      <c r="V32" s="511"/>
      <c r="W32" s="511"/>
      <c r="X32" s="511"/>
      <c r="Y32" s="511"/>
      <c r="Z32" s="511"/>
      <c r="AA32" s="511"/>
      <c r="AB32" s="511"/>
      <c r="AC32" s="511"/>
      <c r="AD32" s="511"/>
      <c r="AE32" s="511"/>
      <c r="AF32" s="511"/>
      <c r="AG32" s="511"/>
      <c r="AH32" s="511"/>
      <c r="AI32" s="511"/>
    </row>
    <row r="33" spans="2:35" ht="14.25">
      <c r="B33" s="511"/>
      <c r="C33" s="5"/>
      <c r="D33" s="5"/>
      <c r="E33" s="5"/>
      <c r="F33" s="5"/>
      <c r="G33" s="511"/>
      <c r="H33" s="511"/>
      <c r="I33" s="511"/>
      <c r="J33" s="511"/>
      <c r="K33" s="511"/>
      <c r="L33" s="259"/>
      <c r="M33" s="511"/>
      <c r="N33" s="511"/>
      <c r="O33" s="511"/>
      <c r="P33" s="511"/>
      <c r="Q33" s="511"/>
      <c r="R33" s="511"/>
      <c r="S33" s="511"/>
      <c r="T33" s="511"/>
      <c r="U33" s="511"/>
      <c r="V33" s="511"/>
      <c r="W33" s="511"/>
      <c r="X33" s="511"/>
      <c r="Y33" s="511"/>
      <c r="Z33" s="511"/>
      <c r="AA33" s="511"/>
      <c r="AB33" s="511"/>
      <c r="AC33" s="511"/>
      <c r="AD33" s="511"/>
      <c r="AE33" s="511"/>
      <c r="AF33" s="511"/>
      <c r="AG33" s="511"/>
      <c r="AH33" s="511"/>
      <c r="AI33" s="511"/>
    </row>
    <row r="34" spans="2:35" ht="14.25">
      <c r="B34" s="511"/>
      <c r="C34" s="5"/>
      <c r="D34" s="5"/>
      <c r="E34" s="5"/>
      <c r="F34" s="5"/>
      <c r="G34" s="511"/>
      <c r="H34" s="511"/>
      <c r="I34" s="511"/>
      <c r="J34" s="511"/>
      <c r="K34" s="511"/>
      <c r="L34" s="511"/>
      <c r="M34" s="511"/>
      <c r="N34" s="511"/>
      <c r="O34" s="511"/>
      <c r="P34" s="511"/>
      <c r="Q34" s="511"/>
      <c r="R34" s="511"/>
      <c r="S34" s="511"/>
      <c r="T34" s="511"/>
      <c r="U34" s="511"/>
      <c r="V34" s="511"/>
      <c r="W34" s="511"/>
      <c r="X34" s="511"/>
      <c r="Y34" s="511"/>
      <c r="Z34" s="511"/>
      <c r="AA34" s="511"/>
      <c r="AB34" s="511"/>
      <c r="AC34" s="511"/>
      <c r="AD34" s="511"/>
      <c r="AE34" s="511"/>
      <c r="AF34" s="511"/>
      <c r="AG34" s="511"/>
      <c r="AH34" s="511"/>
      <c r="AI34" s="511"/>
    </row>
    <row r="35" spans="2:35" ht="14.25">
      <c r="B35" s="511"/>
      <c r="C35" s="5"/>
      <c r="D35" s="5"/>
      <c r="E35" s="5"/>
      <c r="F35" s="5"/>
      <c r="G35" s="511"/>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row>
    <row r="36" spans="2:35" ht="14.25">
      <c r="B36" s="511"/>
      <c r="C36" s="5"/>
      <c r="D36" s="5"/>
      <c r="E36" s="5"/>
      <c r="F36" s="5"/>
      <c r="G36" s="511"/>
      <c r="H36" s="511"/>
      <c r="I36" s="511"/>
      <c r="J36" s="511"/>
      <c r="K36" s="511"/>
      <c r="L36" s="511"/>
      <c r="M36" s="511"/>
      <c r="N36" s="511"/>
      <c r="O36" s="511"/>
      <c r="P36" s="511"/>
      <c r="Q36" s="511"/>
      <c r="R36" s="511"/>
      <c r="S36" s="511"/>
      <c r="T36" s="511"/>
      <c r="U36" s="511"/>
      <c r="V36" s="511"/>
      <c r="W36" s="511"/>
      <c r="X36" s="511"/>
      <c r="Y36" s="511"/>
      <c r="Z36" s="511"/>
      <c r="AA36" s="511"/>
      <c r="AB36" s="511"/>
      <c r="AC36" s="511"/>
      <c r="AD36" s="511"/>
      <c r="AE36" s="511"/>
      <c r="AF36" s="511"/>
      <c r="AG36" s="511"/>
      <c r="AH36" s="511"/>
      <c r="AI36" s="511"/>
    </row>
    <row r="37" spans="2:35" ht="14.25">
      <c r="B37" s="511"/>
      <c r="C37" s="5"/>
      <c r="D37" s="5"/>
      <c r="E37" s="5"/>
      <c r="F37" s="5"/>
      <c r="G37" s="511"/>
      <c r="H37" s="511"/>
      <c r="I37" s="511"/>
      <c r="J37" s="511"/>
      <c r="K37" s="511"/>
      <c r="L37" s="511"/>
      <c r="M37" s="511"/>
      <c r="N37" s="511"/>
      <c r="O37" s="511"/>
      <c r="P37" s="511"/>
      <c r="Q37" s="511"/>
      <c r="R37" s="511"/>
      <c r="S37" s="511"/>
      <c r="T37" s="511"/>
      <c r="U37" s="511"/>
      <c r="V37" s="511"/>
      <c r="W37" s="511"/>
      <c r="X37" s="511"/>
      <c r="Y37" s="511"/>
      <c r="Z37" s="511"/>
      <c r="AA37" s="511"/>
      <c r="AB37" s="511"/>
      <c r="AC37" s="511"/>
      <c r="AD37" s="511"/>
      <c r="AE37" s="511"/>
      <c r="AF37" s="511"/>
      <c r="AG37" s="511"/>
      <c r="AH37" s="511"/>
      <c r="AI37" s="511"/>
    </row>
    <row r="38" spans="2:35" ht="14.25">
      <c r="B38" s="511"/>
      <c r="C38" s="5"/>
      <c r="D38" s="5"/>
      <c r="E38" s="5"/>
      <c r="F38" s="5"/>
      <c r="G38" s="511"/>
      <c r="H38" s="511"/>
      <c r="I38" s="511"/>
      <c r="J38" s="511"/>
      <c r="K38" s="511"/>
      <c r="L38" s="511"/>
      <c r="M38" s="511"/>
      <c r="N38" s="511"/>
      <c r="O38" s="511"/>
      <c r="P38" s="511"/>
      <c r="Q38" s="511"/>
      <c r="R38" s="511"/>
      <c r="S38" s="511"/>
      <c r="T38" s="511"/>
      <c r="U38" s="511"/>
      <c r="V38" s="511"/>
      <c r="W38" s="511"/>
      <c r="X38" s="511"/>
      <c r="Y38" s="511"/>
      <c r="Z38" s="511"/>
      <c r="AA38" s="511"/>
      <c r="AB38" s="511"/>
      <c r="AC38" s="511"/>
      <c r="AD38" s="511"/>
      <c r="AE38" s="511"/>
      <c r="AF38" s="511"/>
      <c r="AG38" s="511"/>
      <c r="AH38" s="511"/>
      <c r="AI38" s="511"/>
    </row>
    <row r="39" spans="2:35" ht="14.25">
      <c r="B39" s="511"/>
      <c r="C39" s="5"/>
      <c r="D39" s="5"/>
      <c r="E39" s="5"/>
      <c r="F39" s="5"/>
      <c r="G39" s="511"/>
      <c r="H39" s="511"/>
      <c r="I39" s="511"/>
      <c r="J39" s="511"/>
      <c r="K39" s="511"/>
      <c r="L39" s="511"/>
      <c r="M39" s="511"/>
      <c r="N39" s="511"/>
      <c r="O39" s="511"/>
      <c r="P39" s="511"/>
      <c r="Q39" s="511"/>
      <c r="R39" s="511"/>
      <c r="S39" s="511"/>
      <c r="T39" s="511"/>
      <c r="U39" s="511"/>
      <c r="V39" s="511"/>
      <c r="W39" s="511"/>
      <c r="X39" s="511"/>
      <c r="Y39" s="511"/>
      <c r="Z39" s="511"/>
      <c r="AA39" s="511"/>
      <c r="AB39" s="511"/>
      <c r="AC39" s="511"/>
      <c r="AD39" s="511"/>
      <c r="AE39" s="511"/>
      <c r="AF39" s="511"/>
      <c r="AG39" s="511"/>
      <c r="AH39" s="511"/>
      <c r="AI39" s="511"/>
    </row>
    <row r="40" spans="2:35" ht="14.25">
      <c r="B40" s="511"/>
      <c r="C40" s="5"/>
      <c r="D40" s="5"/>
      <c r="E40" s="5"/>
      <c r="F40" s="5"/>
      <c r="G40" s="511"/>
      <c r="H40" s="511"/>
      <c r="I40" s="511"/>
      <c r="J40" s="511"/>
      <c r="K40" s="511"/>
      <c r="L40" s="511"/>
      <c r="M40" s="511"/>
      <c r="N40" s="511"/>
      <c r="O40" s="511"/>
      <c r="P40" s="511"/>
      <c r="Q40" s="511"/>
      <c r="R40" s="511"/>
      <c r="S40" s="511"/>
      <c r="T40" s="511"/>
      <c r="U40" s="511"/>
      <c r="V40" s="511"/>
      <c r="W40" s="511"/>
      <c r="X40" s="511"/>
      <c r="Y40" s="511"/>
      <c r="Z40" s="511"/>
      <c r="AA40" s="511"/>
      <c r="AB40" s="511"/>
      <c r="AC40" s="511"/>
      <c r="AD40" s="511"/>
      <c r="AE40" s="511"/>
      <c r="AF40" s="511"/>
      <c r="AG40" s="511"/>
      <c r="AH40" s="511"/>
      <c r="AI40" s="511"/>
    </row>
    <row r="41" spans="3:12" ht="14.25">
      <c r="C41" s="5"/>
      <c r="D41" s="5"/>
      <c r="E41" s="5"/>
      <c r="F41" s="5"/>
      <c r="L41" s="511"/>
    </row>
    <row r="42" spans="3:12" ht="14.25">
      <c r="C42" s="5"/>
      <c r="D42" s="5"/>
      <c r="E42" s="5"/>
      <c r="F42" s="5"/>
      <c r="L42" s="511"/>
    </row>
    <row r="43" spans="3:6" ht="14.25">
      <c r="C43" s="5"/>
      <c r="D43" s="5"/>
      <c r="E43" s="5"/>
      <c r="F43" s="5"/>
    </row>
  </sheetData>
  <mergeCells count="5">
    <mergeCell ref="A1:K1"/>
    <mergeCell ref="A28:K28"/>
    <mergeCell ref="A3:A4"/>
    <mergeCell ref="C3:K3"/>
    <mergeCell ref="B3:B4"/>
  </mergeCells>
  <printOptions/>
  <pageMargins left="0.18" right="0.17" top="0.51" bottom="1.19" header="0.38" footer="0.17"/>
  <pageSetup horizontalDpi="600" verticalDpi="600" orientation="landscape" paperSize="9" scale="90" r:id="rId2"/>
  <drawing r:id="rId1"/>
</worksheet>
</file>

<file path=xl/worksheets/sheet3.xml><?xml version="1.0" encoding="utf-8"?>
<worksheet xmlns="http://schemas.openxmlformats.org/spreadsheetml/2006/main" xmlns:r="http://schemas.openxmlformats.org/officeDocument/2006/relationships">
  <sheetPr codeName="Sheet3"/>
  <dimension ref="A1:N8"/>
  <sheetViews>
    <sheetView workbookViewId="0" topLeftCell="A1">
      <selection activeCell="A1" sqref="A1"/>
    </sheetView>
  </sheetViews>
  <sheetFormatPr defaultColWidth="9.00390625" defaultRowHeight="13.5"/>
  <cols>
    <col min="1" max="1" width="2.625" style="0" customWidth="1"/>
    <col min="2" max="2" width="27.25390625" style="1097" customWidth="1"/>
    <col min="3" max="13" width="7.00390625" style="0" customWidth="1"/>
    <col min="14" max="14" width="6.50390625" style="0" customWidth="1"/>
    <col min="15" max="15" width="33.25390625" style="397" customWidth="1"/>
    <col min="16" max="16" width="20.875" style="397" customWidth="1"/>
    <col min="17" max="23" width="9.00390625" style="397" customWidth="1"/>
  </cols>
  <sheetData>
    <row r="1" ht="13.5">
      <c r="A1" s="1167" t="s">
        <v>388</v>
      </c>
    </row>
    <row r="2" spans="2:14" ht="22.5" customHeight="1">
      <c r="B2" s="1168"/>
      <c r="C2" s="376" t="s">
        <v>393</v>
      </c>
      <c r="D2" s="376">
        <v>8</v>
      </c>
      <c r="E2" s="376">
        <v>9</v>
      </c>
      <c r="F2" s="376">
        <v>10</v>
      </c>
      <c r="G2" s="376">
        <v>11</v>
      </c>
      <c r="H2" s="376">
        <v>12</v>
      </c>
      <c r="I2" s="376">
        <v>13</v>
      </c>
      <c r="J2" s="376">
        <v>14</v>
      </c>
      <c r="K2" s="376">
        <v>15</v>
      </c>
      <c r="L2" s="376">
        <v>16</v>
      </c>
      <c r="M2" s="376">
        <v>17</v>
      </c>
      <c r="N2" s="376">
        <v>18</v>
      </c>
    </row>
    <row r="3" spans="2:14" ht="22.5" customHeight="1">
      <c r="B3" s="1169" t="s">
        <v>697</v>
      </c>
      <c r="C3" s="379">
        <v>115</v>
      </c>
      <c r="D3" s="389">
        <v>115</v>
      </c>
      <c r="E3" s="389">
        <v>115</v>
      </c>
      <c r="F3" s="389">
        <v>114</v>
      </c>
      <c r="G3" s="389">
        <v>113</v>
      </c>
      <c r="H3" s="389">
        <v>100</v>
      </c>
      <c r="I3" s="389">
        <v>100</v>
      </c>
      <c r="J3" s="389">
        <v>99</v>
      </c>
      <c r="K3" s="389">
        <v>99</v>
      </c>
      <c r="L3" s="389">
        <v>100</v>
      </c>
      <c r="M3" s="389">
        <v>101</v>
      </c>
      <c r="N3" s="390">
        <v>101</v>
      </c>
    </row>
    <row r="4" spans="2:14" ht="22.5" customHeight="1">
      <c r="B4" s="1169" t="s">
        <v>694</v>
      </c>
      <c r="C4" s="379">
        <v>45</v>
      </c>
      <c r="D4" s="389">
        <v>52</v>
      </c>
      <c r="E4" s="389">
        <v>59</v>
      </c>
      <c r="F4" s="389">
        <v>67</v>
      </c>
      <c r="G4" s="389">
        <v>76</v>
      </c>
      <c r="H4" s="389">
        <v>100</v>
      </c>
      <c r="I4" s="389">
        <v>108</v>
      </c>
      <c r="J4" s="389">
        <v>117</v>
      </c>
      <c r="K4" s="389">
        <v>127</v>
      </c>
      <c r="L4" s="389">
        <v>138</v>
      </c>
      <c r="M4" s="389">
        <v>151</v>
      </c>
      <c r="N4" s="390">
        <v>155</v>
      </c>
    </row>
    <row r="5" spans="2:14" ht="22.5" customHeight="1">
      <c r="B5" s="1169" t="s">
        <v>695</v>
      </c>
      <c r="C5" s="379">
        <v>75</v>
      </c>
      <c r="D5" s="389">
        <v>79</v>
      </c>
      <c r="E5" s="389">
        <v>84</v>
      </c>
      <c r="F5" s="389">
        <v>89</v>
      </c>
      <c r="G5" s="389">
        <v>94</v>
      </c>
      <c r="H5" s="389">
        <v>100</v>
      </c>
      <c r="I5" s="389">
        <v>107</v>
      </c>
      <c r="J5" s="389">
        <v>114</v>
      </c>
      <c r="K5" s="389">
        <v>123</v>
      </c>
      <c r="L5" s="389">
        <v>128</v>
      </c>
      <c r="M5" s="389">
        <v>130</v>
      </c>
      <c r="N5" s="390">
        <v>133</v>
      </c>
    </row>
    <row r="6" spans="2:14" ht="22.5" customHeight="1">
      <c r="B6" s="1169" t="s">
        <v>693</v>
      </c>
      <c r="C6" s="379">
        <v>78</v>
      </c>
      <c r="D6" s="389">
        <v>82</v>
      </c>
      <c r="E6" s="389">
        <v>86</v>
      </c>
      <c r="F6" s="389">
        <v>91</v>
      </c>
      <c r="G6" s="389">
        <v>96</v>
      </c>
      <c r="H6" s="389">
        <v>100</v>
      </c>
      <c r="I6" s="389">
        <v>112</v>
      </c>
      <c r="J6" s="389">
        <v>122</v>
      </c>
      <c r="K6" s="389">
        <v>134</v>
      </c>
      <c r="L6" s="389">
        <v>144</v>
      </c>
      <c r="M6" s="389">
        <v>151</v>
      </c>
      <c r="N6" s="390">
        <v>156</v>
      </c>
    </row>
    <row r="7" spans="2:14" ht="22.5" customHeight="1">
      <c r="B7" s="1169" t="s">
        <v>692</v>
      </c>
      <c r="C7" s="379">
        <v>45</v>
      </c>
      <c r="D7" s="389">
        <v>55</v>
      </c>
      <c r="E7" s="389">
        <v>67</v>
      </c>
      <c r="F7" s="389">
        <v>77</v>
      </c>
      <c r="G7" s="389">
        <v>91</v>
      </c>
      <c r="H7" s="389">
        <v>100</v>
      </c>
      <c r="I7" s="389">
        <v>164</v>
      </c>
      <c r="J7" s="389">
        <v>208</v>
      </c>
      <c r="K7" s="389">
        <v>262</v>
      </c>
      <c r="L7" s="389">
        <v>294</v>
      </c>
      <c r="M7" s="389">
        <v>324</v>
      </c>
      <c r="N7" s="390">
        <v>326</v>
      </c>
    </row>
    <row r="8" spans="2:14" ht="22.5" customHeight="1">
      <c r="B8" s="1170" t="s">
        <v>696</v>
      </c>
      <c r="C8" s="391">
        <v>101</v>
      </c>
      <c r="D8" s="392">
        <v>101</v>
      </c>
      <c r="E8" s="392">
        <v>101</v>
      </c>
      <c r="F8" s="392">
        <v>101</v>
      </c>
      <c r="G8" s="392">
        <v>100</v>
      </c>
      <c r="H8" s="392">
        <v>100</v>
      </c>
      <c r="I8" s="392">
        <v>100</v>
      </c>
      <c r="J8" s="392">
        <v>100</v>
      </c>
      <c r="K8" s="392">
        <v>101</v>
      </c>
      <c r="L8" s="392">
        <v>101</v>
      </c>
      <c r="M8" s="392">
        <v>102</v>
      </c>
      <c r="N8" s="393">
        <v>102</v>
      </c>
    </row>
    <row r="9" ht="22.5" customHeight="1"/>
  </sheetData>
  <printOptions/>
  <pageMargins left="0.24" right="0.75" top="1" bottom="1" header="0.512" footer="0.512"/>
  <pageSetup horizontalDpi="600" verticalDpi="600" orientation="portrait" paperSize="9" scale="75" r:id="rId2"/>
  <drawing r:id="rId1"/>
</worksheet>
</file>

<file path=xl/worksheets/sheet30.xml><?xml version="1.0" encoding="utf-8"?>
<worksheet xmlns="http://schemas.openxmlformats.org/spreadsheetml/2006/main" xmlns:r="http://schemas.openxmlformats.org/officeDocument/2006/relationships">
  <dimension ref="A1:AN16"/>
  <sheetViews>
    <sheetView zoomScaleSheetLayoutView="100" workbookViewId="0" topLeftCell="A1">
      <selection activeCell="A1" sqref="A1"/>
    </sheetView>
  </sheetViews>
  <sheetFormatPr defaultColWidth="9.00390625" defaultRowHeight="13.5"/>
  <cols>
    <col min="1" max="1" width="27.125" style="513" customWidth="1"/>
    <col min="2" max="2" width="13.625" style="512" customWidth="1"/>
    <col min="3" max="12" width="9.625" style="512" customWidth="1"/>
    <col min="13" max="13" width="2.50390625" style="512" customWidth="1"/>
    <col min="14" max="16384" width="9.00390625" style="512" customWidth="1"/>
  </cols>
  <sheetData>
    <row r="1" spans="1:40" ht="17.25" customHeight="1">
      <c r="A1" s="1269" t="s">
        <v>315</v>
      </c>
      <c r="B1" s="1269"/>
      <c r="C1" s="1269"/>
      <c r="D1" s="1269"/>
      <c r="E1" s="1269"/>
      <c r="F1" s="1269"/>
      <c r="G1" s="1269"/>
      <c r="H1" s="1269"/>
      <c r="I1" s="1269"/>
      <c r="J1" s="1269"/>
      <c r="K1" s="1269"/>
      <c r="L1" s="1269"/>
      <c r="M1" s="534"/>
      <c r="N1" s="511"/>
      <c r="O1" s="511"/>
      <c r="P1" s="511"/>
      <c r="Q1" s="511"/>
      <c r="R1" s="511"/>
      <c r="S1" s="511"/>
      <c r="T1" s="511"/>
      <c r="U1" s="511"/>
      <c r="V1" s="511"/>
      <c r="W1" s="511"/>
      <c r="X1" s="511"/>
      <c r="Y1" s="511"/>
      <c r="Z1" s="511"/>
      <c r="AA1" s="511"/>
      <c r="AB1" s="511"/>
      <c r="AC1" s="511"/>
      <c r="AD1" s="511"/>
      <c r="AE1" s="511"/>
      <c r="AF1" s="511"/>
      <c r="AG1" s="511"/>
      <c r="AH1" s="511"/>
      <c r="AI1" s="511"/>
      <c r="AJ1" s="511"/>
      <c r="AK1" s="511"/>
      <c r="AL1" s="511"/>
      <c r="AM1" s="511"/>
      <c r="AN1" s="511"/>
    </row>
    <row r="2" spans="2:39" ht="14.25">
      <c r="B2" s="511"/>
      <c r="C2" s="511"/>
      <c r="D2" s="511"/>
      <c r="E2" s="511"/>
      <c r="F2" s="511"/>
      <c r="G2" s="511"/>
      <c r="H2" s="535"/>
      <c r="I2" s="535"/>
      <c r="J2" s="535"/>
      <c r="L2" s="536" t="s">
        <v>316</v>
      </c>
      <c r="M2" s="537"/>
      <c r="N2" s="511"/>
      <c r="O2" s="511"/>
      <c r="P2" s="511"/>
      <c r="Q2" s="511"/>
      <c r="R2" s="511"/>
      <c r="S2" s="511"/>
      <c r="T2" s="511"/>
      <c r="U2" s="511"/>
      <c r="V2" s="511"/>
      <c r="W2" s="511"/>
      <c r="X2" s="511"/>
      <c r="Y2" s="511"/>
      <c r="Z2" s="511"/>
      <c r="AA2" s="511"/>
      <c r="AB2" s="511"/>
      <c r="AC2" s="511"/>
      <c r="AD2" s="511"/>
      <c r="AE2" s="511"/>
      <c r="AF2" s="511"/>
      <c r="AG2" s="511"/>
      <c r="AH2" s="511"/>
      <c r="AI2" s="511"/>
      <c r="AJ2" s="511"/>
      <c r="AK2" s="511"/>
      <c r="AL2" s="511"/>
      <c r="AM2" s="511"/>
    </row>
    <row r="3" spans="1:33" ht="15.75" customHeight="1">
      <c r="A3" s="1264"/>
      <c r="B3" s="1263" t="s">
        <v>317</v>
      </c>
      <c r="C3" s="1266" t="s">
        <v>306</v>
      </c>
      <c r="D3" s="1267"/>
      <c r="E3" s="1267"/>
      <c r="F3" s="1267"/>
      <c r="G3" s="1267"/>
      <c r="H3" s="1267"/>
      <c r="I3" s="1267"/>
      <c r="J3" s="1267"/>
      <c r="K3" s="1267"/>
      <c r="L3" s="1268"/>
      <c r="M3" s="511"/>
      <c r="N3" s="511"/>
      <c r="O3" s="511"/>
      <c r="P3" s="511"/>
      <c r="Q3" s="511"/>
      <c r="R3" s="511"/>
      <c r="S3" s="511"/>
      <c r="T3" s="511"/>
      <c r="U3" s="511"/>
      <c r="V3" s="511"/>
      <c r="W3" s="511"/>
      <c r="X3" s="511"/>
      <c r="Y3" s="511"/>
      <c r="Z3" s="511"/>
      <c r="AA3" s="511"/>
      <c r="AB3" s="511"/>
      <c r="AC3" s="511"/>
      <c r="AD3" s="511"/>
      <c r="AE3" s="511"/>
      <c r="AF3" s="511"/>
      <c r="AG3" s="511"/>
    </row>
    <row r="4" spans="1:12" s="519" customFormat="1" ht="30" customHeight="1">
      <c r="A4" s="1265"/>
      <c r="B4" s="1261"/>
      <c r="C4" s="387" t="s">
        <v>611</v>
      </c>
      <c r="D4" s="517" t="s">
        <v>228</v>
      </c>
      <c r="E4" s="517" t="s">
        <v>318</v>
      </c>
      <c r="F4" s="517" t="s">
        <v>229</v>
      </c>
      <c r="G4" s="517" t="s">
        <v>230</v>
      </c>
      <c r="H4" s="517" t="s">
        <v>231</v>
      </c>
      <c r="I4" s="517" t="s">
        <v>319</v>
      </c>
      <c r="J4" s="517" t="s">
        <v>320</v>
      </c>
      <c r="K4" s="517" t="s">
        <v>321</v>
      </c>
      <c r="L4" s="518" t="s">
        <v>312</v>
      </c>
    </row>
    <row r="5" spans="1:12" s="519" customFormat="1" ht="16.5" customHeight="1">
      <c r="A5" s="171" t="s">
        <v>322</v>
      </c>
      <c r="B5" s="538">
        <v>4691</v>
      </c>
      <c r="C5" s="539">
        <v>100</v>
      </c>
      <c r="D5" s="540">
        <v>10</v>
      </c>
      <c r="E5" s="540">
        <v>61.6</v>
      </c>
      <c r="F5" s="540">
        <v>17.4</v>
      </c>
      <c r="G5" s="540">
        <v>7</v>
      </c>
      <c r="H5" s="540">
        <v>3.4</v>
      </c>
      <c r="I5" s="540" t="s">
        <v>323</v>
      </c>
      <c r="J5" s="540" t="s">
        <v>323</v>
      </c>
      <c r="K5" s="540" t="s">
        <v>323</v>
      </c>
      <c r="L5" s="541">
        <v>0.6</v>
      </c>
    </row>
    <row r="6" spans="1:40" ht="16.5" customHeight="1">
      <c r="A6" s="542" t="s">
        <v>324</v>
      </c>
      <c r="B6" s="543">
        <v>1024</v>
      </c>
      <c r="C6" s="544">
        <v>100</v>
      </c>
      <c r="D6" s="545">
        <v>16.4</v>
      </c>
      <c r="E6" s="545">
        <v>29.7</v>
      </c>
      <c r="F6" s="545">
        <v>26.8</v>
      </c>
      <c r="G6" s="545">
        <v>15</v>
      </c>
      <c r="H6" s="545">
        <v>4.4</v>
      </c>
      <c r="I6" s="545">
        <v>5.8</v>
      </c>
      <c r="J6" s="545">
        <v>0.7</v>
      </c>
      <c r="K6" s="545">
        <v>0.3</v>
      </c>
      <c r="L6" s="546">
        <v>1</v>
      </c>
      <c r="M6" s="511"/>
      <c r="N6" s="511"/>
      <c r="O6" s="511"/>
      <c r="P6" s="511"/>
      <c r="Q6" s="511"/>
      <c r="R6" s="511"/>
      <c r="S6" s="511"/>
      <c r="T6" s="511"/>
      <c r="U6" s="511"/>
      <c r="V6" s="511"/>
      <c r="W6" s="511"/>
      <c r="X6" s="511"/>
      <c r="Y6" s="511"/>
      <c r="Z6" s="511"/>
      <c r="AA6" s="511"/>
      <c r="AB6" s="511"/>
      <c r="AC6" s="511"/>
      <c r="AD6" s="511"/>
      <c r="AE6" s="511"/>
      <c r="AF6" s="511"/>
      <c r="AG6" s="511"/>
      <c r="AH6" s="511"/>
      <c r="AI6" s="511"/>
      <c r="AJ6" s="511"/>
      <c r="AK6" s="511"/>
      <c r="AL6" s="511"/>
      <c r="AM6" s="511"/>
      <c r="AN6" s="511"/>
    </row>
    <row r="7" spans="2:40" ht="14.25">
      <c r="B7" s="511"/>
      <c r="C7" s="511"/>
      <c r="D7" s="511"/>
      <c r="E7" s="511"/>
      <c r="F7" s="511"/>
      <c r="G7" s="511"/>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11"/>
      <c r="AK7" s="511"/>
      <c r="AL7" s="511"/>
      <c r="AM7" s="511"/>
      <c r="AN7" s="511"/>
    </row>
    <row r="8" spans="2:40" ht="14.25">
      <c r="B8" s="511"/>
      <c r="C8" s="511"/>
      <c r="D8" s="511"/>
      <c r="E8" s="511"/>
      <c r="F8" s="511"/>
      <c r="G8" s="511"/>
      <c r="H8" s="511"/>
      <c r="I8" s="511"/>
      <c r="J8" s="511"/>
      <c r="K8" s="511"/>
      <c r="L8" s="511"/>
      <c r="M8" s="511"/>
      <c r="N8" s="511"/>
      <c r="O8" s="511"/>
      <c r="P8" s="511"/>
      <c r="Q8" s="511"/>
      <c r="R8" s="511"/>
      <c r="S8" s="511"/>
      <c r="T8" s="511"/>
      <c r="U8" s="511"/>
      <c r="V8" s="511"/>
      <c r="W8" s="511"/>
      <c r="X8" s="511"/>
      <c r="Y8" s="511"/>
      <c r="Z8" s="511"/>
      <c r="AA8" s="511"/>
      <c r="AB8" s="511"/>
      <c r="AC8" s="511"/>
      <c r="AD8" s="511"/>
      <c r="AE8" s="511"/>
      <c r="AF8" s="511"/>
      <c r="AG8" s="511"/>
      <c r="AH8" s="511"/>
      <c r="AI8" s="511"/>
      <c r="AJ8" s="511"/>
      <c r="AK8" s="511"/>
      <c r="AL8" s="511"/>
      <c r="AM8" s="511"/>
      <c r="AN8" s="511"/>
    </row>
    <row r="9" spans="2:40" ht="14.25">
      <c r="B9" s="511"/>
      <c r="C9" s="511"/>
      <c r="D9" s="511"/>
      <c r="E9" s="511"/>
      <c r="F9" s="511"/>
      <c r="G9" s="511"/>
      <c r="H9" s="511"/>
      <c r="I9" s="511"/>
      <c r="J9" s="511"/>
      <c r="K9" s="511"/>
      <c r="L9" s="511"/>
      <c r="M9" s="511"/>
      <c r="N9" s="511"/>
      <c r="O9" s="511"/>
      <c r="P9" s="511"/>
      <c r="Q9" s="511"/>
      <c r="R9" s="511"/>
      <c r="S9" s="511"/>
      <c r="T9" s="511"/>
      <c r="U9" s="511"/>
      <c r="V9" s="511"/>
      <c r="W9" s="511"/>
      <c r="X9" s="511"/>
      <c r="Y9" s="511"/>
      <c r="Z9" s="511"/>
      <c r="AA9" s="511"/>
      <c r="AB9" s="511"/>
      <c r="AC9" s="511"/>
      <c r="AD9" s="511"/>
      <c r="AE9" s="511"/>
      <c r="AF9" s="511"/>
      <c r="AG9" s="511"/>
      <c r="AH9" s="511"/>
      <c r="AI9" s="511"/>
      <c r="AJ9" s="511"/>
      <c r="AK9" s="511"/>
      <c r="AL9" s="511"/>
      <c r="AM9" s="511"/>
      <c r="AN9" s="511"/>
    </row>
    <row r="10" spans="2:40" ht="14.25">
      <c r="B10" s="511"/>
      <c r="C10" s="511"/>
      <c r="D10" s="511"/>
      <c r="E10" s="511"/>
      <c r="F10" s="511"/>
      <c r="G10" s="511"/>
      <c r="H10" s="511"/>
      <c r="I10" s="511"/>
      <c r="J10" s="511"/>
      <c r="K10" s="511"/>
      <c r="L10" s="511"/>
      <c r="M10" s="511"/>
      <c r="N10" s="511"/>
      <c r="O10" s="511"/>
      <c r="P10" s="511"/>
      <c r="Q10" s="511"/>
      <c r="R10" s="511"/>
      <c r="S10" s="511"/>
      <c r="T10" s="511"/>
      <c r="U10" s="511"/>
      <c r="V10" s="511"/>
      <c r="W10" s="511"/>
      <c r="X10" s="511"/>
      <c r="Y10" s="511"/>
      <c r="Z10" s="511"/>
      <c r="AA10" s="511"/>
      <c r="AB10" s="511"/>
      <c r="AC10" s="511"/>
      <c r="AD10" s="511"/>
      <c r="AE10" s="511"/>
      <c r="AF10" s="511"/>
      <c r="AG10" s="511"/>
      <c r="AH10" s="511"/>
      <c r="AI10" s="511"/>
      <c r="AJ10" s="511"/>
      <c r="AK10" s="511"/>
      <c r="AL10" s="511"/>
      <c r="AM10" s="511"/>
      <c r="AN10" s="511"/>
    </row>
    <row r="11" spans="2:40" ht="14.25">
      <c r="B11" s="511"/>
      <c r="C11" s="511"/>
      <c r="D11" s="511"/>
      <c r="E11" s="511"/>
      <c r="F11" s="511"/>
      <c r="G11" s="511"/>
      <c r="H11" s="511"/>
      <c r="I11" s="511"/>
      <c r="J11" s="511"/>
      <c r="K11" s="511"/>
      <c r="L11" s="511"/>
      <c r="M11" s="511"/>
      <c r="N11" s="511"/>
      <c r="O11" s="511"/>
      <c r="P11" s="511"/>
      <c r="Q11" s="511"/>
      <c r="R11" s="511"/>
      <c r="S11" s="511"/>
      <c r="T11" s="511"/>
      <c r="U11" s="511"/>
      <c r="V11" s="511"/>
      <c r="W11" s="511"/>
      <c r="X11" s="511"/>
      <c r="Y11" s="511"/>
      <c r="Z11" s="511"/>
      <c r="AA11" s="511"/>
      <c r="AB11" s="511"/>
      <c r="AC11" s="511"/>
      <c r="AD11" s="511"/>
      <c r="AE11" s="511"/>
      <c r="AF11" s="511"/>
      <c r="AG11" s="511"/>
      <c r="AH11" s="511"/>
      <c r="AI11" s="511"/>
      <c r="AJ11" s="511"/>
      <c r="AK11" s="511"/>
      <c r="AL11" s="511"/>
      <c r="AM11" s="511"/>
      <c r="AN11" s="511"/>
    </row>
    <row r="12" spans="2:40" ht="14.25">
      <c r="B12" s="511"/>
      <c r="C12" s="511"/>
      <c r="D12" s="511"/>
      <c r="E12" s="511"/>
      <c r="F12" s="511"/>
      <c r="G12" s="511"/>
      <c r="H12" s="511"/>
      <c r="I12" s="511"/>
      <c r="J12" s="511"/>
      <c r="K12" s="511"/>
      <c r="L12" s="511"/>
      <c r="M12" s="511"/>
      <c r="N12" s="511"/>
      <c r="O12" s="511"/>
      <c r="P12" s="511"/>
      <c r="Q12" s="511"/>
      <c r="R12" s="511"/>
      <c r="S12" s="511"/>
      <c r="T12" s="511"/>
      <c r="U12" s="511"/>
      <c r="V12" s="511"/>
      <c r="W12" s="511"/>
      <c r="X12" s="511"/>
      <c r="Y12" s="511"/>
      <c r="Z12" s="511"/>
      <c r="AA12" s="511"/>
      <c r="AB12" s="511"/>
      <c r="AC12" s="511"/>
      <c r="AD12" s="511"/>
      <c r="AE12" s="511"/>
      <c r="AF12" s="511"/>
      <c r="AG12" s="511"/>
      <c r="AH12" s="511"/>
      <c r="AI12" s="511"/>
      <c r="AJ12" s="511"/>
      <c r="AK12" s="511"/>
      <c r="AL12" s="511"/>
      <c r="AM12" s="511"/>
      <c r="AN12" s="511"/>
    </row>
    <row r="13" spans="2:40" ht="14.25">
      <c r="B13" s="511"/>
      <c r="C13" s="511"/>
      <c r="D13" s="511"/>
      <c r="E13" s="511"/>
      <c r="F13" s="511"/>
      <c r="G13" s="511"/>
      <c r="H13" s="511"/>
      <c r="I13" s="511"/>
      <c r="J13" s="511"/>
      <c r="K13" s="511"/>
      <c r="L13" s="511"/>
      <c r="M13" s="511"/>
      <c r="N13" s="511"/>
      <c r="O13" s="511"/>
      <c r="P13" s="511"/>
      <c r="Q13" s="511"/>
      <c r="R13" s="511"/>
      <c r="S13" s="511"/>
      <c r="T13" s="511"/>
      <c r="U13" s="511"/>
      <c r="V13" s="511"/>
      <c r="W13" s="511"/>
      <c r="X13" s="511"/>
      <c r="Y13" s="511"/>
      <c r="Z13" s="511"/>
      <c r="AA13" s="511"/>
      <c r="AB13" s="511"/>
      <c r="AC13" s="511"/>
      <c r="AD13" s="511"/>
      <c r="AE13" s="511"/>
      <c r="AF13" s="511"/>
      <c r="AG13" s="511"/>
      <c r="AH13" s="511"/>
      <c r="AI13" s="511"/>
      <c r="AJ13" s="511"/>
      <c r="AK13" s="511"/>
      <c r="AL13" s="511"/>
      <c r="AM13" s="511"/>
      <c r="AN13" s="511"/>
    </row>
    <row r="14" spans="2:40" ht="14.25">
      <c r="B14" s="511"/>
      <c r="C14" s="511"/>
      <c r="D14" s="511"/>
      <c r="E14" s="511"/>
      <c r="F14" s="511"/>
      <c r="G14" s="511"/>
      <c r="H14" s="511"/>
      <c r="I14" s="511"/>
      <c r="J14" s="511"/>
      <c r="K14" s="511"/>
      <c r="L14" s="511"/>
      <c r="M14" s="511"/>
      <c r="N14" s="511"/>
      <c r="O14" s="511"/>
      <c r="P14" s="511"/>
      <c r="Q14" s="511"/>
      <c r="R14" s="511"/>
      <c r="S14" s="511"/>
      <c r="T14" s="511"/>
      <c r="U14" s="511"/>
      <c r="V14" s="511"/>
      <c r="W14" s="511"/>
      <c r="X14" s="511"/>
      <c r="Y14" s="511"/>
      <c r="Z14" s="511"/>
      <c r="AA14" s="511"/>
      <c r="AB14" s="511"/>
      <c r="AC14" s="511"/>
      <c r="AD14" s="511"/>
      <c r="AE14" s="511"/>
      <c r="AF14" s="511"/>
      <c r="AG14" s="511"/>
      <c r="AH14" s="511"/>
      <c r="AI14" s="511"/>
      <c r="AJ14" s="511"/>
      <c r="AK14" s="511"/>
      <c r="AL14" s="511"/>
      <c r="AM14" s="511"/>
      <c r="AN14" s="511"/>
    </row>
    <row r="15" spans="2:40" ht="14.25">
      <c r="B15" s="511"/>
      <c r="C15" s="511"/>
      <c r="D15" s="511"/>
      <c r="E15" s="511"/>
      <c r="F15" s="511"/>
      <c r="G15" s="511"/>
      <c r="H15" s="511"/>
      <c r="I15" s="511"/>
      <c r="J15" s="511"/>
      <c r="K15" s="511"/>
      <c r="L15" s="511"/>
      <c r="M15" s="511"/>
      <c r="N15" s="511"/>
      <c r="O15" s="511"/>
      <c r="P15" s="511"/>
      <c r="Q15" s="511"/>
      <c r="R15" s="511"/>
      <c r="S15" s="511"/>
      <c r="T15" s="511"/>
      <c r="U15" s="511"/>
      <c r="V15" s="511"/>
      <c r="W15" s="511"/>
      <c r="X15" s="511"/>
      <c r="Y15" s="511"/>
      <c r="Z15" s="511"/>
      <c r="AA15" s="511"/>
      <c r="AB15" s="511"/>
      <c r="AC15" s="511"/>
      <c r="AD15" s="511"/>
      <c r="AE15" s="511"/>
      <c r="AF15" s="511"/>
      <c r="AG15" s="511"/>
      <c r="AH15" s="511"/>
      <c r="AI15" s="511"/>
      <c r="AJ15" s="511"/>
      <c r="AK15" s="511"/>
      <c r="AL15" s="511"/>
      <c r="AM15" s="511"/>
      <c r="AN15" s="511"/>
    </row>
    <row r="16" spans="2:40" ht="14.25">
      <c r="B16" s="511"/>
      <c r="C16" s="511"/>
      <c r="D16" s="511"/>
      <c r="E16" s="511"/>
      <c r="F16" s="511"/>
      <c r="G16" s="511"/>
      <c r="H16" s="511"/>
      <c r="I16" s="511"/>
      <c r="J16" s="511"/>
      <c r="K16" s="511"/>
      <c r="L16" s="511"/>
      <c r="M16" s="511"/>
      <c r="N16" s="511"/>
      <c r="O16" s="511"/>
      <c r="P16" s="511"/>
      <c r="Q16" s="511"/>
      <c r="R16" s="511"/>
      <c r="S16" s="511"/>
      <c r="T16" s="511"/>
      <c r="U16" s="511"/>
      <c r="V16" s="511"/>
      <c r="W16" s="511"/>
      <c r="X16" s="511"/>
      <c r="Y16" s="511"/>
      <c r="Z16" s="511"/>
      <c r="AA16" s="511"/>
      <c r="AB16" s="511"/>
      <c r="AC16" s="511"/>
      <c r="AD16" s="511"/>
      <c r="AE16" s="511"/>
      <c r="AF16" s="511"/>
      <c r="AG16" s="511"/>
      <c r="AH16" s="511"/>
      <c r="AI16" s="511"/>
      <c r="AJ16" s="511"/>
      <c r="AK16" s="511"/>
      <c r="AL16" s="511"/>
      <c r="AM16" s="511"/>
      <c r="AN16" s="511"/>
    </row>
  </sheetData>
  <mergeCells count="4">
    <mergeCell ref="A3:A4"/>
    <mergeCell ref="B3:B4"/>
    <mergeCell ref="C3:L3"/>
    <mergeCell ref="A1:L1"/>
  </mergeCells>
  <printOptions/>
  <pageMargins left="0.75" right="0.75" top="1" bottom="1" header="0.512" footer="0.512"/>
  <pageSetup horizontalDpi="600" verticalDpi="600" orientation="landscape" paperSize="9" scale="85" r:id="rId1"/>
</worksheet>
</file>

<file path=xl/worksheets/sheet31.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00390625" defaultRowHeight="13.5"/>
  <cols>
    <col min="1" max="1" width="5.25390625" style="9" customWidth="1"/>
    <col min="2" max="2" width="19.75390625" style="9" customWidth="1"/>
    <col min="3" max="7" width="9.00390625" style="5" customWidth="1"/>
    <col min="8" max="8" width="11.75390625" style="5" customWidth="1"/>
    <col min="9" max="9" width="12.875" style="5" customWidth="1"/>
    <col min="10" max="16384" width="9.00390625" style="5" customWidth="1"/>
  </cols>
  <sheetData>
    <row r="1" spans="1:9" ht="17.25" customHeight="1">
      <c r="A1" s="1269" t="s">
        <v>325</v>
      </c>
      <c r="B1" s="1269"/>
      <c r="C1" s="1269"/>
      <c r="D1" s="1269"/>
      <c r="E1" s="1269"/>
      <c r="F1" s="1269"/>
      <c r="G1" s="1269"/>
      <c r="H1" s="1269"/>
      <c r="I1" s="1269"/>
    </row>
    <row r="2" spans="7:10" s="9" customFormat="1" ht="17.25" customHeight="1">
      <c r="G2" s="547"/>
      <c r="H2" s="1211" t="s">
        <v>232</v>
      </c>
      <c r="I2" s="1211"/>
      <c r="J2" s="260"/>
    </row>
    <row r="3" spans="1:9" s="9" customFormat="1" ht="27" customHeight="1">
      <c r="A3" s="1275" t="s">
        <v>491</v>
      </c>
      <c r="B3" s="1187" t="s">
        <v>491</v>
      </c>
      <c r="C3" s="1189" t="s">
        <v>326</v>
      </c>
      <c r="D3" s="1189"/>
      <c r="E3" s="1189"/>
      <c r="F3" s="1190"/>
      <c r="G3" s="1272" t="s">
        <v>327</v>
      </c>
      <c r="H3" s="1273"/>
      <c r="I3" s="1270" t="s">
        <v>328</v>
      </c>
    </row>
    <row r="4" spans="1:9" s="9" customFormat="1" ht="24">
      <c r="A4" s="1276"/>
      <c r="B4" s="1277"/>
      <c r="C4" s="549" t="s">
        <v>329</v>
      </c>
      <c r="D4" s="550" t="s">
        <v>330</v>
      </c>
      <c r="E4" s="353" t="s">
        <v>331</v>
      </c>
      <c r="F4" s="353" t="s">
        <v>332</v>
      </c>
      <c r="G4" s="353" t="s">
        <v>333</v>
      </c>
      <c r="H4" s="353" t="s">
        <v>334</v>
      </c>
      <c r="I4" s="1271"/>
    </row>
    <row r="5" spans="1:9" ht="18" customHeight="1">
      <c r="A5" s="1278" t="s">
        <v>335</v>
      </c>
      <c r="B5" s="551" t="s">
        <v>336</v>
      </c>
      <c r="C5" s="552">
        <v>23382</v>
      </c>
      <c r="D5" s="553">
        <v>24914</v>
      </c>
      <c r="E5" s="553">
        <v>4242</v>
      </c>
      <c r="F5" s="554">
        <v>1055</v>
      </c>
      <c r="G5" s="552">
        <v>6270</v>
      </c>
      <c r="H5" s="554">
        <v>8540</v>
      </c>
      <c r="I5" s="555" t="s">
        <v>337</v>
      </c>
    </row>
    <row r="6" spans="1:9" ht="18" customHeight="1">
      <c r="A6" s="1274"/>
      <c r="B6" s="551" t="s">
        <v>338</v>
      </c>
      <c r="C6" s="556">
        <v>428139</v>
      </c>
      <c r="D6" s="557">
        <v>281151</v>
      </c>
      <c r="E6" s="557">
        <v>106756</v>
      </c>
      <c r="F6" s="558">
        <v>7781</v>
      </c>
      <c r="G6" s="556">
        <v>40485</v>
      </c>
      <c r="H6" s="558">
        <v>49475</v>
      </c>
      <c r="I6" s="559" t="s">
        <v>337</v>
      </c>
    </row>
    <row r="7" spans="1:9" ht="34.5" customHeight="1">
      <c r="A7" s="1274"/>
      <c r="B7" s="560" t="s">
        <v>339</v>
      </c>
      <c r="C7" s="561">
        <v>18.3</v>
      </c>
      <c r="D7" s="562">
        <v>11.3</v>
      </c>
      <c r="E7" s="562">
        <v>25.2</v>
      </c>
      <c r="F7" s="563">
        <v>7.4</v>
      </c>
      <c r="G7" s="561">
        <v>6.5</v>
      </c>
      <c r="H7" s="563">
        <v>5.8</v>
      </c>
      <c r="I7" s="564" t="s">
        <v>337</v>
      </c>
    </row>
    <row r="8" spans="1:9" ht="18" customHeight="1">
      <c r="A8" s="1274" t="s">
        <v>340</v>
      </c>
      <c r="B8" s="565" t="s">
        <v>336</v>
      </c>
      <c r="C8" s="552">
        <v>7592</v>
      </c>
      <c r="D8" s="553">
        <v>6892</v>
      </c>
      <c r="E8" s="553">
        <v>147</v>
      </c>
      <c r="F8" s="554">
        <v>183</v>
      </c>
      <c r="G8" s="552">
        <v>5796</v>
      </c>
      <c r="H8" s="554">
        <v>7407</v>
      </c>
      <c r="I8" s="554">
        <v>256</v>
      </c>
    </row>
    <row r="9" spans="1:9" ht="18" customHeight="1">
      <c r="A9" s="1274"/>
      <c r="B9" s="566" t="s">
        <v>338</v>
      </c>
      <c r="C9" s="556">
        <v>77837</v>
      </c>
      <c r="D9" s="557">
        <v>66015</v>
      </c>
      <c r="E9" s="557">
        <v>754</v>
      </c>
      <c r="F9" s="558">
        <v>758</v>
      </c>
      <c r="G9" s="556">
        <v>26085</v>
      </c>
      <c r="H9" s="558">
        <v>32131</v>
      </c>
      <c r="I9" s="558">
        <v>1187</v>
      </c>
    </row>
    <row r="10" spans="1:9" ht="36" customHeight="1">
      <c r="A10" s="1274"/>
      <c r="B10" s="560" t="s">
        <v>339</v>
      </c>
      <c r="C10" s="561">
        <v>10.3</v>
      </c>
      <c r="D10" s="562">
        <v>9.6</v>
      </c>
      <c r="E10" s="562">
        <v>5.1</v>
      </c>
      <c r="F10" s="563">
        <v>4.1</v>
      </c>
      <c r="G10" s="561">
        <v>4.5</v>
      </c>
      <c r="H10" s="563">
        <v>4.3</v>
      </c>
      <c r="I10" s="567">
        <v>4.6</v>
      </c>
    </row>
    <row r="11" spans="1:9" ht="18" customHeight="1">
      <c r="A11" s="1274" t="s">
        <v>341</v>
      </c>
      <c r="B11" s="565" t="s">
        <v>336</v>
      </c>
      <c r="C11" s="552">
        <v>2702</v>
      </c>
      <c r="D11" s="553">
        <v>6569</v>
      </c>
      <c r="E11" s="553">
        <v>52</v>
      </c>
      <c r="F11" s="554">
        <v>30</v>
      </c>
      <c r="G11" s="552">
        <v>119</v>
      </c>
      <c r="H11" s="553">
        <v>227</v>
      </c>
      <c r="I11" s="568" t="s">
        <v>342</v>
      </c>
    </row>
    <row r="12" spans="1:9" ht="18" customHeight="1">
      <c r="A12" s="1274"/>
      <c r="B12" s="566" t="s">
        <v>338</v>
      </c>
      <c r="C12" s="556">
        <v>17893</v>
      </c>
      <c r="D12" s="557">
        <v>43874</v>
      </c>
      <c r="E12" s="557">
        <v>289</v>
      </c>
      <c r="F12" s="558">
        <v>95</v>
      </c>
      <c r="G12" s="556">
        <v>547</v>
      </c>
      <c r="H12" s="557">
        <v>855</v>
      </c>
      <c r="I12" s="569" t="s">
        <v>342</v>
      </c>
    </row>
    <row r="13" spans="1:9" ht="34.5" customHeight="1">
      <c r="A13" s="1274"/>
      <c r="B13" s="560" t="s">
        <v>339</v>
      </c>
      <c r="C13" s="561">
        <v>6.6</v>
      </c>
      <c r="D13" s="562">
        <v>6.7</v>
      </c>
      <c r="E13" s="562">
        <v>5.6</v>
      </c>
      <c r="F13" s="563">
        <v>3.2</v>
      </c>
      <c r="G13" s="561">
        <v>4.6</v>
      </c>
      <c r="H13" s="562">
        <v>3.8</v>
      </c>
      <c r="I13" s="570" t="s">
        <v>342</v>
      </c>
    </row>
    <row r="14" spans="1:9" ht="18" customHeight="1">
      <c r="A14" s="1274" t="s">
        <v>343</v>
      </c>
      <c r="B14" s="565" t="s">
        <v>336</v>
      </c>
      <c r="C14" s="552">
        <v>7741</v>
      </c>
      <c r="D14" s="553">
        <v>1284</v>
      </c>
      <c r="E14" s="553">
        <v>19</v>
      </c>
      <c r="F14" s="554">
        <v>92</v>
      </c>
      <c r="G14" s="552">
        <v>5858</v>
      </c>
      <c r="H14" s="554">
        <v>2551</v>
      </c>
      <c r="I14" s="554">
        <v>324</v>
      </c>
    </row>
    <row r="15" spans="1:9" ht="18" customHeight="1">
      <c r="A15" s="1274"/>
      <c r="B15" s="566" t="s">
        <v>338</v>
      </c>
      <c r="C15" s="556">
        <v>66941</v>
      </c>
      <c r="D15" s="557">
        <v>10046</v>
      </c>
      <c r="E15" s="557">
        <v>100</v>
      </c>
      <c r="F15" s="558">
        <v>404</v>
      </c>
      <c r="G15" s="556">
        <v>28413</v>
      </c>
      <c r="H15" s="558">
        <v>11099</v>
      </c>
      <c r="I15" s="558">
        <v>1593</v>
      </c>
    </row>
    <row r="16" spans="1:9" ht="33" customHeight="1">
      <c r="A16" s="1274"/>
      <c r="B16" s="560" t="s">
        <v>339</v>
      </c>
      <c r="C16" s="561">
        <v>8.6</v>
      </c>
      <c r="D16" s="562">
        <v>7.8</v>
      </c>
      <c r="E16" s="562">
        <v>5.3</v>
      </c>
      <c r="F16" s="563">
        <v>4.4</v>
      </c>
      <c r="G16" s="561">
        <v>4.9</v>
      </c>
      <c r="H16" s="563">
        <v>4.4</v>
      </c>
      <c r="I16" s="563">
        <v>4.9</v>
      </c>
    </row>
    <row r="17" spans="1:9" ht="15.75" customHeight="1">
      <c r="A17" s="571" t="s">
        <v>344</v>
      </c>
      <c r="B17" s="572"/>
      <c r="C17" s="296"/>
      <c r="D17" s="296"/>
      <c r="E17" s="296"/>
      <c r="F17" s="296"/>
      <c r="G17" s="296"/>
      <c r="H17" s="296"/>
      <c r="I17" s="296"/>
    </row>
    <row r="18" spans="1:9" s="576" customFormat="1" ht="15.75" customHeight="1">
      <c r="A18" s="573"/>
      <c r="B18" s="574"/>
      <c r="C18" s="575"/>
      <c r="D18" s="575"/>
      <c r="E18" s="575"/>
      <c r="F18" s="575"/>
      <c r="G18" s="575"/>
      <c r="H18" s="575"/>
      <c r="I18" s="575"/>
    </row>
    <row r="19" ht="18" customHeight="1"/>
    <row r="20" spans="1:6" ht="13.5" customHeight="1">
      <c r="A20" s="537"/>
      <c r="B20" s="367"/>
      <c r="C20" s="367"/>
      <c r="D20" s="367"/>
      <c r="E20" s="367"/>
      <c r="F20" s="367"/>
    </row>
    <row r="21" spans="1:6" ht="14.25">
      <c r="A21" s="577"/>
      <c r="B21" s="578"/>
      <c r="C21" s="511"/>
      <c r="D21" s="511"/>
      <c r="E21" s="511"/>
      <c r="F21" s="511"/>
    </row>
    <row r="35" ht="13.5" customHeight="1"/>
    <row r="37" ht="13.5" customHeight="1"/>
    <row r="40" ht="13.5" customHeight="1"/>
    <row r="43" ht="13.5" customHeight="1"/>
    <row r="46" ht="13.5" customHeight="1"/>
  </sheetData>
  <mergeCells count="11">
    <mergeCell ref="A11:A13"/>
    <mergeCell ref="A14:A16"/>
    <mergeCell ref="A3:A4"/>
    <mergeCell ref="B3:B4"/>
    <mergeCell ref="A5:A7"/>
    <mergeCell ref="A8:A10"/>
    <mergeCell ref="A1:I1"/>
    <mergeCell ref="I3:I4"/>
    <mergeCell ref="C3:F3"/>
    <mergeCell ref="G3:H3"/>
    <mergeCell ref="H2:I2"/>
  </mergeCells>
  <printOptions horizontalCentered="1"/>
  <pageMargins left="0.7874015748031497" right="0.7874015748031497" top="0.984251968503937" bottom="0.984251968503937" header="0.5118110236220472" footer="0.5118110236220472"/>
  <pageSetup horizontalDpi="300" verticalDpi="300" orientation="portrait" paperSize="9" scale="90" r:id="rId1"/>
</worksheet>
</file>

<file path=xl/worksheets/sheet32.xml><?xml version="1.0" encoding="utf-8"?>
<worksheet xmlns="http://schemas.openxmlformats.org/spreadsheetml/2006/main" xmlns:r="http://schemas.openxmlformats.org/officeDocument/2006/relationships">
  <dimension ref="A1:I21"/>
  <sheetViews>
    <sheetView workbookViewId="0" topLeftCell="A1">
      <selection activeCell="A1" sqref="A1"/>
    </sheetView>
  </sheetViews>
  <sheetFormatPr defaultColWidth="9.00390625" defaultRowHeight="13.5"/>
  <cols>
    <col min="1" max="2" width="3.875" style="5" customWidth="1"/>
    <col min="3" max="3" width="30.125" style="5" customWidth="1"/>
    <col min="4" max="4" width="11.625" style="5" customWidth="1"/>
    <col min="5" max="5" width="11.375" style="5" customWidth="1"/>
    <col min="6" max="6" width="10.875" style="5" customWidth="1"/>
    <col min="7" max="7" width="13.375" style="5" customWidth="1"/>
    <col min="8" max="8" width="9.00390625" style="5" customWidth="1"/>
    <col min="9" max="9" width="11.75390625" style="5" customWidth="1"/>
    <col min="10" max="10" width="13.625" style="5" customWidth="1"/>
    <col min="11" max="16384" width="9.00390625" style="5" customWidth="1"/>
  </cols>
  <sheetData>
    <row r="1" spans="1:9" ht="17.25" customHeight="1">
      <c r="A1" s="1287" t="s">
        <v>345</v>
      </c>
      <c r="B1" s="1287"/>
      <c r="C1" s="1287"/>
      <c r="D1" s="1287"/>
      <c r="E1" s="1287"/>
      <c r="F1" s="1287"/>
      <c r="G1" s="1287"/>
      <c r="H1" s="1139"/>
      <c r="I1" s="1139"/>
    </row>
    <row r="2" spans="6:9" s="9" customFormat="1" ht="17.25" customHeight="1">
      <c r="F2" s="1211" t="s">
        <v>232</v>
      </c>
      <c r="G2" s="1211"/>
      <c r="H2" s="1286"/>
      <c r="I2" s="1286"/>
    </row>
    <row r="3" spans="1:9" s="9" customFormat="1" ht="27" customHeight="1">
      <c r="A3" s="1194" t="s">
        <v>346</v>
      </c>
      <c r="B3" s="1195"/>
      <c r="C3" s="1279"/>
      <c r="D3" s="1189" t="s">
        <v>347</v>
      </c>
      <c r="E3" s="1189"/>
      <c r="F3" s="1195"/>
      <c r="G3" s="1288" t="s">
        <v>348</v>
      </c>
      <c r="H3" s="8"/>
      <c r="I3" s="8"/>
    </row>
    <row r="4" spans="1:9" s="9" customFormat="1" ht="17.25" customHeight="1">
      <c r="A4" s="1196"/>
      <c r="B4" s="1197"/>
      <c r="C4" s="1280"/>
      <c r="D4" s="1235" t="s">
        <v>335</v>
      </c>
      <c r="E4" s="1190"/>
      <c r="F4" s="1288" t="s">
        <v>349</v>
      </c>
      <c r="G4" s="1289"/>
      <c r="H4" s="260"/>
      <c r="I4" s="8"/>
    </row>
    <row r="5" spans="1:9" s="9" customFormat="1" ht="18.75" customHeight="1">
      <c r="A5" s="1281"/>
      <c r="B5" s="1282"/>
      <c r="C5" s="1283"/>
      <c r="D5" s="579" t="s">
        <v>350</v>
      </c>
      <c r="E5" s="580" t="s">
        <v>351</v>
      </c>
      <c r="F5" s="1295"/>
      <c r="G5" s="1290"/>
      <c r="H5" s="260"/>
      <c r="I5" s="8"/>
    </row>
    <row r="6" spans="1:9" ht="19.5" customHeight="1">
      <c r="A6" s="1284" t="s">
        <v>336</v>
      </c>
      <c r="B6" s="1285"/>
      <c r="C6" s="1279"/>
      <c r="D6" s="581">
        <v>23043</v>
      </c>
      <c r="E6" s="581">
        <v>3309</v>
      </c>
      <c r="F6" s="581">
        <v>14490</v>
      </c>
      <c r="G6" s="582">
        <v>32329</v>
      </c>
      <c r="H6" s="583"/>
      <c r="I6" s="583"/>
    </row>
    <row r="7" spans="1:9" ht="19.5" customHeight="1">
      <c r="A7" s="1293" t="s">
        <v>352</v>
      </c>
      <c r="B7" s="1294"/>
      <c r="C7" s="1280"/>
      <c r="D7" s="584">
        <v>154758</v>
      </c>
      <c r="E7" s="584">
        <v>11992</v>
      </c>
      <c r="F7" s="584">
        <v>154325</v>
      </c>
      <c r="G7" s="585">
        <v>156080</v>
      </c>
      <c r="H7" s="583"/>
      <c r="I7" s="583"/>
    </row>
    <row r="8" spans="1:9" ht="19.5" customHeight="1">
      <c r="A8" s="1281" t="s">
        <v>353</v>
      </c>
      <c r="B8" s="1294"/>
      <c r="C8" s="1280"/>
      <c r="D8" s="586">
        <v>6.7</v>
      </c>
      <c r="E8" s="586">
        <v>3.6</v>
      </c>
      <c r="F8" s="586">
        <v>10.7</v>
      </c>
      <c r="G8" s="587">
        <v>4.8</v>
      </c>
      <c r="H8" s="588"/>
      <c r="I8" s="588"/>
    </row>
    <row r="9" spans="1:9" ht="19.5" customHeight="1">
      <c r="A9" s="1291" t="s">
        <v>354</v>
      </c>
      <c r="B9" s="1285" t="s">
        <v>355</v>
      </c>
      <c r="C9" s="1285"/>
      <c r="D9" s="589">
        <v>57639</v>
      </c>
      <c r="E9" s="590" t="s">
        <v>356</v>
      </c>
      <c r="F9" s="591">
        <v>46627</v>
      </c>
      <c r="G9" s="592" t="s">
        <v>356</v>
      </c>
      <c r="H9" s="583"/>
      <c r="I9" s="583"/>
    </row>
    <row r="10" spans="1:9" ht="19.5" customHeight="1">
      <c r="A10" s="1292"/>
      <c r="B10" s="593"/>
      <c r="C10" s="594" t="s">
        <v>357</v>
      </c>
      <c r="D10" s="595">
        <v>37.24</v>
      </c>
      <c r="E10" s="596" t="s">
        <v>356</v>
      </c>
      <c r="F10" s="597">
        <v>30.21</v>
      </c>
      <c r="G10" s="598" t="s">
        <v>356</v>
      </c>
      <c r="H10" s="583"/>
      <c r="I10" s="583"/>
    </row>
    <row r="11" spans="1:9" ht="19.5" customHeight="1">
      <c r="A11" s="1292"/>
      <c r="B11" s="1285" t="s">
        <v>358</v>
      </c>
      <c r="C11" s="1285"/>
      <c r="D11" s="589">
        <v>71554</v>
      </c>
      <c r="E11" s="590" t="s">
        <v>359</v>
      </c>
      <c r="F11" s="591">
        <v>22241</v>
      </c>
      <c r="G11" s="592" t="s">
        <v>359</v>
      </c>
      <c r="H11" s="583"/>
      <c r="I11" s="583"/>
    </row>
    <row r="12" spans="1:9" ht="19.5" customHeight="1">
      <c r="A12" s="1292"/>
      <c r="B12" s="593"/>
      <c r="C12" s="594" t="s">
        <v>357</v>
      </c>
      <c r="D12" s="599">
        <v>46.2</v>
      </c>
      <c r="E12" s="600" t="s">
        <v>359</v>
      </c>
      <c r="F12" s="601">
        <v>14.4</v>
      </c>
      <c r="G12" s="598" t="s">
        <v>359</v>
      </c>
      <c r="H12" s="583"/>
      <c r="I12" s="583"/>
    </row>
    <row r="13" spans="1:9" ht="19.5" customHeight="1">
      <c r="A13" s="1292"/>
      <c r="B13" s="1284" t="s">
        <v>360</v>
      </c>
      <c r="C13" s="1285"/>
      <c r="D13" s="589">
        <v>240713</v>
      </c>
      <c r="E13" s="602">
        <v>6890</v>
      </c>
      <c r="F13" s="591">
        <v>189299</v>
      </c>
      <c r="G13" s="603">
        <v>72672</v>
      </c>
      <c r="H13" s="588"/>
      <c r="I13" s="588"/>
    </row>
    <row r="14" spans="1:9" ht="18" customHeight="1">
      <c r="A14" s="1271"/>
      <c r="B14" s="604"/>
      <c r="C14" s="605" t="s">
        <v>357</v>
      </c>
      <c r="D14" s="595">
        <v>155.5</v>
      </c>
      <c r="E14" s="606">
        <v>57.5</v>
      </c>
      <c r="F14" s="597">
        <v>122.7</v>
      </c>
      <c r="G14" s="607">
        <v>46.6</v>
      </c>
      <c r="H14" s="583"/>
      <c r="I14" s="583"/>
    </row>
    <row r="15" spans="1:9" s="31" customFormat="1" ht="18" customHeight="1">
      <c r="A15" s="608"/>
      <c r="B15" s="609"/>
      <c r="C15" s="609"/>
      <c r="D15" s="609"/>
      <c r="E15" s="609"/>
      <c r="F15" s="609"/>
      <c r="G15" s="610"/>
      <c r="H15" s="246"/>
      <c r="I15" s="246"/>
    </row>
    <row r="16" spans="1:9" ht="18" customHeight="1">
      <c r="A16" s="6"/>
      <c r="B16" s="6"/>
      <c r="C16" s="6"/>
      <c r="D16" s="584"/>
      <c r="E16" s="584"/>
      <c r="F16" s="584"/>
      <c r="G16" s="584"/>
      <c r="H16" s="583"/>
      <c r="I16" s="583"/>
    </row>
    <row r="17" spans="1:9" ht="18" customHeight="1">
      <c r="A17" s="6"/>
      <c r="B17" s="6"/>
      <c r="C17" s="6"/>
      <c r="D17" s="586"/>
      <c r="E17" s="586"/>
      <c r="F17" s="586"/>
      <c r="G17" s="586"/>
      <c r="H17" s="588"/>
      <c r="I17" s="588"/>
    </row>
    <row r="18" spans="1:9" ht="18" customHeight="1">
      <c r="A18" s="6"/>
      <c r="B18" s="6"/>
      <c r="C18" s="6"/>
      <c r="D18" s="584"/>
      <c r="E18" s="584"/>
      <c r="F18" s="584"/>
      <c r="G18" s="584"/>
      <c r="H18" s="583"/>
      <c r="I18" s="583"/>
    </row>
    <row r="19" spans="1:9" ht="18" customHeight="1">
      <c r="A19" s="6"/>
      <c r="B19" s="6"/>
      <c r="C19" s="6"/>
      <c r="D19" s="584"/>
      <c r="E19" s="584"/>
      <c r="F19" s="584"/>
      <c r="G19" s="584"/>
      <c r="H19" s="583"/>
      <c r="I19" s="583"/>
    </row>
    <row r="20" spans="1:9" ht="18" customHeight="1">
      <c r="A20" s="6"/>
      <c r="B20" s="6"/>
      <c r="C20" s="6"/>
      <c r="D20" s="586"/>
      <c r="E20" s="586"/>
      <c r="F20" s="586"/>
      <c r="G20" s="586"/>
      <c r="H20" s="588"/>
      <c r="I20" s="588"/>
    </row>
    <row r="21" spans="1:7" ht="13.5">
      <c r="A21" s="6"/>
      <c r="B21" s="6"/>
      <c r="C21" s="6"/>
      <c r="D21" s="6"/>
      <c r="E21" s="6"/>
      <c r="F21" s="6"/>
      <c r="G21" s="6"/>
    </row>
  </sheetData>
  <mergeCells count="15">
    <mergeCell ref="A1:G1"/>
    <mergeCell ref="G3:G5"/>
    <mergeCell ref="B9:C9"/>
    <mergeCell ref="B11:C11"/>
    <mergeCell ref="A9:A14"/>
    <mergeCell ref="B13:C13"/>
    <mergeCell ref="A7:C7"/>
    <mergeCell ref="A8:C8"/>
    <mergeCell ref="F4:F5"/>
    <mergeCell ref="D4:E4"/>
    <mergeCell ref="A3:C5"/>
    <mergeCell ref="A6:C6"/>
    <mergeCell ref="H2:I2"/>
    <mergeCell ref="F2:G2"/>
    <mergeCell ref="D3:F3"/>
  </mergeCells>
  <printOptions horizontalCentered="1"/>
  <pageMargins left="0.5905511811023623" right="0.5905511811023623" top="0.984251968503937" bottom="0.984251968503937" header="0.5118110236220472" footer="0.5118110236220472"/>
  <pageSetup horizontalDpi="300" verticalDpi="300" orientation="portrait" paperSize="9" scale="90" r:id="rId1"/>
</worksheet>
</file>

<file path=xl/worksheets/sheet33.xml><?xml version="1.0" encoding="utf-8"?>
<worksheet xmlns="http://schemas.openxmlformats.org/spreadsheetml/2006/main" xmlns:r="http://schemas.openxmlformats.org/officeDocument/2006/relationships">
  <dimension ref="A1:I10"/>
  <sheetViews>
    <sheetView workbookViewId="0" topLeftCell="A1">
      <selection activeCell="A1" sqref="A1"/>
    </sheetView>
  </sheetViews>
  <sheetFormatPr defaultColWidth="9.00390625" defaultRowHeight="13.5"/>
  <cols>
    <col min="1" max="2" width="3.875" style="5" customWidth="1"/>
    <col min="3" max="3" width="30.125" style="5" customWidth="1"/>
    <col min="4" max="4" width="12.25390625" style="5" customWidth="1"/>
    <col min="5" max="5" width="12.00390625" style="5" customWidth="1"/>
    <col min="6" max="6" width="11.25390625" style="5" customWidth="1"/>
    <col min="7" max="7" width="12.00390625" style="5" customWidth="1"/>
    <col min="8" max="8" width="9.00390625" style="5" customWidth="1"/>
    <col min="9" max="9" width="11.75390625" style="5" customWidth="1"/>
    <col min="10" max="10" width="13.625" style="5" customWidth="1"/>
    <col min="11" max="16384" width="9.00390625" style="5" customWidth="1"/>
  </cols>
  <sheetData>
    <row r="1" spans="1:9" ht="17.25" customHeight="1">
      <c r="A1" s="1298" t="s">
        <v>361</v>
      </c>
      <c r="B1" s="1298"/>
      <c r="C1" s="1298"/>
      <c r="D1" s="1298"/>
      <c r="E1" s="1298"/>
      <c r="F1" s="1298"/>
      <c r="G1" s="1298"/>
      <c r="H1" s="611"/>
      <c r="I1" s="31"/>
    </row>
    <row r="2" spans="6:9" s="9" customFormat="1" ht="17.25" customHeight="1">
      <c r="F2" s="1211" t="s">
        <v>232</v>
      </c>
      <c r="G2" s="1211"/>
      <c r="H2" s="1286"/>
      <c r="I2" s="1286"/>
    </row>
    <row r="3" spans="1:9" s="9" customFormat="1" ht="27" customHeight="1">
      <c r="A3" s="1235"/>
      <c r="B3" s="1189"/>
      <c r="C3" s="1301"/>
      <c r="D3" s="388" t="s">
        <v>335</v>
      </c>
      <c r="E3" s="16" t="s">
        <v>349</v>
      </c>
      <c r="F3" s="26" t="s">
        <v>362</v>
      </c>
      <c r="G3" s="26" t="s">
        <v>343</v>
      </c>
      <c r="H3" s="260"/>
      <c r="I3" s="8"/>
    </row>
    <row r="4" spans="1:9" ht="27" customHeight="1">
      <c r="A4" s="1302" t="s">
        <v>336</v>
      </c>
      <c r="B4" s="1303"/>
      <c r="C4" s="1301"/>
      <c r="D4" s="612">
        <v>3911</v>
      </c>
      <c r="E4" s="613">
        <v>14903</v>
      </c>
      <c r="F4" s="613">
        <v>263</v>
      </c>
      <c r="G4" s="614">
        <v>10329</v>
      </c>
      <c r="H4" s="583"/>
      <c r="I4" s="583"/>
    </row>
    <row r="5" spans="1:9" ht="27" customHeight="1">
      <c r="A5" s="1284" t="s">
        <v>363</v>
      </c>
      <c r="B5" s="1285"/>
      <c r="C5" s="1279"/>
      <c r="D5" s="589">
        <v>28869</v>
      </c>
      <c r="E5" s="602">
        <v>91243</v>
      </c>
      <c r="F5" s="581">
        <v>1385</v>
      </c>
      <c r="G5" s="591">
        <v>42605</v>
      </c>
      <c r="H5" s="583"/>
      <c r="I5" s="583"/>
    </row>
    <row r="6" spans="1:9" ht="27" customHeight="1">
      <c r="A6" s="542"/>
      <c r="B6" s="1299" t="s">
        <v>364</v>
      </c>
      <c r="C6" s="1300"/>
      <c r="D6" s="615" t="s">
        <v>365</v>
      </c>
      <c r="E6" s="616">
        <v>66224</v>
      </c>
      <c r="F6" s="615" t="s">
        <v>365</v>
      </c>
      <c r="G6" s="617">
        <v>14694</v>
      </c>
      <c r="H6" s="583"/>
      <c r="I6" s="583"/>
    </row>
    <row r="7" spans="1:9" ht="27" customHeight="1">
      <c r="A7" s="1281" t="s">
        <v>353</v>
      </c>
      <c r="B7" s="1282"/>
      <c r="C7" s="1283"/>
      <c r="D7" s="618">
        <v>7.4</v>
      </c>
      <c r="E7" s="586">
        <v>6.1</v>
      </c>
      <c r="F7" s="586">
        <v>5.3</v>
      </c>
      <c r="G7" s="619">
        <v>4.1</v>
      </c>
      <c r="H7" s="588"/>
      <c r="I7" s="588"/>
    </row>
    <row r="8" spans="1:9" ht="27" customHeight="1">
      <c r="A8" s="1296" t="s">
        <v>366</v>
      </c>
      <c r="B8" s="1284" t="s">
        <v>360</v>
      </c>
      <c r="C8" s="1285"/>
      <c r="D8" s="589">
        <v>3944</v>
      </c>
      <c r="E8" s="602">
        <v>4729</v>
      </c>
      <c r="F8" s="602">
        <v>26</v>
      </c>
      <c r="G8" s="591">
        <v>1429</v>
      </c>
      <c r="H8" s="583"/>
      <c r="I8" s="583"/>
    </row>
    <row r="9" spans="1:9" ht="27" customHeight="1">
      <c r="A9" s="1297"/>
      <c r="B9" s="548"/>
      <c r="C9" s="605" t="s">
        <v>367</v>
      </c>
      <c r="D9" s="595">
        <v>13.7</v>
      </c>
      <c r="E9" s="606">
        <v>5.2</v>
      </c>
      <c r="F9" s="606">
        <v>1.9</v>
      </c>
      <c r="G9" s="597">
        <v>3.4</v>
      </c>
      <c r="H9" s="583"/>
      <c r="I9" s="583"/>
    </row>
    <row r="10" spans="1:9" ht="17.25" customHeight="1">
      <c r="A10" s="620"/>
      <c r="B10" s="621"/>
      <c r="C10" s="621"/>
      <c r="D10" s="621"/>
      <c r="E10" s="621"/>
      <c r="F10" s="621"/>
      <c r="G10" s="622"/>
      <c r="H10" s="583"/>
      <c r="I10" s="583"/>
    </row>
  </sheetData>
  <mergeCells count="10">
    <mergeCell ref="H2:I2"/>
    <mergeCell ref="F2:G2"/>
    <mergeCell ref="B6:C6"/>
    <mergeCell ref="A3:C3"/>
    <mergeCell ref="A4:C4"/>
    <mergeCell ref="A5:C5"/>
    <mergeCell ref="B8:C8"/>
    <mergeCell ref="A8:A9"/>
    <mergeCell ref="A1:G1"/>
    <mergeCell ref="A7:C7"/>
  </mergeCells>
  <printOptions horizontalCentered="1"/>
  <pageMargins left="0.5905511811023623" right="0.5905511811023623" top="0.984251968503937" bottom="0.984251968503937" header="0.5118110236220472" footer="0.5118110236220472"/>
  <pageSetup horizontalDpi="300" verticalDpi="300" orientation="portrait" paperSize="9" scale="90" r:id="rId1"/>
</worksheet>
</file>

<file path=xl/worksheets/sheet34.xml><?xml version="1.0" encoding="utf-8"?>
<worksheet xmlns="http://schemas.openxmlformats.org/spreadsheetml/2006/main" xmlns:r="http://schemas.openxmlformats.org/officeDocument/2006/relationships">
  <dimension ref="A1:G5"/>
  <sheetViews>
    <sheetView workbookViewId="0" topLeftCell="A1">
      <selection activeCell="A1" sqref="A1"/>
    </sheetView>
  </sheetViews>
  <sheetFormatPr defaultColWidth="9.00390625" defaultRowHeight="13.5"/>
  <cols>
    <col min="1" max="1" width="30.125" style="5" customWidth="1"/>
    <col min="2" max="2" width="12.25390625" style="5" customWidth="1"/>
    <col min="3" max="3" width="12.00390625" style="5" customWidth="1"/>
    <col min="4" max="4" width="11.25390625" style="5" customWidth="1"/>
    <col min="5" max="5" width="12.00390625" style="5" customWidth="1"/>
    <col min="6" max="6" width="9.00390625" style="5" customWidth="1"/>
    <col min="7" max="7" width="11.75390625" style="5" customWidth="1"/>
    <col min="8" max="8" width="13.625" style="5" customWidth="1"/>
    <col min="9" max="16384" width="9.00390625" style="5" customWidth="1"/>
  </cols>
  <sheetData>
    <row r="1" spans="1:7" ht="18" customHeight="1">
      <c r="A1" s="1305" t="s">
        <v>368</v>
      </c>
      <c r="B1" s="1305"/>
      <c r="C1" s="1305"/>
      <c r="D1" s="586"/>
      <c r="E1" s="586"/>
      <c r="F1" s="588"/>
      <c r="G1" s="588"/>
    </row>
    <row r="2" spans="1:7" s="9" customFormat="1" ht="18" customHeight="1">
      <c r="A2" s="130"/>
      <c r="B2" s="1304" t="s">
        <v>369</v>
      </c>
      <c r="C2" s="1304"/>
      <c r="D2" s="623"/>
      <c r="E2" s="623"/>
      <c r="F2" s="624"/>
      <c r="G2" s="624"/>
    </row>
    <row r="3" spans="1:7" s="9" customFormat="1" ht="18" customHeight="1">
      <c r="A3" s="625"/>
      <c r="B3" s="26" t="s">
        <v>349</v>
      </c>
      <c r="C3" s="26" t="s">
        <v>362</v>
      </c>
      <c r="D3" s="623"/>
      <c r="E3" s="623"/>
      <c r="F3" s="624"/>
      <c r="G3" s="624"/>
    </row>
    <row r="4" spans="1:7" ht="18" customHeight="1">
      <c r="A4" s="626" t="s">
        <v>370</v>
      </c>
      <c r="B4" s="612">
        <v>19954</v>
      </c>
      <c r="C4" s="614">
        <v>4858</v>
      </c>
      <c r="D4" s="586"/>
      <c r="E4" s="586"/>
      <c r="F4" s="588"/>
      <c r="G4" s="588"/>
    </row>
    <row r="5" spans="1:5" ht="18" customHeight="1">
      <c r="A5" s="627"/>
      <c r="B5" s="6"/>
      <c r="C5" s="6"/>
      <c r="D5" s="6"/>
      <c r="E5" s="6"/>
    </row>
  </sheetData>
  <mergeCells count="2">
    <mergeCell ref="B2:C2"/>
    <mergeCell ref="A1:C1"/>
  </mergeCells>
  <printOptions horizontalCentered="1"/>
  <pageMargins left="0.5905511811023623" right="0.5905511811023623" top="0.984251968503937" bottom="0.984251968503937" header="0.5118110236220472" footer="0.5118110236220472"/>
  <pageSetup horizontalDpi="300" verticalDpi="300" orientation="portrait" paperSize="9" scale="90" r:id="rId1"/>
</worksheet>
</file>

<file path=xl/worksheets/sheet35.xml><?xml version="1.0" encoding="utf-8"?>
<worksheet xmlns="http://schemas.openxmlformats.org/spreadsheetml/2006/main" xmlns:r="http://schemas.openxmlformats.org/officeDocument/2006/relationships">
  <dimension ref="A1:W56"/>
  <sheetViews>
    <sheetView workbookViewId="0" topLeftCell="A10">
      <selection activeCell="A1" sqref="A1"/>
    </sheetView>
  </sheetViews>
  <sheetFormatPr defaultColWidth="9.00390625" defaultRowHeight="13.5"/>
  <cols>
    <col min="1" max="1" width="24.625" style="577" customWidth="1"/>
    <col min="2" max="13" width="7.125" style="632" customWidth="1"/>
    <col min="14" max="16384" width="9.00390625" style="632" customWidth="1"/>
  </cols>
  <sheetData>
    <row r="1" spans="1:14" s="577" customFormat="1" ht="17.25" customHeight="1">
      <c r="A1" s="1269" t="s">
        <v>371</v>
      </c>
      <c r="B1" s="1269"/>
      <c r="C1" s="1269"/>
      <c r="D1" s="1269"/>
      <c r="E1" s="1269"/>
      <c r="F1" s="1269"/>
      <c r="G1" s="1269"/>
      <c r="H1" s="1269"/>
      <c r="I1" s="1269"/>
      <c r="J1" s="1269"/>
      <c r="K1" s="1269"/>
      <c r="L1" s="1269"/>
      <c r="M1" s="1269"/>
      <c r="N1" s="537"/>
    </row>
    <row r="2" s="577" customFormat="1" ht="12">
      <c r="M2" s="628" t="s">
        <v>570</v>
      </c>
    </row>
    <row r="3" spans="1:22" ht="12.75" customHeight="1">
      <c r="A3" s="565"/>
      <c r="B3" s="1306" t="s">
        <v>611</v>
      </c>
      <c r="C3" s="1306" t="s">
        <v>233</v>
      </c>
      <c r="D3" s="1312" t="s">
        <v>372</v>
      </c>
      <c r="E3" s="1313"/>
      <c r="F3" s="1313"/>
      <c r="G3" s="1313"/>
      <c r="H3" s="1314"/>
      <c r="I3" s="1306" t="s">
        <v>619</v>
      </c>
      <c r="J3" s="629"/>
      <c r="K3" s="630"/>
      <c r="L3" s="630"/>
      <c r="M3" s="630"/>
      <c r="N3" s="631"/>
      <c r="O3" s="631"/>
      <c r="P3" s="631"/>
      <c r="Q3" s="631"/>
      <c r="R3" s="631"/>
      <c r="S3" s="631"/>
      <c r="T3" s="631"/>
      <c r="U3" s="631"/>
      <c r="V3" s="631"/>
    </row>
    <row r="4" spans="1:22" ht="21" customHeight="1">
      <c r="A4" s="633"/>
      <c r="B4" s="1307"/>
      <c r="C4" s="1307"/>
      <c r="D4" s="634" t="s">
        <v>505</v>
      </c>
      <c r="E4" s="634" t="s">
        <v>373</v>
      </c>
      <c r="F4" s="634" t="s">
        <v>374</v>
      </c>
      <c r="G4" s="634" t="s">
        <v>375</v>
      </c>
      <c r="H4" s="634" t="s">
        <v>376</v>
      </c>
      <c r="I4" s="1307"/>
      <c r="J4" s="629"/>
      <c r="K4" s="630"/>
      <c r="L4" s="630"/>
      <c r="M4" s="630"/>
      <c r="N4" s="631"/>
      <c r="O4" s="631"/>
      <c r="P4" s="631"/>
      <c r="Q4" s="631"/>
      <c r="R4" s="631"/>
      <c r="S4" s="631"/>
      <c r="T4" s="631"/>
      <c r="U4" s="631"/>
      <c r="V4" s="631"/>
    </row>
    <row r="5" spans="1:23" ht="16.5" customHeight="1">
      <c r="A5" s="566" t="s">
        <v>247</v>
      </c>
      <c r="B5" s="635">
        <v>70021</v>
      </c>
      <c r="C5" s="635">
        <v>16902</v>
      </c>
      <c r="D5" s="636">
        <v>50935</v>
      </c>
      <c r="E5" s="635">
        <v>8372</v>
      </c>
      <c r="F5" s="635">
        <v>39245</v>
      </c>
      <c r="G5" s="635">
        <v>247</v>
      </c>
      <c r="H5" s="635">
        <v>3071</v>
      </c>
      <c r="I5" s="637">
        <v>2184</v>
      </c>
      <c r="J5" s="635"/>
      <c r="K5" s="630"/>
      <c r="L5" s="630"/>
      <c r="M5" s="630"/>
      <c r="N5" s="631"/>
      <c r="O5" s="631"/>
      <c r="P5" s="631"/>
      <c r="Q5" s="631"/>
      <c r="R5" s="631"/>
      <c r="S5" s="631"/>
      <c r="T5" s="631"/>
      <c r="U5" s="631"/>
      <c r="V5" s="631"/>
      <c r="W5" s="631"/>
    </row>
    <row r="6" spans="1:23" ht="16.5" customHeight="1">
      <c r="A6" s="566" t="s">
        <v>257</v>
      </c>
      <c r="B6" s="635">
        <v>27592</v>
      </c>
      <c r="C6" s="635">
        <v>6040</v>
      </c>
      <c r="D6" s="636">
        <v>20571</v>
      </c>
      <c r="E6" s="635">
        <v>3159</v>
      </c>
      <c r="F6" s="635">
        <v>14651</v>
      </c>
      <c r="G6" s="635">
        <v>163</v>
      </c>
      <c r="H6" s="635">
        <v>2598</v>
      </c>
      <c r="I6" s="637">
        <v>981</v>
      </c>
      <c r="J6" s="635"/>
      <c r="K6" s="630"/>
      <c r="L6" s="630"/>
      <c r="M6" s="630"/>
      <c r="N6" s="631"/>
      <c r="O6" s="631"/>
      <c r="P6" s="631"/>
      <c r="Q6" s="631"/>
      <c r="R6" s="631"/>
      <c r="S6" s="631"/>
      <c r="T6" s="631"/>
      <c r="U6" s="631"/>
      <c r="V6" s="631"/>
      <c r="W6" s="631"/>
    </row>
    <row r="7" spans="1:23" ht="16.5" customHeight="1">
      <c r="A7" s="633" t="s">
        <v>270</v>
      </c>
      <c r="B7" s="638">
        <v>375</v>
      </c>
      <c r="C7" s="638">
        <v>100</v>
      </c>
      <c r="D7" s="639">
        <v>264</v>
      </c>
      <c r="E7" s="638">
        <v>30</v>
      </c>
      <c r="F7" s="638">
        <v>217</v>
      </c>
      <c r="G7" s="638">
        <v>4</v>
      </c>
      <c r="H7" s="638">
        <v>13</v>
      </c>
      <c r="I7" s="640">
        <v>11</v>
      </c>
      <c r="J7" s="635"/>
      <c r="K7" s="630"/>
      <c r="L7" s="630"/>
      <c r="M7" s="630"/>
      <c r="N7" s="631"/>
      <c r="O7" s="631"/>
      <c r="P7" s="631"/>
      <c r="Q7" s="631"/>
      <c r="R7" s="631"/>
      <c r="S7" s="631"/>
      <c r="T7" s="631"/>
      <c r="U7" s="631"/>
      <c r="V7" s="631"/>
      <c r="W7" s="631"/>
    </row>
    <row r="8" spans="1:23" ht="9.75" customHeight="1">
      <c r="A8" s="231"/>
      <c r="B8" s="635"/>
      <c r="C8" s="641"/>
      <c r="D8" s="630"/>
      <c r="E8" s="630"/>
      <c r="F8" s="630"/>
      <c r="G8" s="630"/>
      <c r="H8" s="630"/>
      <c r="I8" s="630"/>
      <c r="J8" s="630"/>
      <c r="K8" s="630"/>
      <c r="L8" s="630"/>
      <c r="M8" s="630"/>
      <c r="N8" s="631"/>
      <c r="O8" s="631"/>
      <c r="P8" s="631"/>
      <c r="Q8" s="631"/>
      <c r="R8" s="631"/>
      <c r="S8" s="631"/>
      <c r="T8" s="631"/>
      <c r="U8" s="631"/>
      <c r="V8" s="631"/>
      <c r="W8" s="631"/>
    </row>
    <row r="9" spans="1:23" ht="33.75" customHeight="1">
      <c r="A9" s="642"/>
      <c r="B9" s="643" t="s">
        <v>611</v>
      </c>
      <c r="C9" s="644" t="s">
        <v>234</v>
      </c>
      <c r="D9" s="644" t="s">
        <v>235</v>
      </c>
      <c r="E9" s="644" t="s">
        <v>377</v>
      </c>
      <c r="F9" s="579" t="s">
        <v>619</v>
      </c>
      <c r="G9" s="630"/>
      <c r="H9" s="630"/>
      <c r="I9" s="630"/>
      <c r="J9" s="630"/>
      <c r="K9" s="630"/>
      <c r="L9" s="630"/>
      <c r="M9" s="630"/>
      <c r="N9" s="631"/>
      <c r="O9" s="631"/>
      <c r="P9" s="631"/>
      <c r="Q9" s="631"/>
      <c r="R9" s="631"/>
      <c r="S9" s="631"/>
      <c r="T9" s="631"/>
      <c r="U9" s="631"/>
      <c r="V9" s="631"/>
      <c r="W9" s="631"/>
    </row>
    <row r="10" spans="1:23" ht="16.5" customHeight="1">
      <c r="A10" s="566" t="s">
        <v>378</v>
      </c>
      <c r="B10" s="635">
        <v>10622</v>
      </c>
      <c r="C10" s="635">
        <v>4540</v>
      </c>
      <c r="D10" s="635">
        <v>4291</v>
      </c>
      <c r="E10" s="635" t="s">
        <v>379</v>
      </c>
      <c r="F10" s="637">
        <v>1791</v>
      </c>
      <c r="G10" s="630"/>
      <c r="H10" s="630"/>
      <c r="I10" s="630"/>
      <c r="J10" s="630"/>
      <c r="K10" s="630"/>
      <c r="L10" s="630"/>
      <c r="M10" s="630"/>
      <c r="N10" s="631"/>
      <c r="O10" s="631"/>
      <c r="P10" s="631"/>
      <c r="Q10" s="631"/>
      <c r="R10" s="631"/>
      <c r="S10" s="631"/>
      <c r="T10" s="631"/>
      <c r="U10" s="631"/>
      <c r="V10" s="631"/>
      <c r="W10" s="631"/>
    </row>
    <row r="11" spans="1:23" ht="16.5" customHeight="1">
      <c r="A11" s="633" t="s">
        <v>197</v>
      </c>
      <c r="B11" s="638">
        <v>4766</v>
      </c>
      <c r="C11" s="638">
        <v>1989</v>
      </c>
      <c r="D11" s="638">
        <v>205</v>
      </c>
      <c r="E11" s="638">
        <v>1933</v>
      </c>
      <c r="F11" s="640">
        <v>639</v>
      </c>
      <c r="G11" s="630"/>
      <c r="H11" s="630"/>
      <c r="I11" s="630"/>
      <c r="J11" s="630"/>
      <c r="K11" s="630"/>
      <c r="L11" s="630"/>
      <c r="M11" s="630"/>
      <c r="N11" s="631"/>
      <c r="O11" s="631"/>
      <c r="P11" s="631"/>
      <c r="Q11" s="631"/>
      <c r="R11" s="631"/>
      <c r="S11" s="631"/>
      <c r="T11" s="631"/>
      <c r="U11" s="631"/>
      <c r="V11" s="631"/>
      <c r="W11" s="631"/>
    </row>
    <row r="12" spans="1:23" ht="9.75" customHeight="1">
      <c r="A12" s="231"/>
      <c r="B12" s="635"/>
      <c r="C12" s="641"/>
      <c r="D12" s="630"/>
      <c r="E12" s="630"/>
      <c r="F12" s="630"/>
      <c r="G12" s="630"/>
      <c r="H12" s="630"/>
      <c r="I12" s="630"/>
      <c r="J12" s="630"/>
      <c r="K12" s="630"/>
      <c r="L12" s="630"/>
      <c r="M12" s="630"/>
      <c r="N12" s="631"/>
      <c r="O12" s="631"/>
      <c r="P12" s="631"/>
      <c r="Q12" s="631"/>
      <c r="R12" s="631"/>
      <c r="S12" s="631"/>
      <c r="T12" s="631"/>
      <c r="U12" s="631"/>
      <c r="V12" s="631"/>
      <c r="W12" s="631"/>
    </row>
    <row r="13" spans="1:23" ht="16.5" customHeight="1">
      <c r="A13" s="565"/>
      <c r="B13" s="1306" t="s">
        <v>611</v>
      </c>
      <c r="C13" s="1306" t="s">
        <v>448</v>
      </c>
      <c r="D13" s="1306" t="s">
        <v>236</v>
      </c>
      <c r="E13" s="645" t="s">
        <v>380</v>
      </c>
      <c r="F13" s="645" t="s">
        <v>381</v>
      </c>
      <c r="G13" s="645" t="s">
        <v>382</v>
      </c>
      <c r="H13" s="1306" t="s">
        <v>235</v>
      </c>
      <c r="I13" s="1309" t="s">
        <v>237</v>
      </c>
      <c r="J13" s="1306" t="s">
        <v>383</v>
      </c>
      <c r="K13" s="1306" t="s">
        <v>454</v>
      </c>
      <c r="L13" s="1306" t="s">
        <v>238</v>
      </c>
      <c r="M13" s="1306" t="s">
        <v>619</v>
      </c>
      <c r="N13" s="631"/>
      <c r="O13" s="631"/>
      <c r="P13" s="631"/>
      <c r="Q13" s="631"/>
      <c r="R13" s="631"/>
      <c r="S13" s="631"/>
      <c r="T13" s="631"/>
      <c r="U13" s="631"/>
      <c r="V13" s="631"/>
      <c r="W13" s="631"/>
    </row>
    <row r="14" spans="1:23" ht="16.5" customHeight="1">
      <c r="A14" s="633"/>
      <c r="B14" s="1307"/>
      <c r="C14" s="1307"/>
      <c r="D14" s="1307"/>
      <c r="E14" s="646" t="s">
        <v>384</v>
      </c>
      <c r="F14" s="647" t="s">
        <v>385</v>
      </c>
      <c r="G14" s="647" t="s">
        <v>386</v>
      </c>
      <c r="H14" s="1307"/>
      <c r="I14" s="1310"/>
      <c r="J14" s="1307"/>
      <c r="K14" s="1307"/>
      <c r="L14" s="1307"/>
      <c r="M14" s="1307"/>
      <c r="N14" s="631"/>
      <c r="O14" s="631"/>
      <c r="P14" s="631"/>
      <c r="Q14" s="631"/>
      <c r="R14" s="631"/>
      <c r="S14" s="631"/>
      <c r="T14" s="631"/>
      <c r="U14" s="631"/>
      <c r="V14" s="631"/>
      <c r="W14" s="631"/>
    </row>
    <row r="15" spans="1:23" ht="16.5" customHeight="1">
      <c r="A15" s="642" t="s">
        <v>387</v>
      </c>
      <c r="B15" s="648">
        <v>18399</v>
      </c>
      <c r="C15" s="648">
        <v>339</v>
      </c>
      <c r="D15" s="648">
        <v>1443</v>
      </c>
      <c r="E15" s="648">
        <v>23</v>
      </c>
      <c r="F15" s="648">
        <v>1124</v>
      </c>
      <c r="G15" s="648">
        <v>6356</v>
      </c>
      <c r="H15" s="648">
        <v>4391</v>
      </c>
      <c r="I15" s="648">
        <v>372</v>
      </c>
      <c r="J15" s="648">
        <v>213</v>
      </c>
      <c r="K15" s="648">
        <v>385</v>
      </c>
      <c r="L15" s="648">
        <v>177</v>
      </c>
      <c r="M15" s="649">
        <v>3576</v>
      </c>
      <c r="N15" s="631"/>
      <c r="O15" s="631"/>
      <c r="P15" s="631"/>
      <c r="Q15" s="631"/>
      <c r="R15" s="631"/>
      <c r="S15" s="631"/>
      <c r="T15" s="631"/>
      <c r="U15" s="631"/>
      <c r="V15" s="631"/>
      <c r="W15" s="631"/>
    </row>
    <row r="16" spans="1:22" ht="9.75" customHeight="1">
      <c r="A16" s="231"/>
      <c r="B16" s="650"/>
      <c r="C16" s="650"/>
      <c r="D16" s="650"/>
      <c r="E16" s="630"/>
      <c r="F16" s="630"/>
      <c r="G16" s="630"/>
      <c r="H16" s="630"/>
      <c r="I16" s="630"/>
      <c r="J16" s="630"/>
      <c r="K16" s="630"/>
      <c r="L16" s="630"/>
      <c r="M16" s="630"/>
      <c r="N16" s="631"/>
      <c r="O16" s="631"/>
      <c r="P16" s="631"/>
      <c r="Q16" s="631"/>
      <c r="R16" s="631"/>
      <c r="S16" s="631"/>
      <c r="T16" s="631"/>
      <c r="U16" s="631"/>
      <c r="V16" s="631"/>
    </row>
    <row r="17" spans="1:13" ht="33.75" customHeight="1">
      <c r="A17" s="642"/>
      <c r="B17" s="644" t="s">
        <v>239</v>
      </c>
      <c r="C17" s="651"/>
      <c r="D17" s="650"/>
      <c r="F17" s="1311" t="s">
        <v>184</v>
      </c>
      <c r="G17" s="1311"/>
      <c r="H17" s="1311"/>
      <c r="I17" s="1311"/>
      <c r="J17" s="1311"/>
      <c r="K17" s="1311"/>
      <c r="L17" s="1311"/>
      <c r="M17" s="1311"/>
    </row>
    <row r="18" spans="1:22" ht="16.5" customHeight="1">
      <c r="A18" s="652" t="s">
        <v>286</v>
      </c>
      <c r="B18" s="640">
        <v>7663</v>
      </c>
      <c r="C18" s="653"/>
      <c r="D18" s="650"/>
      <c r="E18" s="654"/>
      <c r="F18" s="1311"/>
      <c r="G18" s="1311"/>
      <c r="H18" s="1311"/>
      <c r="I18" s="1311"/>
      <c r="J18" s="1311"/>
      <c r="K18" s="1311"/>
      <c r="L18" s="1311"/>
      <c r="M18" s="1311"/>
      <c r="N18" s="631"/>
      <c r="O18" s="631"/>
      <c r="P18" s="631"/>
      <c r="Q18" s="631"/>
      <c r="R18" s="631"/>
      <c r="S18" s="631"/>
      <c r="T18" s="631"/>
      <c r="U18" s="631"/>
      <c r="V18" s="631"/>
    </row>
    <row r="19" spans="5:22" ht="16.5" customHeight="1">
      <c r="E19" s="654"/>
      <c r="F19" s="654"/>
      <c r="G19" s="654"/>
      <c r="H19" s="654"/>
      <c r="I19" s="654"/>
      <c r="J19" s="654"/>
      <c r="K19" s="654"/>
      <c r="L19" s="654"/>
      <c r="M19" s="654"/>
      <c r="N19" s="631"/>
      <c r="O19" s="631"/>
      <c r="P19" s="631"/>
      <c r="Q19" s="631"/>
      <c r="R19" s="631"/>
      <c r="S19" s="631"/>
      <c r="T19" s="631"/>
      <c r="U19" s="631"/>
      <c r="V19" s="631"/>
    </row>
    <row r="20" spans="5:22" ht="16.5" customHeight="1">
      <c r="E20" s="631"/>
      <c r="F20" s="631"/>
      <c r="G20" s="631"/>
      <c r="H20" s="631"/>
      <c r="I20" s="631"/>
      <c r="J20" s="631"/>
      <c r="K20" s="631"/>
      <c r="L20" s="631"/>
      <c r="M20" s="631"/>
      <c r="N20" s="631"/>
      <c r="O20" s="631"/>
      <c r="P20" s="631"/>
      <c r="Q20" s="631"/>
      <c r="R20" s="631"/>
      <c r="S20" s="631"/>
      <c r="T20" s="631"/>
      <c r="U20" s="631"/>
      <c r="V20" s="631"/>
    </row>
    <row r="21" spans="5:22" ht="16.5" customHeight="1">
      <c r="E21" s="631"/>
      <c r="F21" s="631"/>
      <c r="G21" s="631"/>
      <c r="H21" s="631"/>
      <c r="I21" s="631"/>
      <c r="J21" s="631"/>
      <c r="K21" s="631"/>
      <c r="L21" s="631"/>
      <c r="M21" s="631"/>
      <c r="N21" s="631"/>
      <c r="O21" s="631"/>
      <c r="P21" s="631"/>
      <c r="Q21" s="631"/>
      <c r="R21" s="631"/>
      <c r="S21" s="631"/>
      <c r="T21" s="631"/>
      <c r="U21" s="631"/>
      <c r="V21" s="631"/>
    </row>
    <row r="22" spans="5:22" ht="16.5" customHeight="1">
      <c r="E22" s="631"/>
      <c r="F22" s="631"/>
      <c r="G22" s="631"/>
      <c r="H22" s="631"/>
      <c r="I22" s="631"/>
      <c r="J22" s="631"/>
      <c r="K22" s="631"/>
      <c r="L22" s="631"/>
      <c r="M22" s="631"/>
      <c r="N22" s="631"/>
      <c r="O22" s="631"/>
      <c r="P22" s="631"/>
      <c r="Q22" s="631"/>
      <c r="R22" s="631"/>
      <c r="S22" s="631"/>
      <c r="T22" s="631"/>
      <c r="U22" s="631"/>
      <c r="V22" s="631"/>
    </row>
    <row r="23" spans="5:22" ht="16.5" customHeight="1">
      <c r="E23" s="631"/>
      <c r="F23" s="631"/>
      <c r="G23" s="631"/>
      <c r="H23" s="631"/>
      <c r="I23" s="631"/>
      <c r="J23" s="631"/>
      <c r="K23" s="631"/>
      <c r="L23" s="631"/>
      <c r="M23" s="631"/>
      <c r="N23" s="631"/>
      <c r="O23" s="631"/>
      <c r="P23" s="631"/>
      <c r="Q23" s="631"/>
      <c r="R23" s="631"/>
      <c r="S23" s="631"/>
      <c r="T23" s="631"/>
      <c r="U23" s="631"/>
      <c r="V23" s="631"/>
    </row>
    <row r="24" spans="5:22" ht="16.5" customHeight="1">
      <c r="E24" s="631"/>
      <c r="F24" s="631"/>
      <c r="G24" s="631"/>
      <c r="H24" s="631"/>
      <c r="I24" s="631"/>
      <c r="J24" s="631"/>
      <c r="K24" s="631"/>
      <c r="L24" s="631"/>
      <c r="M24" s="631"/>
      <c r="N24" s="631"/>
      <c r="O24" s="631"/>
      <c r="P24" s="631"/>
      <c r="Q24" s="631"/>
      <c r="R24" s="631"/>
      <c r="S24" s="631"/>
      <c r="T24" s="631"/>
      <c r="U24" s="631"/>
      <c r="V24" s="631"/>
    </row>
    <row r="25" spans="5:22" ht="16.5" customHeight="1">
      <c r="E25" s="631"/>
      <c r="F25" s="631"/>
      <c r="G25" s="631"/>
      <c r="H25" s="631"/>
      <c r="I25" s="631"/>
      <c r="J25" s="631"/>
      <c r="K25" s="631"/>
      <c r="L25" s="631"/>
      <c r="M25" s="631"/>
      <c r="N25" s="631"/>
      <c r="O25" s="631"/>
      <c r="P25" s="631"/>
      <c r="Q25" s="631"/>
      <c r="R25" s="631"/>
      <c r="S25" s="631"/>
      <c r="T25" s="631"/>
      <c r="U25" s="631"/>
      <c r="V25" s="631"/>
    </row>
    <row r="26" spans="5:22" ht="16.5" customHeight="1">
      <c r="E26" s="631"/>
      <c r="F26" s="631"/>
      <c r="G26" s="631"/>
      <c r="H26" s="631"/>
      <c r="I26" s="631"/>
      <c r="J26" s="631"/>
      <c r="K26" s="631"/>
      <c r="L26" s="631"/>
      <c r="M26" s="631"/>
      <c r="N26" s="631"/>
      <c r="O26" s="631"/>
      <c r="P26" s="631"/>
      <c r="Q26" s="631"/>
      <c r="R26" s="631"/>
      <c r="S26" s="631"/>
      <c r="T26" s="631"/>
      <c r="U26" s="631"/>
      <c r="V26" s="631"/>
    </row>
    <row r="27" spans="5:22" ht="16.5" customHeight="1">
      <c r="E27" s="631"/>
      <c r="F27" s="631"/>
      <c r="G27" s="631"/>
      <c r="H27" s="631"/>
      <c r="I27" s="631"/>
      <c r="J27" s="631"/>
      <c r="K27" s="631"/>
      <c r="L27" s="631"/>
      <c r="M27" s="631"/>
      <c r="N27" s="631"/>
      <c r="O27" s="631"/>
      <c r="P27" s="631"/>
      <c r="Q27" s="631"/>
      <c r="R27" s="631"/>
      <c r="S27" s="631"/>
      <c r="T27" s="631"/>
      <c r="U27" s="631"/>
      <c r="V27" s="631"/>
    </row>
    <row r="28" spans="5:22" ht="16.5" customHeight="1">
      <c r="E28" s="631"/>
      <c r="F28" s="631"/>
      <c r="G28" s="631"/>
      <c r="H28" s="631"/>
      <c r="I28" s="631"/>
      <c r="J28" s="631"/>
      <c r="K28" s="631"/>
      <c r="L28" s="631"/>
      <c r="M28" s="631"/>
      <c r="N28" s="631"/>
      <c r="O28" s="631"/>
      <c r="P28" s="631"/>
      <c r="Q28" s="631"/>
      <c r="R28" s="631"/>
      <c r="S28" s="631"/>
      <c r="T28" s="631"/>
      <c r="U28" s="631"/>
      <c r="V28" s="631"/>
    </row>
    <row r="29" spans="1:22" s="650" customFormat="1" ht="12">
      <c r="A29" s="231"/>
      <c r="B29" s="630"/>
      <c r="C29" s="630"/>
      <c r="D29" s="630"/>
      <c r="E29" s="630"/>
      <c r="F29" s="630"/>
      <c r="G29" s="630"/>
      <c r="H29" s="630"/>
      <c r="I29" s="630"/>
      <c r="J29" s="630"/>
      <c r="K29" s="630"/>
      <c r="L29" s="630"/>
      <c r="M29" s="630"/>
      <c r="N29" s="630"/>
      <c r="O29" s="630"/>
      <c r="P29" s="630"/>
      <c r="Q29" s="630"/>
      <c r="R29" s="630"/>
      <c r="S29" s="630"/>
      <c r="T29" s="630"/>
      <c r="U29" s="630"/>
      <c r="V29" s="630"/>
    </row>
    <row r="30" spans="1:22" s="650" customFormat="1" ht="30" customHeight="1">
      <c r="A30" s="1308"/>
      <c r="E30" s="620"/>
      <c r="F30" s="630"/>
      <c r="G30" s="630"/>
      <c r="H30" s="630"/>
      <c r="I30" s="630"/>
      <c r="J30" s="630"/>
      <c r="K30" s="630"/>
      <c r="L30" s="630"/>
      <c r="M30" s="630"/>
      <c r="N30" s="630"/>
      <c r="O30" s="630"/>
      <c r="P30" s="630"/>
      <c r="Q30" s="630"/>
      <c r="R30" s="630"/>
      <c r="S30" s="630"/>
      <c r="T30" s="630"/>
      <c r="U30" s="630"/>
      <c r="V30" s="630"/>
    </row>
    <row r="31" spans="1:22" s="650" customFormat="1" ht="19.5" customHeight="1">
      <c r="A31" s="1308"/>
      <c r="B31" s="655"/>
      <c r="E31" s="537"/>
      <c r="F31" s="630"/>
      <c r="G31" s="630"/>
      <c r="H31" s="630"/>
      <c r="I31" s="630"/>
      <c r="J31" s="630"/>
      <c r="K31" s="630"/>
      <c r="L31" s="630"/>
      <c r="M31" s="630"/>
      <c r="N31" s="630"/>
      <c r="O31" s="630"/>
      <c r="P31" s="630"/>
      <c r="Q31" s="630"/>
      <c r="R31" s="630"/>
      <c r="S31" s="630"/>
      <c r="T31" s="630"/>
      <c r="U31" s="630"/>
      <c r="V31" s="630"/>
    </row>
    <row r="32" spans="5:22" s="650" customFormat="1" ht="16.5" customHeight="1">
      <c r="E32" s="630"/>
      <c r="F32" s="630"/>
      <c r="G32" s="630"/>
      <c r="H32" s="630"/>
      <c r="I32" s="630"/>
      <c r="J32" s="630"/>
      <c r="K32" s="630"/>
      <c r="L32" s="630"/>
      <c r="M32" s="630"/>
      <c r="N32" s="630"/>
      <c r="O32" s="630"/>
      <c r="P32" s="630"/>
      <c r="Q32" s="630"/>
      <c r="R32" s="630"/>
      <c r="S32" s="630"/>
      <c r="T32" s="630"/>
      <c r="U32" s="630"/>
      <c r="V32" s="630"/>
    </row>
    <row r="33" spans="2:22" ht="12">
      <c r="B33" s="631"/>
      <c r="C33" s="631"/>
      <c r="D33" s="631"/>
      <c r="E33" s="631"/>
      <c r="F33" s="631"/>
      <c r="G33" s="631"/>
      <c r="H33" s="631"/>
      <c r="I33" s="631"/>
      <c r="J33" s="631"/>
      <c r="K33" s="631"/>
      <c r="L33" s="631"/>
      <c r="M33" s="631"/>
      <c r="N33" s="631"/>
      <c r="O33" s="631"/>
      <c r="P33" s="631"/>
      <c r="Q33" s="631"/>
      <c r="R33" s="631"/>
      <c r="S33" s="631"/>
      <c r="T33" s="631"/>
      <c r="U33" s="631"/>
      <c r="V33" s="631"/>
    </row>
    <row r="34" spans="2:22" ht="12">
      <c r="B34" s="631"/>
      <c r="C34" s="631"/>
      <c r="D34" s="631"/>
      <c r="E34" s="631"/>
      <c r="F34" s="631"/>
      <c r="G34" s="631"/>
      <c r="H34" s="631"/>
      <c r="I34" s="631"/>
      <c r="J34" s="631"/>
      <c r="K34" s="631"/>
      <c r="L34" s="631"/>
      <c r="M34" s="631"/>
      <c r="N34" s="631"/>
      <c r="O34" s="631"/>
      <c r="P34" s="631"/>
      <c r="Q34" s="631"/>
      <c r="R34" s="631"/>
      <c r="S34" s="631"/>
      <c r="T34" s="631"/>
      <c r="U34" s="631"/>
      <c r="V34" s="631"/>
    </row>
    <row r="35" spans="2:22" ht="12">
      <c r="B35" s="631"/>
      <c r="C35" s="631"/>
      <c r="D35" s="631"/>
      <c r="E35" s="631"/>
      <c r="F35" s="631"/>
      <c r="G35" s="631"/>
      <c r="H35" s="631"/>
      <c r="I35" s="631"/>
      <c r="J35" s="631"/>
      <c r="K35" s="631"/>
      <c r="L35" s="631"/>
      <c r="M35" s="631"/>
      <c r="N35" s="631"/>
      <c r="O35" s="631"/>
      <c r="P35" s="631"/>
      <c r="Q35" s="631"/>
      <c r="R35" s="631"/>
      <c r="S35" s="631"/>
      <c r="T35" s="631"/>
      <c r="U35" s="631"/>
      <c r="V35" s="631"/>
    </row>
    <row r="36" spans="2:22" ht="12">
      <c r="B36" s="631"/>
      <c r="C36" s="631"/>
      <c r="D36" s="631"/>
      <c r="E36" s="631"/>
      <c r="F36" s="631"/>
      <c r="G36" s="631"/>
      <c r="H36" s="631"/>
      <c r="I36" s="631"/>
      <c r="J36" s="631"/>
      <c r="K36" s="631"/>
      <c r="L36" s="631"/>
      <c r="M36" s="631"/>
      <c r="N36" s="631"/>
      <c r="O36" s="631"/>
      <c r="P36" s="631"/>
      <c r="Q36" s="631"/>
      <c r="R36" s="631"/>
      <c r="S36" s="631"/>
      <c r="T36" s="631"/>
      <c r="U36" s="631"/>
      <c r="V36" s="631"/>
    </row>
    <row r="37" spans="2:22" ht="12">
      <c r="B37" s="631"/>
      <c r="C37" s="631"/>
      <c r="D37" s="631"/>
      <c r="E37" s="631"/>
      <c r="F37" s="631"/>
      <c r="G37" s="631"/>
      <c r="H37" s="631"/>
      <c r="I37" s="631"/>
      <c r="J37" s="631"/>
      <c r="K37" s="631"/>
      <c r="L37" s="631"/>
      <c r="M37" s="631"/>
      <c r="N37" s="631"/>
      <c r="O37" s="631"/>
      <c r="P37" s="631"/>
      <c r="Q37" s="631"/>
      <c r="R37" s="631"/>
      <c r="S37" s="631"/>
      <c r="T37" s="631"/>
      <c r="U37" s="631"/>
      <c r="V37" s="631"/>
    </row>
    <row r="38" spans="2:22" ht="12">
      <c r="B38" s="631"/>
      <c r="C38" s="631"/>
      <c r="D38" s="631"/>
      <c r="E38" s="631"/>
      <c r="F38" s="631"/>
      <c r="G38" s="631"/>
      <c r="H38" s="631"/>
      <c r="I38" s="631"/>
      <c r="J38" s="631"/>
      <c r="K38" s="631"/>
      <c r="L38" s="631"/>
      <c r="M38" s="631"/>
      <c r="N38" s="631"/>
      <c r="O38" s="631"/>
      <c r="P38" s="631"/>
      <c r="Q38" s="631"/>
      <c r="R38" s="631"/>
      <c r="S38" s="631"/>
      <c r="T38" s="631"/>
      <c r="U38" s="631"/>
      <c r="V38" s="631"/>
    </row>
    <row r="39" spans="2:22" ht="12">
      <c r="B39" s="631"/>
      <c r="C39" s="631"/>
      <c r="D39" s="631"/>
      <c r="E39" s="631"/>
      <c r="F39" s="631"/>
      <c r="G39" s="631"/>
      <c r="H39" s="631"/>
      <c r="I39" s="631"/>
      <c r="J39" s="631"/>
      <c r="K39" s="631"/>
      <c r="L39" s="631"/>
      <c r="M39" s="631"/>
      <c r="N39" s="631"/>
      <c r="O39" s="631"/>
      <c r="P39" s="631"/>
      <c r="Q39" s="631"/>
      <c r="R39" s="631"/>
      <c r="S39" s="631"/>
      <c r="T39" s="631"/>
      <c r="U39" s="631"/>
      <c r="V39" s="631"/>
    </row>
    <row r="40" spans="2:22" ht="12">
      <c r="B40" s="631"/>
      <c r="C40" s="631"/>
      <c r="D40" s="631"/>
      <c r="E40" s="631"/>
      <c r="F40" s="631"/>
      <c r="G40" s="631"/>
      <c r="H40" s="631"/>
      <c r="I40" s="631"/>
      <c r="J40" s="631"/>
      <c r="K40" s="631"/>
      <c r="L40" s="631"/>
      <c r="M40" s="631"/>
      <c r="N40" s="631"/>
      <c r="O40" s="631"/>
      <c r="P40" s="631"/>
      <c r="Q40" s="631"/>
      <c r="R40" s="631"/>
      <c r="S40" s="631"/>
      <c r="T40" s="631"/>
      <c r="U40" s="631"/>
      <c r="V40" s="631"/>
    </row>
    <row r="41" spans="2:22" ht="12">
      <c r="B41" s="631"/>
      <c r="C41" s="631"/>
      <c r="D41" s="631"/>
      <c r="E41" s="631"/>
      <c r="F41" s="631"/>
      <c r="G41" s="631"/>
      <c r="H41" s="631"/>
      <c r="I41" s="631"/>
      <c r="J41" s="631"/>
      <c r="K41" s="631"/>
      <c r="L41" s="631"/>
      <c r="M41" s="631"/>
      <c r="N41" s="631"/>
      <c r="O41" s="631"/>
      <c r="P41" s="631"/>
      <c r="Q41" s="631"/>
      <c r="R41" s="631"/>
      <c r="S41" s="631"/>
      <c r="T41" s="631"/>
      <c r="U41" s="631"/>
      <c r="V41" s="631"/>
    </row>
    <row r="42" spans="2:22" ht="12">
      <c r="B42" s="631"/>
      <c r="C42" s="631"/>
      <c r="D42" s="631"/>
      <c r="E42" s="631"/>
      <c r="F42" s="631"/>
      <c r="G42" s="631"/>
      <c r="H42" s="631"/>
      <c r="I42" s="631"/>
      <c r="J42" s="631"/>
      <c r="K42" s="631"/>
      <c r="L42" s="631"/>
      <c r="M42" s="631"/>
      <c r="N42" s="631"/>
      <c r="O42" s="631"/>
      <c r="P42" s="631"/>
      <c r="Q42" s="631"/>
      <c r="R42" s="631"/>
      <c r="S42" s="631"/>
      <c r="T42" s="631"/>
      <c r="U42" s="631"/>
      <c r="V42" s="631"/>
    </row>
    <row r="43" spans="2:22" ht="12">
      <c r="B43" s="631"/>
      <c r="C43" s="631"/>
      <c r="D43" s="631"/>
      <c r="E43" s="631"/>
      <c r="F43" s="631"/>
      <c r="G43" s="631"/>
      <c r="H43" s="631"/>
      <c r="I43" s="631"/>
      <c r="J43" s="631"/>
      <c r="K43" s="631"/>
      <c r="L43" s="631"/>
      <c r="M43" s="631"/>
      <c r="N43" s="631"/>
      <c r="O43" s="631"/>
      <c r="P43" s="631"/>
      <c r="Q43" s="631"/>
      <c r="R43" s="631"/>
      <c r="S43" s="631"/>
      <c r="T43" s="631"/>
      <c r="U43" s="631"/>
      <c r="V43" s="631"/>
    </row>
    <row r="44" spans="2:22" ht="12">
      <c r="B44" s="631"/>
      <c r="C44" s="631"/>
      <c r="D44" s="631"/>
      <c r="E44" s="631"/>
      <c r="F44" s="631"/>
      <c r="G44" s="631"/>
      <c r="H44" s="631"/>
      <c r="I44" s="631"/>
      <c r="J44" s="631"/>
      <c r="K44" s="631"/>
      <c r="L44" s="631"/>
      <c r="M44" s="631"/>
      <c r="N44" s="631"/>
      <c r="O44" s="631"/>
      <c r="P44" s="631"/>
      <c r="Q44" s="631"/>
      <c r="R44" s="631"/>
      <c r="S44" s="631"/>
      <c r="T44" s="631"/>
      <c r="U44" s="631"/>
      <c r="V44" s="631"/>
    </row>
    <row r="45" spans="2:22" ht="12">
      <c r="B45" s="631"/>
      <c r="C45" s="631"/>
      <c r="D45" s="631"/>
      <c r="E45" s="631"/>
      <c r="F45" s="631"/>
      <c r="G45" s="631"/>
      <c r="H45" s="631"/>
      <c r="I45" s="631"/>
      <c r="J45" s="631"/>
      <c r="K45" s="631"/>
      <c r="L45" s="631"/>
      <c r="M45" s="631"/>
      <c r="N45" s="631"/>
      <c r="O45" s="631"/>
      <c r="P45" s="631"/>
      <c r="Q45" s="631"/>
      <c r="R45" s="631"/>
      <c r="S45" s="631"/>
      <c r="T45" s="631"/>
      <c r="U45" s="631"/>
      <c r="V45" s="631"/>
    </row>
    <row r="46" spans="2:22" ht="12">
      <c r="B46" s="631"/>
      <c r="C46" s="631"/>
      <c r="D46" s="631"/>
      <c r="E46" s="631"/>
      <c r="F46" s="631"/>
      <c r="G46" s="631"/>
      <c r="H46" s="631"/>
      <c r="I46" s="631"/>
      <c r="J46" s="631"/>
      <c r="K46" s="631"/>
      <c r="L46" s="631"/>
      <c r="M46" s="631"/>
      <c r="N46" s="631"/>
      <c r="O46" s="631"/>
      <c r="P46" s="631"/>
      <c r="Q46" s="631"/>
      <c r="R46" s="631"/>
      <c r="S46" s="631"/>
      <c r="T46" s="631"/>
      <c r="U46" s="631"/>
      <c r="V46" s="631"/>
    </row>
    <row r="47" spans="2:22" ht="12">
      <c r="B47" s="631"/>
      <c r="C47" s="631"/>
      <c r="D47" s="631"/>
      <c r="E47" s="631"/>
      <c r="F47" s="631"/>
      <c r="G47" s="631"/>
      <c r="H47" s="631"/>
      <c r="I47" s="631"/>
      <c r="J47" s="631"/>
      <c r="K47" s="631"/>
      <c r="L47" s="631"/>
      <c r="M47" s="631"/>
      <c r="N47" s="631"/>
      <c r="O47" s="631"/>
      <c r="P47" s="631"/>
      <c r="Q47" s="631"/>
      <c r="R47" s="631"/>
      <c r="S47" s="631"/>
      <c r="T47" s="631"/>
      <c r="U47" s="631"/>
      <c r="V47" s="631"/>
    </row>
    <row r="48" spans="2:22" ht="12">
      <c r="B48" s="631"/>
      <c r="C48" s="631"/>
      <c r="D48" s="631"/>
      <c r="E48" s="631"/>
      <c r="F48" s="631"/>
      <c r="G48" s="631"/>
      <c r="H48" s="631"/>
      <c r="I48" s="631"/>
      <c r="J48" s="631"/>
      <c r="K48" s="631"/>
      <c r="L48" s="631"/>
      <c r="M48" s="631"/>
      <c r="N48" s="631"/>
      <c r="O48" s="631"/>
      <c r="P48" s="631"/>
      <c r="Q48" s="631"/>
      <c r="R48" s="631"/>
      <c r="S48" s="631"/>
      <c r="T48" s="631"/>
      <c r="U48" s="631"/>
      <c r="V48" s="631"/>
    </row>
    <row r="49" spans="2:22" ht="12">
      <c r="B49" s="631"/>
      <c r="C49" s="631"/>
      <c r="D49" s="631"/>
      <c r="E49" s="631"/>
      <c r="F49" s="631"/>
      <c r="G49" s="631"/>
      <c r="H49" s="631"/>
      <c r="I49" s="631"/>
      <c r="J49" s="631"/>
      <c r="K49" s="631"/>
      <c r="L49" s="631"/>
      <c r="M49" s="631"/>
      <c r="N49" s="631"/>
      <c r="O49" s="631"/>
      <c r="P49" s="631"/>
      <c r="Q49" s="631"/>
      <c r="R49" s="631"/>
      <c r="S49" s="631"/>
      <c r="T49" s="631"/>
      <c r="U49" s="631"/>
      <c r="V49" s="631"/>
    </row>
    <row r="50" spans="2:22" ht="12">
      <c r="B50" s="631"/>
      <c r="C50" s="631"/>
      <c r="D50" s="631"/>
      <c r="E50" s="631"/>
      <c r="F50" s="631"/>
      <c r="G50" s="631"/>
      <c r="H50" s="631"/>
      <c r="I50" s="631"/>
      <c r="J50" s="631"/>
      <c r="K50" s="631"/>
      <c r="L50" s="631"/>
      <c r="M50" s="631"/>
      <c r="N50" s="631"/>
      <c r="O50" s="631"/>
      <c r="P50" s="631"/>
      <c r="Q50" s="631"/>
      <c r="R50" s="631"/>
      <c r="S50" s="631"/>
      <c r="T50" s="631"/>
      <c r="U50" s="631"/>
      <c r="V50" s="631"/>
    </row>
    <row r="51" spans="2:22" ht="12">
      <c r="B51" s="631"/>
      <c r="C51" s="631"/>
      <c r="D51" s="631"/>
      <c r="E51" s="631"/>
      <c r="F51" s="631"/>
      <c r="G51" s="631"/>
      <c r="H51" s="631"/>
      <c r="I51" s="631"/>
      <c r="J51" s="631"/>
      <c r="K51" s="631"/>
      <c r="L51" s="631"/>
      <c r="M51" s="631"/>
      <c r="N51" s="631"/>
      <c r="O51" s="631"/>
      <c r="P51" s="631"/>
      <c r="Q51" s="631"/>
      <c r="R51" s="631"/>
      <c r="S51" s="631"/>
      <c r="T51" s="631"/>
      <c r="U51" s="631"/>
      <c r="V51" s="631"/>
    </row>
    <row r="52" spans="2:22" ht="12">
      <c r="B52" s="631"/>
      <c r="C52" s="631"/>
      <c r="D52" s="631"/>
      <c r="E52" s="631"/>
      <c r="F52" s="631"/>
      <c r="G52" s="631"/>
      <c r="H52" s="631"/>
      <c r="I52" s="631"/>
      <c r="J52" s="631"/>
      <c r="K52" s="631"/>
      <c r="L52" s="631"/>
      <c r="M52" s="631"/>
      <c r="N52" s="631"/>
      <c r="O52" s="631"/>
      <c r="P52" s="631"/>
      <c r="Q52" s="631"/>
      <c r="R52" s="631"/>
      <c r="S52" s="631"/>
      <c r="T52" s="631"/>
      <c r="U52" s="631"/>
      <c r="V52" s="631"/>
    </row>
    <row r="53" spans="2:22" ht="12">
      <c r="B53" s="631"/>
      <c r="C53" s="631"/>
      <c r="D53" s="631"/>
      <c r="E53" s="631"/>
      <c r="F53" s="631"/>
      <c r="G53" s="631"/>
      <c r="H53" s="631"/>
      <c r="I53" s="631"/>
      <c r="J53" s="631"/>
      <c r="K53" s="631"/>
      <c r="L53" s="631"/>
      <c r="M53" s="631"/>
      <c r="N53" s="631"/>
      <c r="O53" s="631"/>
      <c r="P53" s="631"/>
      <c r="Q53" s="631"/>
      <c r="R53" s="631"/>
      <c r="S53" s="631"/>
      <c r="T53" s="631"/>
      <c r="U53" s="631"/>
      <c r="V53" s="631"/>
    </row>
    <row r="54" spans="2:22" ht="12">
      <c r="B54" s="631"/>
      <c r="C54" s="631"/>
      <c r="D54" s="631"/>
      <c r="E54" s="631"/>
      <c r="F54" s="631"/>
      <c r="G54" s="631"/>
      <c r="H54" s="631"/>
      <c r="I54" s="631"/>
      <c r="J54" s="631"/>
      <c r="K54" s="631"/>
      <c r="L54" s="631"/>
      <c r="M54" s="631"/>
      <c r="N54" s="631"/>
      <c r="O54" s="631"/>
      <c r="P54" s="631"/>
      <c r="Q54" s="631"/>
      <c r="R54" s="631"/>
      <c r="S54" s="631"/>
      <c r="T54" s="631"/>
      <c r="U54" s="631"/>
      <c r="V54" s="631"/>
    </row>
    <row r="55" spans="2:22" ht="12">
      <c r="B55" s="631"/>
      <c r="C55" s="631"/>
      <c r="D55" s="631"/>
      <c r="E55" s="631"/>
      <c r="F55" s="631"/>
      <c r="G55" s="631"/>
      <c r="H55" s="631"/>
      <c r="I55" s="631"/>
      <c r="J55" s="631"/>
      <c r="K55" s="631"/>
      <c r="L55" s="631"/>
      <c r="M55" s="631"/>
      <c r="N55" s="631"/>
      <c r="O55" s="631"/>
      <c r="P55" s="631"/>
      <c r="Q55" s="631"/>
      <c r="R55" s="631"/>
      <c r="S55" s="631"/>
      <c r="T55" s="631"/>
      <c r="U55" s="631"/>
      <c r="V55" s="631"/>
    </row>
    <row r="56" spans="2:22" ht="12">
      <c r="B56" s="631"/>
      <c r="C56" s="631"/>
      <c r="D56" s="631"/>
      <c r="E56" s="631"/>
      <c r="F56" s="631"/>
      <c r="G56" s="631"/>
      <c r="H56" s="631"/>
      <c r="I56" s="631"/>
      <c r="J56" s="631"/>
      <c r="K56" s="631"/>
      <c r="L56" s="631"/>
      <c r="M56" s="631"/>
      <c r="N56" s="631"/>
      <c r="O56" s="631"/>
      <c r="P56" s="631"/>
      <c r="Q56" s="631"/>
      <c r="R56" s="631"/>
      <c r="S56" s="631"/>
      <c r="T56" s="631"/>
      <c r="U56" s="631"/>
      <c r="V56" s="631"/>
    </row>
  </sheetData>
  <mergeCells count="16">
    <mergeCell ref="F17:M18"/>
    <mergeCell ref="J13:J14"/>
    <mergeCell ref="D3:H3"/>
    <mergeCell ref="K13:K14"/>
    <mergeCell ref="M13:M14"/>
    <mergeCell ref="L13:L14"/>
    <mergeCell ref="A1:M1"/>
    <mergeCell ref="C3:C4"/>
    <mergeCell ref="B3:B4"/>
    <mergeCell ref="A30:A31"/>
    <mergeCell ref="C13:C14"/>
    <mergeCell ref="B13:B14"/>
    <mergeCell ref="I3:I4"/>
    <mergeCell ref="D13:D14"/>
    <mergeCell ref="I13:I14"/>
    <mergeCell ref="H13:H14"/>
  </mergeCells>
  <printOptions/>
  <pageMargins left="0.69" right="0.18" top="1" bottom="0.32" header="0.512" footer="0.27"/>
  <pageSetup horizontalDpi="600" verticalDpi="600" orientation="landscape" paperSize="9" scale="95" r:id="rId2"/>
  <drawing r:id="rId1"/>
</worksheet>
</file>

<file path=xl/worksheets/sheet36.xml><?xml version="1.0" encoding="utf-8"?>
<worksheet xmlns="http://schemas.openxmlformats.org/spreadsheetml/2006/main" xmlns:r="http://schemas.openxmlformats.org/officeDocument/2006/relationships">
  <dimension ref="A1:X60"/>
  <sheetViews>
    <sheetView zoomScale="115" zoomScaleNormal="115" workbookViewId="0" topLeftCell="A1">
      <selection activeCell="A1" sqref="A1"/>
    </sheetView>
  </sheetViews>
  <sheetFormatPr defaultColWidth="9.00390625" defaultRowHeight="13.5"/>
  <cols>
    <col min="1" max="1" width="29.125" style="1149" customWidth="1"/>
    <col min="2" max="3" width="21.625" style="1162" customWidth="1"/>
    <col min="4" max="4" width="18.625" style="1162" customWidth="1"/>
    <col min="5" max="5" width="3.625" style="1166" customWidth="1"/>
    <col min="6" max="16384" width="9.00390625" style="1162" customWidth="1"/>
  </cols>
  <sheetData>
    <row r="1" spans="5:8" s="1149" customFormat="1" ht="14.25">
      <c r="E1" s="1150"/>
      <c r="G1" s="1151"/>
      <c r="H1" s="1151"/>
    </row>
    <row r="2" spans="5:8" s="1149" customFormat="1" ht="14.25">
      <c r="E2" s="1150"/>
      <c r="G2" s="1151"/>
      <c r="H2" s="1151"/>
    </row>
    <row r="3" spans="1:8" s="1149" customFormat="1" ht="14.25">
      <c r="A3" s="1316" t="s">
        <v>0</v>
      </c>
      <c r="B3" s="1316"/>
      <c r="C3" s="1316"/>
      <c r="D3" s="1316"/>
      <c r="E3" s="1316"/>
      <c r="G3" s="1151"/>
      <c r="H3" s="1151"/>
    </row>
    <row r="4" spans="4:8" s="1149" customFormat="1" ht="14.25">
      <c r="D4" s="1317" t="s">
        <v>570</v>
      </c>
      <c r="E4" s="1317"/>
      <c r="G4" s="1151"/>
      <c r="H4" s="1151"/>
    </row>
    <row r="5" spans="1:8" s="1149" customFormat="1" ht="64.5" customHeight="1">
      <c r="A5" s="1152"/>
      <c r="B5" s="1153" t="s">
        <v>185</v>
      </c>
      <c r="C5" s="1154" t="s">
        <v>186</v>
      </c>
      <c r="D5" s="1318" t="s">
        <v>187</v>
      </c>
      <c r="E5" s="1319"/>
      <c r="G5" s="1151"/>
      <c r="H5" s="1151"/>
    </row>
    <row r="6" spans="1:24" ht="14.25">
      <c r="A6" s="1155" t="s">
        <v>193</v>
      </c>
      <c r="B6" s="1156">
        <v>7.4</v>
      </c>
      <c r="C6" s="1157">
        <v>7.2</v>
      </c>
      <c r="D6" s="1158">
        <v>16.9</v>
      </c>
      <c r="E6" s="1159" t="s">
        <v>188</v>
      </c>
      <c r="F6" s="1160"/>
      <c r="G6" s="1161"/>
      <c r="H6" s="1151"/>
      <c r="I6" s="1160"/>
      <c r="J6" s="1160"/>
      <c r="K6" s="1160"/>
      <c r="L6" s="1160"/>
      <c r="M6" s="1160"/>
      <c r="N6" s="1160"/>
      <c r="O6" s="1160"/>
      <c r="P6" s="1160"/>
      <c r="Q6" s="1160"/>
      <c r="R6" s="1160"/>
      <c r="S6" s="1160"/>
      <c r="T6" s="1160"/>
      <c r="U6" s="1160"/>
      <c r="V6" s="1160"/>
      <c r="W6" s="1160"/>
      <c r="X6" s="1160"/>
    </row>
    <row r="7" spans="1:24" ht="16.5" customHeight="1">
      <c r="A7" s="1155" t="s">
        <v>194</v>
      </c>
      <c r="B7" s="1156">
        <v>6.7</v>
      </c>
      <c r="C7" s="1157">
        <v>6.5</v>
      </c>
      <c r="D7" s="1158">
        <v>7.3</v>
      </c>
      <c r="E7" s="1163" t="s">
        <v>188</v>
      </c>
      <c r="F7" s="1160"/>
      <c r="G7" s="1161"/>
      <c r="H7" s="1151"/>
      <c r="I7" s="1160"/>
      <c r="J7" s="1160"/>
      <c r="K7" s="1160"/>
      <c r="L7" s="1160"/>
      <c r="M7" s="1160"/>
      <c r="N7" s="1160"/>
      <c r="O7" s="1160"/>
      <c r="P7" s="1160"/>
      <c r="Q7" s="1160"/>
      <c r="R7" s="1160"/>
      <c r="S7" s="1160"/>
      <c r="T7" s="1160"/>
      <c r="U7" s="1160"/>
      <c r="V7" s="1160"/>
      <c r="W7" s="1160"/>
      <c r="X7" s="1160"/>
    </row>
    <row r="8" spans="1:24" ht="16.5" customHeight="1">
      <c r="A8" s="1155" t="s">
        <v>195</v>
      </c>
      <c r="B8" s="1156">
        <v>3.4</v>
      </c>
      <c r="C8" s="1157">
        <v>3.3</v>
      </c>
      <c r="D8" s="1158">
        <v>8.1</v>
      </c>
      <c r="E8" s="1163" t="s">
        <v>188</v>
      </c>
      <c r="F8" s="1160"/>
      <c r="G8" s="1161"/>
      <c r="H8" s="1151"/>
      <c r="I8" s="1160"/>
      <c r="J8" s="1160"/>
      <c r="K8" s="1160"/>
      <c r="L8" s="1160"/>
      <c r="M8" s="1160"/>
      <c r="N8" s="1160"/>
      <c r="O8" s="1160"/>
      <c r="P8" s="1160"/>
      <c r="Q8" s="1160"/>
      <c r="R8" s="1160"/>
      <c r="S8" s="1160"/>
      <c r="T8" s="1160"/>
      <c r="U8" s="1160"/>
      <c r="V8" s="1160"/>
      <c r="W8" s="1160"/>
      <c r="X8" s="1160"/>
    </row>
    <row r="9" spans="1:24" ht="16.5" customHeight="1">
      <c r="A9" s="1155" t="s">
        <v>196</v>
      </c>
      <c r="B9" s="1156">
        <v>5.9</v>
      </c>
      <c r="C9" s="1157">
        <v>4.9</v>
      </c>
      <c r="D9" s="1158">
        <v>34.3</v>
      </c>
      <c r="E9" s="1163" t="s">
        <v>189</v>
      </c>
      <c r="F9" s="1160"/>
      <c r="G9" s="1161"/>
      <c r="H9" s="1151"/>
      <c r="I9" s="1160"/>
      <c r="J9" s="1160"/>
      <c r="K9" s="1160"/>
      <c r="L9" s="1160"/>
      <c r="M9" s="1160"/>
      <c r="N9" s="1160"/>
      <c r="O9" s="1160"/>
      <c r="P9" s="1160"/>
      <c r="Q9" s="1160"/>
      <c r="R9" s="1160"/>
      <c r="S9" s="1160"/>
      <c r="T9" s="1160"/>
      <c r="U9" s="1160"/>
      <c r="V9" s="1160"/>
      <c r="W9" s="1160"/>
      <c r="X9" s="1160"/>
    </row>
    <row r="10" spans="1:24" ht="16.5" customHeight="1">
      <c r="A10" s="1155" t="s">
        <v>197</v>
      </c>
      <c r="B10" s="1156">
        <v>4.8</v>
      </c>
      <c r="C10" s="1157">
        <v>4.1</v>
      </c>
      <c r="D10" s="1158">
        <v>37.9</v>
      </c>
      <c r="E10" s="1163" t="s">
        <v>189</v>
      </c>
      <c r="F10" s="1160"/>
      <c r="G10" s="1161"/>
      <c r="H10" s="1151"/>
      <c r="I10" s="1160"/>
      <c r="J10" s="1160"/>
      <c r="K10" s="1160"/>
      <c r="L10" s="1160"/>
      <c r="M10" s="1160"/>
      <c r="N10" s="1160"/>
      <c r="O10" s="1160"/>
      <c r="P10" s="1160"/>
      <c r="Q10" s="1160"/>
      <c r="R10" s="1160"/>
      <c r="S10" s="1160"/>
      <c r="T10" s="1160"/>
      <c r="U10" s="1160"/>
      <c r="V10" s="1160"/>
      <c r="W10" s="1160"/>
      <c r="X10" s="1160"/>
    </row>
    <row r="11" spans="1:24" ht="16.5" customHeight="1">
      <c r="A11" s="1155" t="s">
        <v>198</v>
      </c>
      <c r="B11" s="1156">
        <v>8.8</v>
      </c>
      <c r="C11" s="1157">
        <v>5.8</v>
      </c>
      <c r="D11" s="1158">
        <v>10.6</v>
      </c>
      <c r="E11" s="1163" t="s">
        <v>190</v>
      </c>
      <c r="F11" s="1160"/>
      <c r="G11" s="1161"/>
      <c r="H11" s="1151"/>
      <c r="I11" s="1160"/>
      <c r="J11" s="1160"/>
      <c r="K11" s="1160"/>
      <c r="L11" s="1160"/>
      <c r="M11" s="1160"/>
      <c r="N11" s="1160"/>
      <c r="O11" s="1160"/>
      <c r="P11" s="1160"/>
      <c r="Q11" s="1160"/>
      <c r="R11" s="1160"/>
      <c r="S11" s="1160"/>
      <c r="T11" s="1160"/>
      <c r="U11" s="1160"/>
      <c r="V11" s="1160"/>
      <c r="W11" s="1160"/>
      <c r="X11" s="1160"/>
    </row>
    <row r="12" spans="1:24" ht="23.25" customHeight="1">
      <c r="A12" s="1164" t="s">
        <v>191</v>
      </c>
      <c r="B12" s="1165"/>
      <c r="C12" s="1165"/>
      <c r="D12" s="1165"/>
      <c r="E12" s="1165"/>
      <c r="F12" s="1160"/>
      <c r="G12" s="1151"/>
      <c r="H12" s="1151"/>
      <c r="I12" s="1160"/>
      <c r="J12" s="1160"/>
      <c r="K12" s="1160"/>
      <c r="L12" s="1160"/>
      <c r="M12" s="1160"/>
      <c r="N12" s="1160"/>
      <c r="O12" s="1160"/>
      <c r="P12" s="1160"/>
      <c r="Q12" s="1160"/>
      <c r="R12" s="1160"/>
      <c r="S12" s="1160"/>
      <c r="T12" s="1160"/>
      <c r="U12" s="1160"/>
      <c r="V12" s="1160"/>
      <c r="W12" s="1160"/>
      <c r="X12" s="1160"/>
    </row>
    <row r="13" spans="1:24" ht="39" customHeight="1">
      <c r="A13" s="1315" t="s">
        <v>192</v>
      </c>
      <c r="B13" s="1315"/>
      <c r="C13" s="1315"/>
      <c r="D13" s="1315"/>
      <c r="E13" s="1315"/>
      <c r="F13" s="1160"/>
      <c r="G13" s="1160"/>
      <c r="H13" s="1160"/>
      <c r="I13" s="1160"/>
      <c r="J13" s="1160"/>
      <c r="K13" s="1160"/>
      <c r="L13" s="1160"/>
      <c r="M13" s="1160"/>
      <c r="N13" s="1160"/>
      <c r="O13" s="1160"/>
      <c r="P13" s="1160"/>
      <c r="Q13" s="1160"/>
      <c r="R13" s="1160"/>
      <c r="S13" s="1160"/>
      <c r="T13" s="1160"/>
      <c r="U13" s="1160"/>
      <c r="V13" s="1160"/>
      <c r="W13" s="1160"/>
      <c r="X13" s="1160"/>
    </row>
    <row r="14" spans="1:24" ht="60" customHeight="1">
      <c r="A14" s="1315" t="s">
        <v>826</v>
      </c>
      <c r="B14" s="1315"/>
      <c r="C14" s="1315"/>
      <c r="D14" s="1315"/>
      <c r="E14" s="1315"/>
      <c r="F14" s="1160"/>
      <c r="G14" s="1160"/>
      <c r="H14" s="1160"/>
      <c r="I14" s="1160"/>
      <c r="J14" s="1160"/>
      <c r="K14" s="1160"/>
      <c r="L14" s="1160"/>
      <c r="M14" s="1160"/>
      <c r="N14" s="1160"/>
      <c r="O14" s="1160"/>
      <c r="P14" s="1160"/>
      <c r="Q14" s="1160"/>
      <c r="R14" s="1160"/>
      <c r="S14" s="1160"/>
      <c r="T14" s="1160"/>
      <c r="U14" s="1160"/>
      <c r="V14" s="1160"/>
      <c r="W14" s="1160"/>
      <c r="X14" s="1160"/>
    </row>
    <row r="15" spans="2:24" ht="16.5" customHeight="1">
      <c r="B15" s="1160"/>
      <c r="C15" s="1160"/>
      <c r="D15" s="1160"/>
      <c r="F15" s="1160"/>
      <c r="G15" s="1160"/>
      <c r="H15" s="1160"/>
      <c r="I15" s="1160"/>
      <c r="J15" s="1160"/>
      <c r="K15" s="1160"/>
      <c r="L15" s="1160"/>
      <c r="M15" s="1160"/>
      <c r="N15" s="1160"/>
      <c r="O15" s="1160"/>
      <c r="P15" s="1160"/>
      <c r="Q15" s="1160"/>
      <c r="R15" s="1160"/>
      <c r="S15" s="1160"/>
      <c r="T15" s="1160"/>
      <c r="U15" s="1160"/>
      <c r="V15" s="1160"/>
      <c r="W15" s="1160"/>
      <c r="X15" s="1160"/>
    </row>
    <row r="16" spans="2:24" ht="16.5" customHeight="1">
      <c r="B16" s="1160"/>
      <c r="C16" s="1160"/>
      <c r="D16" s="1160"/>
      <c r="F16" s="1160"/>
      <c r="G16" s="1160"/>
      <c r="H16" s="1160"/>
      <c r="I16" s="1160"/>
      <c r="J16" s="1160"/>
      <c r="K16" s="1160"/>
      <c r="L16" s="1160"/>
      <c r="M16" s="1160"/>
      <c r="N16" s="1160"/>
      <c r="O16" s="1160"/>
      <c r="P16" s="1160"/>
      <c r="Q16" s="1160"/>
      <c r="R16" s="1160"/>
      <c r="S16" s="1160"/>
      <c r="T16" s="1160"/>
      <c r="U16" s="1160"/>
      <c r="V16" s="1160"/>
      <c r="W16" s="1160"/>
      <c r="X16" s="1160"/>
    </row>
    <row r="17" spans="2:24" ht="16.5" customHeight="1">
      <c r="B17" s="1160"/>
      <c r="C17" s="1160"/>
      <c r="D17" s="1160"/>
      <c r="F17" s="1160"/>
      <c r="G17" s="1160"/>
      <c r="H17" s="1160"/>
      <c r="I17" s="1160"/>
      <c r="J17" s="1160"/>
      <c r="K17" s="1160"/>
      <c r="L17" s="1160"/>
      <c r="M17" s="1160"/>
      <c r="N17" s="1160"/>
      <c r="O17" s="1160"/>
      <c r="P17" s="1160"/>
      <c r="Q17" s="1160"/>
      <c r="R17" s="1160"/>
      <c r="S17" s="1160"/>
      <c r="T17" s="1160"/>
      <c r="U17" s="1160"/>
      <c r="V17" s="1160"/>
      <c r="W17" s="1160"/>
      <c r="X17" s="1160"/>
    </row>
    <row r="18" spans="6:24" ht="47.25" customHeight="1">
      <c r="F18" s="1160"/>
      <c r="G18" s="1160"/>
      <c r="H18" s="1160"/>
      <c r="I18" s="1160"/>
      <c r="J18" s="1160"/>
      <c r="K18" s="1160"/>
      <c r="L18" s="1160"/>
      <c r="M18" s="1160"/>
      <c r="N18" s="1160"/>
      <c r="O18" s="1160"/>
      <c r="P18" s="1160"/>
      <c r="Q18" s="1160"/>
      <c r="R18" s="1160"/>
      <c r="S18" s="1160"/>
      <c r="T18" s="1160"/>
      <c r="U18" s="1160"/>
      <c r="V18" s="1160"/>
      <c r="W18" s="1160"/>
      <c r="X18" s="1160"/>
    </row>
    <row r="19" spans="2:24" ht="58.5" customHeight="1">
      <c r="B19" s="1160"/>
      <c r="C19" s="1160"/>
      <c r="D19" s="1160"/>
      <c r="F19" s="1160"/>
      <c r="G19" s="1160"/>
      <c r="H19" s="1160"/>
      <c r="I19" s="1160"/>
      <c r="J19" s="1160"/>
      <c r="K19" s="1160"/>
      <c r="L19" s="1160"/>
      <c r="M19" s="1160"/>
      <c r="N19" s="1160"/>
      <c r="O19" s="1160"/>
      <c r="P19" s="1160"/>
      <c r="Q19" s="1160"/>
      <c r="R19" s="1160"/>
      <c r="S19" s="1160"/>
      <c r="T19" s="1160"/>
      <c r="U19" s="1160"/>
      <c r="V19" s="1160"/>
      <c r="W19" s="1160"/>
      <c r="X19" s="1160"/>
    </row>
    <row r="20" spans="2:24" ht="14.25">
      <c r="B20" s="1160"/>
      <c r="C20" s="1160"/>
      <c r="D20" s="1160"/>
      <c r="F20" s="1160"/>
      <c r="G20" s="1160"/>
      <c r="H20" s="1160"/>
      <c r="I20" s="1160"/>
      <c r="J20" s="1160"/>
      <c r="K20" s="1160"/>
      <c r="L20" s="1160"/>
      <c r="M20" s="1160"/>
      <c r="N20" s="1160"/>
      <c r="O20" s="1160"/>
      <c r="P20" s="1160"/>
      <c r="Q20" s="1160"/>
      <c r="R20" s="1160"/>
      <c r="S20" s="1160"/>
      <c r="T20" s="1160"/>
      <c r="U20" s="1160"/>
      <c r="V20" s="1160"/>
      <c r="W20" s="1160"/>
      <c r="X20" s="1160"/>
    </row>
    <row r="21" spans="2:24" ht="14.25">
      <c r="B21" s="1160"/>
      <c r="C21" s="1160"/>
      <c r="D21" s="1160"/>
      <c r="F21" s="1160"/>
      <c r="G21" s="1160"/>
      <c r="H21" s="1160"/>
      <c r="I21" s="1160"/>
      <c r="J21" s="1160"/>
      <c r="K21" s="1160"/>
      <c r="L21" s="1160"/>
      <c r="M21" s="1160"/>
      <c r="N21" s="1160"/>
      <c r="O21" s="1160"/>
      <c r="P21" s="1160"/>
      <c r="Q21" s="1160"/>
      <c r="R21" s="1160"/>
      <c r="S21" s="1160"/>
      <c r="T21" s="1160"/>
      <c r="U21" s="1160"/>
      <c r="V21" s="1160"/>
      <c r="W21" s="1160"/>
      <c r="X21" s="1160"/>
    </row>
    <row r="22" spans="2:24" ht="14.25">
      <c r="B22" s="1160"/>
      <c r="C22" s="1160"/>
      <c r="D22" s="1160"/>
      <c r="F22" s="1160"/>
      <c r="G22" s="1160"/>
      <c r="H22" s="1160"/>
      <c r="I22" s="1160"/>
      <c r="J22" s="1160"/>
      <c r="K22" s="1160"/>
      <c r="L22" s="1160"/>
      <c r="M22" s="1160"/>
      <c r="N22" s="1160"/>
      <c r="O22" s="1160"/>
      <c r="P22" s="1160"/>
      <c r="Q22" s="1160"/>
      <c r="R22" s="1160"/>
      <c r="S22" s="1160"/>
      <c r="T22" s="1160"/>
      <c r="U22" s="1160"/>
      <c r="V22" s="1160"/>
      <c r="W22" s="1160"/>
      <c r="X22" s="1160"/>
    </row>
    <row r="23" spans="2:24" ht="14.25">
      <c r="B23" s="1160"/>
      <c r="C23" s="1160"/>
      <c r="D23" s="1160"/>
      <c r="F23" s="1160"/>
      <c r="G23" s="1160"/>
      <c r="H23" s="1160"/>
      <c r="I23" s="1160"/>
      <c r="J23" s="1160"/>
      <c r="K23" s="1160"/>
      <c r="L23" s="1160"/>
      <c r="M23" s="1160"/>
      <c r="N23" s="1160"/>
      <c r="O23" s="1160"/>
      <c r="P23" s="1160"/>
      <c r="Q23" s="1160"/>
      <c r="R23" s="1160"/>
      <c r="S23" s="1160"/>
      <c r="T23" s="1160"/>
      <c r="U23" s="1160"/>
      <c r="V23" s="1160"/>
      <c r="W23" s="1160"/>
      <c r="X23" s="1160"/>
    </row>
    <row r="24" spans="2:24" ht="14.25">
      <c r="B24" s="1160"/>
      <c r="C24" s="1160"/>
      <c r="D24" s="1160"/>
      <c r="F24" s="1160"/>
      <c r="G24" s="1160"/>
      <c r="H24" s="1160"/>
      <c r="I24" s="1160"/>
      <c r="J24" s="1160"/>
      <c r="K24" s="1160"/>
      <c r="L24" s="1160"/>
      <c r="M24" s="1160"/>
      <c r="N24" s="1160"/>
      <c r="O24" s="1160"/>
      <c r="P24" s="1160"/>
      <c r="Q24" s="1160"/>
      <c r="R24" s="1160"/>
      <c r="S24" s="1160"/>
      <c r="T24" s="1160"/>
      <c r="U24" s="1160"/>
      <c r="V24" s="1160"/>
      <c r="W24" s="1160"/>
      <c r="X24" s="1160"/>
    </row>
    <row r="25" spans="2:24" ht="14.25">
      <c r="B25" s="1160"/>
      <c r="C25" s="1160"/>
      <c r="D25" s="1160"/>
      <c r="F25" s="1160"/>
      <c r="G25" s="1160"/>
      <c r="H25" s="1160"/>
      <c r="I25" s="1160"/>
      <c r="J25" s="1160"/>
      <c r="K25" s="1160"/>
      <c r="L25" s="1160"/>
      <c r="M25" s="1160"/>
      <c r="N25" s="1160"/>
      <c r="O25" s="1160"/>
      <c r="P25" s="1160"/>
      <c r="Q25" s="1160"/>
      <c r="R25" s="1160"/>
      <c r="S25" s="1160"/>
      <c r="T25" s="1160"/>
      <c r="U25" s="1160"/>
      <c r="V25" s="1160"/>
      <c r="W25" s="1160"/>
      <c r="X25" s="1160"/>
    </row>
    <row r="26" spans="2:24" ht="14.25">
      <c r="B26" s="1160"/>
      <c r="C26" s="1160"/>
      <c r="D26" s="1160"/>
      <c r="F26" s="1160"/>
      <c r="G26" s="1160"/>
      <c r="H26" s="1160"/>
      <c r="I26" s="1160"/>
      <c r="J26" s="1160"/>
      <c r="K26" s="1160"/>
      <c r="L26" s="1160"/>
      <c r="M26" s="1160"/>
      <c r="N26" s="1160"/>
      <c r="O26" s="1160"/>
      <c r="P26" s="1160"/>
      <c r="Q26" s="1160"/>
      <c r="R26" s="1160"/>
      <c r="S26" s="1160"/>
      <c r="T26" s="1160"/>
      <c r="U26" s="1160"/>
      <c r="V26" s="1160"/>
      <c r="W26" s="1160"/>
      <c r="X26" s="1160"/>
    </row>
    <row r="27" spans="2:24" ht="14.25">
      <c r="B27" s="1160"/>
      <c r="C27" s="1160"/>
      <c r="D27" s="1160"/>
      <c r="F27" s="1160"/>
      <c r="G27" s="1160"/>
      <c r="H27" s="1160"/>
      <c r="I27" s="1160"/>
      <c r="J27" s="1160"/>
      <c r="K27" s="1160"/>
      <c r="L27" s="1160"/>
      <c r="M27" s="1160"/>
      <c r="N27" s="1160"/>
      <c r="O27" s="1160"/>
      <c r="P27" s="1160"/>
      <c r="Q27" s="1160"/>
      <c r="R27" s="1160"/>
      <c r="S27" s="1160"/>
      <c r="T27" s="1160"/>
      <c r="U27" s="1160"/>
      <c r="V27" s="1160"/>
      <c r="W27" s="1160"/>
      <c r="X27" s="1160"/>
    </row>
    <row r="28" spans="2:24" ht="14.25">
      <c r="B28" s="1160"/>
      <c r="C28" s="1160"/>
      <c r="D28" s="1160"/>
      <c r="F28" s="1160"/>
      <c r="G28" s="1160"/>
      <c r="H28" s="1160"/>
      <c r="I28" s="1160"/>
      <c r="J28" s="1160"/>
      <c r="K28" s="1160"/>
      <c r="L28" s="1160"/>
      <c r="M28" s="1160"/>
      <c r="N28" s="1160"/>
      <c r="O28" s="1160"/>
      <c r="P28" s="1160"/>
      <c r="Q28" s="1160"/>
      <c r="R28" s="1160"/>
      <c r="S28" s="1160"/>
      <c r="T28" s="1160"/>
      <c r="U28" s="1160"/>
      <c r="V28" s="1160"/>
      <c r="W28" s="1160"/>
      <c r="X28" s="1160"/>
    </row>
    <row r="29" spans="2:24" ht="14.25">
      <c r="B29" s="1160"/>
      <c r="C29" s="1160"/>
      <c r="D29" s="1160"/>
      <c r="F29" s="1160"/>
      <c r="G29" s="1160"/>
      <c r="H29" s="1160"/>
      <c r="I29" s="1160"/>
      <c r="J29" s="1160"/>
      <c r="K29" s="1160"/>
      <c r="L29" s="1160"/>
      <c r="M29" s="1160"/>
      <c r="N29" s="1160"/>
      <c r="O29" s="1160"/>
      <c r="P29" s="1160"/>
      <c r="Q29" s="1160"/>
      <c r="R29" s="1160"/>
      <c r="S29" s="1160"/>
      <c r="T29" s="1160"/>
      <c r="U29" s="1160"/>
      <c r="V29" s="1160"/>
      <c r="W29" s="1160"/>
      <c r="X29" s="1160"/>
    </row>
    <row r="30" spans="2:24" ht="14.25">
      <c r="B30" s="1160"/>
      <c r="C30" s="1160"/>
      <c r="D30" s="1160"/>
      <c r="F30" s="1160"/>
      <c r="G30" s="1160"/>
      <c r="H30" s="1160"/>
      <c r="I30" s="1160"/>
      <c r="J30" s="1160"/>
      <c r="K30" s="1160"/>
      <c r="L30" s="1160"/>
      <c r="M30" s="1160"/>
      <c r="N30" s="1160"/>
      <c r="O30" s="1160"/>
      <c r="P30" s="1160"/>
      <c r="Q30" s="1160"/>
      <c r="R30" s="1160"/>
      <c r="S30" s="1160"/>
      <c r="T30" s="1160"/>
      <c r="U30" s="1160"/>
      <c r="V30" s="1160"/>
      <c r="W30" s="1160"/>
      <c r="X30" s="1160"/>
    </row>
    <row r="31" spans="2:24" ht="14.25">
      <c r="B31" s="1160"/>
      <c r="C31" s="1160"/>
      <c r="D31" s="1160"/>
      <c r="F31" s="1160"/>
      <c r="G31" s="1160"/>
      <c r="H31" s="1160"/>
      <c r="I31" s="1160"/>
      <c r="J31" s="1160"/>
      <c r="K31" s="1160"/>
      <c r="L31" s="1160"/>
      <c r="M31" s="1160"/>
      <c r="N31" s="1160"/>
      <c r="O31" s="1160"/>
      <c r="P31" s="1160"/>
      <c r="Q31" s="1160"/>
      <c r="R31" s="1160"/>
      <c r="S31" s="1160"/>
      <c r="T31" s="1160"/>
      <c r="U31" s="1160"/>
      <c r="V31" s="1160"/>
      <c r="W31" s="1160"/>
      <c r="X31" s="1160"/>
    </row>
    <row r="32" spans="2:24" ht="14.25">
      <c r="B32" s="1160"/>
      <c r="C32" s="1160"/>
      <c r="D32" s="1160"/>
      <c r="F32" s="1160"/>
      <c r="G32" s="1160"/>
      <c r="H32" s="1160"/>
      <c r="I32" s="1160"/>
      <c r="J32" s="1160"/>
      <c r="K32" s="1160"/>
      <c r="L32" s="1160"/>
      <c r="M32" s="1160"/>
      <c r="N32" s="1160"/>
      <c r="O32" s="1160"/>
      <c r="P32" s="1160"/>
      <c r="Q32" s="1160"/>
      <c r="R32" s="1160"/>
      <c r="S32" s="1160"/>
      <c r="T32" s="1160"/>
      <c r="U32" s="1160"/>
      <c r="V32" s="1160"/>
      <c r="W32" s="1160"/>
      <c r="X32" s="1160"/>
    </row>
    <row r="33" spans="2:24" ht="14.25">
      <c r="B33" s="1160"/>
      <c r="C33" s="1160"/>
      <c r="D33" s="1160"/>
      <c r="F33" s="1160"/>
      <c r="G33" s="1160"/>
      <c r="H33" s="1160"/>
      <c r="I33" s="1160"/>
      <c r="J33" s="1160"/>
      <c r="K33" s="1160"/>
      <c r="L33" s="1160"/>
      <c r="M33" s="1160"/>
      <c r="N33" s="1160"/>
      <c r="O33" s="1160"/>
      <c r="P33" s="1160"/>
      <c r="Q33" s="1160"/>
      <c r="R33" s="1160"/>
      <c r="S33" s="1160"/>
      <c r="T33" s="1160"/>
      <c r="U33" s="1160"/>
      <c r="V33" s="1160"/>
      <c r="W33" s="1160"/>
      <c r="X33" s="1160"/>
    </row>
    <row r="34" spans="2:24" ht="14.25">
      <c r="B34" s="1160"/>
      <c r="C34" s="1160"/>
      <c r="D34" s="1160"/>
      <c r="F34" s="1160"/>
      <c r="G34" s="1160"/>
      <c r="H34" s="1160"/>
      <c r="I34" s="1160"/>
      <c r="J34" s="1160"/>
      <c r="K34" s="1160"/>
      <c r="L34" s="1160"/>
      <c r="M34" s="1160"/>
      <c r="N34" s="1160"/>
      <c r="O34" s="1160"/>
      <c r="P34" s="1160"/>
      <c r="Q34" s="1160"/>
      <c r="R34" s="1160"/>
      <c r="S34" s="1160"/>
      <c r="T34" s="1160"/>
      <c r="U34" s="1160"/>
      <c r="V34" s="1160"/>
      <c r="W34" s="1160"/>
      <c r="X34" s="1160"/>
    </row>
    <row r="35" spans="2:24" ht="14.25">
      <c r="B35" s="1160"/>
      <c r="C35" s="1160"/>
      <c r="D35" s="1160"/>
      <c r="F35" s="1160"/>
      <c r="G35" s="1160"/>
      <c r="H35" s="1160"/>
      <c r="I35" s="1160"/>
      <c r="J35" s="1160"/>
      <c r="K35" s="1160"/>
      <c r="L35" s="1160"/>
      <c r="M35" s="1160"/>
      <c r="N35" s="1160"/>
      <c r="O35" s="1160"/>
      <c r="P35" s="1160"/>
      <c r="Q35" s="1160"/>
      <c r="R35" s="1160"/>
      <c r="S35" s="1160"/>
      <c r="T35" s="1160"/>
      <c r="U35" s="1160"/>
      <c r="V35" s="1160"/>
      <c r="W35" s="1160"/>
      <c r="X35" s="1160"/>
    </row>
    <row r="36" spans="2:24" ht="14.25">
      <c r="B36" s="1160"/>
      <c r="C36" s="1160"/>
      <c r="D36" s="1160"/>
      <c r="F36" s="1160"/>
      <c r="G36" s="1160"/>
      <c r="H36" s="1160"/>
      <c r="I36" s="1160"/>
      <c r="J36" s="1160"/>
      <c r="K36" s="1160"/>
      <c r="L36" s="1160"/>
      <c r="M36" s="1160"/>
      <c r="N36" s="1160"/>
      <c r="O36" s="1160"/>
      <c r="P36" s="1160"/>
      <c r="Q36" s="1160"/>
      <c r="R36" s="1160"/>
      <c r="S36" s="1160"/>
      <c r="T36" s="1160"/>
      <c r="U36" s="1160"/>
      <c r="V36" s="1160"/>
      <c r="W36" s="1160"/>
      <c r="X36" s="1160"/>
    </row>
    <row r="37" spans="2:24" ht="14.25">
      <c r="B37" s="1160"/>
      <c r="C37" s="1160"/>
      <c r="D37" s="1160"/>
      <c r="F37" s="1160"/>
      <c r="G37" s="1160"/>
      <c r="H37" s="1160"/>
      <c r="I37" s="1160"/>
      <c r="J37" s="1160"/>
      <c r="K37" s="1160"/>
      <c r="L37" s="1160"/>
      <c r="M37" s="1160"/>
      <c r="N37" s="1160"/>
      <c r="O37" s="1160"/>
      <c r="P37" s="1160"/>
      <c r="Q37" s="1160"/>
      <c r="R37" s="1160"/>
      <c r="S37" s="1160"/>
      <c r="T37" s="1160"/>
      <c r="U37" s="1160"/>
      <c r="V37" s="1160"/>
      <c r="W37" s="1160"/>
      <c r="X37" s="1160"/>
    </row>
    <row r="38" spans="2:24" ht="14.25">
      <c r="B38" s="1160"/>
      <c r="C38" s="1160"/>
      <c r="D38" s="1160"/>
      <c r="F38" s="1160"/>
      <c r="G38" s="1160"/>
      <c r="H38" s="1160"/>
      <c r="I38" s="1160"/>
      <c r="J38" s="1160"/>
      <c r="K38" s="1160"/>
      <c r="L38" s="1160"/>
      <c r="M38" s="1160"/>
      <c r="N38" s="1160"/>
      <c r="O38" s="1160"/>
      <c r="P38" s="1160"/>
      <c r="Q38" s="1160"/>
      <c r="R38" s="1160"/>
      <c r="S38" s="1160"/>
      <c r="T38" s="1160"/>
      <c r="U38" s="1160"/>
      <c r="V38" s="1160"/>
      <c r="W38" s="1160"/>
      <c r="X38" s="1160"/>
    </row>
    <row r="39" spans="2:24" ht="14.25">
      <c r="B39" s="1160"/>
      <c r="C39" s="1160"/>
      <c r="D39" s="1160"/>
      <c r="F39" s="1160"/>
      <c r="G39" s="1160"/>
      <c r="H39" s="1160"/>
      <c r="I39" s="1160"/>
      <c r="J39" s="1160"/>
      <c r="K39" s="1160"/>
      <c r="L39" s="1160"/>
      <c r="M39" s="1160"/>
      <c r="N39" s="1160"/>
      <c r="O39" s="1160"/>
      <c r="P39" s="1160"/>
      <c r="Q39" s="1160"/>
      <c r="R39" s="1160"/>
      <c r="S39" s="1160"/>
      <c r="T39" s="1160"/>
      <c r="U39" s="1160"/>
      <c r="V39" s="1160"/>
      <c r="W39" s="1160"/>
      <c r="X39" s="1160"/>
    </row>
    <row r="40" spans="2:24" ht="14.25">
      <c r="B40" s="1160"/>
      <c r="C40" s="1160"/>
      <c r="D40" s="1160"/>
      <c r="F40" s="1160"/>
      <c r="G40" s="1160"/>
      <c r="H40" s="1160"/>
      <c r="I40" s="1160"/>
      <c r="J40" s="1160"/>
      <c r="K40" s="1160"/>
      <c r="L40" s="1160"/>
      <c r="M40" s="1160"/>
      <c r="N40" s="1160"/>
      <c r="O40" s="1160"/>
      <c r="P40" s="1160"/>
      <c r="Q40" s="1160"/>
      <c r="R40" s="1160"/>
      <c r="S40" s="1160"/>
      <c r="T40" s="1160"/>
      <c r="U40" s="1160"/>
      <c r="V40" s="1160"/>
      <c r="W40" s="1160"/>
      <c r="X40" s="1160"/>
    </row>
    <row r="41" spans="2:24" ht="14.25">
      <c r="B41" s="1160"/>
      <c r="C41" s="1160"/>
      <c r="D41" s="1160"/>
      <c r="F41" s="1160"/>
      <c r="G41" s="1160"/>
      <c r="H41" s="1160"/>
      <c r="I41" s="1160"/>
      <c r="J41" s="1160"/>
      <c r="K41" s="1160"/>
      <c r="L41" s="1160"/>
      <c r="M41" s="1160"/>
      <c r="N41" s="1160"/>
      <c r="O41" s="1160"/>
      <c r="P41" s="1160"/>
      <c r="Q41" s="1160"/>
      <c r="R41" s="1160"/>
      <c r="S41" s="1160"/>
      <c r="T41" s="1160"/>
      <c r="U41" s="1160"/>
      <c r="V41" s="1160"/>
      <c r="W41" s="1160"/>
      <c r="X41" s="1160"/>
    </row>
    <row r="42" spans="2:24" ht="14.25">
      <c r="B42" s="1160"/>
      <c r="C42" s="1160"/>
      <c r="D42" s="1160"/>
      <c r="F42" s="1160"/>
      <c r="G42" s="1160"/>
      <c r="H42" s="1160"/>
      <c r="I42" s="1160"/>
      <c r="J42" s="1160"/>
      <c r="K42" s="1160"/>
      <c r="L42" s="1160"/>
      <c r="M42" s="1160"/>
      <c r="N42" s="1160"/>
      <c r="O42" s="1160"/>
      <c r="P42" s="1160"/>
      <c r="Q42" s="1160"/>
      <c r="R42" s="1160"/>
      <c r="S42" s="1160"/>
      <c r="T42" s="1160"/>
      <c r="U42" s="1160"/>
      <c r="V42" s="1160"/>
      <c r="W42" s="1160"/>
      <c r="X42" s="1160"/>
    </row>
    <row r="43" spans="2:24" ht="14.25">
      <c r="B43" s="1160"/>
      <c r="C43" s="1160"/>
      <c r="D43" s="1160"/>
      <c r="F43" s="1160"/>
      <c r="G43" s="1160"/>
      <c r="H43" s="1160"/>
      <c r="I43" s="1160"/>
      <c r="J43" s="1160"/>
      <c r="K43" s="1160"/>
      <c r="L43" s="1160"/>
      <c r="M43" s="1160"/>
      <c r="N43" s="1160"/>
      <c r="O43" s="1160"/>
      <c r="P43" s="1160"/>
      <c r="Q43" s="1160"/>
      <c r="R43" s="1160"/>
      <c r="S43" s="1160"/>
      <c r="T43" s="1160"/>
      <c r="U43" s="1160"/>
      <c r="V43" s="1160"/>
      <c r="W43" s="1160"/>
      <c r="X43" s="1160"/>
    </row>
    <row r="44" spans="2:24" ht="14.25">
      <c r="B44" s="1160"/>
      <c r="C44" s="1160"/>
      <c r="D44" s="1160"/>
      <c r="F44" s="1160"/>
      <c r="G44" s="1160"/>
      <c r="H44" s="1160"/>
      <c r="I44" s="1160"/>
      <c r="J44" s="1160"/>
      <c r="K44" s="1160"/>
      <c r="L44" s="1160"/>
      <c r="M44" s="1160"/>
      <c r="N44" s="1160"/>
      <c r="O44" s="1160"/>
      <c r="P44" s="1160"/>
      <c r="Q44" s="1160"/>
      <c r="R44" s="1160"/>
      <c r="S44" s="1160"/>
      <c r="T44" s="1160"/>
      <c r="U44" s="1160"/>
      <c r="V44" s="1160"/>
      <c r="W44" s="1160"/>
      <c r="X44" s="1160"/>
    </row>
    <row r="45" spans="2:24" ht="14.25">
      <c r="B45" s="1160"/>
      <c r="C45" s="1160"/>
      <c r="D45" s="1160"/>
      <c r="F45" s="1160"/>
      <c r="G45" s="1160"/>
      <c r="H45" s="1160"/>
      <c r="I45" s="1160"/>
      <c r="J45" s="1160"/>
      <c r="K45" s="1160"/>
      <c r="L45" s="1160"/>
      <c r="M45" s="1160"/>
      <c r="N45" s="1160"/>
      <c r="O45" s="1160"/>
      <c r="P45" s="1160"/>
      <c r="Q45" s="1160"/>
      <c r="R45" s="1160"/>
      <c r="S45" s="1160"/>
      <c r="T45" s="1160"/>
      <c r="U45" s="1160"/>
      <c r="V45" s="1160"/>
      <c r="W45" s="1160"/>
      <c r="X45" s="1160"/>
    </row>
    <row r="46" spans="2:24" ht="14.25">
      <c r="B46" s="1160"/>
      <c r="C46" s="1160"/>
      <c r="D46" s="1160"/>
      <c r="F46" s="1160"/>
      <c r="G46" s="1160"/>
      <c r="H46" s="1160"/>
      <c r="I46" s="1160"/>
      <c r="J46" s="1160"/>
      <c r="K46" s="1160"/>
      <c r="L46" s="1160"/>
      <c r="M46" s="1160"/>
      <c r="N46" s="1160"/>
      <c r="O46" s="1160"/>
      <c r="P46" s="1160"/>
      <c r="Q46" s="1160"/>
      <c r="R46" s="1160"/>
      <c r="S46" s="1160"/>
      <c r="T46" s="1160"/>
      <c r="U46" s="1160"/>
      <c r="V46" s="1160"/>
      <c r="W46" s="1160"/>
      <c r="X46" s="1160"/>
    </row>
    <row r="47" spans="2:24" ht="14.25">
      <c r="B47" s="1160"/>
      <c r="C47" s="1160"/>
      <c r="D47" s="1160"/>
      <c r="F47" s="1160"/>
      <c r="G47" s="1160"/>
      <c r="H47" s="1160"/>
      <c r="I47" s="1160"/>
      <c r="J47" s="1160"/>
      <c r="K47" s="1160"/>
      <c r="L47" s="1160"/>
      <c r="M47" s="1160"/>
      <c r="N47" s="1160"/>
      <c r="O47" s="1160"/>
      <c r="P47" s="1160"/>
      <c r="Q47" s="1160"/>
      <c r="R47" s="1160"/>
      <c r="S47" s="1160"/>
      <c r="T47" s="1160"/>
      <c r="U47" s="1160"/>
      <c r="V47" s="1160"/>
      <c r="W47" s="1160"/>
      <c r="X47" s="1160"/>
    </row>
    <row r="48" spans="2:24" ht="14.25">
      <c r="B48" s="1160"/>
      <c r="C48" s="1160"/>
      <c r="D48" s="1160"/>
      <c r="F48" s="1160"/>
      <c r="G48" s="1160"/>
      <c r="H48" s="1160"/>
      <c r="I48" s="1160"/>
      <c r="J48" s="1160"/>
      <c r="K48" s="1160"/>
      <c r="L48" s="1160"/>
      <c r="M48" s="1160"/>
      <c r="N48" s="1160"/>
      <c r="O48" s="1160"/>
      <c r="P48" s="1160"/>
      <c r="Q48" s="1160"/>
      <c r="R48" s="1160"/>
      <c r="S48" s="1160"/>
      <c r="T48" s="1160"/>
      <c r="U48" s="1160"/>
      <c r="V48" s="1160"/>
      <c r="W48" s="1160"/>
      <c r="X48" s="1160"/>
    </row>
    <row r="49" spans="2:24" ht="14.25">
      <c r="B49" s="1160"/>
      <c r="C49" s="1160"/>
      <c r="D49" s="1160"/>
      <c r="F49" s="1160"/>
      <c r="G49" s="1160"/>
      <c r="H49" s="1160"/>
      <c r="I49" s="1160"/>
      <c r="J49" s="1160"/>
      <c r="K49" s="1160"/>
      <c r="L49" s="1160"/>
      <c r="M49" s="1160"/>
      <c r="N49" s="1160"/>
      <c r="O49" s="1160"/>
      <c r="P49" s="1160"/>
      <c r="Q49" s="1160"/>
      <c r="R49" s="1160"/>
      <c r="S49" s="1160"/>
      <c r="T49" s="1160"/>
      <c r="U49" s="1160"/>
      <c r="V49" s="1160"/>
      <c r="W49" s="1160"/>
      <c r="X49" s="1160"/>
    </row>
    <row r="50" spans="2:24" ht="14.25">
      <c r="B50" s="1160"/>
      <c r="C50" s="1160"/>
      <c r="D50" s="1160"/>
      <c r="F50" s="1160"/>
      <c r="G50" s="1160"/>
      <c r="H50" s="1160"/>
      <c r="I50" s="1160"/>
      <c r="J50" s="1160"/>
      <c r="K50" s="1160"/>
      <c r="L50" s="1160"/>
      <c r="M50" s="1160"/>
      <c r="N50" s="1160"/>
      <c r="O50" s="1160"/>
      <c r="P50" s="1160"/>
      <c r="Q50" s="1160"/>
      <c r="R50" s="1160"/>
      <c r="S50" s="1160"/>
      <c r="T50" s="1160"/>
      <c r="U50" s="1160"/>
      <c r="V50" s="1160"/>
      <c r="W50" s="1160"/>
      <c r="X50" s="1160"/>
    </row>
    <row r="51" spans="2:24" ht="14.25">
      <c r="B51" s="1160"/>
      <c r="C51" s="1160"/>
      <c r="D51" s="1160"/>
      <c r="F51" s="1160"/>
      <c r="G51" s="1160"/>
      <c r="H51" s="1160"/>
      <c r="I51" s="1160"/>
      <c r="J51" s="1160"/>
      <c r="K51" s="1160"/>
      <c r="L51" s="1160"/>
      <c r="M51" s="1160"/>
      <c r="N51" s="1160"/>
      <c r="O51" s="1160"/>
      <c r="P51" s="1160"/>
      <c r="Q51" s="1160"/>
      <c r="R51" s="1160"/>
      <c r="S51" s="1160"/>
      <c r="T51" s="1160"/>
      <c r="U51" s="1160"/>
      <c r="V51" s="1160"/>
      <c r="W51" s="1160"/>
      <c r="X51" s="1160"/>
    </row>
    <row r="52" spans="2:24" ht="14.25">
      <c r="B52" s="1160"/>
      <c r="C52" s="1160"/>
      <c r="D52" s="1160"/>
      <c r="F52" s="1160"/>
      <c r="G52" s="1160"/>
      <c r="H52" s="1160"/>
      <c r="I52" s="1160"/>
      <c r="J52" s="1160"/>
      <c r="K52" s="1160"/>
      <c r="L52" s="1160"/>
      <c r="M52" s="1160"/>
      <c r="N52" s="1160"/>
      <c r="O52" s="1160"/>
      <c r="P52" s="1160"/>
      <c r="Q52" s="1160"/>
      <c r="R52" s="1160"/>
      <c r="S52" s="1160"/>
      <c r="T52" s="1160"/>
      <c r="U52" s="1160"/>
      <c r="V52" s="1160"/>
      <c r="W52" s="1160"/>
      <c r="X52" s="1160"/>
    </row>
    <row r="53" spans="2:24" ht="14.25">
      <c r="B53" s="1160"/>
      <c r="C53" s="1160"/>
      <c r="D53" s="1160"/>
      <c r="F53" s="1160"/>
      <c r="G53" s="1160"/>
      <c r="H53" s="1160"/>
      <c r="I53" s="1160"/>
      <c r="J53" s="1160"/>
      <c r="K53" s="1160"/>
      <c r="L53" s="1160"/>
      <c r="M53" s="1160"/>
      <c r="N53" s="1160"/>
      <c r="O53" s="1160"/>
      <c r="P53" s="1160"/>
      <c r="Q53" s="1160"/>
      <c r="R53" s="1160"/>
      <c r="S53" s="1160"/>
      <c r="T53" s="1160"/>
      <c r="U53" s="1160"/>
      <c r="V53" s="1160"/>
      <c r="W53" s="1160"/>
      <c r="X53" s="1160"/>
    </row>
    <row r="54" spans="2:24" ht="14.25">
      <c r="B54" s="1160"/>
      <c r="C54" s="1160"/>
      <c r="D54" s="1160"/>
      <c r="F54" s="1160"/>
      <c r="G54" s="1160"/>
      <c r="H54" s="1160"/>
      <c r="I54" s="1160"/>
      <c r="J54" s="1160"/>
      <c r="K54" s="1160"/>
      <c r="L54" s="1160"/>
      <c r="M54" s="1160"/>
      <c r="N54" s="1160"/>
      <c r="O54" s="1160"/>
      <c r="P54" s="1160"/>
      <c r="Q54" s="1160"/>
      <c r="R54" s="1160"/>
      <c r="S54" s="1160"/>
      <c r="T54" s="1160"/>
      <c r="U54" s="1160"/>
      <c r="V54" s="1160"/>
      <c r="W54" s="1160"/>
      <c r="X54" s="1160"/>
    </row>
    <row r="55" spans="6:24" ht="14.25">
      <c r="F55" s="1160"/>
      <c r="G55" s="1160"/>
      <c r="H55" s="1160"/>
      <c r="I55" s="1160"/>
      <c r="J55" s="1160"/>
      <c r="K55" s="1160"/>
      <c r="L55" s="1160"/>
      <c r="M55" s="1160"/>
      <c r="N55" s="1160"/>
      <c r="O55" s="1160"/>
      <c r="P55" s="1160"/>
      <c r="Q55" s="1160"/>
      <c r="R55" s="1160"/>
      <c r="S55" s="1160"/>
      <c r="T55" s="1160"/>
      <c r="U55" s="1160"/>
      <c r="V55" s="1160"/>
      <c r="W55" s="1160"/>
      <c r="X55" s="1160"/>
    </row>
    <row r="56" spans="6:24" ht="14.25">
      <c r="F56" s="1160"/>
      <c r="G56" s="1160"/>
      <c r="H56" s="1160"/>
      <c r="I56" s="1160"/>
      <c r="J56" s="1160"/>
      <c r="K56" s="1160"/>
      <c r="L56" s="1160"/>
      <c r="M56" s="1160"/>
      <c r="N56" s="1160"/>
      <c r="O56" s="1160"/>
      <c r="P56" s="1160"/>
      <c r="Q56" s="1160"/>
      <c r="R56" s="1160"/>
      <c r="S56" s="1160"/>
      <c r="T56" s="1160"/>
      <c r="U56" s="1160"/>
      <c r="V56" s="1160"/>
      <c r="W56" s="1160"/>
      <c r="X56" s="1160"/>
    </row>
    <row r="57" spans="6:24" ht="14.25">
      <c r="F57" s="1160"/>
      <c r="G57" s="1160"/>
      <c r="H57" s="1160"/>
      <c r="I57" s="1160"/>
      <c r="J57" s="1160"/>
      <c r="K57" s="1160"/>
      <c r="L57" s="1160"/>
      <c r="M57" s="1160"/>
      <c r="N57" s="1160"/>
      <c r="O57" s="1160"/>
      <c r="P57" s="1160"/>
      <c r="Q57" s="1160"/>
      <c r="R57" s="1160"/>
      <c r="S57" s="1160"/>
      <c r="T57" s="1160"/>
      <c r="U57" s="1160"/>
      <c r="V57" s="1160"/>
      <c r="W57" s="1160"/>
      <c r="X57" s="1160"/>
    </row>
    <row r="58" spans="6:24" ht="14.25">
      <c r="F58" s="1160"/>
      <c r="G58" s="1160"/>
      <c r="H58" s="1160"/>
      <c r="I58" s="1160"/>
      <c r="J58" s="1160"/>
      <c r="K58" s="1160"/>
      <c r="L58" s="1160"/>
      <c r="M58" s="1160"/>
      <c r="N58" s="1160"/>
      <c r="O58" s="1160"/>
      <c r="P58" s="1160"/>
      <c r="Q58" s="1160"/>
      <c r="R58" s="1160"/>
      <c r="S58" s="1160"/>
      <c r="T58" s="1160"/>
      <c r="U58" s="1160"/>
      <c r="V58" s="1160"/>
      <c r="W58" s="1160"/>
      <c r="X58" s="1160"/>
    </row>
    <row r="59" spans="6:24" ht="14.25">
      <c r="F59" s="1160"/>
      <c r="G59" s="1160"/>
      <c r="H59" s="1160"/>
      <c r="I59" s="1160"/>
      <c r="J59" s="1160"/>
      <c r="K59" s="1160"/>
      <c r="L59" s="1160"/>
      <c r="M59" s="1160"/>
      <c r="N59" s="1160"/>
      <c r="O59" s="1160"/>
      <c r="P59" s="1160"/>
      <c r="Q59" s="1160"/>
      <c r="R59" s="1160"/>
      <c r="S59" s="1160"/>
      <c r="T59" s="1160"/>
      <c r="U59" s="1160"/>
      <c r="V59" s="1160"/>
      <c r="W59" s="1160"/>
      <c r="X59" s="1160"/>
    </row>
    <row r="60" spans="6:24" ht="14.25">
      <c r="F60" s="1160"/>
      <c r="G60" s="1160"/>
      <c r="H60" s="1160"/>
      <c r="I60" s="1160"/>
      <c r="J60" s="1160"/>
      <c r="K60" s="1160"/>
      <c r="L60" s="1160"/>
      <c r="M60" s="1160"/>
      <c r="N60" s="1160"/>
      <c r="O60" s="1160"/>
      <c r="P60" s="1160"/>
      <c r="Q60" s="1160"/>
      <c r="R60" s="1160"/>
      <c r="S60" s="1160"/>
      <c r="T60" s="1160"/>
      <c r="U60" s="1160"/>
      <c r="V60" s="1160"/>
      <c r="W60" s="1160"/>
      <c r="X60" s="1160"/>
    </row>
  </sheetData>
  <mergeCells count="5">
    <mergeCell ref="A14:E14"/>
    <mergeCell ref="A3:E3"/>
    <mergeCell ref="A13:E13"/>
    <mergeCell ref="D4:E4"/>
    <mergeCell ref="D5:E5"/>
  </mergeCells>
  <printOptions/>
  <pageMargins left="0.2" right="0.17" top="1" bottom="1" header="0.512" footer="0.512"/>
  <pageSetup horizontalDpi="600" verticalDpi="600" orientation="landscape" paperSize="9" scale="80" r:id="rId2"/>
  <drawing r:id="rId1"/>
</worksheet>
</file>

<file path=xl/worksheets/sheet37.xml><?xml version="1.0" encoding="utf-8"?>
<worksheet xmlns="http://schemas.openxmlformats.org/spreadsheetml/2006/main" xmlns:r="http://schemas.openxmlformats.org/officeDocument/2006/relationships">
  <sheetPr codeName="Sheet1"/>
  <dimension ref="A1:O185"/>
  <sheetViews>
    <sheetView showGridLines="0" tabSelected="1" zoomScaleSheetLayoutView="100" workbookViewId="0" topLeftCell="A1">
      <pane xSplit="2" topLeftCell="C1" activePane="topRight" state="frozen"/>
      <selection pane="topLeft" activeCell="A1" sqref="A1"/>
      <selection pane="topRight" activeCell="G15" sqref="G15"/>
    </sheetView>
  </sheetViews>
  <sheetFormatPr defaultColWidth="9.00390625" defaultRowHeight="13.5"/>
  <cols>
    <col min="1" max="1" width="1.4921875" style="759" customWidth="1"/>
    <col min="2" max="2" width="58.25390625" style="759" bestFit="1" customWidth="1"/>
    <col min="3" max="3" width="11.625" style="759" customWidth="1"/>
    <col min="4" max="4" width="13.625" style="759" customWidth="1"/>
    <col min="5" max="5" width="14.875" style="759" customWidth="1"/>
    <col min="6" max="6" width="14.875" style="818" customWidth="1"/>
    <col min="7" max="7" width="18.375" style="759" customWidth="1"/>
    <col min="8" max="8" width="11.00390625" style="759" customWidth="1"/>
    <col min="9" max="9" width="45.25390625" style="759" bestFit="1" customWidth="1"/>
    <col min="10" max="16384" width="9.00390625" style="759" customWidth="1"/>
  </cols>
  <sheetData>
    <row r="1" spans="2:6" ht="23.25" customHeight="1">
      <c r="B1" s="1323" t="s">
        <v>715</v>
      </c>
      <c r="C1" s="1323"/>
      <c r="D1" s="1323"/>
      <c r="E1" s="1323"/>
      <c r="F1" s="1323"/>
    </row>
    <row r="2" spans="1:6" ht="16.5" customHeight="1" thickBot="1">
      <c r="A2" s="760"/>
      <c r="B2" s="760"/>
      <c r="C2" s="760"/>
      <c r="D2" s="760"/>
      <c r="E2" s="760"/>
      <c r="F2" s="761" t="s">
        <v>716</v>
      </c>
    </row>
    <row r="3" spans="1:15" ht="15.75" customHeight="1">
      <c r="A3" s="760"/>
      <c r="B3" s="762" t="s">
        <v>698</v>
      </c>
      <c r="C3" s="763" t="s">
        <v>699</v>
      </c>
      <c r="D3" s="764" t="s">
        <v>717</v>
      </c>
      <c r="E3" s="763" t="s">
        <v>718</v>
      </c>
      <c r="F3" s="765" t="s">
        <v>719</v>
      </c>
      <c r="H3" s="766"/>
      <c r="I3" s="766"/>
      <c r="J3" s="766"/>
      <c r="K3" s="766"/>
      <c r="L3" s="766"/>
      <c r="M3" s="766"/>
      <c r="N3" s="766"/>
      <c r="O3" s="766"/>
    </row>
    <row r="4" spans="1:15" ht="15.75" customHeight="1">
      <c r="A4" s="760"/>
      <c r="B4" s="767" t="s">
        <v>720</v>
      </c>
      <c r="C4" s="768">
        <v>96286</v>
      </c>
      <c r="D4" s="768">
        <v>3286332</v>
      </c>
      <c r="E4" s="768">
        <v>3143285</v>
      </c>
      <c r="F4" s="968">
        <v>1289673</v>
      </c>
      <c r="H4" s="770"/>
      <c r="I4" s="766"/>
      <c r="J4" s="766"/>
      <c r="K4" s="766"/>
      <c r="L4" s="766"/>
      <c r="M4" s="766"/>
      <c r="N4" s="766"/>
      <c r="O4" s="766"/>
    </row>
    <row r="5" spans="1:13" ht="15.75" customHeight="1">
      <c r="A5" s="760"/>
      <c r="B5" s="771" t="s">
        <v>721</v>
      </c>
      <c r="C5" s="769">
        <v>298</v>
      </c>
      <c r="D5" s="769">
        <v>20424</v>
      </c>
      <c r="E5" s="769">
        <v>19649</v>
      </c>
      <c r="F5" s="1010">
        <v>6165</v>
      </c>
      <c r="H5" s="766"/>
      <c r="I5" s="766"/>
      <c r="J5" s="766"/>
      <c r="K5" s="766"/>
      <c r="L5" s="766"/>
      <c r="M5" s="766"/>
    </row>
    <row r="6" spans="1:13" ht="15.75" customHeight="1">
      <c r="A6" s="760"/>
      <c r="B6" s="771" t="s">
        <v>722</v>
      </c>
      <c r="C6" s="769">
        <v>183</v>
      </c>
      <c r="D6" s="772">
        <v>16919</v>
      </c>
      <c r="E6" s="769">
        <v>17018</v>
      </c>
      <c r="F6" s="968">
        <v>5741</v>
      </c>
      <c r="H6" s="766"/>
      <c r="I6" s="766"/>
      <c r="J6" s="766"/>
      <c r="K6" s="766"/>
      <c r="L6" s="766"/>
      <c r="M6" s="766"/>
    </row>
    <row r="7" spans="1:13" ht="15.75" customHeight="1">
      <c r="A7" s="760"/>
      <c r="B7" s="771" t="s">
        <v>723</v>
      </c>
      <c r="C7" s="769">
        <v>19</v>
      </c>
      <c r="D7" s="772">
        <v>1799</v>
      </c>
      <c r="E7" s="769">
        <v>1604</v>
      </c>
      <c r="F7" s="968">
        <v>256</v>
      </c>
      <c r="H7" s="766"/>
      <c r="I7" s="766"/>
      <c r="J7" s="766"/>
      <c r="K7" s="766"/>
      <c r="L7" s="766"/>
      <c r="M7" s="766"/>
    </row>
    <row r="8" spans="1:13" ht="15.75" customHeight="1">
      <c r="A8" s="760"/>
      <c r="B8" s="771" t="s">
        <v>724</v>
      </c>
      <c r="C8" s="769">
        <v>63</v>
      </c>
      <c r="D8" s="773" t="s">
        <v>700</v>
      </c>
      <c r="E8" s="773" t="s">
        <v>700</v>
      </c>
      <c r="F8" s="1069" t="s">
        <v>700</v>
      </c>
      <c r="H8" s="766"/>
      <c r="I8" s="766"/>
      <c r="J8" s="766"/>
      <c r="K8" s="766"/>
      <c r="L8" s="766"/>
      <c r="M8" s="766"/>
    </row>
    <row r="9" spans="1:13" ht="15.75" customHeight="1">
      <c r="A9" s="760"/>
      <c r="B9" s="771" t="s">
        <v>725</v>
      </c>
      <c r="C9" s="769">
        <v>21</v>
      </c>
      <c r="D9" s="769">
        <v>765</v>
      </c>
      <c r="E9" s="769">
        <v>582</v>
      </c>
      <c r="F9" s="968">
        <v>128</v>
      </c>
      <c r="H9" s="766"/>
      <c r="I9" s="766"/>
      <c r="J9" s="766"/>
      <c r="K9" s="766"/>
      <c r="L9" s="766"/>
      <c r="M9" s="766"/>
    </row>
    <row r="10" spans="1:13" ht="15.75" customHeight="1">
      <c r="A10" s="760"/>
      <c r="B10" s="774" t="s">
        <v>726</v>
      </c>
      <c r="C10" s="775">
        <v>12</v>
      </c>
      <c r="D10" s="775">
        <v>941</v>
      </c>
      <c r="E10" s="775">
        <v>445</v>
      </c>
      <c r="F10" s="1141">
        <v>40</v>
      </c>
      <c r="H10" s="766"/>
      <c r="I10" s="766"/>
      <c r="J10" s="766"/>
      <c r="K10" s="766"/>
      <c r="L10" s="766"/>
      <c r="M10" s="766"/>
    </row>
    <row r="11" spans="1:13" ht="15.75" customHeight="1">
      <c r="A11" s="760"/>
      <c r="B11" s="771" t="s">
        <v>438</v>
      </c>
      <c r="C11" s="769">
        <v>44432</v>
      </c>
      <c r="D11" s="769">
        <v>638466</v>
      </c>
      <c r="E11" s="769">
        <v>535583</v>
      </c>
      <c r="F11" s="968">
        <v>586685</v>
      </c>
      <c r="G11" s="1140"/>
      <c r="H11" s="776"/>
      <c r="I11" s="766"/>
      <c r="J11" s="766"/>
      <c r="K11" s="766"/>
      <c r="L11" s="766"/>
      <c r="M11" s="766"/>
    </row>
    <row r="12" spans="1:13" ht="15.75" customHeight="1">
      <c r="A12" s="760"/>
      <c r="B12" s="771" t="s">
        <v>701</v>
      </c>
      <c r="C12" s="777">
        <v>962</v>
      </c>
      <c r="D12" s="777">
        <v>66667</v>
      </c>
      <c r="E12" s="777">
        <v>62563</v>
      </c>
      <c r="F12" s="968">
        <v>18487</v>
      </c>
      <c r="H12" s="766"/>
      <c r="I12" s="766"/>
      <c r="J12" s="766"/>
      <c r="K12" s="766"/>
      <c r="L12" s="766"/>
      <c r="M12" s="766"/>
    </row>
    <row r="13" spans="1:13" ht="15.75" customHeight="1">
      <c r="A13" s="760"/>
      <c r="B13" s="771" t="s">
        <v>702</v>
      </c>
      <c r="C13" s="777">
        <v>912</v>
      </c>
      <c r="D13" s="769">
        <v>63753</v>
      </c>
      <c r="E13" s="778">
        <v>59701</v>
      </c>
      <c r="F13" s="968">
        <v>17349</v>
      </c>
      <c r="H13" s="766"/>
      <c r="I13" s="766"/>
      <c r="J13" s="766"/>
      <c r="K13" s="766"/>
      <c r="L13" s="766"/>
      <c r="M13" s="766"/>
    </row>
    <row r="14" spans="1:13" ht="15.75" customHeight="1">
      <c r="A14" s="760"/>
      <c r="B14" s="771" t="s">
        <v>703</v>
      </c>
      <c r="C14" s="777">
        <v>50</v>
      </c>
      <c r="D14" s="769">
        <v>2914</v>
      </c>
      <c r="E14" s="778">
        <v>2862</v>
      </c>
      <c r="F14" s="968">
        <v>1138</v>
      </c>
      <c r="H14" s="766"/>
      <c r="I14" s="766"/>
      <c r="J14" s="766"/>
      <c r="K14" s="766"/>
      <c r="L14" s="766"/>
      <c r="M14" s="766"/>
    </row>
    <row r="15" spans="1:13" ht="15.75" customHeight="1">
      <c r="A15" s="760"/>
      <c r="B15" s="779" t="s">
        <v>704</v>
      </c>
      <c r="C15" s="777">
        <v>5759</v>
      </c>
      <c r="D15" s="780">
        <v>400241</v>
      </c>
      <c r="E15" s="781">
        <v>393425</v>
      </c>
      <c r="F15" s="968">
        <v>241460</v>
      </c>
      <c r="H15" s="766"/>
      <c r="I15" s="766"/>
      <c r="J15" s="766"/>
      <c r="K15" s="766"/>
      <c r="L15" s="766"/>
      <c r="M15" s="766"/>
    </row>
    <row r="16" spans="1:13" ht="15.75" customHeight="1">
      <c r="A16" s="760"/>
      <c r="B16" s="771" t="s">
        <v>705</v>
      </c>
      <c r="C16" s="782">
        <v>2016</v>
      </c>
      <c r="D16" s="782">
        <v>84325</v>
      </c>
      <c r="E16" s="782">
        <v>79595</v>
      </c>
      <c r="F16" s="968">
        <v>16762</v>
      </c>
      <c r="H16" s="766"/>
      <c r="I16" s="766"/>
      <c r="J16" s="766"/>
      <c r="K16" s="766"/>
      <c r="L16" s="766"/>
      <c r="M16" s="766"/>
    </row>
    <row r="17" spans="1:13" ht="15.75" customHeight="1">
      <c r="A17" s="760"/>
      <c r="B17" s="771" t="s">
        <v>706</v>
      </c>
      <c r="C17" s="782">
        <v>234</v>
      </c>
      <c r="D17" s="783">
        <v>13698</v>
      </c>
      <c r="E17" s="784">
        <v>12827</v>
      </c>
      <c r="F17" s="968">
        <v>3220</v>
      </c>
      <c r="H17" s="766"/>
      <c r="I17" s="766"/>
      <c r="J17" s="766"/>
      <c r="K17" s="766"/>
      <c r="L17" s="766"/>
      <c r="M17" s="766"/>
    </row>
    <row r="18" spans="1:13" ht="15.75" customHeight="1">
      <c r="A18" s="760"/>
      <c r="B18" s="771" t="s">
        <v>707</v>
      </c>
      <c r="C18" s="782">
        <v>32</v>
      </c>
      <c r="D18" s="783">
        <v>1467</v>
      </c>
      <c r="E18" s="784">
        <v>1053</v>
      </c>
      <c r="F18" s="968">
        <v>123</v>
      </c>
      <c r="H18" s="766"/>
      <c r="I18" s="766"/>
      <c r="J18" s="766"/>
      <c r="K18" s="766"/>
      <c r="L18" s="766"/>
      <c r="M18" s="766"/>
    </row>
    <row r="19" spans="1:13" ht="15.75" customHeight="1">
      <c r="A19" s="760"/>
      <c r="B19" s="771" t="s">
        <v>708</v>
      </c>
      <c r="C19" s="782">
        <v>1750</v>
      </c>
      <c r="D19" s="783">
        <v>69160</v>
      </c>
      <c r="E19" s="784">
        <v>65715</v>
      </c>
      <c r="F19" s="968">
        <v>13419</v>
      </c>
      <c r="H19" s="766"/>
      <c r="I19" s="766"/>
      <c r="J19" s="766"/>
      <c r="K19" s="766"/>
      <c r="L19" s="766"/>
      <c r="M19" s="766"/>
    </row>
    <row r="20" spans="1:13" ht="15.75" customHeight="1">
      <c r="A20" s="760"/>
      <c r="B20" s="771" t="s">
        <v>709</v>
      </c>
      <c r="C20" s="782">
        <v>2260</v>
      </c>
      <c r="D20" s="785" t="s">
        <v>554</v>
      </c>
      <c r="E20" s="785" t="s">
        <v>554</v>
      </c>
      <c r="F20" s="968">
        <v>8132</v>
      </c>
      <c r="H20" s="766"/>
      <c r="I20" s="766"/>
      <c r="J20" s="766"/>
      <c r="K20" s="766"/>
      <c r="L20" s="766"/>
      <c r="M20" s="766"/>
    </row>
    <row r="21" spans="1:15" ht="15.75" customHeight="1">
      <c r="A21" s="760"/>
      <c r="B21" s="771" t="s">
        <v>710</v>
      </c>
      <c r="C21" s="782">
        <v>260</v>
      </c>
      <c r="D21" s="786" t="s">
        <v>554</v>
      </c>
      <c r="E21" s="787" t="s">
        <v>554</v>
      </c>
      <c r="F21" s="968">
        <v>1201</v>
      </c>
      <c r="H21" s="766"/>
      <c r="I21" s="766"/>
      <c r="J21" s="766"/>
      <c r="K21" s="766"/>
      <c r="L21" s="766"/>
      <c r="M21" s="766"/>
      <c r="N21" s="766"/>
      <c r="O21" s="766"/>
    </row>
    <row r="22" spans="1:15" ht="15.75" customHeight="1">
      <c r="A22" s="760"/>
      <c r="B22" s="771" t="s">
        <v>711</v>
      </c>
      <c r="C22" s="782">
        <v>1569</v>
      </c>
      <c r="D22" s="786" t="s">
        <v>554</v>
      </c>
      <c r="E22" s="787" t="s">
        <v>554</v>
      </c>
      <c r="F22" s="968">
        <v>5911</v>
      </c>
      <c r="H22" s="766"/>
      <c r="I22" s="766"/>
      <c r="J22" s="766"/>
      <c r="K22" s="766"/>
      <c r="L22" s="766"/>
      <c r="M22" s="766"/>
      <c r="N22" s="766"/>
      <c r="O22" s="766"/>
    </row>
    <row r="23" spans="1:15" ht="15.75" customHeight="1">
      <c r="A23" s="760"/>
      <c r="B23" s="771" t="s">
        <v>712</v>
      </c>
      <c r="C23" s="782">
        <v>431</v>
      </c>
      <c r="D23" s="786" t="s">
        <v>554</v>
      </c>
      <c r="E23" s="787" t="s">
        <v>554</v>
      </c>
      <c r="F23" s="968">
        <v>1021</v>
      </c>
      <c r="H23" s="766"/>
      <c r="I23" s="766"/>
      <c r="J23" s="766"/>
      <c r="K23" s="766"/>
      <c r="L23" s="766"/>
      <c r="M23" s="766"/>
      <c r="N23" s="766"/>
      <c r="O23" s="766"/>
    </row>
    <row r="24" spans="1:15" ht="15.75" customHeight="1">
      <c r="A24" s="760"/>
      <c r="B24" s="779" t="s">
        <v>727</v>
      </c>
      <c r="C24" s="777">
        <v>21893</v>
      </c>
      <c r="D24" s="788" t="s">
        <v>700</v>
      </c>
      <c r="E24" s="789" t="s">
        <v>700</v>
      </c>
      <c r="F24" s="968">
        <v>193084</v>
      </c>
      <c r="H24" s="766"/>
      <c r="I24" s="766"/>
      <c r="J24" s="766"/>
      <c r="K24" s="766"/>
      <c r="L24" s="766"/>
      <c r="M24" s="766"/>
      <c r="N24" s="766"/>
      <c r="O24" s="766"/>
    </row>
    <row r="25" spans="1:15" ht="15.75" customHeight="1">
      <c r="A25" s="760"/>
      <c r="B25" s="779" t="s">
        <v>728</v>
      </c>
      <c r="C25" s="777">
        <v>6664</v>
      </c>
      <c r="D25" s="780">
        <v>87233</v>
      </c>
      <c r="E25" s="789" t="s">
        <v>700</v>
      </c>
      <c r="F25" s="968">
        <v>97550</v>
      </c>
      <c r="H25" s="766"/>
      <c r="I25" s="766"/>
      <c r="J25" s="766"/>
      <c r="K25" s="766"/>
      <c r="L25" s="766"/>
      <c r="M25" s="766"/>
      <c r="N25" s="766"/>
      <c r="O25" s="766"/>
    </row>
    <row r="26" spans="1:15" ht="15.75" customHeight="1">
      <c r="A26" s="760"/>
      <c r="B26" s="774" t="s">
        <v>713</v>
      </c>
      <c r="C26" s="790">
        <v>4878</v>
      </c>
      <c r="D26" s="791" t="s">
        <v>554</v>
      </c>
      <c r="E26" s="792" t="s">
        <v>554</v>
      </c>
      <c r="F26" s="968">
        <v>11211</v>
      </c>
      <c r="H26" s="766"/>
      <c r="I26" s="766"/>
      <c r="J26" s="766"/>
      <c r="K26" s="766"/>
      <c r="L26" s="766"/>
      <c r="M26" s="766"/>
      <c r="N26" s="766"/>
      <c r="O26" s="766"/>
    </row>
    <row r="27" spans="1:15" ht="13.5">
      <c r="A27" s="760"/>
      <c r="B27" s="793" t="s">
        <v>729</v>
      </c>
      <c r="C27" s="794">
        <v>2352</v>
      </c>
      <c r="D27" s="794">
        <v>62818</v>
      </c>
      <c r="E27" s="794">
        <v>58276</v>
      </c>
      <c r="F27" s="1010">
        <v>37471</v>
      </c>
      <c r="H27" s="766"/>
      <c r="I27" s="766"/>
      <c r="J27" s="766"/>
      <c r="K27" s="766"/>
      <c r="L27" s="766"/>
      <c r="M27" s="766"/>
      <c r="N27" s="766"/>
      <c r="O27" s="766"/>
    </row>
    <row r="28" spans="1:15" ht="15.75" customHeight="1">
      <c r="A28" s="760"/>
      <c r="B28" s="771" t="s">
        <v>730</v>
      </c>
      <c r="C28" s="783">
        <v>81</v>
      </c>
      <c r="D28" s="783">
        <v>5045</v>
      </c>
      <c r="E28" s="783">
        <v>3949</v>
      </c>
      <c r="F28" s="968">
        <v>2219</v>
      </c>
      <c r="H28" s="766"/>
      <c r="K28" s="766"/>
      <c r="L28" s="766"/>
      <c r="M28" s="766"/>
      <c r="N28" s="766"/>
      <c r="O28" s="766"/>
    </row>
    <row r="29" spans="1:15" ht="15.75" customHeight="1">
      <c r="A29" s="760"/>
      <c r="B29" s="771" t="s">
        <v>731</v>
      </c>
      <c r="C29" s="783">
        <v>19</v>
      </c>
      <c r="D29" s="783">
        <v>1744</v>
      </c>
      <c r="E29" s="783">
        <v>1009</v>
      </c>
      <c r="F29" s="968">
        <v>521</v>
      </c>
      <c r="H29" s="766"/>
      <c r="K29" s="766"/>
      <c r="L29" s="766"/>
      <c r="M29" s="766"/>
      <c r="N29" s="766"/>
      <c r="O29" s="766"/>
    </row>
    <row r="30" spans="1:15" ht="15.75" customHeight="1">
      <c r="A30" s="760"/>
      <c r="B30" s="771" t="s">
        <v>732</v>
      </c>
      <c r="C30" s="783">
        <v>3</v>
      </c>
      <c r="D30" s="783">
        <v>160</v>
      </c>
      <c r="E30" s="783">
        <v>100</v>
      </c>
      <c r="F30" s="968">
        <v>33</v>
      </c>
      <c r="H30" s="766"/>
      <c r="K30" s="766"/>
      <c r="L30" s="766"/>
      <c r="M30" s="766"/>
      <c r="N30" s="766"/>
      <c r="O30" s="766"/>
    </row>
    <row r="31" spans="1:15" ht="15.75" customHeight="1">
      <c r="A31" s="760"/>
      <c r="B31" s="771" t="s">
        <v>733</v>
      </c>
      <c r="C31" s="783">
        <v>7</v>
      </c>
      <c r="D31" s="783">
        <v>501</v>
      </c>
      <c r="E31" s="783">
        <v>315</v>
      </c>
      <c r="F31" s="968">
        <v>114</v>
      </c>
      <c r="H31" s="766"/>
      <c r="K31" s="766"/>
      <c r="L31" s="766"/>
      <c r="M31" s="766"/>
      <c r="N31" s="766"/>
      <c r="O31" s="766"/>
    </row>
    <row r="32" spans="1:15" ht="15.75" customHeight="1">
      <c r="A32" s="760"/>
      <c r="B32" s="771" t="s">
        <v>734</v>
      </c>
      <c r="C32" s="783">
        <v>499</v>
      </c>
      <c r="D32" s="795">
        <v>27712</v>
      </c>
      <c r="E32" s="783">
        <v>27679</v>
      </c>
      <c r="F32" s="968">
        <v>19569</v>
      </c>
      <c r="H32" s="766"/>
      <c r="K32" s="766"/>
      <c r="L32" s="766"/>
      <c r="M32" s="766"/>
      <c r="N32" s="766"/>
      <c r="O32" s="766"/>
    </row>
    <row r="33" spans="1:15" ht="15.75" customHeight="1">
      <c r="A33" s="760"/>
      <c r="B33" s="771" t="s">
        <v>735</v>
      </c>
      <c r="C33" s="783">
        <v>71</v>
      </c>
      <c r="D33" s="795">
        <v>868</v>
      </c>
      <c r="E33" s="783">
        <v>745</v>
      </c>
      <c r="F33" s="968">
        <v>149</v>
      </c>
      <c r="H33" s="766"/>
      <c r="K33" s="766"/>
      <c r="L33" s="766"/>
      <c r="M33" s="766"/>
      <c r="N33" s="766"/>
      <c r="O33" s="766"/>
    </row>
    <row r="34" spans="1:15" ht="15.75" customHeight="1">
      <c r="A34" s="760"/>
      <c r="B34" s="771" t="s">
        <v>736</v>
      </c>
      <c r="C34" s="783">
        <v>197</v>
      </c>
      <c r="D34" s="795">
        <v>11012</v>
      </c>
      <c r="E34" s="783">
        <v>10429</v>
      </c>
      <c r="F34" s="968">
        <v>3768</v>
      </c>
      <c r="H34" s="766"/>
      <c r="K34" s="766"/>
      <c r="L34" s="766"/>
      <c r="M34" s="766"/>
      <c r="N34" s="766"/>
      <c r="O34" s="766"/>
    </row>
    <row r="35" spans="1:15" ht="15.75" customHeight="1">
      <c r="A35" s="760"/>
      <c r="B35" s="771" t="s">
        <v>737</v>
      </c>
      <c r="C35" s="783">
        <v>330</v>
      </c>
      <c r="D35" s="795">
        <v>8978</v>
      </c>
      <c r="E35" s="783">
        <v>8381</v>
      </c>
      <c r="F35" s="968">
        <v>2803</v>
      </c>
      <c r="H35" s="766"/>
      <c r="K35" s="766"/>
      <c r="L35" s="766"/>
      <c r="M35" s="766"/>
      <c r="N35" s="766"/>
      <c r="O35" s="766"/>
    </row>
    <row r="36" spans="1:15" ht="15.75" customHeight="1">
      <c r="A36" s="760"/>
      <c r="B36" s="771" t="s">
        <v>738</v>
      </c>
      <c r="C36" s="783">
        <v>265</v>
      </c>
      <c r="D36" s="795">
        <v>4589</v>
      </c>
      <c r="E36" s="783">
        <v>4349</v>
      </c>
      <c r="F36" s="968">
        <v>1151</v>
      </c>
      <c r="H36" s="766"/>
      <c r="K36" s="766"/>
      <c r="L36" s="766"/>
      <c r="M36" s="766"/>
      <c r="N36" s="766"/>
      <c r="O36" s="766"/>
    </row>
    <row r="37" spans="1:15" ht="15.75" customHeight="1">
      <c r="A37" s="760"/>
      <c r="B37" s="771" t="s">
        <v>739</v>
      </c>
      <c r="C37" s="783">
        <v>36</v>
      </c>
      <c r="D37" s="795">
        <v>1769</v>
      </c>
      <c r="E37" s="783">
        <v>1320</v>
      </c>
      <c r="F37" s="968">
        <v>523</v>
      </c>
      <c r="H37" s="766"/>
      <c r="K37" s="766"/>
      <c r="L37" s="766"/>
      <c r="M37" s="766"/>
      <c r="N37" s="766"/>
      <c r="O37" s="766"/>
    </row>
    <row r="38" spans="1:15" ht="15" customHeight="1">
      <c r="A38" s="760"/>
      <c r="B38" s="771" t="s">
        <v>740</v>
      </c>
      <c r="C38" s="783">
        <v>243</v>
      </c>
      <c r="D38" s="796" t="s">
        <v>554</v>
      </c>
      <c r="E38" s="796" t="s">
        <v>554</v>
      </c>
      <c r="F38" s="968">
        <v>2247</v>
      </c>
      <c r="H38" s="766"/>
      <c r="K38" s="766"/>
      <c r="L38" s="766"/>
      <c r="M38" s="766"/>
      <c r="N38" s="766"/>
      <c r="O38" s="766"/>
    </row>
    <row r="39" spans="1:15" ht="15" customHeight="1">
      <c r="A39" s="760"/>
      <c r="B39" s="771" t="s">
        <v>741</v>
      </c>
      <c r="C39" s="783">
        <v>39</v>
      </c>
      <c r="D39" s="797" t="s">
        <v>554</v>
      </c>
      <c r="E39" s="786" t="s">
        <v>554</v>
      </c>
      <c r="F39" s="968">
        <v>595</v>
      </c>
      <c r="H39" s="766"/>
      <c r="K39" s="766"/>
      <c r="L39" s="766"/>
      <c r="M39" s="766"/>
      <c r="N39" s="766"/>
      <c r="O39" s="766"/>
    </row>
    <row r="40" spans="1:15" ht="15" customHeight="1">
      <c r="A40" s="760"/>
      <c r="B40" s="771" t="s">
        <v>714</v>
      </c>
      <c r="C40" s="783">
        <v>204</v>
      </c>
      <c r="D40" s="797" t="s">
        <v>554</v>
      </c>
      <c r="E40" s="786" t="s">
        <v>554</v>
      </c>
      <c r="F40" s="968">
        <v>1652</v>
      </c>
      <c r="H40" s="766"/>
      <c r="K40" s="766"/>
      <c r="L40" s="766"/>
      <c r="M40" s="766"/>
      <c r="N40" s="766"/>
      <c r="O40" s="766"/>
    </row>
    <row r="41" spans="1:15" ht="15" customHeight="1">
      <c r="A41" s="760"/>
      <c r="B41" s="771" t="s">
        <v>742</v>
      </c>
      <c r="C41" s="783">
        <v>453</v>
      </c>
      <c r="D41" s="797" t="s">
        <v>554</v>
      </c>
      <c r="E41" s="786" t="s">
        <v>554</v>
      </c>
      <c r="F41" s="968">
        <v>3024</v>
      </c>
      <c r="H41" s="766"/>
      <c r="K41" s="766"/>
      <c r="L41" s="766"/>
      <c r="M41" s="766"/>
      <c r="N41" s="766"/>
      <c r="O41" s="766"/>
    </row>
    <row r="42" spans="1:15" ht="15" customHeight="1">
      <c r="A42" s="760"/>
      <c r="B42" s="771" t="s">
        <v>743</v>
      </c>
      <c r="C42" s="783">
        <v>6</v>
      </c>
      <c r="D42" s="795">
        <v>440</v>
      </c>
      <c r="E42" s="788" t="s">
        <v>700</v>
      </c>
      <c r="F42" s="968">
        <v>127</v>
      </c>
      <c r="H42" s="766"/>
      <c r="K42" s="766"/>
      <c r="L42" s="766"/>
      <c r="M42" s="766"/>
      <c r="N42" s="766"/>
      <c r="O42" s="766"/>
    </row>
    <row r="43" spans="1:6" ht="15" customHeight="1">
      <c r="A43" s="760"/>
      <c r="B43" s="771" t="s">
        <v>744</v>
      </c>
      <c r="C43" s="783">
        <v>18</v>
      </c>
      <c r="D43" s="797" t="s">
        <v>554</v>
      </c>
      <c r="E43" s="786" t="s">
        <v>554</v>
      </c>
      <c r="F43" s="968">
        <v>144</v>
      </c>
    </row>
    <row r="44" spans="1:6" ht="15" customHeight="1">
      <c r="A44" s="760"/>
      <c r="B44" s="771" t="s">
        <v>745</v>
      </c>
      <c r="C44" s="783">
        <v>9</v>
      </c>
      <c r="D44" s="788" t="s">
        <v>700</v>
      </c>
      <c r="E44" s="789" t="s">
        <v>700</v>
      </c>
      <c r="F44" s="968">
        <v>128</v>
      </c>
    </row>
    <row r="45" spans="1:6" ht="15" customHeight="1">
      <c r="A45" s="760"/>
      <c r="B45" s="771" t="s">
        <v>746</v>
      </c>
      <c r="C45" s="783">
        <v>73</v>
      </c>
      <c r="D45" s="797" t="s">
        <v>554</v>
      </c>
      <c r="E45" s="786" t="s">
        <v>554</v>
      </c>
      <c r="F45" s="968">
        <v>604</v>
      </c>
    </row>
    <row r="46" spans="1:6" ht="15" customHeight="1">
      <c r="A46" s="760"/>
      <c r="B46" s="771" t="s">
        <v>747</v>
      </c>
      <c r="C46" s="783">
        <v>13</v>
      </c>
      <c r="D46" s="797" t="s">
        <v>554</v>
      </c>
      <c r="E46" s="786" t="s">
        <v>554</v>
      </c>
      <c r="F46" s="968">
        <v>117</v>
      </c>
    </row>
    <row r="47" spans="1:6" ht="15" customHeight="1">
      <c r="A47" s="760"/>
      <c r="B47" s="774" t="s">
        <v>748</v>
      </c>
      <c r="C47" s="798">
        <v>29</v>
      </c>
      <c r="D47" s="799" t="s">
        <v>554</v>
      </c>
      <c r="E47" s="791" t="s">
        <v>554</v>
      </c>
      <c r="F47" s="1141">
        <v>231</v>
      </c>
    </row>
    <row r="48" spans="1:6" ht="13.5">
      <c r="A48" s="760"/>
      <c r="B48" s="793" t="s">
        <v>749</v>
      </c>
      <c r="C48" s="794">
        <v>4682</v>
      </c>
      <c r="D48" s="794">
        <v>202167</v>
      </c>
      <c r="E48" s="794">
        <v>196683</v>
      </c>
      <c r="F48" s="968">
        <v>84364</v>
      </c>
    </row>
    <row r="49" spans="1:6" ht="13.5">
      <c r="A49" s="760"/>
      <c r="B49" s="771" t="s">
        <v>750</v>
      </c>
      <c r="C49" s="783">
        <v>234</v>
      </c>
      <c r="D49" s="797" t="s">
        <v>554</v>
      </c>
      <c r="E49" s="786" t="s">
        <v>554</v>
      </c>
      <c r="F49" s="968">
        <v>1622</v>
      </c>
    </row>
    <row r="50" spans="1:6" ht="15" customHeight="1">
      <c r="A50" s="760"/>
      <c r="B50" s="771" t="s">
        <v>751</v>
      </c>
      <c r="C50" s="783">
        <v>1470</v>
      </c>
      <c r="D50" s="795">
        <v>96627</v>
      </c>
      <c r="E50" s="783">
        <v>95252</v>
      </c>
      <c r="F50" s="968">
        <v>48393</v>
      </c>
    </row>
    <row r="51" spans="1:6" ht="15" customHeight="1">
      <c r="A51" s="760"/>
      <c r="B51" s="771" t="s">
        <v>752</v>
      </c>
      <c r="C51" s="783">
        <v>536</v>
      </c>
      <c r="D51" s="795">
        <v>20426</v>
      </c>
      <c r="E51" s="783">
        <v>19413</v>
      </c>
      <c r="F51" s="968">
        <v>7512</v>
      </c>
    </row>
    <row r="52" spans="1:6" ht="15" customHeight="1">
      <c r="A52" s="760"/>
      <c r="B52" s="771" t="s">
        <v>753</v>
      </c>
      <c r="C52" s="783">
        <v>226</v>
      </c>
      <c r="D52" s="795">
        <v>14360</v>
      </c>
      <c r="E52" s="783">
        <v>13927</v>
      </c>
      <c r="F52" s="968">
        <v>5805</v>
      </c>
    </row>
    <row r="53" spans="1:6" ht="15" customHeight="1">
      <c r="A53" s="760"/>
      <c r="B53" s="771" t="s">
        <v>754</v>
      </c>
      <c r="C53" s="783">
        <v>1553</v>
      </c>
      <c r="D53" s="795">
        <v>58163</v>
      </c>
      <c r="E53" s="783">
        <v>56912</v>
      </c>
      <c r="F53" s="968">
        <v>18002</v>
      </c>
    </row>
    <row r="54" spans="1:6" ht="15" customHeight="1">
      <c r="A54" s="760"/>
      <c r="B54" s="771" t="s">
        <v>755</v>
      </c>
      <c r="C54" s="783">
        <v>405</v>
      </c>
      <c r="D54" s="795">
        <v>6846</v>
      </c>
      <c r="E54" s="783">
        <v>6046</v>
      </c>
      <c r="F54" s="968">
        <v>1641</v>
      </c>
    </row>
    <row r="55" spans="1:6" ht="15" customHeight="1">
      <c r="A55" s="760"/>
      <c r="B55" s="771" t="s">
        <v>756</v>
      </c>
      <c r="C55" s="783">
        <v>121</v>
      </c>
      <c r="D55" s="795">
        <v>2857</v>
      </c>
      <c r="E55" s="783">
        <v>2632</v>
      </c>
      <c r="F55" s="968">
        <v>643</v>
      </c>
    </row>
    <row r="56" spans="1:6" ht="15" customHeight="1">
      <c r="A56" s="760"/>
      <c r="B56" s="771" t="s">
        <v>757</v>
      </c>
      <c r="C56" s="783">
        <v>68</v>
      </c>
      <c r="D56" s="795">
        <v>874</v>
      </c>
      <c r="E56" s="783">
        <v>701</v>
      </c>
      <c r="F56" s="968">
        <v>106</v>
      </c>
    </row>
    <row r="57" spans="1:6" ht="15" customHeight="1">
      <c r="A57" s="760"/>
      <c r="B57" s="771" t="s">
        <v>758</v>
      </c>
      <c r="C57" s="783">
        <v>69</v>
      </c>
      <c r="D57" s="795">
        <v>2014</v>
      </c>
      <c r="E57" s="783">
        <v>1800</v>
      </c>
      <c r="F57" s="968">
        <v>639</v>
      </c>
    </row>
    <row r="58" spans="1:6" ht="27">
      <c r="A58" s="760"/>
      <c r="B58" s="800" t="s">
        <v>759</v>
      </c>
      <c r="C58" s="801">
        <v>1697</v>
      </c>
      <c r="D58" s="801">
        <v>25542</v>
      </c>
      <c r="E58" s="801">
        <v>25270</v>
      </c>
      <c r="F58" s="1142">
        <v>8383</v>
      </c>
    </row>
    <row r="59" spans="1:15" ht="15.75" customHeight="1">
      <c r="A59" s="760"/>
      <c r="B59" s="771" t="s">
        <v>760</v>
      </c>
      <c r="C59" s="783">
        <v>289</v>
      </c>
      <c r="D59" s="795">
        <v>5992</v>
      </c>
      <c r="E59" s="783">
        <v>4400</v>
      </c>
      <c r="F59" s="1143">
        <v>2062</v>
      </c>
      <c r="H59" s="766"/>
      <c r="K59" s="766"/>
      <c r="L59" s="766"/>
      <c r="M59" s="766"/>
      <c r="N59" s="766"/>
      <c r="O59" s="766"/>
    </row>
    <row r="60" spans="1:15" ht="15.75" customHeight="1">
      <c r="A60" s="760"/>
      <c r="B60" s="771" t="s">
        <v>761</v>
      </c>
      <c r="C60" s="783">
        <v>241</v>
      </c>
      <c r="D60" s="795">
        <v>3645</v>
      </c>
      <c r="E60" s="783">
        <v>2964</v>
      </c>
      <c r="F60" s="1143">
        <v>727</v>
      </c>
      <c r="H60" s="766"/>
      <c r="K60" s="766"/>
      <c r="L60" s="766"/>
      <c r="M60" s="766"/>
      <c r="N60" s="766"/>
      <c r="O60" s="766"/>
    </row>
    <row r="61" spans="1:15" ht="15.75" customHeight="1">
      <c r="A61" s="760"/>
      <c r="B61" s="771" t="s">
        <v>762</v>
      </c>
      <c r="C61" s="783">
        <v>123</v>
      </c>
      <c r="D61" s="795">
        <v>1259</v>
      </c>
      <c r="E61" s="783">
        <v>1021</v>
      </c>
      <c r="F61" s="1143">
        <v>190</v>
      </c>
      <c r="H61" s="766"/>
      <c r="K61" s="766"/>
      <c r="L61" s="766"/>
      <c r="M61" s="766"/>
      <c r="N61" s="766"/>
      <c r="O61" s="766"/>
    </row>
    <row r="62" spans="1:15" ht="15.75" customHeight="1">
      <c r="A62" s="760"/>
      <c r="B62" s="771" t="s">
        <v>763</v>
      </c>
      <c r="C62" s="783">
        <v>118</v>
      </c>
      <c r="D62" s="795">
        <v>2386</v>
      </c>
      <c r="E62" s="783">
        <v>1943</v>
      </c>
      <c r="F62" s="1143">
        <v>537</v>
      </c>
      <c r="H62" s="766"/>
      <c r="K62" s="766"/>
      <c r="L62" s="766"/>
      <c r="M62" s="766"/>
      <c r="N62" s="766"/>
      <c r="O62" s="766"/>
    </row>
    <row r="63" spans="1:15" ht="15.75" customHeight="1">
      <c r="A63" s="760"/>
      <c r="B63" s="771" t="s">
        <v>764</v>
      </c>
      <c r="C63" s="783">
        <v>30</v>
      </c>
      <c r="D63" s="795">
        <v>801</v>
      </c>
      <c r="E63" s="783">
        <v>685</v>
      </c>
      <c r="F63" s="1143">
        <v>252</v>
      </c>
      <c r="H63" s="766"/>
      <c r="K63" s="766"/>
      <c r="L63" s="766"/>
      <c r="M63" s="766"/>
      <c r="N63" s="766"/>
      <c r="O63" s="766"/>
    </row>
    <row r="64" spans="1:15" ht="15.75" customHeight="1">
      <c r="A64" s="760"/>
      <c r="B64" s="771" t="s">
        <v>765</v>
      </c>
      <c r="C64" s="783">
        <v>296</v>
      </c>
      <c r="D64" s="795">
        <v>6946</v>
      </c>
      <c r="E64" s="783">
        <v>7698</v>
      </c>
      <c r="F64" s="1143">
        <v>1929</v>
      </c>
      <c r="H64" s="766"/>
      <c r="K64" s="766"/>
      <c r="L64" s="766"/>
      <c r="M64" s="766"/>
      <c r="N64" s="766"/>
      <c r="O64" s="766"/>
    </row>
    <row r="65" spans="1:15" ht="15.75" customHeight="1">
      <c r="A65" s="760"/>
      <c r="B65" s="771" t="s">
        <v>766</v>
      </c>
      <c r="C65" s="783">
        <v>395</v>
      </c>
      <c r="D65" s="795">
        <v>7645</v>
      </c>
      <c r="E65" s="783">
        <v>9112</v>
      </c>
      <c r="F65" s="1143">
        <v>1318</v>
      </c>
      <c r="H65" s="766"/>
      <c r="K65" s="766"/>
      <c r="L65" s="766"/>
      <c r="M65" s="766"/>
      <c r="N65" s="766"/>
      <c r="O65" s="766"/>
    </row>
    <row r="66" spans="1:15" ht="15.75" customHeight="1">
      <c r="A66" s="760"/>
      <c r="B66" s="771" t="s">
        <v>767</v>
      </c>
      <c r="C66" s="783">
        <v>18</v>
      </c>
      <c r="D66" s="795">
        <v>513</v>
      </c>
      <c r="E66" s="783">
        <v>411</v>
      </c>
      <c r="F66" s="1143">
        <v>139</v>
      </c>
      <c r="H66" s="766"/>
      <c r="K66" s="766"/>
      <c r="L66" s="766"/>
      <c r="M66" s="766"/>
      <c r="N66" s="766"/>
      <c r="O66" s="766"/>
    </row>
    <row r="67" spans="1:15" ht="15.75" customHeight="1">
      <c r="A67" s="760"/>
      <c r="B67" s="771" t="s">
        <v>768</v>
      </c>
      <c r="C67" s="783">
        <v>428</v>
      </c>
      <c r="D67" s="786" t="s">
        <v>554</v>
      </c>
      <c r="E67" s="787" t="s">
        <v>554</v>
      </c>
      <c r="F67" s="1143">
        <v>1958</v>
      </c>
      <c r="H67" s="766"/>
      <c r="K67" s="766"/>
      <c r="L67" s="766"/>
      <c r="M67" s="766"/>
      <c r="N67" s="766"/>
      <c r="O67" s="766"/>
    </row>
    <row r="68" spans="1:15" ht="15.75" customHeight="1">
      <c r="A68" s="760"/>
      <c r="B68" s="767" t="s">
        <v>769</v>
      </c>
      <c r="C68" s="802">
        <v>49</v>
      </c>
      <c r="D68" s="803">
        <v>1426</v>
      </c>
      <c r="E68" s="802">
        <v>585</v>
      </c>
      <c r="F68" s="1144">
        <v>417</v>
      </c>
      <c r="H68" s="766"/>
      <c r="K68" s="766"/>
      <c r="L68" s="766"/>
      <c r="M68" s="766"/>
      <c r="N68" s="766"/>
      <c r="O68" s="766"/>
    </row>
    <row r="69" spans="1:15" ht="15" customHeight="1">
      <c r="A69" s="760"/>
      <c r="B69" s="771" t="s">
        <v>770</v>
      </c>
      <c r="C69" s="783">
        <v>33464</v>
      </c>
      <c r="D69" s="783">
        <v>2169577</v>
      </c>
      <c r="E69" s="783">
        <v>2192088</v>
      </c>
      <c r="F69" s="1143">
        <v>501529</v>
      </c>
      <c r="H69" s="766"/>
      <c r="K69" s="766"/>
      <c r="L69" s="766"/>
      <c r="M69" s="766"/>
      <c r="N69" s="766"/>
      <c r="O69" s="766"/>
    </row>
    <row r="70" spans="1:15" ht="15" customHeight="1">
      <c r="A70" s="760"/>
      <c r="B70" s="771" t="s">
        <v>771</v>
      </c>
      <c r="C70" s="783">
        <v>425</v>
      </c>
      <c r="D70" s="773" t="s">
        <v>700</v>
      </c>
      <c r="E70" s="773" t="s">
        <v>700</v>
      </c>
      <c r="F70" s="1069" t="s">
        <v>700</v>
      </c>
      <c r="H70" s="766"/>
      <c r="K70" s="766"/>
      <c r="L70" s="766"/>
      <c r="M70" s="766"/>
      <c r="N70" s="766"/>
      <c r="O70" s="766"/>
    </row>
    <row r="71" spans="1:15" ht="15" customHeight="1">
      <c r="A71" s="760"/>
      <c r="B71" s="771" t="s">
        <v>772</v>
      </c>
      <c r="C71" s="783">
        <v>120</v>
      </c>
      <c r="D71" s="795">
        <v>3707</v>
      </c>
      <c r="E71" s="783">
        <v>3143</v>
      </c>
      <c r="F71" s="1143">
        <v>3755</v>
      </c>
      <c r="H71" s="766"/>
      <c r="K71" s="766"/>
      <c r="L71" s="766"/>
      <c r="M71" s="766"/>
      <c r="N71" s="766"/>
      <c r="O71" s="766"/>
    </row>
    <row r="72" spans="1:15" ht="15" customHeight="1">
      <c r="A72" s="760"/>
      <c r="B72" s="771" t="s">
        <v>773</v>
      </c>
      <c r="C72" s="783">
        <v>278</v>
      </c>
      <c r="D72" s="795">
        <v>5410</v>
      </c>
      <c r="E72" s="783">
        <v>10822</v>
      </c>
      <c r="F72" s="1143">
        <v>1952</v>
      </c>
      <c r="H72" s="766"/>
      <c r="K72" s="766"/>
      <c r="L72" s="766"/>
      <c r="M72" s="766"/>
      <c r="N72" s="766"/>
      <c r="O72" s="766"/>
    </row>
    <row r="73" spans="1:15" s="805" customFormat="1" ht="15" customHeight="1">
      <c r="A73" s="804"/>
      <c r="B73" s="779" t="s">
        <v>774</v>
      </c>
      <c r="C73" s="769">
        <v>22720</v>
      </c>
      <c r="D73" s="772">
        <v>2083061</v>
      </c>
      <c r="E73" s="769">
        <v>2118352</v>
      </c>
      <c r="F73" s="1143">
        <v>426843</v>
      </c>
      <c r="H73" s="806"/>
      <c r="I73" s="759"/>
      <c r="J73" s="759"/>
      <c r="K73" s="806"/>
      <c r="L73" s="806"/>
      <c r="M73" s="806"/>
      <c r="N73" s="806"/>
      <c r="O73" s="806"/>
    </row>
    <row r="74" spans="1:15" ht="15" customHeight="1">
      <c r="A74" s="760"/>
      <c r="B74" s="771" t="s">
        <v>775</v>
      </c>
      <c r="C74" s="783">
        <v>559</v>
      </c>
      <c r="D74" s="795">
        <v>33561</v>
      </c>
      <c r="E74" s="783">
        <v>30764</v>
      </c>
      <c r="F74" s="1143">
        <v>14280</v>
      </c>
      <c r="H74" s="766"/>
      <c r="K74" s="766"/>
      <c r="L74" s="766"/>
      <c r="M74" s="766"/>
      <c r="N74" s="766"/>
      <c r="O74" s="766"/>
    </row>
    <row r="75" spans="1:15" ht="15" customHeight="1">
      <c r="A75" s="760"/>
      <c r="B75" s="771" t="s">
        <v>776</v>
      </c>
      <c r="C75" s="783">
        <v>254</v>
      </c>
      <c r="D75" s="795">
        <v>11932</v>
      </c>
      <c r="E75" s="783">
        <v>9808</v>
      </c>
      <c r="F75" s="1143">
        <v>7187</v>
      </c>
      <c r="H75" s="766"/>
      <c r="K75" s="766"/>
      <c r="L75" s="766"/>
      <c r="M75" s="766"/>
      <c r="N75" s="766"/>
      <c r="O75" s="766"/>
    </row>
    <row r="76" spans="1:15" ht="15" customHeight="1">
      <c r="A76" s="760"/>
      <c r="B76" s="771" t="s">
        <v>777</v>
      </c>
      <c r="C76" s="783">
        <v>7</v>
      </c>
      <c r="D76" s="795">
        <v>300</v>
      </c>
      <c r="E76" s="783">
        <v>235</v>
      </c>
      <c r="F76" s="1143">
        <v>518</v>
      </c>
      <c r="H76" s="766"/>
      <c r="K76" s="766"/>
      <c r="L76" s="766"/>
      <c r="M76" s="766"/>
      <c r="N76" s="766"/>
      <c r="O76" s="766"/>
    </row>
    <row r="77" spans="1:15" ht="15" customHeight="1">
      <c r="A77" s="760"/>
      <c r="B77" s="771" t="s">
        <v>778</v>
      </c>
      <c r="C77" s="783">
        <v>254</v>
      </c>
      <c r="D77" s="795">
        <v>9349</v>
      </c>
      <c r="E77" s="783">
        <v>8981</v>
      </c>
      <c r="F77" s="1143">
        <v>4417</v>
      </c>
      <c r="H77" s="766"/>
      <c r="K77" s="766"/>
      <c r="L77" s="766"/>
      <c r="M77" s="766"/>
      <c r="N77" s="766"/>
      <c r="O77" s="766"/>
    </row>
    <row r="78" spans="1:15" ht="15" customHeight="1">
      <c r="A78" s="760"/>
      <c r="B78" s="771" t="s">
        <v>779</v>
      </c>
      <c r="C78" s="783">
        <v>10</v>
      </c>
      <c r="D78" s="795">
        <v>254</v>
      </c>
      <c r="E78" s="783">
        <v>137</v>
      </c>
      <c r="F78" s="1143">
        <v>159</v>
      </c>
      <c r="H78" s="766"/>
      <c r="K78" s="766"/>
      <c r="L78" s="766"/>
      <c r="M78" s="766"/>
      <c r="N78" s="766"/>
      <c r="O78" s="766"/>
    </row>
    <row r="79" spans="1:15" ht="15" customHeight="1">
      <c r="A79" s="760"/>
      <c r="B79" s="771" t="s">
        <v>780</v>
      </c>
      <c r="C79" s="783">
        <v>13</v>
      </c>
      <c r="D79" s="795">
        <v>408</v>
      </c>
      <c r="E79" s="783">
        <v>165</v>
      </c>
      <c r="F79" s="1143">
        <v>196</v>
      </c>
      <c r="H79" s="766"/>
      <c r="K79" s="766"/>
      <c r="L79" s="766"/>
      <c r="M79" s="766"/>
      <c r="N79" s="766"/>
      <c r="O79" s="766"/>
    </row>
    <row r="80" spans="1:15" ht="15" customHeight="1">
      <c r="A80" s="760"/>
      <c r="B80" s="771" t="s">
        <v>781</v>
      </c>
      <c r="C80" s="783">
        <v>25</v>
      </c>
      <c r="D80" s="795">
        <v>843</v>
      </c>
      <c r="E80" s="783">
        <v>746</v>
      </c>
      <c r="F80" s="1143">
        <v>297</v>
      </c>
      <c r="H80" s="766"/>
      <c r="K80" s="766"/>
      <c r="L80" s="766"/>
      <c r="M80" s="766"/>
      <c r="N80" s="766"/>
      <c r="O80" s="766"/>
    </row>
    <row r="81" spans="1:15" ht="15" customHeight="1">
      <c r="A81" s="760"/>
      <c r="B81" s="771" t="s">
        <v>782</v>
      </c>
      <c r="C81" s="783">
        <v>62</v>
      </c>
      <c r="D81" s="795">
        <v>5070</v>
      </c>
      <c r="E81" s="783">
        <v>2730</v>
      </c>
      <c r="F81" s="1143">
        <v>4462</v>
      </c>
      <c r="H81" s="766"/>
      <c r="K81" s="766"/>
      <c r="L81" s="766"/>
      <c r="M81" s="766"/>
      <c r="N81" s="766"/>
      <c r="O81" s="766"/>
    </row>
    <row r="82" spans="1:15" ht="15" customHeight="1">
      <c r="A82" s="760"/>
      <c r="B82" s="771" t="s">
        <v>783</v>
      </c>
      <c r="C82" s="783">
        <v>99</v>
      </c>
      <c r="D82" s="795">
        <v>3789</v>
      </c>
      <c r="E82" s="783">
        <v>2608</v>
      </c>
      <c r="F82" s="1143">
        <v>1517</v>
      </c>
      <c r="H82" s="766"/>
      <c r="K82" s="766"/>
      <c r="L82" s="766"/>
      <c r="M82" s="766"/>
      <c r="N82" s="766"/>
      <c r="O82" s="766"/>
    </row>
    <row r="83" spans="1:15" ht="15" customHeight="1">
      <c r="A83" s="760"/>
      <c r="B83" s="771" t="s">
        <v>784</v>
      </c>
      <c r="C83" s="783">
        <v>6</v>
      </c>
      <c r="D83" s="795">
        <v>290</v>
      </c>
      <c r="E83" s="783">
        <v>237</v>
      </c>
      <c r="F83" s="1143">
        <v>193</v>
      </c>
      <c r="H83" s="766"/>
      <c r="K83" s="766"/>
      <c r="L83" s="766"/>
      <c r="M83" s="766"/>
      <c r="N83" s="766"/>
      <c r="O83" s="766"/>
    </row>
    <row r="84" spans="1:15" ht="15" customHeight="1">
      <c r="A84" s="760"/>
      <c r="B84" s="771" t="s">
        <v>785</v>
      </c>
      <c r="C84" s="783">
        <v>115</v>
      </c>
      <c r="D84" s="795">
        <v>11426</v>
      </c>
      <c r="E84" s="783">
        <v>11215</v>
      </c>
      <c r="F84" s="1143">
        <v>14631</v>
      </c>
      <c r="H84" s="766"/>
      <c r="K84" s="766"/>
      <c r="L84" s="766"/>
      <c r="M84" s="766"/>
      <c r="N84" s="766"/>
      <c r="O84" s="766"/>
    </row>
    <row r="85" spans="1:15" ht="15" customHeight="1">
      <c r="A85" s="760"/>
      <c r="B85" s="771" t="s">
        <v>786</v>
      </c>
      <c r="C85" s="783">
        <v>31</v>
      </c>
      <c r="D85" s="795">
        <v>1486</v>
      </c>
      <c r="E85" s="783">
        <v>1131</v>
      </c>
      <c r="F85" s="1143">
        <v>790</v>
      </c>
      <c r="H85" s="766"/>
      <c r="K85" s="766"/>
      <c r="L85" s="766"/>
      <c r="M85" s="766"/>
      <c r="N85" s="766"/>
      <c r="O85" s="766"/>
    </row>
    <row r="86" spans="1:15" ht="15" customHeight="1">
      <c r="A86" s="760"/>
      <c r="B86" s="771" t="s">
        <v>787</v>
      </c>
      <c r="C86" s="783">
        <v>58</v>
      </c>
      <c r="D86" s="795">
        <v>4101</v>
      </c>
      <c r="E86" s="783">
        <v>1836</v>
      </c>
      <c r="F86" s="1143">
        <v>1793</v>
      </c>
      <c r="H86" s="766"/>
      <c r="K86" s="766"/>
      <c r="L86" s="766"/>
      <c r="M86" s="766"/>
      <c r="N86" s="766"/>
      <c r="O86" s="766"/>
    </row>
    <row r="87" spans="1:15" ht="15" customHeight="1">
      <c r="A87" s="760"/>
      <c r="B87" s="771" t="s">
        <v>788</v>
      </c>
      <c r="C87" s="783">
        <v>61</v>
      </c>
      <c r="D87" s="797" t="s">
        <v>554</v>
      </c>
      <c r="E87" s="786" t="s">
        <v>554</v>
      </c>
      <c r="F87" s="1143">
        <v>154</v>
      </c>
      <c r="H87" s="766"/>
      <c r="K87" s="766"/>
      <c r="L87" s="766"/>
      <c r="M87" s="766"/>
      <c r="N87" s="766"/>
      <c r="O87" s="766"/>
    </row>
    <row r="88" spans="1:15" ht="15" customHeight="1">
      <c r="A88" s="760"/>
      <c r="B88" s="771" t="s">
        <v>789</v>
      </c>
      <c r="C88" s="783">
        <v>4718</v>
      </c>
      <c r="D88" s="796" t="s">
        <v>554</v>
      </c>
      <c r="E88" s="796" t="s">
        <v>554</v>
      </c>
      <c r="F88" s="1143">
        <v>17592</v>
      </c>
      <c r="H88" s="766"/>
      <c r="K88" s="766"/>
      <c r="L88" s="766"/>
      <c r="M88" s="766"/>
      <c r="N88" s="766"/>
      <c r="O88" s="766"/>
    </row>
    <row r="89" spans="1:15" ht="15" customHeight="1">
      <c r="A89" s="760"/>
      <c r="B89" s="771" t="s">
        <v>790</v>
      </c>
      <c r="C89" s="783">
        <v>2886</v>
      </c>
      <c r="D89" s="797" t="s">
        <v>554</v>
      </c>
      <c r="E89" s="786" t="s">
        <v>554</v>
      </c>
      <c r="F89" s="1143">
        <v>9258</v>
      </c>
      <c r="H89" s="766"/>
      <c r="K89" s="766"/>
      <c r="L89" s="766"/>
      <c r="M89" s="766"/>
      <c r="N89" s="766"/>
      <c r="O89" s="766"/>
    </row>
    <row r="90" spans="1:15" ht="15" customHeight="1">
      <c r="A90" s="760"/>
      <c r="B90" s="771" t="s">
        <v>791</v>
      </c>
      <c r="C90" s="783">
        <v>1708</v>
      </c>
      <c r="D90" s="797" t="s">
        <v>554</v>
      </c>
      <c r="E90" s="786" t="s">
        <v>554</v>
      </c>
      <c r="F90" s="1143">
        <v>7500</v>
      </c>
      <c r="H90" s="766"/>
      <c r="K90" s="766"/>
      <c r="L90" s="766"/>
      <c r="M90" s="766"/>
      <c r="N90" s="766"/>
      <c r="O90" s="766"/>
    </row>
    <row r="91" spans="1:15" ht="15" customHeight="1">
      <c r="A91" s="760"/>
      <c r="B91" s="771" t="s">
        <v>792</v>
      </c>
      <c r="C91" s="783">
        <v>18</v>
      </c>
      <c r="D91" s="797" t="s">
        <v>554</v>
      </c>
      <c r="E91" s="786" t="s">
        <v>554</v>
      </c>
      <c r="F91" s="1143">
        <v>327</v>
      </c>
      <c r="H91" s="766"/>
      <c r="K91" s="766"/>
      <c r="L91" s="766"/>
      <c r="M91" s="766"/>
      <c r="N91" s="766"/>
      <c r="O91" s="766"/>
    </row>
    <row r="92" spans="1:15" ht="15" customHeight="1">
      <c r="A92" s="760"/>
      <c r="B92" s="771" t="s">
        <v>793</v>
      </c>
      <c r="C92" s="783">
        <v>4</v>
      </c>
      <c r="D92" s="797" t="s">
        <v>554</v>
      </c>
      <c r="E92" s="786" t="s">
        <v>554</v>
      </c>
      <c r="F92" s="1143">
        <v>49</v>
      </c>
      <c r="H92" s="766"/>
      <c r="K92" s="766"/>
      <c r="L92" s="766"/>
      <c r="M92" s="766"/>
      <c r="N92" s="766"/>
      <c r="O92" s="766"/>
    </row>
    <row r="93" spans="1:15" ht="15" customHeight="1">
      <c r="A93" s="760"/>
      <c r="B93" s="771" t="s">
        <v>794</v>
      </c>
      <c r="C93" s="783">
        <v>1</v>
      </c>
      <c r="D93" s="797" t="s">
        <v>554</v>
      </c>
      <c r="E93" s="786" t="s">
        <v>554</v>
      </c>
      <c r="F93" s="1143">
        <v>130</v>
      </c>
      <c r="H93" s="766"/>
      <c r="K93" s="766"/>
      <c r="L93" s="766"/>
      <c r="M93" s="766"/>
      <c r="N93" s="766"/>
      <c r="O93" s="766"/>
    </row>
    <row r="94" spans="1:15" ht="15" customHeight="1">
      <c r="A94" s="760"/>
      <c r="B94" s="771" t="s">
        <v>795</v>
      </c>
      <c r="C94" s="783">
        <v>101</v>
      </c>
      <c r="D94" s="797" t="s">
        <v>554</v>
      </c>
      <c r="E94" s="786" t="s">
        <v>554</v>
      </c>
      <c r="F94" s="1143">
        <v>328</v>
      </c>
      <c r="H94" s="766"/>
      <c r="K94" s="766"/>
      <c r="L94" s="766"/>
      <c r="M94" s="766"/>
      <c r="N94" s="766"/>
      <c r="O94" s="766"/>
    </row>
    <row r="95" spans="1:15" ht="15" customHeight="1">
      <c r="A95" s="760"/>
      <c r="B95" s="774" t="s">
        <v>796</v>
      </c>
      <c r="C95" s="798">
        <v>3649</v>
      </c>
      <c r="D95" s="799" t="s">
        <v>554</v>
      </c>
      <c r="E95" s="791" t="s">
        <v>554</v>
      </c>
      <c r="F95" s="1143">
        <v>794</v>
      </c>
      <c r="H95" s="766"/>
      <c r="K95" s="766"/>
      <c r="L95" s="766"/>
      <c r="M95" s="766"/>
      <c r="N95" s="766"/>
      <c r="O95" s="766"/>
    </row>
    <row r="96" spans="1:6" ht="15" customHeight="1">
      <c r="A96" s="760"/>
      <c r="B96" s="771" t="s">
        <v>797</v>
      </c>
      <c r="C96" s="783">
        <v>73</v>
      </c>
      <c r="D96" s="807" t="s">
        <v>700</v>
      </c>
      <c r="E96" s="807" t="s">
        <v>700</v>
      </c>
      <c r="F96" s="1142">
        <v>253</v>
      </c>
    </row>
    <row r="97" spans="1:6" ht="15" customHeight="1">
      <c r="A97" s="760"/>
      <c r="B97" s="771" t="s">
        <v>798</v>
      </c>
      <c r="C97" s="783">
        <v>68</v>
      </c>
      <c r="D97" s="797" t="s">
        <v>554</v>
      </c>
      <c r="E97" s="786" t="s">
        <v>554</v>
      </c>
      <c r="F97" s="1143">
        <v>234</v>
      </c>
    </row>
    <row r="98" spans="1:6" ht="15" customHeight="1">
      <c r="A98" s="760"/>
      <c r="B98" s="774" t="s">
        <v>799</v>
      </c>
      <c r="C98" s="798">
        <v>5</v>
      </c>
      <c r="D98" s="808" t="s">
        <v>700</v>
      </c>
      <c r="E98" s="808" t="s">
        <v>700</v>
      </c>
      <c r="F98" s="1145">
        <v>20</v>
      </c>
    </row>
    <row r="99" spans="1:6" ht="15" customHeight="1">
      <c r="A99" s="760"/>
      <c r="B99" s="771" t="s">
        <v>800</v>
      </c>
      <c r="C99" s="783">
        <v>9239</v>
      </c>
      <c r="D99" s="783">
        <v>165912</v>
      </c>
      <c r="E99" s="783">
        <v>115151</v>
      </c>
      <c r="F99" s="1143">
        <v>64406</v>
      </c>
    </row>
    <row r="100" spans="1:6" ht="15" customHeight="1">
      <c r="A100" s="760"/>
      <c r="B100" s="771" t="s">
        <v>801</v>
      </c>
      <c r="C100" s="783">
        <v>113</v>
      </c>
      <c r="D100" s="795">
        <v>4043</v>
      </c>
      <c r="E100" s="783">
        <v>3496</v>
      </c>
      <c r="F100" s="1143">
        <v>847</v>
      </c>
    </row>
    <row r="101" spans="1:6" ht="15" customHeight="1">
      <c r="A101" s="760"/>
      <c r="B101" s="771" t="s">
        <v>802</v>
      </c>
      <c r="C101" s="783">
        <v>222</v>
      </c>
      <c r="D101" s="795">
        <v>7911</v>
      </c>
      <c r="E101" s="783">
        <v>6691</v>
      </c>
      <c r="F101" s="1143">
        <v>610</v>
      </c>
    </row>
    <row r="102" spans="1:6" ht="15" customHeight="1">
      <c r="A102" s="760"/>
      <c r="B102" s="771" t="s">
        <v>803</v>
      </c>
      <c r="C102" s="783">
        <v>24</v>
      </c>
      <c r="D102" s="795">
        <v>493</v>
      </c>
      <c r="E102" s="807" t="s">
        <v>700</v>
      </c>
      <c r="F102" s="1143">
        <v>54</v>
      </c>
    </row>
    <row r="103" spans="1:6" ht="15" customHeight="1">
      <c r="A103" s="760"/>
      <c r="B103" s="771" t="s">
        <v>804</v>
      </c>
      <c r="C103" s="783">
        <v>233</v>
      </c>
      <c r="D103" s="807" t="s">
        <v>700</v>
      </c>
      <c r="E103" s="807" t="s">
        <v>700</v>
      </c>
      <c r="F103" s="1146" t="s">
        <v>700</v>
      </c>
    </row>
    <row r="104" spans="1:6" ht="15" customHeight="1">
      <c r="A104" s="760"/>
      <c r="B104" s="771" t="s">
        <v>805</v>
      </c>
      <c r="C104" s="783">
        <v>1187</v>
      </c>
      <c r="D104" s="797" t="s">
        <v>554</v>
      </c>
      <c r="E104" s="786" t="s">
        <v>554</v>
      </c>
      <c r="F104" s="1143">
        <v>3252</v>
      </c>
    </row>
    <row r="105" spans="1:6" ht="15" customHeight="1">
      <c r="A105" s="760"/>
      <c r="B105" s="771" t="s">
        <v>806</v>
      </c>
      <c r="C105" s="783">
        <v>119</v>
      </c>
      <c r="D105" s="797" t="s">
        <v>554</v>
      </c>
      <c r="E105" s="786" t="s">
        <v>554</v>
      </c>
      <c r="F105" s="1143">
        <v>69</v>
      </c>
    </row>
    <row r="106" spans="1:6" ht="15" customHeight="1">
      <c r="A106" s="760"/>
      <c r="B106" s="779" t="s">
        <v>807</v>
      </c>
      <c r="C106" s="769">
        <v>813</v>
      </c>
      <c r="D106" s="772">
        <v>30310</v>
      </c>
      <c r="E106" s="769">
        <v>13440</v>
      </c>
      <c r="F106" s="1143">
        <v>2536</v>
      </c>
    </row>
    <row r="107" spans="1:6" ht="15" customHeight="1">
      <c r="A107" s="760"/>
      <c r="B107" s="771" t="s">
        <v>808</v>
      </c>
      <c r="C107" s="783">
        <v>445</v>
      </c>
      <c r="D107" s="797" t="s">
        <v>554</v>
      </c>
      <c r="E107" s="786" t="s">
        <v>554</v>
      </c>
      <c r="F107" s="1143">
        <v>3362</v>
      </c>
    </row>
    <row r="108" spans="1:6" ht="15" customHeight="1">
      <c r="A108" s="760"/>
      <c r="B108" s="771" t="s">
        <v>809</v>
      </c>
      <c r="C108" s="783">
        <v>4079</v>
      </c>
      <c r="D108" s="797" t="s">
        <v>554</v>
      </c>
      <c r="E108" s="786" t="s">
        <v>554</v>
      </c>
      <c r="F108" s="1143">
        <v>2391</v>
      </c>
    </row>
    <row r="109" spans="1:6" ht="15" customHeight="1">
      <c r="A109" s="760"/>
      <c r="B109" s="771" t="s">
        <v>810</v>
      </c>
      <c r="C109" s="783">
        <v>36</v>
      </c>
      <c r="D109" s="807" t="s">
        <v>700</v>
      </c>
      <c r="E109" s="807" t="s">
        <v>700</v>
      </c>
      <c r="F109" s="1143">
        <v>418</v>
      </c>
    </row>
    <row r="110" spans="1:6" ht="15" customHeight="1" thickBot="1">
      <c r="A110" s="760"/>
      <c r="B110" s="809" t="s">
        <v>811</v>
      </c>
      <c r="C110" s="810">
        <v>1968</v>
      </c>
      <c r="D110" s="811">
        <v>123155</v>
      </c>
      <c r="E110" s="810">
        <v>91524</v>
      </c>
      <c r="F110" s="1147">
        <v>50868</v>
      </c>
    </row>
    <row r="111" spans="1:6" s="813" customFormat="1" ht="19.5" customHeight="1">
      <c r="A111" s="812"/>
      <c r="B111" s="1320" t="s">
        <v>812</v>
      </c>
      <c r="C111" s="1320"/>
      <c r="D111" s="1320"/>
      <c r="E111" s="1320"/>
      <c r="F111" s="1320"/>
    </row>
    <row r="112" spans="1:6" s="813" customFormat="1" ht="15.75" customHeight="1">
      <c r="A112" s="812"/>
      <c r="B112" s="1321" t="s">
        <v>813</v>
      </c>
      <c r="C112" s="1322"/>
      <c r="D112" s="1322"/>
      <c r="E112" s="1322"/>
      <c r="F112" s="1322"/>
    </row>
    <row r="113" spans="1:6" s="813" customFormat="1" ht="15.75" customHeight="1">
      <c r="A113" s="812"/>
      <c r="B113" s="1321" t="s">
        <v>814</v>
      </c>
      <c r="C113" s="1322"/>
      <c r="D113" s="1322"/>
      <c r="E113" s="1322"/>
      <c r="F113" s="1322"/>
    </row>
    <row r="114" spans="1:6" s="813" customFormat="1" ht="15.75" customHeight="1">
      <c r="A114" s="812"/>
      <c r="B114" s="1322" t="s">
        <v>815</v>
      </c>
      <c r="C114" s="1322"/>
      <c r="D114" s="1322"/>
      <c r="E114" s="1322"/>
      <c r="F114" s="1322"/>
    </row>
    <row r="115" spans="1:8" s="813" customFormat="1" ht="15.75" customHeight="1">
      <c r="A115" s="1320" t="s">
        <v>816</v>
      </c>
      <c r="B115" s="1320"/>
      <c r="C115" s="1320"/>
      <c r="D115" s="1320"/>
      <c r="E115" s="1320"/>
      <c r="F115" s="814"/>
      <c r="G115" s="815"/>
      <c r="H115" s="815"/>
    </row>
    <row r="116" spans="1:6" ht="13.5">
      <c r="A116" s="760"/>
      <c r="B116" s="760"/>
      <c r="C116" s="760"/>
      <c r="D116" s="760"/>
      <c r="E116" s="760"/>
      <c r="F116" s="816"/>
    </row>
    <row r="117" spans="1:6" ht="13.5">
      <c r="A117" s="760"/>
      <c r="B117" s="760"/>
      <c r="C117" s="760"/>
      <c r="D117" s="760"/>
      <c r="E117" s="760"/>
      <c r="F117" s="816"/>
    </row>
    <row r="118" spans="1:6" ht="13.5">
      <c r="A118" s="760"/>
      <c r="B118" s="760"/>
      <c r="C118" s="760"/>
      <c r="D118" s="760"/>
      <c r="E118" s="760"/>
      <c r="F118" s="816"/>
    </row>
    <row r="119" spans="1:6" ht="13.5">
      <c r="A119" s="760"/>
      <c r="B119" s="760"/>
      <c r="C119" s="760"/>
      <c r="D119" s="760"/>
      <c r="E119" s="760"/>
      <c r="F119" s="816"/>
    </row>
    <row r="120" spans="1:6" ht="13.5">
      <c r="A120" s="760"/>
      <c r="B120" s="760"/>
      <c r="C120" s="760"/>
      <c r="D120" s="760"/>
      <c r="E120" s="760"/>
      <c r="F120" s="816"/>
    </row>
    <row r="121" spans="1:6" ht="13.5">
      <c r="A121" s="760"/>
      <c r="B121" s="760"/>
      <c r="C121" s="760"/>
      <c r="D121" s="760"/>
      <c r="E121" s="760"/>
      <c r="F121" s="816"/>
    </row>
    <row r="122" spans="1:6" ht="13.5">
      <c r="A122" s="760"/>
      <c r="B122" s="760"/>
      <c r="C122" s="760"/>
      <c r="D122" s="760"/>
      <c r="E122" s="760"/>
      <c r="F122" s="816"/>
    </row>
    <row r="123" spans="1:6" ht="13.5">
      <c r="A123" s="760"/>
      <c r="B123" s="760"/>
      <c r="C123" s="760"/>
      <c r="D123" s="760"/>
      <c r="E123" s="760"/>
      <c r="F123" s="816"/>
    </row>
    <row r="124" spans="1:6" ht="13.5">
      <c r="A124" s="760"/>
      <c r="B124" s="760"/>
      <c r="C124" s="760"/>
      <c r="D124" s="760"/>
      <c r="E124" s="760"/>
      <c r="F124" s="816"/>
    </row>
    <row r="125" spans="1:6" ht="13.5">
      <c r="A125" s="760"/>
      <c r="B125" s="760"/>
      <c r="C125" s="760"/>
      <c r="D125" s="760"/>
      <c r="E125" s="760"/>
      <c r="F125" s="816"/>
    </row>
    <row r="126" spans="1:6" ht="13.5">
      <c r="A126" s="760"/>
      <c r="B126" s="760"/>
      <c r="C126" s="760"/>
      <c r="D126" s="760"/>
      <c r="E126" s="760"/>
      <c r="F126" s="816"/>
    </row>
    <row r="127" spans="1:6" ht="13.5">
      <c r="A127" s="760"/>
      <c r="B127" s="760"/>
      <c r="C127" s="760"/>
      <c r="D127" s="760"/>
      <c r="E127" s="760"/>
      <c r="F127" s="816"/>
    </row>
    <row r="128" spans="1:6" ht="13.5">
      <c r="A128" s="760"/>
      <c r="B128" s="760"/>
      <c r="C128" s="760"/>
      <c r="D128" s="760"/>
      <c r="E128" s="760"/>
      <c r="F128" s="816"/>
    </row>
    <row r="129" spans="1:6" ht="13.5">
      <c r="A129" s="760"/>
      <c r="B129" s="760"/>
      <c r="C129" s="760"/>
      <c r="D129" s="760"/>
      <c r="E129" s="760"/>
      <c r="F129" s="816"/>
    </row>
    <row r="130" spans="1:6" ht="13.5">
      <c r="A130" s="760"/>
      <c r="B130" s="760"/>
      <c r="C130" s="760"/>
      <c r="D130" s="760"/>
      <c r="E130" s="760"/>
      <c r="F130" s="816"/>
    </row>
    <row r="131" spans="1:9" ht="14.25">
      <c r="A131" s="760"/>
      <c r="B131" s="760"/>
      <c r="C131" s="760"/>
      <c r="D131" s="760"/>
      <c r="E131" s="760"/>
      <c r="F131" s="816"/>
      <c r="I131" s="817"/>
    </row>
    <row r="132" spans="1:6" ht="13.5">
      <c r="A132" s="760"/>
      <c r="B132" s="760"/>
      <c r="C132" s="760"/>
      <c r="D132" s="760"/>
      <c r="E132" s="760"/>
      <c r="F132" s="816"/>
    </row>
    <row r="133" spans="1:6" ht="13.5">
      <c r="A133" s="760"/>
      <c r="B133" s="760"/>
      <c r="C133" s="760"/>
      <c r="D133" s="760"/>
      <c r="E133" s="760"/>
      <c r="F133" s="816"/>
    </row>
    <row r="134" spans="1:6" ht="13.5">
      <c r="A134" s="760"/>
      <c r="B134" s="760"/>
      <c r="C134" s="760"/>
      <c r="D134" s="760"/>
      <c r="E134" s="760"/>
      <c r="F134" s="816"/>
    </row>
    <row r="135" spans="1:6" ht="13.5">
      <c r="A135" s="760"/>
      <c r="B135" s="760"/>
      <c r="C135" s="760"/>
      <c r="D135" s="760"/>
      <c r="E135" s="760"/>
      <c r="F135" s="816"/>
    </row>
    <row r="136" spans="1:6" ht="13.5">
      <c r="A136" s="760"/>
      <c r="B136" s="760"/>
      <c r="C136" s="760"/>
      <c r="D136" s="760"/>
      <c r="E136" s="760"/>
      <c r="F136" s="816"/>
    </row>
    <row r="137" spans="1:6" ht="13.5">
      <c r="A137" s="760"/>
      <c r="B137" s="760"/>
      <c r="C137" s="760"/>
      <c r="D137" s="760"/>
      <c r="E137" s="760"/>
      <c r="F137" s="816"/>
    </row>
    <row r="138" spans="1:6" ht="13.5">
      <c r="A138" s="760"/>
      <c r="B138" s="760"/>
      <c r="C138" s="760"/>
      <c r="D138" s="760"/>
      <c r="E138" s="760"/>
      <c r="F138" s="816"/>
    </row>
    <row r="139" spans="1:6" ht="13.5">
      <c r="A139" s="760"/>
      <c r="B139" s="760"/>
      <c r="C139" s="760"/>
      <c r="D139" s="760"/>
      <c r="E139" s="760"/>
      <c r="F139" s="816"/>
    </row>
    <row r="140" spans="1:6" ht="13.5">
      <c r="A140" s="760"/>
      <c r="B140" s="760"/>
      <c r="C140" s="760"/>
      <c r="D140" s="760"/>
      <c r="E140" s="760"/>
      <c r="F140" s="816"/>
    </row>
    <row r="141" spans="1:6" ht="13.5">
      <c r="A141" s="760"/>
      <c r="B141" s="760"/>
      <c r="C141" s="760"/>
      <c r="D141" s="760"/>
      <c r="E141" s="760"/>
      <c r="F141" s="816"/>
    </row>
    <row r="142" spans="1:6" ht="13.5">
      <c r="A142" s="760"/>
      <c r="B142" s="760"/>
      <c r="C142" s="760"/>
      <c r="D142" s="760"/>
      <c r="E142" s="760"/>
      <c r="F142" s="816"/>
    </row>
    <row r="143" spans="1:6" ht="13.5">
      <c r="A143" s="760"/>
      <c r="B143" s="760"/>
      <c r="C143" s="760"/>
      <c r="D143" s="760"/>
      <c r="E143" s="760"/>
      <c r="F143" s="816"/>
    </row>
    <row r="144" spans="1:6" ht="13.5">
      <c r="A144" s="760"/>
      <c r="B144" s="760"/>
      <c r="C144" s="760"/>
      <c r="D144" s="760"/>
      <c r="E144" s="760"/>
      <c r="F144" s="816"/>
    </row>
    <row r="145" spans="1:6" ht="13.5">
      <c r="A145" s="760"/>
      <c r="B145" s="760"/>
      <c r="C145" s="760"/>
      <c r="D145" s="760"/>
      <c r="E145" s="760"/>
      <c r="F145" s="816"/>
    </row>
    <row r="146" spans="1:6" ht="13.5">
      <c r="A146" s="760"/>
      <c r="B146" s="760"/>
      <c r="C146" s="760"/>
      <c r="D146" s="760"/>
      <c r="E146" s="760"/>
      <c r="F146" s="816"/>
    </row>
    <row r="147" spans="1:6" ht="13.5">
      <c r="A147" s="760"/>
      <c r="B147" s="760"/>
      <c r="C147" s="760"/>
      <c r="D147" s="760"/>
      <c r="E147" s="760"/>
      <c r="F147" s="816"/>
    </row>
    <row r="148" spans="1:6" ht="13.5">
      <c r="A148" s="760"/>
      <c r="B148" s="760"/>
      <c r="C148" s="760"/>
      <c r="D148" s="760"/>
      <c r="E148" s="760"/>
      <c r="F148" s="816"/>
    </row>
    <row r="149" spans="1:6" ht="13.5">
      <c r="A149" s="760"/>
      <c r="B149" s="760"/>
      <c r="C149" s="760"/>
      <c r="D149" s="760"/>
      <c r="E149" s="760"/>
      <c r="F149" s="816"/>
    </row>
    <row r="150" spans="1:6" ht="13.5">
      <c r="A150" s="760"/>
      <c r="B150" s="760"/>
      <c r="C150" s="760"/>
      <c r="D150" s="760"/>
      <c r="E150" s="760"/>
      <c r="F150" s="816"/>
    </row>
    <row r="151" spans="1:6" ht="13.5">
      <c r="A151" s="760"/>
      <c r="B151" s="760"/>
      <c r="C151" s="760"/>
      <c r="D151" s="760"/>
      <c r="E151" s="760"/>
      <c r="F151" s="816"/>
    </row>
    <row r="152" spans="1:6" ht="13.5">
      <c r="A152" s="760"/>
      <c r="B152" s="760"/>
      <c r="C152" s="760"/>
      <c r="D152" s="760"/>
      <c r="E152" s="760"/>
      <c r="F152" s="816"/>
    </row>
    <row r="153" spans="1:6" ht="13.5">
      <c r="A153" s="760"/>
      <c r="B153" s="760"/>
      <c r="C153" s="760"/>
      <c r="D153" s="760"/>
      <c r="E153" s="760"/>
      <c r="F153" s="816"/>
    </row>
    <row r="154" spans="1:6" ht="13.5">
      <c r="A154" s="760"/>
      <c r="B154" s="760"/>
      <c r="C154" s="760"/>
      <c r="D154" s="760"/>
      <c r="E154" s="760"/>
      <c r="F154" s="816"/>
    </row>
    <row r="155" spans="1:6" ht="13.5">
      <c r="A155" s="760"/>
      <c r="B155" s="760"/>
      <c r="C155" s="760"/>
      <c r="D155" s="760"/>
      <c r="E155" s="760"/>
      <c r="F155" s="816"/>
    </row>
    <row r="156" spans="1:6" ht="13.5">
      <c r="A156" s="760"/>
      <c r="B156" s="760"/>
      <c r="C156" s="760"/>
      <c r="D156" s="760"/>
      <c r="E156" s="760"/>
      <c r="F156" s="816"/>
    </row>
    <row r="157" spans="1:6" ht="13.5">
      <c r="A157" s="760"/>
      <c r="B157" s="760"/>
      <c r="C157" s="760"/>
      <c r="D157" s="760"/>
      <c r="E157" s="760"/>
      <c r="F157" s="816"/>
    </row>
    <row r="158" spans="1:6" ht="13.5">
      <c r="A158" s="760"/>
      <c r="B158" s="760"/>
      <c r="C158" s="760"/>
      <c r="D158" s="760"/>
      <c r="E158" s="760"/>
      <c r="F158" s="816"/>
    </row>
    <row r="159" spans="1:6" ht="13.5">
      <c r="A159" s="760"/>
      <c r="B159" s="760"/>
      <c r="C159" s="760"/>
      <c r="D159" s="760"/>
      <c r="E159" s="760"/>
      <c r="F159" s="816"/>
    </row>
    <row r="160" spans="1:6" ht="13.5">
      <c r="A160" s="760"/>
      <c r="B160" s="760"/>
      <c r="C160" s="760"/>
      <c r="D160" s="760"/>
      <c r="E160" s="760"/>
      <c r="F160" s="816"/>
    </row>
    <row r="161" spans="1:6" ht="13.5">
      <c r="A161" s="760"/>
      <c r="B161" s="760"/>
      <c r="C161" s="760"/>
      <c r="D161" s="760"/>
      <c r="E161" s="760"/>
      <c r="F161" s="816"/>
    </row>
    <row r="162" spans="1:6" ht="13.5">
      <c r="A162" s="760"/>
      <c r="B162" s="760"/>
      <c r="C162" s="760"/>
      <c r="D162" s="760"/>
      <c r="E162" s="760"/>
      <c r="F162" s="816"/>
    </row>
    <row r="163" spans="1:6" ht="13.5">
      <c r="A163" s="760"/>
      <c r="B163" s="760"/>
      <c r="C163" s="760"/>
      <c r="D163" s="760"/>
      <c r="E163" s="760"/>
      <c r="F163" s="816"/>
    </row>
    <row r="164" spans="1:6" ht="13.5">
      <c r="A164" s="760"/>
      <c r="B164" s="760"/>
      <c r="C164" s="760"/>
      <c r="D164" s="760"/>
      <c r="E164" s="760"/>
      <c r="F164" s="816"/>
    </row>
    <row r="165" spans="1:6" ht="13.5">
      <c r="A165" s="760"/>
      <c r="B165" s="760"/>
      <c r="C165" s="760"/>
      <c r="D165" s="760"/>
      <c r="E165" s="760"/>
      <c r="F165" s="816"/>
    </row>
    <row r="166" spans="1:6" ht="13.5">
      <c r="A166" s="760"/>
      <c r="B166" s="760"/>
      <c r="C166" s="760"/>
      <c r="D166" s="760"/>
      <c r="E166" s="760"/>
      <c r="F166" s="816"/>
    </row>
    <row r="167" spans="1:6" ht="13.5">
      <c r="A167" s="760"/>
      <c r="B167" s="760"/>
      <c r="C167" s="760"/>
      <c r="D167" s="760"/>
      <c r="E167" s="760"/>
      <c r="F167" s="816"/>
    </row>
    <row r="168" spans="1:6" ht="13.5">
      <c r="A168" s="760"/>
      <c r="B168" s="760"/>
      <c r="C168" s="760"/>
      <c r="D168" s="760"/>
      <c r="E168" s="760"/>
      <c r="F168" s="816"/>
    </row>
    <row r="169" spans="1:6" ht="13.5">
      <c r="A169" s="760"/>
      <c r="B169" s="760"/>
      <c r="C169" s="760"/>
      <c r="D169" s="760"/>
      <c r="E169" s="760"/>
      <c r="F169" s="816"/>
    </row>
    <row r="170" spans="1:6" ht="13.5">
      <c r="A170" s="760"/>
      <c r="B170" s="760"/>
      <c r="C170" s="760"/>
      <c r="D170" s="760"/>
      <c r="E170" s="760"/>
      <c r="F170" s="816"/>
    </row>
    <row r="171" spans="1:6" ht="13.5">
      <c r="A171" s="760"/>
      <c r="B171" s="760"/>
      <c r="C171" s="760"/>
      <c r="D171" s="760"/>
      <c r="E171" s="760"/>
      <c r="F171" s="816"/>
    </row>
    <row r="172" spans="1:6" ht="13.5">
      <c r="A172" s="760"/>
      <c r="B172" s="760"/>
      <c r="C172" s="760"/>
      <c r="D172" s="760"/>
      <c r="E172" s="760"/>
      <c r="F172" s="816"/>
    </row>
    <row r="173" spans="1:6" ht="13.5">
      <c r="A173" s="760"/>
      <c r="B173" s="760"/>
      <c r="C173" s="760"/>
      <c r="D173" s="760"/>
      <c r="E173" s="760"/>
      <c r="F173" s="816"/>
    </row>
    <row r="174" spans="1:6" ht="13.5">
      <c r="A174" s="760"/>
      <c r="B174" s="760"/>
      <c r="C174" s="760"/>
      <c r="D174" s="760"/>
      <c r="E174" s="760"/>
      <c r="F174" s="816"/>
    </row>
    <row r="175" spans="1:6" ht="13.5">
      <c r="A175" s="760"/>
      <c r="B175" s="760"/>
      <c r="C175" s="760"/>
      <c r="D175" s="760"/>
      <c r="E175" s="760"/>
      <c r="F175" s="816"/>
    </row>
    <row r="176" spans="1:6" ht="13.5">
      <c r="A176" s="760"/>
      <c r="B176" s="760"/>
      <c r="C176" s="760"/>
      <c r="D176" s="760"/>
      <c r="E176" s="760"/>
      <c r="F176" s="816"/>
    </row>
    <row r="177" spans="1:6" ht="13.5">
      <c r="A177" s="760"/>
      <c r="B177" s="760"/>
      <c r="C177" s="760"/>
      <c r="D177" s="760"/>
      <c r="E177" s="760"/>
      <c r="F177" s="816"/>
    </row>
    <row r="178" spans="1:6" ht="13.5">
      <c r="A178" s="760"/>
      <c r="B178" s="760"/>
      <c r="C178" s="760"/>
      <c r="D178" s="760"/>
      <c r="E178" s="760"/>
      <c r="F178" s="816"/>
    </row>
    <row r="179" spans="1:6" ht="13.5">
      <c r="A179" s="760"/>
      <c r="B179" s="760"/>
      <c r="C179" s="760"/>
      <c r="D179" s="760"/>
      <c r="E179" s="760"/>
      <c r="F179" s="816"/>
    </row>
    <row r="180" spans="1:6" ht="13.5">
      <c r="A180" s="760"/>
      <c r="B180" s="760"/>
      <c r="C180" s="760"/>
      <c r="D180" s="760"/>
      <c r="E180" s="760"/>
      <c r="F180" s="816"/>
    </row>
    <row r="181" spans="1:6" ht="13.5">
      <c r="A181" s="760"/>
      <c r="B181" s="760"/>
      <c r="C181" s="760"/>
      <c r="D181" s="760"/>
      <c r="E181" s="760"/>
      <c r="F181" s="816"/>
    </row>
    <row r="182" spans="1:6" ht="13.5">
      <c r="A182" s="760"/>
      <c r="B182" s="760"/>
      <c r="C182" s="760"/>
      <c r="D182" s="760"/>
      <c r="E182" s="760"/>
      <c r="F182" s="816"/>
    </row>
    <row r="183" spans="1:6" ht="13.5">
      <c r="A183" s="760"/>
      <c r="B183" s="760"/>
      <c r="C183" s="760"/>
      <c r="D183" s="760"/>
      <c r="E183" s="760"/>
      <c r="F183" s="816"/>
    </row>
    <row r="184" spans="1:6" ht="13.5">
      <c r="A184" s="760"/>
      <c r="B184" s="760"/>
      <c r="C184" s="760"/>
      <c r="D184" s="760"/>
      <c r="E184" s="760"/>
      <c r="F184" s="816"/>
    </row>
    <row r="185" spans="1:5" ht="13.5">
      <c r="A185" s="760"/>
      <c r="B185" s="760"/>
      <c r="C185" s="760"/>
      <c r="D185" s="760"/>
      <c r="E185" s="760"/>
    </row>
  </sheetData>
  <sheetProtection/>
  <mergeCells count="6">
    <mergeCell ref="A115:E115"/>
    <mergeCell ref="B113:F113"/>
    <mergeCell ref="B1:F1"/>
    <mergeCell ref="B111:F111"/>
    <mergeCell ref="B112:F112"/>
    <mergeCell ref="B114:F114"/>
  </mergeCells>
  <printOptions/>
  <pageMargins left="0.75" right="0.15748031496062992" top="0.18" bottom="0.15748031496062992" header="0" footer="0.19"/>
  <pageSetup firstPageNumber="23" useFirstPageNumber="1" horizontalDpi="600" verticalDpi="600" orientation="portrait" paperSize="9" scale="82" r:id="rId1"/>
</worksheet>
</file>

<file path=xl/worksheets/sheet38.xml><?xml version="1.0" encoding="utf-8"?>
<worksheet xmlns="http://schemas.openxmlformats.org/spreadsheetml/2006/main" xmlns:r="http://schemas.openxmlformats.org/officeDocument/2006/relationships">
  <sheetPr codeName="Sheet4"/>
  <dimension ref="A1:K121"/>
  <sheetViews>
    <sheetView showGridLines="0" view="pageBreakPreview" zoomScaleSheetLayoutView="100" workbookViewId="0" topLeftCell="A67">
      <selection activeCell="A1" sqref="A1"/>
    </sheetView>
  </sheetViews>
  <sheetFormatPr defaultColWidth="9.00390625" defaultRowHeight="15" customHeight="1"/>
  <cols>
    <col min="1" max="1" width="3.00390625" style="759" customWidth="1"/>
    <col min="2" max="2" width="58.25390625" style="760" bestFit="1" customWidth="1"/>
    <col min="3" max="3" width="10.125" style="759" hidden="1" customWidth="1"/>
    <col min="4" max="5" width="10.125" style="759" customWidth="1"/>
    <col min="6" max="6" width="10.125" style="759" hidden="1" customWidth="1"/>
    <col min="7" max="7" width="10.125" style="759" customWidth="1"/>
    <col min="8" max="8" width="10.125" style="908" customWidth="1"/>
    <col min="9" max="9" width="10.125" style="909" customWidth="1"/>
    <col min="10" max="10" width="10.125" style="824" customWidth="1"/>
    <col min="11" max="11" width="10.125" style="759" customWidth="1"/>
    <col min="12" max="16384" width="9.00390625" style="759" customWidth="1"/>
  </cols>
  <sheetData>
    <row r="1" spans="2:10" ht="15" customHeight="1">
      <c r="B1" s="1324" t="s">
        <v>1</v>
      </c>
      <c r="C1" s="1324"/>
      <c r="D1" s="1324"/>
      <c r="E1" s="1324"/>
      <c r="F1" s="1324"/>
      <c r="G1" s="1324"/>
      <c r="H1" s="1324"/>
      <c r="I1" s="1324"/>
      <c r="J1" s="1324"/>
    </row>
    <row r="2" spans="3:11" ht="15" customHeight="1" thickBot="1">
      <c r="C2" s="819"/>
      <c r="D2" s="820"/>
      <c r="E2" s="821"/>
      <c r="G2" s="822"/>
      <c r="H2" s="822"/>
      <c r="I2" s="823"/>
      <c r="K2" s="823" t="s">
        <v>2</v>
      </c>
    </row>
    <row r="3" spans="1:11" ht="15" customHeight="1">
      <c r="A3" s="821"/>
      <c r="B3" s="1328" t="s">
        <v>817</v>
      </c>
      <c r="C3" s="825" t="s">
        <v>818</v>
      </c>
      <c r="D3" s="825" t="s">
        <v>3</v>
      </c>
      <c r="E3" s="825">
        <v>12</v>
      </c>
      <c r="F3" s="826">
        <v>13</v>
      </c>
      <c r="G3" s="826">
        <v>14</v>
      </c>
      <c r="H3" s="826">
        <v>15</v>
      </c>
      <c r="I3" s="827">
        <v>16</v>
      </c>
      <c r="J3" s="828">
        <v>17</v>
      </c>
      <c r="K3" s="829">
        <v>18</v>
      </c>
    </row>
    <row r="4" spans="1:11" ht="15" customHeight="1" thickBot="1">
      <c r="A4" s="821"/>
      <c r="B4" s="1329"/>
      <c r="C4" s="830" t="s">
        <v>4</v>
      </c>
      <c r="D4" s="830" t="s">
        <v>535</v>
      </c>
      <c r="E4" s="830" t="s">
        <v>484</v>
      </c>
      <c r="F4" s="831" t="s">
        <v>5</v>
      </c>
      <c r="G4" s="831" t="s">
        <v>660</v>
      </c>
      <c r="H4" s="831" t="s">
        <v>485</v>
      </c>
      <c r="I4" s="832" t="s">
        <v>425</v>
      </c>
      <c r="J4" s="833" t="s">
        <v>486</v>
      </c>
      <c r="K4" s="834" t="s">
        <v>426</v>
      </c>
    </row>
    <row r="5" spans="2:11" s="835" customFormat="1" ht="15" customHeight="1" thickBot="1">
      <c r="B5" s="836" t="s">
        <v>6</v>
      </c>
      <c r="C5" s="837">
        <f>SUM(C6+C12+C28+C73+C74+C51+C102+C63+C105)</f>
        <v>50029</v>
      </c>
      <c r="D5" s="837">
        <v>58786</v>
      </c>
      <c r="E5" s="837">
        <v>75875</v>
      </c>
      <c r="F5" s="838">
        <v>79140</v>
      </c>
      <c r="G5" s="838">
        <v>82270</v>
      </c>
      <c r="H5" s="838">
        <v>86352</v>
      </c>
      <c r="I5" s="839">
        <v>90098</v>
      </c>
      <c r="J5" s="840">
        <v>94612</v>
      </c>
      <c r="K5" s="841">
        <v>96286</v>
      </c>
    </row>
    <row r="6" spans="2:11" s="842" customFormat="1" ht="15" customHeight="1">
      <c r="B6" s="843" t="s">
        <v>7</v>
      </c>
      <c r="C6" s="844">
        <f>SUM(C7:C11)</f>
        <v>351</v>
      </c>
      <c r="D6" s="844">
        <v>340</v>
      </c>
      <c r="E6" s="844">
        <v>296</v>
      </c>
      <c r="F6" s="845">
        <v>295</v>
      </c>
      <c r="G6" s="845">
        <v>292</v>
      </c>
      <c r="H6" s="845">
        <v>294</v>
      </c>
      <c r="I6" s="846">
        <v>297</v>
      </c>
      <c r="J6" s="847">
        <v>298</v>
      </c>
      <c r="K6" s="848">
        <v>298</v>
      </c>
    </row>
    <row r="7" spans="2:11" s="842" customFormat="1" ht="15" customHeight="1">
      <c r="B7" s="843" t="s">
        <v>8</v>
      </c>
      <c r="C7" s="844">
        <v>173</v>
      </c>
      <c r="D7" s="844">
        <v>174</v>
      </c>
      <c r="E7" s="844">
        <v>178</v>
      </c>
      <c r="F7" s="845">
        <v>177</v>
      </c>
      <c r="G7" s="845">
        <v>180</v>
      </c>
      <c r="H7" s="845">
        <v>180</v>
      </c>
      <c r="I7" s="846">
        <v>181</v>
      </c>
      <c r="J7" s="847">
        <v>183</v>
      </c>
      <c r="K7" s="848">
        <v>183</v>
      </c>
    </row>
    <row r="8" spans="2:11" s="842" customFormat="1" ht="15" customHeight="1">
      <c r="B8" s="843" t="s">
        <v>9</v>
      </c>
      <c r="C8" s="844">
        <v>18</v>
      </c>
      <c r="D8" s="844">
        <v>18</v>
      </c>
      <c r="E8" s="844">
        <v>19</v>
      </c>
      <c r="F8" s="845">
        <v>19</v>
      </c>
      <c r="G8" s="845">
        <v>17</v>
      </c>
      <c r="H8" s="845">
        <v>18</v>
      </c>
      <c r="I8" s="846">
        <v>20</v>
      </c>
      <c r="J8" s="847">
        <v>20</v>
      </c>
      <c r="K8" s="848">
        <v>19</v>
      </c>
    </row>
    <row r="9" spans="2:11" s="842" customFormat="1" ht="15" customHeight="1">
      <c r="B9" s="843" t="s">
        <v>10</v>
      </c>
      <c r="C9" s="844">
        <v>68</v>
      </c>
      <c r="D9" s="844">
        <v>65</v>
      </c>
      <c r="E9" s="844">
        <v>64</v>
      </c>
      <c r="F9" s="845">
        <v>64</v>
      </c>
      <c r="G9" s="845">
        <v>63</v>
      </c>
      <c r="H9" s="845">
        <v>63</v>
      </c>
      <c r="I9" s="846">
        <v>63</v>
      </c>
      <c r="J9" s="847">
        <v>62</v>
      </c>
      <c r="K9" s="848">
        <v>63</v>
      </c>
    </row>
    <row r="10" spans="2:11" s="842" customFormat="1" ht="15" customHeight="1">
      <c r="B10" s="843" t="s">
        <v>11</v>
      </c>
      <c r="C10" s="844">
        <v>76</v>
      </c>
      <c r="D10" s="844">
        <v>68</v>
      </c>
      <c r="E10" s="844">
        <v>24</v>
      </c>
      <c r="F10" s="845">
        <v>24</v>
      </c>
      <c r="G10" s="845">
        <v>22</v>
      </c>
      <c r="H10" s="845">
        <v>22</v>
      </c>
      <c r="I10" s="846">
        <v>21</v>
      </c>
      <c r="J10" s="847">
        <v>21</v>
      </c>
      <c r="K10" s="848">
        <v>21</v>
      </c>
    </row>
    <row r="11" spans="2:11" s="842" customFormat="1" ht="15" customHeight="1">
      <c r="B11" s="849" t="s">
        <v>12</v>
      </c>
      <c r="C11" s="850">
        <v>16</v>
      </c>
      <c r="D11" s="850">
        <v>15</v>
      </c>
      <c r="E11" s="850">
        <v>11</v>
      </c>
      <c r="F11" s="851">
        <v>11</v>
      </c>
      <c r="G11" s="851">
        <v>10</v>
      </c>
      <c r="H11" s="851">
        <v>11</v>
      </c>
      <c r="I11" s="852">
        <v>12</v>
      </c>
      <c r="J11" s="853">
        <v>12</v>
      </c>
      <c r="K11" s="854">
        <v>12</v>
      </c>
    </row>
    <row r="12" spans="2:11" s="842" customFormat="1" ht="15" customHeight="1">
      <c r="B12" s="843" t="s">
        <v>13</v>
      </c>
      <c r="C12" s="844">
        <f>SUM(C13,C16:C17,C21,C26:C27)</f>
        <v>5529</v>
      </c>
      <c r="D12" s="844">
        <v>12904</v>
      </c>
      <c r="E12" s="844">
        <v>28643</v>
      </c>
      <c r="F12" s="844">
        <v>31037</v>
      </c>
      <c r="G12" s="844">
        <v>33419</v>
      </c>
      <c r="H12" s="844">
        <v>36475</v>
      </c>
      <c r="I12" s="844">
        <v>39475</v>
      </c>
      <c r="J12" s="845">
        <v>43285</v>
      </c>
      <c r="K12" s="1148">
        <v>44432</v>
      </c>
    </row>
    <row r="13" spans="2:11" s="842" customFormat="1" ht="15" customHeight="1">
      <c r="B13" s="843" t="s">
        <v>14</v>
      </c>
      <c r="C13" s="844">
        <f>SUM(C14:C15)</f>
        <v>950</v>
      </c>
      <c r="D13" s="844">
        <v>947</v>
      </c>
      <c r="E13" s="844">
        <v>949</v>
      </c>
      <c r="F13" s="845">
        <v>951</v>
      </c>
      <c r="G13" s="845">
        <v>954</v>
      </c>
      <c r="H13" s="845">
        <v>959</v>
      </c>
      <c r="I13" s="846">
        <v>962</v>
      </c>
      <c r="J13" s="847">
        <v>964</v>
      </c>
      <c r="K13" s="848">
        <v>962</v>
      </c>
    </row>
    <row r="14" spans="2:11" s="842" customFormat="1" ht="15" customHeight="1">
      <c r="B14" s="843" t="s">
        <v>15</v>
      </c>
      <c r="C14" s="844">
        <v>904</v>
      </c>
      <c r="D14" s="844">
        <v>900</v>
      </c>
      <c r="E14" s="844">
        <v>902</v>
      </c>
      <c r="F14" s="845">
        <v>903</v>
      </c>
      <c r="G14" s="845">
        <v>906</v>
      </c>
      <c r="H14" s="845">
        <v>911</v>
      </c>
      <c r="I14" s="846">
        <v>914</v>
      </c>
      <c r="J14" s="847">
        <v>916</v>
      </c>
      <c r="K14" s="848">
        <v>912</v>
      </c>
    </row>
    <row r="15" spans="2:11" s="842" customFormat="1" ht="15" customHeight="1">
      <c r="B15" s="843" t="s">
        <v>16</v>
      </c>
      <c r="C15" s="844">
        <v>46</v>
      </c>
      <c r="D15" s="844">
        <v>47</v>
      </c>
      <c r="E15" s="844">
        <v>47</v>
      </c>
      <c r="F15" s="845">
        <v>48</v>
      </c>
      <c r="G15" s="845">
        <v>48</v>
      </c>
      <c r="H15" s="845">
        <v>48</v>
      </c>
      <c r="I15" s="846">
        <v>48</v>
      </c>
      <c r="J15" s="847">
        <v>48</v>
      </c>
      <c r="K15" s="848">
        <v>50</v>
      </c>
    </row>
    <row r="16" spans="2:11" s="842" customFormat="1" ht="15" customHeight="1">
      <c r="B16" s="855" t="s">
        <v>17</v>
      </c>
      <c r="C16" s="846">
        <v>2260</v>
      </c>
      <c r="D16" s="846">
        <v>3201</v>
      </c>
      <c r="E16" s="846">
        <v>4463</v>
      </c>
      <c r="F16" s="856">
        <v>4651</v>
      </c>
      <c r="G16" s="856">
        <v>4870</v>
      </c>
      <c r="H16" s="856">
        <v>5084</v>
      </c>
      <c r="I16" s="846">
        <v>5291</v>
      </c>
      <c r="J16" s="847">
        <v>5535</v>
      </c>
      <c r="K16" s="848">
        <v>5759</v>
      </c>
    </row>
    <row r="17" spans="2:11" s="842" customFormat="1" ht="15" customHeight="1">
      <c r="B17" s="843" t="s">
        <v>18</v>
      </c>
      <c r="C17" s="844">
        <f>SUM(C18:C20)</f>
        <v>295</v>
      </c>
      <c r="D17" s="844">
        <v>551</v>
      </c>
      <c r="E17" s="844">
        <v>1444</v>
      </c>
      <c r="F17" s="845">
        <v>1580</v>
      </c>
      <c r="G17" s="845">
        <v>1714</v>
      </c>
      <c r="H17" s="845">
        <v>1842</v>
      </c>
      <c r="I17" s="846">
        <v>1928</v>
      </c>
      <c r="J17" s="847">
        <v>1966</v>
      </c>
      <c r="K17" s="848">
        <v>2016</v>
      </c>
    </row>
    <row r="18" spans="2:11" s="842" customFormat="1" ht="15" customHeight="1">
      <c r="B18" s="843" t="s">
        <v>19</v>
      </c>
      <c r="C18" s="844">
        <v>254</v>
      </c>
      <c r="D18" s="844">
        <v>252</v>
      </c>
      <c r="E18" s="844">
        <v>246</v>
      </c>
      <c r="F18" s="845">
        <v>245</v>
      </c>
      <c r="G18" s="845">
        <v>241</v>
      </c>
      <c r="H18" s="845">
        <v>242</v>
      </c>
      <c r="I18" s="846">
        <v>243</v>
      </c>
      <c r="J18" s="847">
        <v>240</v>
      </c>
      <c r="K18" s="848">
        <v>234</v>
      </c>
    </row>
    <row r="19" spans="2:11" s="842" customFormat="1" ht="15" customHeight="1">
      <c r="B19" s="843" t="s">
        <v>20</v>
      </c>
      <c r="C19" s="844">
        <v>38</v>
      </c>
      <c r="D19" s="844">
        <v>38</v>
      </c>
      <c r="E19" s="844">
        <v>38</v>
      </c>
      <c r="F19" s="845">
        <v>38</v>
      </c>
      <c r="G19" s="845">
        <v>36</v>
      </c>
      <c r="H19" s="845">
        <v>34</v>
      </c>
      <c r="I19" s="846">
        <v>34</v>
      </c>
      <c r="J19" s="847">
        <v>33</v>
      </c>
      <c r="K19" s="848">
        <v>32</v>
      </c>
    </row>
    <row r="20" spans="2:11" s="842" customFormat="1" ht="15" customHeight="1">
      <c r="B20" s="843" t="s">
        <v>21</v>
      </c>
      <c r="C20" s="844">
        <v>3</v>
      </c>
      <c r="D20" s="844">
        <v>261</v>
      </c>
      <c r="E20" s="844">
        <v>1160</v>
      </c>
      <c r="F20" s="845">
        <v>1297</v>
      </c>
      <c r="G20" s="845">
        <v>1437</v>
      </c>
      <c r="H20" s="845">
        <v>1566</v>
      </c>
      <c r="I20" s="846">
        <v>1651</v>
      </c>
      <c r="J20" s="847">
        <v>1693</v>
      </c>
      <c r="K20" s="848">
        <v>1750</v>
      </c>
    </row>
    <row r="21" spans="2:11" s="842" customFormat="1" ht="15" customHeight="1">
      <c r="B21" s="843" t="s">
        <v>22</v>
      </c>
      <c r="C21" s="844">
        <f>SUM(C22:C24)</f>
        <v>2024</v>
      </c>
      <c r="D21" s="844">
        <v>2214</v>
      </c>
      <c r="E21" s="844">
        <v>2271</v>
      </c>
      <c r="F21" s="845">
        <v>2270</v>
      </c>
      <c r="G21" s="845">
        <v>2263</v>
      </c>
      <c r="H21" s="845">
        <v>2265</v>
      </c>
      <c r="I21" s="846">
        <v>2298</v>
      </c>
      <c r="J21" s="847">
        <v>2284</v>
      </c>
      <c r="K21" s="848">
        <v>2260</v>
      </c>
    </row>
    <row r="22" spans="2:11" s="842" customFormat="1" ht="15" customHeight="1">
      <c r="B22" s="843" t="s">
        <v>23</v>
      </c>
      <c r="C22" s="844">
        <v>241</v>
      </c>
      <c r="D22" s="844">
        <v>266</v>
      </c>
      <c r="E22" s="844">
        <v>269</v>
      </c>
      <c r="F22" s="845">
        <v>270</v>
      </c>
      <c r="G22" s="845">
        <v>270</v>
      </c>
      <c r="H22" s="845">
        <v>268</v>
      </c>
      <c r="I22" s="846">
        <v>268</v>
      </c>
      <c r="J22" s="847">
        <v>267</v>
      </c>
      <c r="K22" s="848">
        <v>260</v>
      </c>
    </row>
    <row r="23" spans="2:11" s="842" customFormat="1" ht="15" customHeight="1">
      <c r="B23" s="843" t="s">
        <v>24</v>
      </c>
      <c r="C23" s="844">
        <v>1457</v>
      </c>
      <c r="D23" s="844">
        <v>1594</v>
      </c>
      <c r="E23" s="844">
        <v>1624</v>
      </c>
      <c r="F23" s="845">
        <v>1618</v>
      </c>
      <c r="G23" s="845">
        <v>1606</v>
      </c>
      <c r="H23" s="845">
        <v>1609</v>
      </c>
      <c r="I23" s="846">
        <v>1603</v>
      </c>
      <c r="J23" s="847">
        <v>1590</v>
      </c>
      <c r="K23" s="848">
        <v>1569</v>
      </c>
    </row>
    <row r="24" spans="2:11" s="842" customFormat="1" ht="15" customHeight="1">
      <c r="B24" s="843" t="s">
        <v>25</v>
      </c>
      <c r="C24" s="844">
        <v>326</v>
      </c>
      <c r="D24" s="844">
        <v>354</v>
      </c>
      <c r="E24" s="844">
        <v>378</v>
      </c>
      <c r="F24" s="845">
        <v>382</v>
      </c>
      <c r="G24" s="845">
        <v>387</v>
      </c>
      <c r="H24" s="845">
        <v>388</v>
      </c>
      <c r="I24" s="846">
        <v>427</v>
      </c>
      <c r="J24" s="847">
        <v>427</v>
      </c>
      <c r="K24" s="848">
        <v>431</v>
      </c>
    </row>
    <row r="25" spans="2:11" s="842" customFormat="1" ht="15" customHeight="1">
      <c r="B25" s="843" t="s">
        <v>26</v>
      </c>
      <c r="C25" s="844"/>
      <c r="D25" s="844">
        <v>3948</v>
      </c>
      <c r="E25" s="844">
        <v>8037</v>
      </c>
      <c r="F25" s="844">
        <v>9138</v>
      </c>
      <c r="G25" s="844">
        <v>10485</v>
      </c>
      <c r="H25" s="844">
        <v>12498</v>
      </c>
      <c r="I25" s="844">
        <v>14725</v>
      </c>
      <c r="J25" s="844">
        <v>17652</v>
      </c>
      <c r="K25" s="857">
        <v>21893</v>
      </c>
    </row>
    <row r="26" spans="2:11" s="842" customFormat="1" ht="15" customHeight="1">
      <c r="B26" s="855" t="s">
        <v>27</v>
      </c>
      <c r="C26" s="846"/>
      <c r="D26" s="844">
        <v>15</v>
      </c>
      <c r="E26" s="844">
        <v>4515</v>
      </c>
      <c r="F26" s="844">
        <v>4887</v>
      </c>
      <c r="G26" s="844">
        <v>5149</v>
      </c>
      <c r="H26" s="844">
        <v>5439</v>
      </c>
      <c r="I26" s="844">
        <v>5657</v>
      </c>
      <c r="J26" s="845">
        <v>6216</v>
      </c>
      <c r="K26" s="857">
        <v>6664</v>
      </c>
    </row>
    <row r="27" spans="2:11" s="842" customFormat="1" ht="15" customHeight="1">
      <c r="B27" s="849" t="s">
        <v>28</v>
      </c>
      <c r="C27" s="850" t="s">
        <v>29</v>
      </c>
      <c r="D27" s="850">
        <v>2028</v>
      </c>
      <c r="E27" s="850">
        <v>6964</v>
      </c>
      <c r="F27" s="851">
        <v>7560</v>
      </c>
      <c r="G27" s="851">
        <v>7984</v>
      </c>
      <c r="H27" s="851">
        <v>8388</v>
      </c>
      <c r="I27" s="852">
        <v>8614</v>
      </c>
      <c r="J27" s="853">
        <v>8668</v>
      </c>
      <c r="K27" s="854">
        <v>4878</v>
      </c>
    </row>
    <row r="28" spans="2:11" s="842" customFormat="1" ht="13.5">
      <c r="B28" s="858" t="s">
        <v>729</v>
      </c>
      <c r="C28" s="859">
        <f>SUM(C29:C41,C44:C50)</f>
        <v>1033</v>
      </c>
      <c r="D28" s="860">
        <v>1321</v>
      </c>
      <c r="E28" s="860">
        <v>1766</v>
      </c>
      <c r="F28" s="861">
        <v>1883</v>
      </c>
      <c r="G28" s="861">
        <v>2022</v>
      </c>
      <c r="H28" s="861">
        <v>2164</v>
      </c>
      <c r="I28" s="862">
        <v>2263</v>
      </c>
      <c r="J28" s="863">
        <v>2294</v>
      </c>
      <c r="K28" s="864">
        <v>2352</v>
      </c>
    </row>
    <row r="29" spans="2:11" s="842" customFormat="1" ht="15" customHeight="1">
      <c r="B29" s="843" t="s">
        <v>730</v>
      </c>
      <c r="C29" s="865">
        <v>44</v>
      </c>
      <c r="D29" s="844">
        <v>41</v>
      </c>
      <c r="E29" s="844">
        <v>37</v>
      </c>
      <c r="F29" s="845">
        <v>36</v>
      </c>
      <c r="G29" s="845">
        <v>36</v>
      </c>
      <c r="H29" s="845">
        <v>88</v>
      </c>
      <c r="I29" s="846">
        <v>84</v>
      </c>
      <c r="J29" s="847">
        <v>84</v>
      </c>
      <c r="K29" s="848">
        <v>81</v>
      </c>
    </row>
    <row r="30" spans="2:11" s="842" customFormat="1" ht="15" customHeight="1">
      <c r="B30" s="843" t="s">
        <v>731</v>
      </c>
      <c r="C30" s="865">
        <v>16</v>
      </c>
      <c r="D30" s="844">
        <v>15</v>
      </c>
      <c r="E30" s="844">
        <v>14</v>
      </c>
      <c r="F30" s="845">
        <v>14</v>
      </c>
      <c r="G30" s="845">
        <v>14</v>
      </c>
      <c r="H30" s="845">
        <v>19</v>
      </c>
      <c r="I30" s="846">
        <v>20</v>
      </c>
      <c r="J30" s="847">
        <v>20</v>
      </c>
      <c r="K30" s="848">
        <v>19</v>
      </c>
    </row>
    <row r="31" spans="2:11" s="842" customFormat="1" ht="15" customHeight="1">
      <c r="B31" s="843" t="s">
        <v>732</v>
      </c>
      <c r="C31" s="865">
        <v>3</v>
      </c>
      <c r="D31" s="844">
        <v>3</v>
      </c>
      <c r="E31" s="844">
        <v>3</v>
      </c>
      <c r="F31" s="845">
        <v>3</v>
      </c>
      <c r="G31" s="845">
        <v>3</v>
      </c>
      <c r="H31" s="845">
        <v>3</v>
      </c>
      <c r="I31" s="846">
        <v>3</v>
      </c>
      <c r="J31" s="847">
        <v>3</v>
      </c>
      <c r="K31" s="848">
        <v>3</v>
      </c>
    </row>
    <row r="32" spans="2:11" s="842" customFormat="1" ht="15" customHeight="1">
      <c r="B32" s="843" t="s">
        <v>733</v>
      </c>
      <c r="C32" s="865">
        <v>13</v>
      </c>
      <c r="D32" s="844">
        <v>6</v>
      </c>
      <c r="E32" s="844">
        <v>6</v>
      </c>
      <c r="F32" s="845">
        <v>6</v>
      </c>
      <c r="G32" s="845">
        <v>6</v>
      </c>
      <c r="H32" s="845">
        <v>6</v>
      </c>
      <c r="I32" s="846">
        <v>7</v>
      </c>
      <c r="J32" s="847">
        <v>7</v>
      </c>
      <c r="K32" s="848">
        <v>7</v>
      </c>
    </row>
    <row r="33" spans="2:11" s="842" customFormat="1" ht="15" customHeight="1">
      <c r="B33" s="843" t="s">
        <v>734</v>
      </c>
      <c r="C33" s="865">
        <v>210</v>
      </c>
      <c r="D33" s="844">
        <v>269</v>
      </c>
      <c r="E33" s="844">
        <v>377</v>
      </c>
      <c r="F33" s="845">
        <v>397</v>
      </c>
      <c r="G33" s="856">
        <v>427</v>
      </c>
      <c r="H33" s="845">
        <v>450</v>
      </c>
      <c r="I33" s="846">
        <v>472</v>
      </c>
      <c r="J33" s="847">
        <v>484</v>
      </c>
      <c r="K33" s="848">
        <v>499</v>
      </c>
    </row>
    <row r="34" spans="2:11" s="842" customFormat="1" ht="15" customHeight="1">
      <c r="B34" s="843" t="s">
        <v>30</v>
      </c>
      <c r="C34" s="866">
        <v>61</v>
      </c>
      <c r="D34" s="844">
        <v>71</v>
      </c>
      <c r="E34" s="844">
        <v>73</v>
      </c>
      <c r="F34" s="844">
        <v>73</v>
      </c>
      <c r="G34" s="845">
        <v>73</v>
      </c>
      <c r="H34" s="856" t="s">
        <v>819</v>
      </c>
      <c r="I34" s="846" t="s">
        <v>819</v>
      </c>
      <c r="J34" s="847" t="s">
        <v>819</v>
      </c>
      <c r="K34" s="857" t="s">
        <v>819</v>
      </c>
    </row>
    <row r="35" spans="2:11" s="842" customFormat="1" ht="15" customHeight="1">
      <c r="B35" s="843" t="s">
        <v>735</v>
      </c>
      <c r="C35" s="865">
        <v>10</v>
      </c>
      <c r="D35" s="844">
        <v>21</v>
      </c>
      <c r="E35" s="844">
        <v>42</v>
      </c>
      <c r="F35" s="845">
        <v>50</v>
      </c>
      <c r="G35" s="845">
        <v>58</v>
      </c>
      <c r="H35" s="845">
        <v>62</v>
      </c>
      <c r="I35" s="846">
        <v>65</v>
      </c>
      <c r="J35" s="847">
        <v>67</v>
      </c>
      <c r="K35" s="848">
        <v>71</v>
      </c>
    </row>
    <row r="36" spans="2:11" s="842" customFormat="1" ht="15" customHeight="1">
      <c r="B36" s="843" t="s">
        <v>736</v>
      </c>
      <c r="C36" s="865">
        <v>85</v>
      </c>
      <c r="D36" s="844">
        <v>82</v>
      </c>
      <c r="E36" s="844">
        <v>81</v>
      </c>
      <c r="F36" s="845">
        <v>80</v>
      </c>
      <c r="G36" s="845">
        <v>80</v>
      </c>
      <c r="H36" s="845">
        <v>206</v>
      </c>
      <c r="I36" s="846">
        <v>206</v>
      </c>
      <c r="J36" s="847">
        <v>202</v>
      </c>
      <c r="K36" s="848">
        <v>197</v>
      </c>
    </row>
    <row r="37" spans="2:11" s="842" customFormat="1" ht="15" customHeight="1">
      <c r="B37" s="843" t="s">
        <v>31</v>
      </c>
      <c r="C37" s="866">
        <v>119</v>
      </c>
      <c r="D37" s="844">
        <v>125</v>
      </c>
      <c r="E37" s="844">
        <v>128</v>
      </c>
      <c r="F37" s="844">
        <v>128</v>
      </c>
      <c r="G37" s="845">
        <v>129</v>
      </c>
      <c r="H37" s="845" t="s">
        <v>819</v>
      </c>
      <c r="I37" s="846" t="s">
        <v>819</v>
      </c>
      <c r="J37" s="847" t="s">
        <v>819</v>
      </c>
      <c r="K37" s="857" t="s">
        <v>819</v>
      </c>
    </row>
    <row r="38" spans="2:11" s="842" customFormat="1" ht="15" customHeight="1">
      <c r="B38" s="843" t="s">
        <v>737</v>
      </c>
      <c r="C38" s="865">
        <v>109</v>
      </c>
      <c r="D38" s="844">
        <v>185</v>
      </c>
      <c r="E38" s="844">
        <v>252</v>
      </c>
      <c r="F38" s="845">
        <v>259</v>
      </c>
      <c r="G38" s="845">
        <v>277</v>
      </c>
      <c r="H38" s="845">
        <v>296</v>
      </c>
      <c r="I38" s="846">
        <v>315</v>
      </c>
      <c r="J38" s="847">
        <v>326</v>
      </c>
      <c r="K38" s="848">
        <v>330</v>
      </c>
    </row>
    <row r="39" spans="2:11" s="842" customFormat="1" ht="15" customHeight="1">
      <c r="B39" s="843" t="s">
        <v>32</v>
      </c>
      <c r="C39" s="865" t="s">
        <v>820</v>
      </c>
      <c r="D39" s="844" t="s">
        <v>820</v>
      </c>
      <c r="E39" s="844" t="s">
        <v>820</v>
      </c>
      <c r="F39" s="845">
        <v>26</v>
      </c>
      <c r="G39" s="845">
        <v>61</v>
      </c>
      <c r="H39" s="845">
        <v>136</v>
      </c>
      <c r="I39" s="846">
        <v>189</v>
      </c>
      <c r="J39" s="847">
        <v>237</v>
      </c>
      <c r="K39" s="848">
        <v>265</v>
      </c>
    </row>
    <row r="40" spans="2:11" s="842" customFormat="1" ht="15" customHeight="1">
      <c r="B40" s="843" t="s">
        <v>739</v>
      </c>
      <c r="C40" s="865">
        <v>24</v>
      </c>
      <c r="D40" s="844">
        <v>34</v>
      </c>
      <c r="E40" s="844">
        <v>37</v>
      </c>
      <c r="F40" s="845">
        <v>37</v>
      </c>
      <c r="G40" s="845">
        <v>36</v>
      </c>
      <c r="H40" s="845">
        <v>36</v>
      </c>
      <c r="I40" s="846">
        <v>36</v>
      </c>
      <c r="J40" s="847">
        <v>36</v>
      </c>
      <c r="K40" s="848">
        <v>36</v>
      </c>
    </row>
    <row r="41" spans="2:11" s="842" customFormat="1" ht="15" customHeight="1">
      <c r="B41" s="843" t="s">
        <v>740</v>
      </c>
      <c r="C41" s="844">
        <f>SUM(C42:C43)</f>
        <v>190</v>
      </c>
      <c r="D41" s="844">
        <v>233</v>
      </c>
      <c r="E41" s="844">
        <v>251</v>
      </c>
      <c r="F41" s="845">
        <v>253</v>
      </c>
      <c r="G41" s="845">
        <v>256</v>
      </c>
      <c r="H41" s="845">
        <v>248</v>
      </c>
      <c r="I41" s="846">
        <v>250</v>
      </c>
      <c r="J41" s="847">
        <v>248</v>
      </c>
      <c r="K41" s="848">
        <v>243</v>
      </c>
    </row>
    <row r="42" spans="2:11" s="842" customFormat="1" ht="15" customHeight="1">
      <c r="B42" s="843" t="s">
        <v>741</v>
      </c>
      <c r="C42" s="844">
        <v>33</v>
      </c>
      <c r="D42" s="844">
        <v>36</v>
      </c>
      <c r="E42" s="844">
        <v>41</v>
      </c>
      <c r="F42" s="845">
        <v>40</v>
      </c>
      <c r="G42" s="845">
        <v>41</v>
      </c>
      <c r="H42" s="845">
        <v>40</v>
      </c>
      <c r="I42" s="846">
        <v>40</v>
      </c>
      <c r="J42" s="847">
        <v>39</v>
      </c>
      <c r="K42" s="848">
        <v>39</v>
      </c>
    </row>
    <row r="43" spans="2:11" s="842" customFormat="1" ht="15" customHeight="1">
      <c r="B43" s="843" t="s">
        <v>714</v>
      </c>
      <c r="C43" s="844">
        <v>157</v>
      </c>
      <c r="D43" s="844">
        <v>197</v>
      </c>
      <c r="E43" s="844">
        <v>210</v>
      </c>
      <c r="F43" s="845">
        <v>213</v>
      </c>
      <c r="G43" s="845">
        <v>215</v>
      </c>
      <c r="H43" s="845">
        <v>208</v>
      </c>
      <c r="I43" s="846">
        <v>210</v>
      </c>
      <c r="J43" s="847">
        <v>209</v>
      </c>
      <c r="K43" s="848">
        <v>204</v>
      </c>
    </row>
    <row r="44" spans="2:11" s="842" customFormat="1" ht="15" customHeight="1">
      <c r="B44" s="843" t="s">
        <v>742</v>
      </c>
      <c r="C44" s="844">
        <v>25</v>
      </c>
      <c r="D44" s="844">
        <v>103</v>
      </c>
      <c r="E44" s="844">
        <v>325</v>
      </c>
      <c r="F44" s="845">
        <v>371</v>
      </c>
      <c r="G44" s="845">
        <v>417</v>
      </c>
      <c r="H44" s="845">
        <v>463</v>
      </c>
      <c r="I44" s="846">
        <v>465</v>
      </c>
      <c r="J44" s="847">
        <v>430</v>
      </c>
      <c r="K44" s="848">
        <v>453</v>
      </c>
    </row>
    <row r="45" spans="2:11" s="842" customFormat="1" ht="15" customHeight="1">
      <c r="B45" s="843" t="s">
        <v>743</v>
      </c>
      <c r="C45" s="844">
        <v>9</v>
      </c>
      <c r="D45" s="844">
        <v>9</v>
      </c>
      <c r="E45" s="844">
        <v>9</v>
      </c>
      <c r="F45" s="845">
        <v>9</v>
      </c>
      <c r="G45" s="845">
        <v>9</v>
      </c>
      <c r="H45" s="845">
        <v>9</v>
      </c>
      <c r="I45" s="846">
        <v>8</v>
      </c>
      <c r="J45" s="847">
        <v>7</v>
      </c>
      <c r="K45" s="848">
        <v>6</v>
      </c>
    </row>
    <row r="46" spans="2:11" s="842" customFormat="1" ht="15" customHeight="1">
      <c r="B46" s="843" t="s">
        <v>744</v>
      </c>
      <c r="C46" s="844">
        <v>28</v>
      </c>
      <c r="D46" s="844">
        <v>26</v>
      </c>
      <c r="E46" s="844">
        <v>23</v>
      </c>
      <c r="F46" s="845">
        <v>23</v>
      </c>
      <c r="G46" s="845">
        <v>22</v>
      </c>
      <c r="H46" s="845">
        <v>21</v>
      </c>
      <c r="I46" s="846">
        <v>21</v>
      </c>
      <c r="J46" s="847">
        <v>19</v>
      </c>
      <c r="K46" s="848">
        <v>18</v>
      </c>
    </row>
    <row r="47" spans="2:11" s="842" customFormat="1" ht="15" customHeight="1">
      <c r="B47" s="843" t="s">
        <v>33</v>
      </c>
      <c r="C47" s="844" t="s">
        <v>34</v>
      </c>
      <c r="D47" s="844" t="s">
        <v>34</v>
      </c>
      <c r="E47" s="844" t="s">
        <v>820</v>
      </c>
      <c r="F47" s="845">
        <v>7</v>
      </c>
      <c r="G47" s="845">
        <v>7</v>
      </c>
      <c r="H47" s="845">
        <v>9</v>
      </c>
      <c r="I47" s="846">
        <v>9</v>
      </c>
      <c r="J47" s="847">
        <v>9</v>
      </c>
      <c r="K47" s="848">
        <v>9</v>
      </c>
    </row>
    <row r="48" spans="2:11" s="842" customFormat="1" ht="15" customHeight="1">
      <c r="B48" s="843" t="s">
        <v>746</v>
      </c>
      <c r="C48" s="844">
        <v>74</v>
      </c>
      <c r="D48" s="844">
        <v>74</v>
      </c>
      <c r="E48" s="844">
        <v>73</v>
      </c>
      <c r="F48" s="845">
        <v>74</v>
      </c>
      <c r="G48" s="845">
        <v>72</v>
      </c>
      <c r="H48" s="845">
        <v>72</v>
      </c>
      <c r="I48" s="846">
        <v>72</v>
      </c>
      <c r="J48" s="847">
        <v>72</v>
      </c>
      <c r="K48" s="848">
        <v>73</v>
      </c>
    </row>
    <row r="49" spans="2:11" s="842" customFormat="1" ht="15" customHeight="1">
      <c r="B49" s="843" t="s">
        <v>747</v>
      </c>
      <c r="C49" s="844">
        <v>13</v>
      </c>
      <c r="D49" s="844">
        <v>13</v>
      </c>
      <c r="E49" s="844">
        <v>13</v>
      </c>
      <c r="F49" s="845">
        <v>13</v>
      </c>
      <c r="G49" s="845">
        <v>13</v>
      </c>
      <c r="H49" s="845">
        <v>13</v>
      </c>
      <c r="I49" s="846">
        <v>13</v>
      </c>
      <c r="J49" s="847">
        <v>13</v>
      </c>
      <c r="K49" s="848">
        <v>13</v>
      </c>
    </row>
    <row r="50" spans="2:11" s="842" customFormat="1" ht="15" customHeight="1">
      <c r="B50" s="849" t="s">
        <v>748</v>
      </c>
      <c r="C50" s="850" t="s">
        <v>819</v>
      </c>
      <c r="D50" s="850">
        <v>11</v>
      </c>
      <c r="E50" s="850">
        <v>22</v>
      </c>
      <c r="F50" s="851">
        <v>24</v>
      </c>
      <c r="G50" s="851">
        <v>26</v>
      </c>
      <c r="H50" s="851">
        <v>27</v>
      </c>
      <c r="I50" s="852">
        <v>28</v>
      </c>
      <c r="J50" s="853">
        <v>30</v>
      </c>
      <c r="K50" s="854">
        <v>29</v>
      </c>
    </row>
    <row r="51" spans="2:11" ht="13.5">
      <c r="B51" s="858" t="s">
        <v>749</v>
      </c>
      <c r="C51" s="867">
        <f>SUM(C53,C56,C60:C62)</f>
        <v>1732</v>
      </c>
      <c r="D51" s="868">
        <v>2332</v>
      </c>
      <c r="E51" s="868">
        <v>3002</v>
      </c>
      <c r="F51" s="869">
        <v>3364</v>
      </c>
      <c r="G51" s="869">
        <v>3650</v>
      </c>
      <c r="H51" s="869">
        <v>4014</v>
      </c>
      <c r="I51" s="870">
        <v>4321</v>
      </c>
      <c r="J51" s="871">
        <v>4525</v>
      </c>
      <c r="K51" s="872">
        <v>4682</v>
      </c>
    </row>
    <row r="52" spans="2:11" ht="13.5">
      <c r="B52" s="873" t="s">
        <v>750</v>
      </c>
      <c r="C52" s="867" t="s">
        <v>821</v>
      </c>
      <c r="D52" s="874" t="s">
        <v>821</v>
      </c>
      <c r="E52" s="874" t="s">
        <v>821</v>
      </c>
      <c r="F52" s="875">
        <v>157</v>
      </c>
      <c r="G52" s="875">
        <v>198</v>
      </c>
      <c r="H52" s="875">
        <v>240</v>
      </c>
      <c r="I52" s="876">
        <v>257</v>
      </c>
      <c r="J52" s="877">
        <v>235</v>
      </c>
      <c r="K52" s="878">
        <v>234</v>
      </c>
    </row>
    <row r="53" spans="2:11" ht="15" customHeight="1" hidden="1">
      <c r="B53" s="873" t="s">
        <v>35</v>
      </c>
      <c r="C53" s="867">
        <f>SUM(C54:C55)</f>
        <v>999</v>
      </c>
      <c r="D53" s="874">
        <v>1324</v>
      </c>
      <c r="E53" s="874">
        <v>1653</v>
      </c>
      <c r="F53" s="875">
        <v>1710</v>
      </c>
      <c r="G53" s="875">
        <v>1773</v>
      </c>
      <c r="H53" s="875">
        <v>1856</v>
      </c>
      <c r="I53" s="876">
        <v>1915</v>
      </c>
      <c r="J53" s="877">
        <v>1968</v>
      </c>
      <c r="K53" s="878">
        <v>2006</v>
      </c>
    </row>
    <row r="54" spans="2:11" ht="15" customHeight="1">
      <c r="B54" s="873" t="s">
        <v>751</v>
      </c>
      <c r="C54" s="867">
        <v>862</v>
      </c>
      <c r="D54" s="874">
        <v>1085</v>
      </c>
      <c r="E54" s="874">
        <v>1303</v>
      </c>
      <c r="F54" s="875">
        <v>1344</v>
      </c>
      <c r="G54" s="875">
        <v>1389</v>
      </c>
      <c r="H54" s="875">
        <v>1430</v>
      </c>
      <c r="I54" s="876">
        <v>1454</v>
      </c>
      <c r="J54" s="877">
        <v>1470</v>
      </c>
      <c r="K54" s="878">
        <v>1470</v>
      </c>
    </row>
    <row r="55" spans="2:11" ht="15" customHeight="1">
      <c r="B55" s="873" t="s">
        <v>752</v>
      </c>
      <c r="C55" s="867">
        <v>137</v>
      </c>
      <c r="D55" s="874">
        <v>239</v>
      </c>
      <c r="E55" s="874">
        <v>350</v>
      </c>
      <c r="F55" s="875">
        <v>366</v>
      </c>
      <c r="G55" s="875">
        <v>384</v>
      </c>
      <c r="H55" s="875">
        <v>426</v>
      </c>
      <c r="I55" s="876">
        <v>461</v>
      </c>
      <c r="J55" s="877">
        <v>498</v>
      </c>
      <c r="K55" s="878">
        <v>536</v>
      </c>
    </row>
    <row r="56" spans="2:11" ht="15" customHeight="1" hidden="1">
      <c r="B56" s="873" t="s">
        <v>36</v>
      </c>
      <c r="C56" s="867">
        <f>SUM(C57:C58)</f>
        <v>577</v>
      </c>
      <c r="D56" s="874">
        <v>818</v>
      </c>
      <c r="E56" s="874">
        <v>1118</v>
      </c>
      <c r="F56" s="875">
        <v>1186</v>
      </c>
      <c r="G56" s="875">
        <v>1285</v>
      </c>
      <c r="H56" s="875">
        <v>1402</v>
      </c>
      <c r="I56" s="876">
        <v>1539</v>
      </c>
      <c r="J56" s="877">
        <v>1652</v>
      </c>
      <c r="K56" s="878">
        <v>1779</v>
      </c>
    </row>
    <row r="57" spans="2:11" ht="15" customHeight="1">
      <c r="B57" s="873" t="s">
        <v>753</v>
      </c>
      <c r="C57" s="867">
        <v>181</v>
      </c>
      <c r="D57" s="874">
        <v>210</v>
      </c>
      <c r="E57" s="874">
        <v>228</v>
      </c>
      <c r="F57" s="875">
        <v>229</v>
      </c>
      <c r="G57" s="875">
        <v>227</v>
      </c>
      <c r="H57" s="875">
        <v>227</v>
      </c>
      <c r="I57" s="876">
        <v>227</v>
      </c>
      <c r="J57" s="877">
        <v>225</v>
      </c>
      <c r="K57" s="878">
        <v>226</v>
      </c>
    </row>
    <row r="58" spans="2:11" ht="15" customHeight="1">
      <c r="B58" s="873" t="s">
        <v>754</v>
      </c>
      <c r="C58" s="867">
        <v>396</v>
      </c>
      <c r="D58" s="874">
        <v>608</v>
      </c>
      <c r="E58" s="874">
        <v>890</v>
      </c>
      <c r="F58" s="875">
        <v>957</v>
      </c>
      <c r="G58" s="875">
        <v>1058</v>
      </c>
      <c r="H58" s="875">
        <v>1175</v>
      </c>
      <c r="I58" s="876">
        <v>1312</v>
      </c>
      <c r="J58" s="877">
        <v>1427</v>
      </c>
      <c r="K58" s="878">
        <v>1553</v>
      </c>
    </row>
    <row r="59" spans="2:11" ht="15" customHeight="1">
      <c r="B59" s="873" t="s">
        <v>755</v>
      </c>
      <c r="C59" s="867" t="s">
        <v>821</v>
      </c>
      <c r="D59" s="875" t="s">
        <v>821</v>
      </c>
      <c r="E59" s="874" t="s">
        <v>821</v>
      </c>
      <c r="F59" s="875">
        <v>71</v>
      </c>
      <c r="G59" s="875">
        <v>141</v>
      </c>
      <c r="H59" s="875">
        <v>254</v>
      </c>
      <c r="I59" s="876">
        <v>343</v>
      </c>
      <c r="J59" s="877">
        <v>399</v>
      </c>
      <c r="K59" s="878">
        <v>405</v>
      </c>
    </row>
    <row r="60" spans="2:11" ht="15" customHeight="1">
      <c r="B60" s="873" t="s">
        <v>756</v>
      </c>
      <c r="C60" s="867">
        <v>106</v>
      </c>
      <c r="D60" s="874">
        <v>112</v>
      </c>
      <c r="E60" s="874">
        <v>120</v>
      </c>
      <c r="F60" s="875">
        <v>121</v>
      </c>
      <c r="G60" s="875">
        <v>124</v>
      </c>
      <c r="H60" s="875">
        <v>125</v>
      </c>
      <c r="I60" s="876">
        <v>124</v>
      </c>
      <c r="J60" s="877">
        <v>124</v>
      </c>
      <c r="K60" s="878">
        <v>121</v>
      </c>
    </row>
    <row r="61" spans="2:11" ht="15" customHeight="1">
      <c r="B61" s="873" t="s">
        <v>757</v>
      </c>
      <c r="C61" s="867">
        <v>46</v>
      </c>
      <c r="D61" s="874">
        <v>58</v>
      </c>
      <c r="E61" s="874">
        <v>68</v>
      </c>
      <c r="F61" s="875">
        <v>70</v>
      </c>
      <c r="G61" s="875">
        <v>72</v>
      </c>
      <c r="H61" s="875">
        <v>76</v>
      </c>
      <c r="I61" s="876">
        <v>79</v>
      </c>
      <c r="J61" s="877">
        <v>82</v>
      </c>
      <c r="K61" s="878">
        <v>68</v>
      </c>
    </row>
    <row r="62" spans="2:11" ht="15" customHeight="1" thickBot="1">
      <c r="B62" s="879" t="s">
        <v>758</v>
      </c>
      <c r="C62" s="880">
        <v>4</v>
      </c>
      <c r="D62" s="881">
        <v>20</v>
      </c>
      <c r="E62" s="881">
        <v>43</v>
      </c>
      <c r="F62" s="882">
        <v>49</v>
      </c>
      <c r="G62" s="882">
        <v>57</v>
      </c>
      <c r="H62" s="882">
        <v>61</v>
      </c>
      <c r="I62" s="883">
        <v>64</v>
      </c>
      <c r="J62" s="884">
        <v>65</v>
      </c>
      <c r="K62" s="885">
        <v>69</v>
      </c>
    </row>
    <row r="63" spans="2:11" ht="27">
      <c r="B63" s="886" t="s">
        <v>759</v>
      </c>
      <c r="C63" s="887">
        <f>SUM(C64:C71)</f>
        <v>90</v>
      </c>
      <c r="D63" s="868">
        <v>233</v>
      </c>
      <c r="E63" s="868">
        <v>521</v>
      </c>
      <c r="F63" s="869">
        <v>857</v>
      </c>
      <c r="G63" s="869">
        <v>1082</v>
      </c>
      <c r="H63" s="869">
        <v>1363</v>
      </c>
      <c r="I63" s="870">
        <v>1530</v>
      </c>
      <c r="J63" s="871">
        <v>1687</v>
      </c>
      <c r="K63" s="872">
        <v>1697</v>
      </c>
    </row>
    <row r="64" spans="2:11" ht="15" customHeight="1">
      <c r="B64" s="873" t="s">
        <v>760</v>
      </c>
      <c r="C64" s="867">
        <v>31</v>
      </c>
      <c r="D64" s="874">
        <v>80</v>
      </c>
      <c r="E64" s="874">
        <v>205</v>
      </c>
      <c r="F64" s="875">
        <v>232</v>
      </c>
      <c r="G64" s="875">
        <v>246</v>
      </c>
      <c r="H64" s="875">
        <v>263</v>
      </c>
      <c r="I64" s="876">
        <v>274</v>
      </c>
      <c r="J64" s="877">
        <v>286</v>
      </c>
      <c r="K64" s="878">
        <v>289</v>
      </c>
    </row>
    <row r="65" spans="2:11" ht="15" customHeight="1">
      <c r="B65" s="873" t="s">
        <v>761</v>
      </c>
      <c r="C65" s="867">
        <v>33</v>
      </c>
      <c r="D65" s="874">
        <v>73</v>
      </c>
      <c r="E65" s="874">
        <v>115</v>
      </c>
      <c r="F65" s="875">
        <v>127</v>
      </c>
      <c r="G65" s="875">
        <v>159</v>
      </c>
      <c r="H65" s="875">
        <v>195</v>
      </c>
      <c r="I65" s="876">
        <v>212</v>
      </c>
      <c r="J65" s="877">
        <v>233</v>
      </c>
      <c r="K65" s="878">
        <v>241</v>
      </c>
    </row>
    <row r="66" spans="2:11" ht="15" customHeight="1">
      <c r="B66" s="873" t="s">
        <v>37</v>
      </c>
      <c r="C66" s="867"/>
      <c r="D66" s="874" t="s">
        <v>821</v>
      </c>
      <c r="E66" s="874" t="s">
        <v>821</v>
      </c>
      <c r="F66" s="875" t="s">
        <v>821</v>
      </c>
      <c r="G66" s="875" t="s">
        <v>821</v>
      </c>
      <c r="H66" s="875" t="s">
        <v>821</v>
      </c>
      <c r="I66" s="876" t="s">
        <v>821</v>
      </c>
      <c r="J66" s="877">
        <v>138</v>
      </c>
      <c r="K66" s="878">
        <v>123</v>
      </c>
    </row>
    <row r="67" spans="2:11" ht="15" customHeight="1">
      <c r="B67" s="873" t="s">
        <v>38</v>
      </c>
      <c r="C67" s="867"/>
      <c r="D67" s="874" t="s">
        <v>821</v>
      </c>
      <c r="E67" s="874" t="s">
        <v>821</v>
      </c>
      <c r="F67" s="875" t="s">
        <v>821</v>
      </c>
      <c r="G67" s="875" t="s">
        <v>821</v>
      </c>
      <c r="H67" s="875" t="s">
        <v>821</v>
      </c>
      <c r="I67" s="876" t="s">
        <v>821</v>
      </c>
      <c r="J67" s="877">
        <v>95</v>
      </c>
      <c r="K67" s="878">
        <v>118</v>
      </c>
    </row>
    <row r="68" spans="2:11" ht="15" customHeight="1">
      <c r="B68" s="873" t="s">
        <v>764</v>
      </c>
      <c r="C68" s="867" t="s">
        <v>819</v>
      </c>
      <c r="D68" s="874">
        <v>6</v>
      </c>
      <c r="E68" s="874">
        <v>22</v>
      </c>
      <c r="F68" s="875">
        <v>25</v>
      </c>
      <c r="G68" s="875">
        <v>28</v>
      </c>
      <c r="H68" s="875">
        <v>29</v>
      </c>
      <c r="I68" s="876">
        <v>29</v>
      </c>
      <c r="J68" s="877">
        <v>30</v>
      </c>
      <c r="K68" s="878">
        <v>30</v>
      </c>
    </row>
    <row r="69" spans="2:11" ht="15" customHeight="1">
      <c r="B69" s="873" t="s">
        <v>765</v>
      </c>
      <c r="C69" s="867">
        <v>26</v>
      </c>
      <c r="D69" s="874">
        <v>73</v>
      </c>
      <c r="E69" s="874">
        <v>168</v>
      </c>
      <c r="F69" s="875">
        <v>183</v>
      </c>
      <c r="G69" s="875">
        <v>208</v>
      </c>
      <c r="H69" s="875">
        <v>245</v>
      </c>
      <c r="I69" s="876">
        <v>261</v>
      </c>
      <c r="J69" s="877">
        <v>285</v>
      </c>
      <c r="K69" s="878">
        <v>296</v>
      </c>
    </row>
    <row r="70" spans="2:11" s="835" customFormat="1" ht="15" customHeight="1">
      <c r="B70" s="873" t="s">
        <v>766</v>
      </c>
      <c r="C70" s="867" t="s">
        <v>821</v>
      </c>
      <c r="D70" s="874" t="s">
        <v>821</v>
      </c>
      <c r="E70" s="874" t="s">
        <v>821</v>
      </c>
      <c r="F70" s="875">
        <v>30</v>
      </c>
      <c r="G70" s="875">
        <v>109</v>
      </c>
      <c r="H70" s="875">
        <v>215</v>
      </c>
      <c r="I70" s="876">
        <v>306</v>
      </c>
      <c r="J70" s="877">
        <v>375</v>
      </c>
      <c r="K70" s="878">
        <v>395</v>
      </c>
    </row>
    <row r="71" spans="2:11" s="835" customFormat="1" ht="15" customHeight="1">
      <c r="B71" s="873" t="s">
        <v>767</v>
      </c>
      <c r="C71" s="867" t="s">
        <v>819</v>
      </c>
      <c r="D71" s="874">
        <v>1</v>
      </c>
      <c r="E71" s="874">
        <v>11</v>
      </c>
      <c r="F71" s="875">
        <v>12</v>
      </c>
      <c r="G71" s="875">
        <v>14</v>
      </c>
      <c r="H71" s="875">
        <v>17</v>
      </c>
      <c r="I71" s="876">
        <v>18</v>
      </c>
      <c r="J71" s="877">
        <v>18</v>
      </c>
      <c r="K71" s="878">
        <v>18</v>
      </c>
    </row>
    <row r="72" spans="2:11" ht="15" customHeight="1">
      <c r="B72" s="873" t="s">
        <v>768</v>
      </c>
      <c r="C72" s="867" t="s">
        <v>821</v>
      </c>
      <c r="D72" s="874" t="s">
        <v>821</v>
      </c>
      <c r="E72" s="874" t="s">
        <v>821</v>
      </c>
      <c r="F72" s="875">
        <v>248</v>
      </c>
      <c r="G72" s="875">
        <v>318</v>
      </c>
      <c r="H72" s="875">
        <v>399</v>
      </c>
      <c r="I72" s="876">
        <v>430</v>
      </c>
      <c r="J72" s="877">
        <v>460</v>
      </c>
      <c r="K72" s="878">
        <v>428</v>
      </c>
    </row>
    <row r="73" spans="2:11" s="835" customFormat="1" ht="15" customHeight="1">
      <c r="B73" s="888" t="s">
        <v>769</v>
      </c>
      <c r="C73" s="889">
        <v>53</v>
      </c>
      <c r="D73" s="890">
        <v>52</v>
      </c>
      <c r="E73" s="890">
        <v>50</v>
      </c>
      <c r="F73" s="889">
        <v>50</v>
      </c>
      <c r="G73" s="889">
        <v>50</v>
      </c>
      <c r="H73" s="889">
        <v>50</v>
      </c>
      <c r="I73" s="891">
        <v>50</v>
      </c>
      <c r="J73" s="892">
        <v>50</v>
      </c>
      <c r="K73" s="893">
        <v>49</v>
      </c>
    </row>
    <row r="74" spans="2:11" s="835" customFormat="1" ht="15" customHeight="1">
      <c r="B74" s="873" t="s">
        <v>770</v>
      </c>
      <c r="C74" s="875">
        <f>SUM(C75:C94)+C101</f>
        <v>33176</v>
      </c>
      <c r="D74" s="875">
        <v>33231</v>
      </c>
      <c r="E74" s="874">
        <v>33089</v>
      </c>
      <c r="F74" s="875">
        <v>33217</v>
      </c>
      <c r="G74" s="875">
        <v>33266</v>
      </c>
      <c r="H74" s="875">
        <v>33383</v>
      </c>
      <c r="I74" s="876">
        <v>33406</v>
      </c>
      <c r="J74" s="877">
        <v>33545</v>
      </c>
      <c r="K74" s="878">
        <v>33464</v>
      </c>
    </row>
    <row r="75" spans="2:11" s="835" customFormat="1" ht="15" customHeight="1">
      <c r="B75" s="873" t="s">
        <v>771</v>
      </c>
      <c r="C75" s="874">
        <v>635</v>
      </c>
      <c r="D75" s="874">
        <v>560</v>
      </c>
      <c r="E75" s="874">
        <v>516</v>
      </c>
      <c r="F75" s="875">
        <v>502</v>
      </c>
      <c r="G75" s="875">
        <v>492</v>
      </c>
      <c r="H75" s="875">
        <v>478</v>
      </c>
      <c r="I75" s="876">
        <v>460</v>
      </c>
      <c r="J75" s="877">
        <v>456</v>
      </c>
      <c r="K75" s="878">
        <v>425</v>
      </c>
    </row>
    <row r="76" spans="2:11" s="835" customFormat="1" ht="15" customHeight="1">
      <c r="B76" s="873" t="s">
        <v>772</v>
      </c>
      <c r="C76" s="874">
        <v>118</v>
      </c>
      <c r="D76" s="874">
        <v>116</v>
      </c>
      <c r="E76" s="874">
        <v>114</v>
      </c>
      <c r="F76" s="875">
        <v>115</v>
      </c>
      <c r="G76" s="875">
        <v>114</v>
      </c>
      <c r="H76" s="875">
        <v>115</v>
      </c>
      <c r="I76" s="876">
        <v>117</v>
      </c>
      <c r="J76" s="877">
        <v>117</v>
      </c>
      <c r="K76" s="878">
        <v>120</v>
      </c>
    </row>
    <row r="77" spans="2:11" s="835" customFormat="1" ht="15" customHeight="1">
      <c r="B77" s="873" t="s">
        <v>39</v>
      </c>
      <c r="C77" s="874">
        <v>327</v>
      </c>
      <c r="D77" s="874">
        <v>309</v>
      </c>
      <c r="E77" s="874">
        <v>290</v>
      </c>
      <c r="F77" s="875">
        <v>286</v>
      </c>
      <c r="G77" s="875">
        <v>285</v>
      </c>
      <c r="H77" s="875">
        <v>288</v>
      </c>
      <c r="I77" s="876">
        <v>285</v>
      </c>
      <c r="J77" s="877">
        <v>282</v>
      </c>
      <c r="K77" s="878">
        <v>278</v>
      </c>
    </row>
    <row r="78" spans="2:11" s="835" customFormat="1" ht="15" customHeight="1">
      <c r="B78" s="894" t="s">
        <v>774</v>
      </c>
      <c r="C78" s="895">
        <v>22703</v>
      </c>
      <c r="D78" s="895">
        <v>22488</v>
      </c>
      <c r="E78" s="895">
        <v>22199</v>
      </c>
      <c r="F78" s="876">
        <v>22231</v>
      </c>
      <c r="G78" s="876">
        <v>22288</v>
      </c>
      <c r="H78" s="876">
        <v>22391</v>
      </c>
      <c r="I78" s="876">
        <v>22494</v>
      </c>
      <c r="J78" s="877">
        <v>22624</v>
      </c>
      <c r="K78" s="878">
        <v>22720</v>
      </c>
    </row>
    <row r="79" spans="2:11" s="835" customFormat="1" ht="15" customHeight="1">
      <c r="B79" s="873" t="s">
        <v>40</v>
      </c>
      <c r="C79" s="874">
        <v>533</v>
      </c>
      <c r="D79" s="874">
        <v>528</v>
      </c>
      <c r="E79" s="874">
        <v>552</v>
      </c>
      <c r="F79" s="875">
        <v>551</v>
      </c>
      <c r="G79" s="875">
        <v>552</v>
      </c>
      <c r="H79" s="875">
        <v>554</v>
      </c>
      <c r="I79" s="876">
        <v>556</v>
      </c>
      <c r="J79" s="877">
        <v>558</v>
      </c>
      <c r="K79" s="878">
        <v>559</v>
      </c>
    </row>
    <row r="80" spans="2:11" s="835" customFormat="1" ht="15" customHeight="1">
      <c r="B80" s="873" t="s">
        <v>41</v>
      </c>
      <c r="C80" s="874">
        <v>307</v>
      </c>
      <c r="D80" s="874">
        <v>295</v>
      </c>
      <c r="E80" s="874">
        <v>272</v>
      </c>
      <c r="F80" s="875">
        <v>270</v>
      </c>
      <c r="G80" s="875">
        <v>266</v>
      </c>
      <c r="H80" s="875">
        <v>259</v>
      </c>
      <c r="I80" s="876">
        <v>258</v>
      </c>
      <c r="J80" s="877">
        <v>255</v>
      </c>
      <c r="K80" s="878">
        <v>254</v>
      </c>
    </row>
    <row r="81" spans="2:11" s="835" customFormat="1" ht="15" customHeight="1">
      <c r="B81" s="873" t="s">
        <v>42</v>
      </c>
      <c r="C81" s="874">
        <v>8</v>
      </c>
      <c r="D81" s="874">
        <v>7</v>
      </c>
      <c r="E81" s="874">
        <v>7</v>
      </c>
      <c r="F81" s="875">
        <v>7</v>
      </c>
      <c r="G81" s="875">
        <v>7</v>
      </c>
      <c r="H81" s="875">
        <v>7</v>
      </c>
      <c r="I81" s="876">
        <v>7</v>
      </c>
      <c r="J81" s="877">
        <v>7</v>
      </c>
      <c r="K81" s="878">
        <v>7</v>
      </c>
    </row>
    <row r="82" spans="2:11" s="835" customFormat="1" ht="15" customHeight="1">
      <c r="B82" s="873" t="s">
        <v>43</v>
      </c>
      <c r="C82" s="874">
        <v>215</v>
      </c>
      <c r="D82" s="874">
        <v>222</v>
      </c>
      <c r="E82" s="874">
        <v>234</v>
      </c>
      <c r="F82" s="875">
        <v>239</v>
      </c>
      <c r="G82" s="875">
        <v>240</v>
      </c>
      <c r="H82" s="875">
        <v>247</v>
      </c>
      <c r="I82" s="876">
        <v>252</v>
      </c>
      <c r="J82" s="877">
        <v>256</v>
      </c>
      <c r="K82" s="878">
        <v>254</v>
      </c>
    </row>
    <row r="83" spans="2:11" s="835" customFormat="1" ht="15" customHeight="1">
      <c r="B83" s="873" t="s">
        <v>779</v>
      </c>
      <c r="C83" s="874">
        <v>21</v>
      </c>
      <c r="D83" s="874">
        <v>19</v>
      </c>
      <c r="E83" s="874">
        <v>14</v>
      </c>
      <c r="F83" s="875">
        <v>13</v>
      </c>
      <c r="G83" s="875">
        <v>13</v>
      </c>
      <c r="H83" s="875">
        <v>12</v>
      </c>
      <c r="I83" s="876">
        <v>11</v>
      </c>
      <c r="J83" s="877">
        <v>11</v>
      </c>
      <c r="K83" s="878">
        <v>10</v>
      </c>
    </row>
    <row r="84" spans="2:11" s="835" customFormat="1" ht="15" customHeight="1">
      <c r="B84" s="873" t="s">
        <v>44</v>
      </c>
      <c r="C84" s="874">
        <v>18</v>
      </c>
      <c r="D84" s="874">
        <v>17</v>
      </c>
      <c r="E84" s="874">
        <v>16</v>
      </c>
      <c r="F84" s="875">
        <v>15</v>
      </c>
      <c r="G84" s="875">
        <v>15</v>
      </c>
      <c r="H84" s="875">
        <v>14</v>
      </c>
      <c r="I84" s="876">
        <v>14</v>
      </c>
      <c r="J84" s="877">
        <v>14</v>
      </c>
      <c r="K84" s="878">
        <v>13</v>
      </c>
    </row>
    <row r="85" spans="2:11" s="835" customFormat="1" ht="15" customHeight="1">
      <c r="B85" s="873" t="s">
        <v>45</v>
      </c>
      <c r="C85" s="874">
        <v>27</v>
      </c>
      <c r="D85" s="874">
        <v>26</v>
      </c>
      <c r="E85" s="874">
        <v>26</v>
      </c>
      <c r="F85" s="875">
        <v>25</v>
      </c>
      <c r="G85" s="875">
        <v>25</v>
      </c>
      <c r="H85" s="875">
        <v>25</v>
      </c>
      <c r="I85" s="876">
        <v>25</v>
      </c>
      <c r="J85" s="877">
        <v>25</v>
      </c>
      <c r="K85" s="878">
        <v>25</v>
      </c>
    </row>
    <row r="86" spans="2:11" s="835" customFormat="1" ht="15" customHeight="1">
      <c r="B86" s="873" t="s">
        <v>46</v>
      </c>
      <c r="C86" s="874">
        <v>33</v>
      </c>
      <c r="D86" s="874">
        <v>32</v>
      </c>
      <c r="E86" s="874" t="s">
        <v>47</v>
      </c>
      <c r="F86" s="875" t="s">
        <v>822</v>
      </c>
      <c r="G86" s="875" t="s">
        <v>822</v>
      </c>
      <c r="H86" s="875" t="s">
        <v>822</v>
      </c>
      <c r="I86" s="876" t="s">
        <v>822</v>
      </c>
      <c r="J86" s="877" t="s">
        <v>822</v>
      </c>
      <c r="K86" s="878" t="s">
        <v>822</v>
      </c>
    </row>
    <row r="87" spans="2:11" s="835" customFormat="1" ht="15" customHeight="1">
      <c r="B87" s="873" t="s">
        <v>48</v>
      </c>
      <c r="C87" s="874">
        <v>72</v>
      </c>
      <c r="D87" s="874">
        <v>70</v>
      </c>
      <c r="E87" s="874">
        <v>65</v>
      </c>
      <c r="F87" s="875">
        <v>65</v>
      </c>
      <c r="G87" s="875">
        <v>66</v>
      </c>
      <c r="H87" s="875">
        <v>64</v>
      </c>
      <c r="I87" s="876">
        <v>63</v>
      </c>
      <c r="J87" s="877">
        <v>63</v>
      </c>
      <c r="K87" s="878">
        <v>62</v>
      </c>
    </row>
    <row r="88" spans="2:11" s="835" customFormat="1" ht="15" customHeight="1">
      <c r="B88" s="873" t="s">
        <v>49</v>
      </c>
      <c r="C88" s="874">
        <v>73</v>
      </c>
      <c r="D88" s="874">
        <v>79</v>
      </c>
      <c r="E88" s="874">
        <v>85</v>
      </c>
      <c r="F88" s="875">
        <v>88</v>
      </c>
      <c r="G88" s="875">
        <v>88</v>
      </c>
      <c r="H88" s="875">
        <v>93</v>
      </c>
      <c r="I88" s="876">
        <v>98</v>
      </c>
      <c r="J88" s="877">
        <v>99</v>
      </c>
      <c r="K88" s="878">
        <v>99</v>
      </c>
    </row>
    <row r="89" spans="2:11" s="835" customFormat="1" ht="15" customHeight="1">
      <c r="B89" s="873" t="s">
        <v>50</v>
      </c>
      <c r="C89" s="874">
        <v>8</v>
      </c>
      <c r="D89" s="874">
        <v>8</v>
      </c>
      <c r="E89" s="874">
        <v>7</v>
      </c>
      <c r="F89" s="875">
        <v>6</v>
      </c>
      <c r="G89" s="875">
        <v>6</v>
      </c>
      <c r="H89" s="875">
        <v>6</v>
      </c>
      <c r="I89" s="876">
        <v>6</v>
      </c>
      <c r="J89" s="877">
        <v>6</v>
      </c>
      <c r="K89" s="878">
        <v>6</v>
      </c>
    </row>
    <row r="90" spans="2:11" s="835" customFormat="1" ht="15" customHeight="1">
      <c r="B90" s="873" t="s">
        <v>51</v>
      </c>
      <c r="C90" s="874">
        <v>65</v>
      </c>
      <c r="D90" s="874">
        <v>78</v>
      </c>
      <c r="E90" s="874">
        <v>91</v>
      </c>
      <c r="F90" s="875">
        <v>97</v>
      </c>
      <c r="G90" s="875">
        <v>101</v>
      </c>
      <c r="H90" s="875">
        <v>103</v>
      </c>
      <c r="I90" s="876">
        <v>108</v>
      </c>
      <c r="J90" s="877">
        <v>112</v>
      </c>
      <c r="K90" s="878">
        <v>115</v>
      </c>
    </row>
    <row r="91" spans="2:11" s="835" customFormat="1" ht="15" customHeight="1">
      <c r="B91" s="873" t="s">
        <v>52</v>
      </c>
      <c r="C91" s="874">
        <v>13</v>
      </c>
      <c r="D91" s="874">
        <v>16</v>
      </c>
      <c r="E91" s="874">
        <v>17</v>
      </c>
      <c r="F91" s="875">
        <v>19</v>
      </c>
      <c r="G91" s="875">
        <v>20</v>
      </c>
      <c r="H91" s="875">
        <v>25</v>
      </c>
      <c r="I91" s="876">
        <v>25</v>
      </c>
      <c r="J91" s="877">
        <v>27</v>
      </c>
      <c r="K91" s="878">
        <v>31</v>
      </c>
    </row>
    <row r="92" spans="2:11" s="835" customFormat="1" ht="15" customHeight="1">
      <c r="B92" s="873" t="s">
        <v>53</v>
      </c>
      <c r="C92" s="874">
        <v>57</v>
      </c>
      <c r="D92" s="874">
        <v>57</v>
      </c>
      <c r="E92" s="874">
        <v>57</v>
      </c>
      <c r="F92" s="875">
        <v>57</v>
      </c>
      <c r="G92" s="875">
        <v>57</v>
      </c>
      <c r="H92" s="875">
        <v>58</v>
      </c>
      <c r="I92" s="876">
        <v>58</v>
      </c>
      <c r="J92" s="877">
        <v>58</v>
      </c>
      <c r="K92" s="878">
        <v>58</v>
      </c>
    </row>
    <row r="93" spans="2:11" s="835" customFormat="1" ht="15" customHeight="1">
      <c r="B93" s="873" t="s">
        <v>788</v>
      </c>
      <c r="C93" s="874" t="s">
        <v>821</v>
      </c>
      <c r="D93" s="874" t="s">
        <v>821</v>
      </c>
      <c r="E93" s="874" t="s">
        <v>821</v>
      </c>
      <c r="F93" s="875">
        <v>29</v>
      </c>
      <c r="G93" s="875">
        <v>35</v>
      </c>
      <c r="H93" s="875">
        <v>45</v>
      </c>
      <c r="I93" s="876">
        <v>49</v>
      </c>
      <c r="J93" s="877">
        <v>57</v>
      </c>
      <c r="K93" s="878">
        <v>61</v>
      </c>
    </row>
    <row r="94" spans="2:11" s="835" customFormat="1" ht="15" customHeight="1">
      <c r="B94" s="873" t="s">
        <v>789</v>
      </c>
      <c r="C94" s="874">
        <v>3840</v>
      </c>
      <c r="D94" s="874">
        <v>4154</v>
      </c>
      <c r="E94" s="874">
        <v>4420</v>
      </c>
      <c r="F94" s="875">
        <v>4577</v>
      </c>
      <c r="G94" s="875">
        <v>4611</v>
      </c>
      <c r="H94" s="875">
        <v>4673</v>
      </c>
      <c r="I94" s="876">
        <v>4693</v>
      </c>
      <c r="J94" s="877">
        <v>4716</v>
      </c>
      <c r="K94" s="878">
        <v>4718</v>
      </c>
    </row>
    <row r="95" spans="2:11" s="835" customFormat="1" ht="15" customHeight="1">
      <c r="B95" s="873" t="s">
        <v>790</v>
      </c>
      <c r="C95" s="874" t="s">
        <v>821</v>
      </c>
      <c r="D95" s="874">
        <v>2719</v>
      </c>
      <c r="E95" s="874">
        <v>2790</v>
      </c>
      <c r="F95" s="875">
        <v>2821</v>
      </c>
      <c r="G95" s="875">
        <v>2834</v>
      </c>
      <c r="H95" s="875">
        <v>2870</v>
      </c>
      <c r="I95" s="876">
        <v>2881</v>
      </c>
      <c r="J95" s="877">
        <v>2897</v>
      </c>
      <c r="K95" s="878">
        <v>2886</v>
      </c>
    </row>
    <row r="96" spans="2:11" s="835" customFormat="1" ht="15" customHeight="1">
      <c r="B96" s="873" t="s">
        <v>791</v>
      </c>
      <c r="C96" s="874" t="s">
        <v>821</v>
      </c>
      <c r="D96" s="874">
        <v>1235</v>
      </c>
      <c r="E96" s="874">
        <v>1445</v>
      </c>
      <c r="F96" s="875">
        <v>1583</v>
      </c>
      <c r="G96" s="875">
        <v>1610</v>
      </c>
      <c r="H96" s="875">
        <v>1643</v>
      </c>
      <c r="I96" s="876">
        <v>1663</v>
      </c>
      <c r="J96" s="877">
        <v>1691</v>
      </c>
      <c r="K96" s="878">
        <v>1708</v>
      </c>
    </row>
    <row r="97" spans="2:11" s="835" customFormat="1" ht="15" customHeight="1">
      <c r="B97" s="873" t="s">
        <v>792</v>
      </c>
      <c r="C97" s="874" t="s">
        <v>821</v>
      </c>
      <c r="D97" s="874">
        <v>13</v>
      </c>
      <c r="E97" s="874">
        <v>16</v>
      </c>
      <c r="F97" s="875">
        <v>17</v>
      </c>
      <c r="G97" s="875">
        <v>16</v>
      </c>
      <c r="H97" s="875">
        <v>16</v>
      </c>
      <c r="I97" s="876">
        <v>18</v>
      </c>
      <c r="J97" s="877">
        <v>17</v>
      </c>
      <c r="K97" s="878">
        <v>18</v>
      </c>
    </row>
    <row r="98" spans="2:11" s="835" customFormat="1" ht="15" customHeight="1">
      <c r="B98" s="873" t="s">
        <v>793</v>
      </c>
      <c r="C98" s="874" t="s">
        <v>821</v>
      </c>
      <c r="D98" s="874">
        <v>3</v>
      </c>
      <c r="E98" s="874">
        <v>4</v>
      </c>
      <c r="F98" s="875">
        <v>4</v>
      </c>
      <c r="G98" s="875">
        <v>4</v>
      </c>
      <c r="H98" s="875">
        <v>4</v>
      </c>
      <c r="I98" s="876">
        <v>4</v>
      </c>
      <c r="J98" s="877">
        <v>4</v>
      </c>
      <c r="K98" s="878">
        <v>4</v>
      </c>
    </row>
    <row r="99" spans="2:11" s="835" customFormat="1" ht="15" customHeight="1">
      <c r="B99" s="873" t="s">
        <v>794</v>
      </c>
      <c r="C99" s="874" t="s">
        <v>821</v>
      </c>
      <c r="D99" s="874">
        <v>1</v>
      </c>
      <c r="E99" s="874">
        <v>1</v>
      </c>
      <c r="F99" s="875">
        <v>1</v>
      </c>
      <c r="G99" s="875">
        <v>1</v>
      </c>
      <c r="H99" s="875">
        <v>1</v>
      </c>
      <c r="I99" s="876">
        <v>1</v>
      </c>
      <c r="J99" s="877">
        <v>1</v>
      </c>
      <c r="K99" s="878">
        <v>1</v>
      </c>
    </row>
    <row r="100" spans="2:11" s="835" customFormat="1" ht="15" customHeight="1">
      <c r="B100" s="873" t="s">
        <v>795</v>
      </c>
      <c r="C100" s="874" t="s">
        <v>821</v>
      </c>
      <c r="D100" s="874">
        <v>183</v>
      </c>
      <c r="E100" s="874">
        <v>164</v>
      </c>
      <c r="F100" s="875">
        <v>151</v>
      </c>
      <c r="G100" s="875">
        <v>146</v>
      </c>
      <c r="H100" s="875">
        <v>139</v>
      </c>
      <c r="I100" s="876">
        <v>126</v>
      </c>
      <c r="J100" s="877">
        <v>106</v>
      </c>
      <c r="K100" s="878">
        <v>101</v>
      </c>
    </row>
    <row r="101" spans="2:11" s="835" customFormat="1" ht="15" customHeight="1">
      <c r="B101" s="896" t="s">
        <v>796</v>
      </c>
      <c r="C101" s="897">
        <v>4103</v>
      </c>
      <c r="D101" s="897">
        <v>4150</v>
      </c>
      <c r="E101" s="897">
        <v>4107</v>
      </c>
      <c r="F101" s="898">
        <v>4025</v>
      </c>
      <c r="G101" s="898">
        <v>3985</v>
      </c>
      <c r="H101" s="898">
        <v>3926</v>
      </c>
      <c r="I101" s="899">
        <v>3827</v>
      </c>
      <c r="J101" s="900">
        <v>3802</v>
      </c>
      <c r="K101" s="901">
        <v>3649</v>
      </c>
    </row>
    <row r="102" spans="2:11" s="835" customFormat="1" ht="15" customHeight="1">
      <c r="B102" s="873" t="s">
        <v>797</v>
      </c>
      <c r="C102" s="874">
        <f>SUM(C103:C104)</f>
        <v>92</v>
      </c>
      <c r="D102" s="874">
        <v>92</v>
      </c>
      <c r="E102" s="874">
        <v>90</v>
      </c>
      <c r="F102" s="875">
        <v>89</v>
      </c>
      <c r="G102" s="875">
        <v>91</v>
      </c>
      <c r="H102" s="875">
        <v>85</v>
      </c>
      <c r="I102" s="876">
        <v>84</v>
      </c>
      <c r="J102" s="877">
        <v>80</v>
      </c>
      <c r="K102" s="878">
        <v>73</v>
      </c>
    </row>
    <row r="103" spans="2:11" s="835" customFormat="1" ht="15" customHeight="1">
      <c r="B103" s="873" t="s">
        <v>798</v>
      </c>
      <c r="C103" s="874">
        <v>68</v>
      </c>
      <c r="D103" s="874">
        <v>72</v>
      </c>
      <c r="E103" s="874">
        <v>73</v>
      </c>
      <c r="F103" s="875">
        <v>73</v>
      </c>
      <c r="G103" s="875">
        <v>74</v>
      </c>
      <c r="H103" s="875">
        <v>72</v>
      </c>
      <c r="I103" s="876">
        <v>73</v>
      </c>
      <c r="J103" s="877">
        <v>71</v>
      </c>
      <c r="K103" s="878">
        <v>68</v>
      </c>
    </row>
    <row r="104" spans="2:11" s="835" customFormat="1" ht="15" customHeight="1">
      <c r="B104" s="896" t="s">
        <v>799</v>
      </c>
      <c r="C104" s="897">
        <v>24</v>
      </c>
      <c r="D104" s="897">
        <v>20</v>
      </c>
      <c r="E104" s="897">
        <v>17</v>
      </c>
      <c r="F104" s="898">
        <v>16</v>
      </c>
      <c r="G104" s="898">
        <v>17</v>
      </c>
      <c r="H104" s="898">
        <v>13</v>
      </c>
      <c r="I104" s="899">
        <v>11</v>
      </c>
      <c r="J104" s="900">
        <v>9</v>
      </c>
      <c r="K104" s="901">
        <v>5</v>
      </c>
    </row>
    <row r="105" spans="2:11" s="835" customFormat="1" ht="15" customHeight="1">
      <c r="B105" s="873" t="s">
        <v>800</v>
      </c>
      <c r="C105" s="875">
        <f>SUM(C106:C116)</f>
        <v>7973</v>
      </c>
      <c r="D105" s="874">
        <v>8281</v>
      </c>
      <c r="E105" s="874">
        <v>8418</v>
      </c>
      <c r="F105" s="875">
        <v>8348</v>
      </c>
      <c r="G105" s="875">
        <v>8398</v>
      </c>
      <c r="H105" s="875">
        <v>8524</v>
      </c>
      <c r="I105" s="876">
        <v>8672</v>
      </c>
      <c r="J105" s="877">
        <v>8848</v>
      </c>
      <c r="K105" s="878">
        <v>9239</v>
      </c>
    </row>
    <row r="106" spans="2:11" s="835" customFormat="1" ht="15" customHeight="1">
      <c r="B106" s="873" t="s">
        <v>801</v>
      </c>
      <c r="C106" s="875">
        <v>156</v>
      </c>
      <c r="D106" s="874">
        <v>157</v>
      </c>
      <c r="E106" s="874">
        <v>168</v>
      </c>
      <c r="F106" s="875">
        <v>163</v>
      </c>
      <c r="G106" s="875">
        <v>154</v>
      </c>
      <c r="H106" s="875">
        <v>149</v>
      </c>
      <c r="I106" s="876">
        <v>130</v>
      </c>
      <c r="J106" s="877">
        <v>125</v>
      </c>
      <c r="K106" s="878">
        <v>113</v>
      </c>
    </row>
    <row r="107" spans="2:11" s="835" customFormat="1" ht="15" customHeight="1">
      <c r="B107" s="873" t="s">
        <v>802</v>
      </c>
      <c r="C107" s="875">
        <v>48</v>
      </c>
      <c r="D107" s="874">
        <v>45</v>
      </c>
      <c r="E107" s="874">
        <v>85</v>
      </c>
      <c r="F107" s="875">
        <v>119</v>
      </c>
      <c r="G107" s="875">
        <v>149</v>
      </c>
      <c r="H107" s="875">
        <v>207</v>
      </c>
      <c r="I107" s="876">
        <v>220</v>
      </c>
      <c r="J107" s="877">
        <v>224</v>
      </c>
      <c r="K107" s="878">
        <v>222</v>
      </c>
    </row>
    <row r="108" spans="2:11" s="835" customFormat="1" ht="15" customHeight="1">
      <c r="B108" s="873" t="s">
        <v>803</v>
      </c>
      <c r="C108" s="875">
        <v>29</v>
      </c>
      <c r="D108" s="874">
        <v>29</v>
      </c>
      <c r="E108" s="874">
        <v>30</v>
      </c>
      <c r="F108" s="875">
        <v>29</v>
      </c>
      <c r="G108" s="875">
        <v>28</v>
      </c>
      <c r="H108" s="875">
        <v>28</v>
      </c>
      <c r="I108" s="876">
        <v>28</v>
      </c>
      <c r="J108" s="877">
        <v>28</v>
      </c>
      <c r="K108" s="878">
        <v>24</v>
      </c>
    </row>
    <row r="109" spans="2:11" s="835" customFormat="1" ht="15" customHeight="1">
      <c r="B109" s="873" t="s">
        <v>804</v>
      </c>
      <c r="C109" s="875">
        <v>243</v>
      </c>
      <c r="D109" s="874">
        <v>238</v>
      </c>
      <c r="E109" s="874">
        <v>240</v>
      </c>
      <c r="F109" s="875">
        <v>233</v>
      </c>
      <c r="G109" s="875">
        <v>231</v>
      </c>
      <c r="H109" s="875">
        <v>232</v>
      </c>
      <c r="I109" s="876">
        <v>236</v>
      </c>
      <c r="J109" s="877">
        <v>234</v>
      </c>
      <c r="K109" s="878">
        <v>233</v>
      </c>
    </row>
    <row r="110" spans="2:11" s="835" customFormat="1" ht="15" customHeight="1">
      <c r="B110" s="873" t="s">
        <v>805</v>
      </c>
      <c r="C110" s="875">
        <v>1266</v>
      </c>
      <c r="D110" s="874">
        <v>1277</v>
      </c>
      <c r="E110" s="874">
        <v>1275</v>
      </c>
      <c r="F110" s="875">
        <v>1221</v>
      </c>
      <c r="G110" s="875">
        <v>1216</v>
      </c>
      <c r="H110" s="875">
        <v>1211</v>
      </c>
      <c r="I110" s="876">
        <v>1206</v>
      </c>
      <c r="J110" s="877">
        <v>1177</v>
      </c>
      <c r="K110" s="878">
        <v>1187</v>
      </c>
    </row>
    <row r="111" spans="2:11" s="835" customFormat="1" ht="15" customHeight="1">
      <c r="B111" s="873" t="s">
        <v>806</v>
      </c>
      <c r="C111" s="875">
        <v>232</v>
      </c>
      <c r="D111" s="874">
        <v>188</v>
      </c>
      <c r="E111" s="874">
        <v>160</v>
      </c>
      <c r="F111" s="875">
        <v>155</v>
      </c>
      <c r="G111" s="875">
        <v>151</v>
      </c>
      <c r="H111" s="875">
        <v>141</v>
      </c>
      <c r="I111" s="876">
        <v>130</v>
      </c>
      <c r="J111" s="877">
        <v>123</v>
      </c>
      <c r="K111" s="878">
        <v>119</v>
      </c>
    </row>
    <row r="112" spans="2:11" s="835" customFormat="1" ht="15" customHeight="1">
      <c r="B112" s="894" t="s">
        <v>807</v>
      </c>
      <c r="C112" s="876">
        <v>1584</v>
      </c>
      <c r="D112" s="895">
        <v>1389</v>
      </c>
      <c r="E112" s="895">
        <v>1195</v>
      </c>
      <c r="F112" s="876">
        <v>1156</v>
      </c>
      <c r="G112" s="876">
        <v>1104</v>
      </c>
      <c r="H112" s="876">
        <v>1027</v>
      </c>
      <c r="I112" s="876">
        <v>941</v>
      </c>
      <c r="J112" s="877">
        <v>866</v>
      </c>
      <c r="K112" s="878">
        <v>813</v>
      </c>
    </row>
    <row r="113" spans="2:11" s="835" customFormat="1" ht="15" customHeight="1">
      <c r="B113" s="873" t="s">
        <v>808</v>
      </c>
      <c r="C113" s="875" t="s">
        <v>821</v>
      </c>
      <c r="D113" s="874">
        <v>123</v>
      </c>
      <c r="E113" s="874">
        <v>235</v>
      </c>
      <c r="F113" s="875">
        <v>405</v>
      </c>
      <c r="G113" s="875">
        <v>419</v>
      </c>
      <c r="H113" s="875">
        <v>431</v>
      </c>
      <c r="I113" s="876">
        <v>434</v>
      </c>
      <c r="J113" s="877">
        <v>446</v>
      </c>
      <c r="K113" s="878">
        <v>445</v>
      </c>
    </row>
    <row r="114" spans="2:11" s="835" customFormat="1" ht="15" customHeight="1">
      <c r="B114" s="873" t="s">
        <v>809</v>
      </c>
      <c r="C114" s="875">
        <v>4171</v>
      </c>
      <c r="D114" s="874">
        <v>4497</v>
      </c>
      <c r="E114" s="874">
        <v>4619</v>
      </c>
      <c r="F114" s="875">
        <v>4410</v>
      </c>
      <c r="G114" s="875">
        <v>4383</v>
      </c>
      <c r="H114" s="875">
        <v>4352</v>
      </c>
      <c r="I114" s="876">
        <v>4253</v>
      </c>
      <c r="J114" s="877">
        <v>4173</v>
      </c>
      <c r="K114" s="878">
        <v>4079</v>
      </c>
    </row>
    <row r="115" spans="2:11" s="835" customFormat="1" ht="15" customHeight="1">
      <c r="B115" s="873" t="s">
        <v>810</v>
      </c>
      <c r="C115" s="875">
        <v>71</v>
      </c>
      <c r="D115" s="874">
        <v>66</v>
      </c>
      <c r="E115" s="874">
        <v>61</v>
      </c>
      <c r="F115" s="875">
        <v>57</v>
      </c>
      <c r="G115" s="875">
        <v>55</v>
      </c>
      <c r="H115" s="875">
        <v>52</v>
      </c>
      <c r="I115" s="876">
        <v>49</v>
      </c>
      <c r="J115" s="877">
        <v>46</v>
      </c>
      <c r="K115" s="878">
        <v>36</v>
      </c>
    </row>
    <row r="116" spans="2:11" ht="15" customHeight="1" thickBot="1">
      <c r="B116" s="902" t="s">
        <v>54</v>
      </c>
      <c r="C116" s="903">
        <v>173</v>
      </c>
      <c r="D116" s="904">
        <v>272</v>
      </c>
      <c r="E116" s="905">
        <v>350</v>
      </c>
      <c r="F116" s="883">
        <v>400</v>
      </c>
      <c r="G116" s="882">
        <v>508</v>
      </c>
      <c r="H116" s="882">
        <v>694</v>
      </c>
      <c r="I116" s="883">
        <v>1045</v>
      </c>
      <c r="J116" s="884">
        <v>1406</v>
      </c>
      <c r="K116" s="885">
        <v>1968</v>
      </c>
    </row>
    <row r="117" spans="2:11" s="813" customFormat="1" ht="30" customHeight="1">
      <c r="B117" s="1325" t="s">
        <v>55</v>
      </c>
      <c r="C117" s="1325"/>
      <c r="D117" s="1325"/>
      <c r="E117" s="1325"/>
      <c r="F117" s="1325"/>
      <c r="G117" s="1325"/>
      <c r="H117" s="1325"/>
      <c r="I117" s="1325"/>
      <c r="J117" s="1325"/>
      <c r="K117" s="1325"/>
    </row>
    <row r="118" spans="2:11" s="813" customFormat="1" ht="27" customHeight="1">
      <c r="B118" s="1330" t="s">
        <v>56</v>
      </c>
      <c r="C118" s="1330"/>
      <c r="D118" s="1330"/>
      <c r="E118" s="1330"/>
      <c r="F118" s="1330"/>
      <c r="G118" s="1330"/>
      <c r="H118" s="1330"/>
      <c r="I118" s="1330"/>
      <c r="J118" s="1330"/>
      <c r="K118" s="1330"/>
    </row>
    <row r="119" spans="2:10" ht="15" customHeight="1">
      <c r="B119" s="1326" t="s">
        <v>57</v>
      </c>
      <c r="C119" s="1327"/>
      <c r="D119" s="1327"/>
      <c r="E119" s="1327"/>
      <c r="F119" s="1327"/>
      <c r="G119" s="1327"/>
      <c r="H119" s="1327"/>
      <c r="I119" s="1327"/>
      <c r="J119" s="1327"/>
    </row>
    <row r="120" ht="15" customHeight="1">
      <c r="B120" s="907" t="s">
        <v>58</v>
      </c>
    </row>
    <row r="121" spans="2:5" ht="15" customHeight="1">
      <c r="B121" s="907" t="s">
        <v>58</v>
      </c>
      <c r="E121" s="910"/>
    </row>
  </sheetData>
  <mergeCells count="5">
    <mergeCell ref="B1:J1"/>
    <mergeCell ref="B117:K117"/>
    <mergeCell ref="B119:J119"/>
    <mergeCell ref="B3:B4"/>
    <mergeCell ref="B118:K118"/>
  </mergeCells>
  <printOptions/>
  <pageMargins left="0.5118110236220472" right="0.15748031496062992" top="0.3937007874015748" bottom="0" header="0.15748031496062992" footer="0.1968503937007874"/>
  <pageSetup firstPageNumber="25" useFirstPageNumber="1" fitToHeight="2" horizontalDpi="600" verticalDpi="600" orientation="portrait" paperSize="9" scale="74" r:id="rId1"/>
</worksheet>
</file>

<file path=xl/worksheets/sheet39.xml><?xml version="1.0" encoding="utf-8"?>
<worksheet xmlns="http://schemas.openxmlformats.org/spreadsheetml/2006/main" xmlns:r="http://schemas.openxmlformats.org/officeDocument/2006/relationships">
  <sheetPr codeName="Sheet5">
    <pageSetUpPr fitToPage="1"/>
  </sheetPr>
  <dimension ref="A1:M81"/>
  <sheetViews>
    <sheetView showGridLines="0" zoomScaleSheetLayoutView="100" workbookViewId="0" topLeftCell="A1">
      <selection activeCell="A1" sqref="A1"/>
    </sheetView>
  </sheetViews>
  <sheetFormatPr defaultColWidth="9.00390625" defaultRowHeight="15" customHeight="1"/>
  <cols>
    <col min="1" max="1" width="2.00390625" style="759" customWidth="1"/>
    <col min="2" max="2" width="58.25390625" style="759" bestFit="1" customWidth="1"/>
    <col min="3" max="5" width="12.125" style="759" customWidth="1"/>
    <col min="6" max="6" width="12.125" style="908" customWidth="1"/>
    <col min="7" max="7" width="12.125" style="842" customWidth="1"/>
    <col min="8" max="8" width="12.125" style="908" customWidth="1"/>
    <col min="9" max="9" width="13.25390625" style="759" customWidth="1"/>
    <col min="10" max="16384" width="9.00390625" style="759" customWidth="1"/>
  </cols>
  <sheetData>
    <row r="1" spans="2:8" ht="20.25" customHeight="1">
      <c r="B1" s="1332" t="s">
        <v>59</v>
      </c>
      <c r="C1" s="1332"/>
      <c r="D1" s="1332"/>
      <c r="E1" s="1332"/>
      <c r="F1" s="1332"/>
      <c r="G1" s="1332"/>
      <c r="H1" s="1332"/>
    </row>
    <row r="2" spans="2:9" ht="13.5" customHeight="1" thickBot="1">
      <c r="B2" s="911" t="s">
        <v>63</v>
      </c>
      <c r="C2" s="912"/>
      <c r="E2" s="822"/>
      <c r="F2" s="822"/>
      <c r="G2" s="913"/>
      <c r="H2" s="913"/>
      <c r="I2" s="913" t="s">
        <v>2</v>
      </c>
    </row>
    <row r="3" spans="2:9" ht="13.5" customHeight="1">
      <c r="B3" s="1328" t="s">
        <v>817</v>
      </c>
      <c r="C3" s="763" t="s">
        <v>3</v>
      </c>
      <c r="D3" s="914">
        <v>12</v>
      </c>
      <c r="E3" s="915">
        <v>14</v>
      </c>
      <c r="F3" s="915">
        <v>15</v>
      </c>
      <c r="G3" s="915">
        <v>16</v>
      </c>
      <c r="H3" s="916">
        <v>17</v>
      </c>
      <c r="I3" s="917">
        <v>18</v>
      </c>
    </row>
    <row r="4" spans="2:9" ht="13.5" customHeight="1" thickBot="1">
      <c r="B4" s="1329"/>
      <c r="C4" s="918" t="s">
        <v>535</v>
      </c>
      <c r="D4" s="919" t="s">
        <v>484</v>
      </c>
      <c r="E4" s="920" t="s">
        <v>660</v>
      </c>
      <c r="F4" s="920" t="s">
        <v>485</v>
      </c>
      <c r="G4" s="920" t="s">
        <v>425</v>
      </c>
      <c r="H4" s="921" t="s">
        <v>486</v>
      </c>
      <c r="I4" s="922" t="s">
        <v>426</v>
      </c>
    </row>
    <row r="5" spans="2:9" ht="15" customHeight="1" thickBot="1">
      <c r="B5" s="923" t="s">
        <v>6</v>
      </c>
      <c r="C5" s="924">
        <v>2616728</v>
      </c>
      <c r="D5" s="925">
        <v>2826029</v>
      </c>
      <c r="E5" s="926">
        <v>2943060</v>
      </c>
      <c r="F5" s="926">
        <v>3025570</v>
      </c>
      <c r="G5" s="926">
        <v>3114542</v>
      </c>
      <c r="H5" s="927">
        <v>3204584</v>
      </c>
      <c r="I5" s="928">
        <v>3286332</v>
      </c>
    </row>
    <row r="6" spans="2:9" ht="15" customHeight="1">
      <c r="B6" s="843" t="s">
        <v>7</v>
      </c>
      <c r="C6" s="929">
        <v>21780</v>
      </c>
      <c r="D6" s="930">
        <v>19881</v>
      </c>
      <c r="E6" s="931">
        <v>20116</v>
      </c>
      <c r="F6" s="931">
        <v>20267</v>
      </c>
      <c r="G6" s="932">
        <v>20563</v>
      </c>
      <c r="H6" s="933">
        <v>20637</v>
      </c>
      <c r="I6" s="934">
        <v>20424</v>
      </c>
    </row>
    <row r="7" spans="2:9" ht="15" customHeight="1">
      <c r="B7" s="843" t="s">
        <v>8</v>
      </c>
      <c r="C7" s="929">
        <v>16066</v>
      </c>
      <c r="D7" s="930">
        <v>16337</v>
      </c>
      <c r="E7" s="931">
        <v>16652</v>
      </c>
      <c r="F7" s="931">
        <v>16662</v>
      </c>
      <c r="G7" s="932">
        <v>16678</v>
      </c>
      <c r="H7" s="933">
        <v>16824</v>
      </c>
      <c r="I7" s="934">
        <v>16919</v>
      </c>
    </row>
    <row r="8" spans="2:9" ht="15" customHeight="1">
      <c r="B8" s="843" t="s">
        <v>9</v>
      </c>
      <c r="C8" s="929">
        <v>1701</v>
      </c>
      <c r="D8" s="930">
        <v>1776</v>
      </c>
      <c r="E8" s="931">
        <v>1772</v>
      </c>
      <c r="F8" s="931">
        <v>1872</v>
      </c>
      <c r="G8" s="932">
        <v>2132</v>
      </c>
      <c r="H8" s="933">
        <v>2097</v>
      </c>
      <c r="I8" s="934">
        <v>1799</v>
      </c>
    </row>
    <row r="9" spans="2:9" ht="15" customHeight="1">
      <c r="B9" s="843" t="s">
        <v>11</v>
      </c>
      <c r="C9" s="929">
        <v>2755</v>
      </c>
      <c r="D9" s="930">
        <v>855</v>
      </c>
      <c r="E9" s="931">
        <v>795</v>
      </c>
      <c r="F9" s="931">
        <v>795</v>
      </c>
      <c r="G9" s="932">
        <v>765</v>
      </c>
      <c r="H9" s="933">
        <v>765</v>
      </c>
      <c r="I9" s="934">
        <v>765</v>
      </c>
    </row>
    <row r="10" spans="2:9" ht="15" customHeight="1">
      <c r="B10" s="849" t="s">
        <v>12</v>
      </c>
      <c r="C10" s="935">
        <v>1258</v>
      </c>
      <c r="D10" s="936">
        <v>913</v>
      </c>
      <c r="E10" s="937">
        <v>897</v>
      </c>
      <c r="F10" s="937">
        <v>938</v>
      </c>
      <c r="G10" s="938">
        <v>988</v>
      </c>
      <c r="H10" s="939">
        <v>951</v>
      </c>
      <c r="I10" s="940">
        <v>941</v>
      </c>
    </row>
    <row r="11" spans="2:9" ht="15" customHeight="1">
      <c r="B11" s="843" t="s">
        <v>13</v>
      </c>
      <c r="C11" s="929">
        <v>316420</v>
      </c>
      <c r="D11" s="930">
        <v>481607</v>
      </c>
      <c r="E11" s="932">
        <v>533709</v>
      </c>
      <c r="F11" s="932">
        <v>554455</v>
      </c>
      <c r="G11" s="932">
        <v>581294</v>
      </c>
      <c r="H11" s="933">
        <v>611208</v>
      </c>
      <c r="I11" s="934">
        <v>638446</v>
      </c>
    </row>
    <row r="12" spans="2:9" ht="15" customHeight="1">
      <c r="B12" s="843" t="s">
        <v>14</v>
      </c>
      <c r="C12" s="941">
        <v>67219</v>
      </c>
      <c r="D12" s="930">
        <v>66495</v>
      </c>
      <c r="E12" s="931">
        <v>66686</v>
      </c>
      <c r="F12" s="931">
        <v>66970</v>
      </c>
      <c r="G12" s="932">
        <v>67181</v>
      </c>
      <c r="H12" s="933">
        <v>66837</v>
      </c>
      <c r="I12" s="934">
        <v>66667</v>
      </c>
    </row>
    <row r="13" spans="2:9" ht="15" customHeight="1">
      <c r="B13" s="843" t="s">
        <v>15</v>
      </c>
      <c r="C13" s="929">
        <v>64455</v>
      </c>
      <c r="D13" s="930">
        <v>63752</v>
      </c>
      <c r="E13" s="931">
        <v>63872</v>
      </c>
      <c r="F13" s="931">
        <v>64156</v>
      </c>
      <c r="G13" s="932">
        <v>64367</v>
      </c>
      <c r="H13" s="933">
        <v>64023</v>
      </c>
      <c r="I13" s="934">
        <v>63753</v>
      </c>
    </row>
    <row r="14" spans="2:9" ht="15" customHeight="1">
      <c r="B14" s="843" t="s">
        <v>16</v>
      </c>
      <c r="C14" s="929">
        <v>2764</v>
      </c>
      <c r="D14" s="930">
        <v>2743</v>
      </c>
      <c r="E14" s="931">
        <v>2814</v>
      </c>
      <c r="F14" s="931">
        <v>2814</v>
      </c>
      <c r="G14" s="932">
        <v>2814</v>
      </c>
      <c r="H14" s="933">
        <v>2814</v>
      </c>
      <c r="I14" s="934">
        <v>2914</v>
      </c>
    </row>
    <row r="15" spans="2:9" ht="15" customHeight="1">
      <c r="B15" s="855" t="s">
        <v>64</v>
      </c>
      <c r="C15" s="780">
        <v>220916</v>
      </c>
      <c r="D15" s="942">
        <v>298912</v>
      </c>
      <c r="E15" s="932">
        <v>330916</v>
      </c>
      <c r="F15" s="932">
        <v>346069</v>
      </c>
      <c r="G15" s="932">
        <v>363747</v>
      </c>
      <c r="H15" s="933">
        <v>383326</v>
      </c>
      <c r="I15" s="934">
        <v>400241</v>
      </c>
    </row>
    <row r="16" spans="2:9" ht="15" customHeight="1">
      <c r="B16" s="843" t="s">
        <v>18</v>
      </c>
      <c r="C16" s="778">
        <v>27666</v>
      </c>
      <c r="D16" s="942">
        <v>61732</v>
      </c>
      <c r="E16" s="931">
        <v>72364</v>
      </c>
      <c r="F16" s="931">
        <v>77374</v>
      </c>
      <c r="G16" s="932">
        <v>80951</v>
      </c>
      <c r="H16" s="933">
        <v>82594</v>
      </c>
      <c r="I16" s="934">
        <v>84325</v>
      </c>
    </row>
    <row r="17" spans="2:9" ht="15" customHeight="1">
      <c r="B17" s="843" t="s">
        <v>19</v>
      </c>
      <c r="C17" s="780">
        <v>15152</v>
      </c>
      <c r="D17" s="942">
        <v>14642</v>
      </c>
      <c r="E17" s="931">
        <v>14293</v>
      </c>
      <c r="F17" s="931">
        <v>14233</v>
      </c>
      <c r="G17" s="932">
        <v>14183</v>
      </c>
      <c r="H17" s="933">
        <v>14015</v>
      </c>
      <c r="I17" s="934">
        <v>13698</v>
      </c>
    </row>
    <row r="18" spans="2:9" ht="15" customHeight="1">
      <c r="B18" s="843" t="s">
        <v>20</v>
      </c>
      <c r="C18" s="780">
        <v>1808</v>
      </c>
      <c r="D18" s="942">
        <v>1818</v>
      </c>
      <c r="E18" s="931">
        <v>1688</v>
      </c>
      <c r="F18" s="931">
        <v>1578</v>
      </c>
      <c r="G18" s="932">
        <v>1601</v>
      </c>
      <c r="H18" s="933">
        <v>1547</v>
      </c>
      <c r="I18" s="934">
        <v>1467</v>
      </c>
    </row>
    <row r="19" spans="2:9" ht="15" customHeight="1">
      <c r="B19" s="843" t="s">
        <v>65</v>
      </c>
      <c r="C19" s="780">
        <v>10706</v>
      </c>
      <c r="D19" s="942">
        <v>45272</v>
      </c>
      <c r="E19" s="931">
        <v>56383</v>
      </c>
      <c r="F19" s="931">
        <v>61563</v>
      </c>
      <c r="G19" s="932">
        <v>65167</v>
      </c>
      <c r="H19" s="933">
        <v>67032</v>
      </c>
      <c r="I19" s="934">
        <v>69160</v>
      </c>
    </row>
    <row r="20" spans="2:9" s="821" customFormat="1" ht="15" customHeight="1">
      <c r="B20" s="943" t="s">
        <v>827</v>
      </c>
      <c r="C20" s="852">
        <v>619</v>
      </c>
      <c r="D20" s="944">
        <v>54468</v>
      </c>
      <c r="E20" s="938">
        <v>63743</v>
      </c>
      <c r="F20" s="938">
        <v>64042</v>
      </c>
      <c r="G20" s="938">
        <v>69415</v>
      </c>
      <c r="H20" s="939">
        <v>78451</v>
      </c>
      <c r="I20" s="940">
        <v>87233</v>
      </c>
    </row>
    <row r="21" spans="2:9" ht="13.5">
      <c r="B21" s="945" t="s">
        <v>729</v>
      </c>
      <c r="C21" s="946">
        <v>45509</v>
      </c>
      <c r="D21" s="947">
        <v>52780</v>
      </c>
      <c r="E21" s="948">
        <v>56622</v>
      </c>
      <c r="F21" s="948">
        <v>59178</v>
      </c>
      <c r="G21" s="949">
        <v>60920</v>
      </c>
      <c r="H21" s="950">
        <v>62308</v>
      </c>
      <c r="I21" s="951">
        <v>62818</v>
      </c>
    </row>
    <row r="22" spans="2:9" ht="15" customHeight="1">
      <c r="B22" s="843" t="s">
        <v>730</v>
      </c>
      <c r="C22" s="929">
        <v>1766</v>
      </c>
      <c r="D22" s="930">
        <v>1548</v>
      </c>
      <c r="E22" s="931">
        <v>1483</v>
      </c>
      <c r="F22" s="931">
        <v>5882</v>
      </c>
      <c r="G22" s="932">
        <v>5269</v>
      </c>
      <c r="H22" s="933">
        <v>5230</v>
      </c>
      <c r="I22" s="934">
        <v>5045</v>
      </c>
    </row>
    <row r="23" spans="2:9" ht="15" customHeight="1">
      <c r="B23" s="843" t="s">
        <v>731</v>
      </c>
      <c r="C23" s="929">
        <v>1468</v>
      </c>
      <c r="D23" s="930">
        <v>1394</v>
      </c>
      <c r="E23" s="931">
        <v>1374</v>
      </c>
      <c r="F23" s="931">
        <v>1768</v>
      </c>
      <c r="G23" s="931">
        <v>1818</v>
      </c>
      <c r="H23" s="952">
        <v>1813</v>
      </c>
      <c r="I23" s="953">
        <v>1744</v>
      </c>
    </row>
    <row r="24" spans="2:9" ht="15" customHeight="1">
      <c r="B24" s="954" t="s">
        <v>66</v>
      </c>
      <c r="C24" s="929">
        <v>175</v>
      </c>
      <c r="D24" s="930">
        <v>160</v>
      </c>
      <c r="E24" s="931">
        <v>160</v>
      </c>
      <c r="F24" s="931">
        <v>160</v>
      </c>
      <c r="G24" s="931">
        <v>160</v>
      </c>
      <c r="H24" s="952">
        <v>160</v>
      </c>
      <c r="I24" s="953">
        <v>160</v>
      </c>
    </row>
    <row r="25" spans="2:9" ht="15" customHeight="1">
      <c r="B25" s="843" t="s">
        <v>733</v>
      </c>
      <c r="C25" s="929">
        <v>407</v>
      </c>
      <c r="D25" s="930">
        <v>379</v>
      </c>
      <c r="E25" s="931">
        <v>398</v>
      </c>
      <c r="F25" s="931">
        <v>398</v>
      </c>
      <c r="G25" s="931">
        <v>501</v>
      </c>
      <c r="H25" s="952">
        <v>501</v>
      </c>
      <c r="I25" s="953">
        <v>501</v>
      </c>
    </row>
    <row r="26" spans="2:9" ht="15" customHeight="1">
      <c r="B26" s="843" t="s">
        <v>734</v>
      </c>
      <c r="C26" s="929">
        <v>16850</v>
      </c>
      <c r="D26" s="930">
        <v>22643</v>
      </c>
      <c r="E26" s="931">
        <v>24833</v>
      </c>
      <c r="F26" s="931">
        <v>25830</v>
      </c>
      <c r="G26" s="931">
        <v>26783</v>
      </c>
      <c r="H26" s="952">
        <v>27202</v>
      </c>
      <c r="I26" s="953">
        <v>27712</v>
      </c>
    </row>
    <row r="27" spans="2:9" ht="15" customHeight="1">
      <c r="B27" s="843" t="s">
        <v>60</v>
      </c>
      <c r="C27" s="929">
        <v>4911</v>
      </c>
      <c r="D27" s="930">
        <v>5006</v>
      </c>
      <c r="E27" s="931">
        <v>5025</v>
      </c>
      <c r="F27" s="931" t="s">
        <v>819</v>
      </c>
      <c r="G27" s="931" t="s">
        <v>819</v>
      </c>
      <c r="H27" s="952" t="s">
        <v>819</v>
      </c>
      <c r="I27" s="953" t="s">
        <v>819</v>
      </c>
    </row>
    <row r="28" spans="2:9" ht="15" customHeight="1">
      <c r="B28" s="843" t="s">
        <v>735</v>
      </c>
      <c r="C28" s="929">
        <v>332</v>
      </c>
      <c r="D28" s="930">
        <v>562</v>
      </c>
      <c r="E28" s="931">
        <v>725</v>
      </c>
      <c r="F28" s="931">
        <v>763</v>
      </c>
      <c r="G28" s="931">
        <v>790</v>
      </c>
      <c r="H28" s="952">
        <v>811</v>
      </c>
      <c r="I28" s="953">
        <v>868</v>
      </c>
    </row>
    <row r="29" spans="2:9" ht="15" customHeight="1">
      <c r="B29" s="843" t="s">
        <v>736</v>
      </c>
      <c r="C29" s="929">
        <v>4413</v>
      </c>
      <c r="D29" s="930">
        <v>3764</v>
      </c>
      <c r="E29" s="931">
        <v>3679</v>
      </c>
      <c r="F29" s="931">
        <v>11753</v>
      </c>
      <c r="G29" s="931">
        <v>11700</v>
      </c>
      <c r="H29" s="952">
        <v>11517</v>
      </c>
      <c r="I29" s="953">
        <v>11012</v>
      </c>
    </row>
    <row r="30" spans="2:9" ht="15" customHeight="1">
      <c r="B30" s="843" t="s">
        <v>61</v>
      </c>
      <c r="C30" s="929">
        <v>8189</v>
      </c>
      <c r="D30" s="930">
        <v>8220</v>
      </c>
      <c r="E30" s="931">
        <v>8391</v>
      </c>
      <c r="F30" s="931" t="s">
        <v>819</v>
      </c>
      <c r="G30" s="931" t="s">
        <v>819</v>
      </c>
      <c r="H30" s="952" t="s">
        <v>819</v>
      </c>
      <c r="I30" s="953" t="s">
        <v>819</v>
      </c>
    </row>
    <row r="31" spans="2:9" ht="15" customHeight="1">
      <c r="B31" s="843" t="s">
        <v>737</v>
      </c>
      <c r="C31" s="929">
        <v>4558</v>
      </c>
      <c r="D31" s="930">
        <v>6676</v>
      </c>
      <c r="E31" s="931">
        <v>7193</v>
      </c>
      <c r="F31" s="931">
        <v>7889</v>
      </c>
      <c r="G31" s="931">
        <v>8396</v>
      </c>
      <c r="H31" s="952">
        <v>8816</v>
      </c>
      <c r="I31" s="953">
        <v>8978</v>
      </c>
    </row>
    <row r="32" spans="2:9" ht="15" customHeight="1">
      <c r="B32" s="843" t="s">
        <v>32</v>
      </c>
      <c r="C32" s="929" t="s">
        <v>62</v>
      </c>
      <c r="D32" s="930" t="s">
        <v>62</v>
      </c>
      <c r="E32" s="931">
        <v>983</v>
      </c>
      <c r="F32" s="931">
        <v>2317</v>
      </c>
      <c r="G32" s="931">
        <v>3195</v>
      </c>
      <c r="H32" s="952">
        <v>4037</v>
      </c>
      <c r="I32" s="953">
        <v>4589</v>
      </c>
    </row>
    <row r="33" spans="2:9" ht="13.5">
      <c r="B33" s="843" t="s">
        <v>739</v>
      </c>
      <c r="C33" s="929">
        <v>1780</v>
      </c>
      <c r="D33" s="930">
        <v>1808</v>
      </c>
      <c r="E33" s="931">
        <v>1758</v>
      </c>
      <c r="F33" s="931">
        <v>1758</v>
      </c>
      <c r="G33" s="931">
        <v>1768</v>
      </c>
      <c r="H33" s="952">
        <v>1701</v>
      </c>
      <c r="I33" s="953">
        <v>1769</v>
      </c>
    </row>
    <row r="34" spans="2:9" ht="15" customHeight="1">
      <c r="B34" s="849" t="s">
        <v>743</v>
      </c>
      <c r="C34" s="935">
        <v>660</v>
      </c>
      <c r="D34" s="936">
        <v>620</v>
      </c>
      <c r="E34" s="937">
        <v>620</v>
      </c>
      <c r="F34" s="937">
        <v>660</v>
      </c>
      <c r="G34" s="937">
        <v>540</v>
      </c>
      <c r="H34" s="955">
        <v>520</v>
      </c>
      <c r="I34" s="956">
        <v>440</v>
      </c>
    </row>
    <row r="35" spans="2:9" ht="13.5">
      <c r="B35" s="945" t="s">
        <v>749</v>
      </c>
      <c r="C35" s="946">
        <v>123022</v>
      </c>
      <c r="D35" s="947">
        <v>153885</v>
      </c>
      <c r="E35" s="948">
        <v>168911</v>
      </c>
      <c r="F35" s="948">
        <v>180320</v>
      </c>
      <c r="G35" s="948">
        <v>188484</v>
      </c>
      <c r="H35" s="957">
        <v>195395</v>
      </c>
      <c r="I35" s="958">
        <v>202167</v>
      </c>
    </row>
    <row r="36" spans="2:9" ht="15" customHeight="1">
      <c r="B36" s="843" t="s">
        <v>751</v>
      </c>
      <c r="C36" s="929">
        <v>73682</v>
      </c>
      <c r="D36" s="930">
        <v>86823</v>
      </c>
      <c r="E36" s="931">
        <v>91610</v>
      </c>
      <c r="F36" s="931">
        <v>94097</v>
      </c>
      <c r="G36" s="931">
        <v>95113</v>
      </c>
      <c r="H36" s="952">
        <v>95906</v>
      </c>
      <c r="I36" s="953">
        <v>96627</v>
      </c>
    </row>
    <row r="37" spans="2:9" ht="13.5">
      <c r="B37" s="843" t="s">
        <v>752</v>
      </c>
      <c r="C37" s="929">
        <v>9109</v>
      </c>
      <c r="D37" s="930">
        <v>13661</v>
      </c>
      <c r="E37" s="931">
        <v>15164</v>
      </c>
      <c r="F37" s="931">
        <v>16830</v>
      </c>
      <c r="G37" s="931">
        <v>17874</v>
      </c>
      <c r="H37" s="952">
        <v>19074</v>
      </c>
      <c r="I37" s="953">
        <v>20426</v>
      </c>
    </row>
    <row r="38" spans="2:9" ht="15" customHeight="1">
      <c r="B38" s="843" t="s">
        <v>753</v>
      </c>
      <c r="C38" s="929">
        <v>13256</v>
      </c>
      <c r="D38" s="930">
        <v>14307</v>
      </c>
      <c r="E38" s="931">
        <v>14254</v>
      </c>
      <c r="F38" s="931">
        <v>14438</v>
      </c>
      <c r="G38" s="931">
        <v>14299</v>
      </c>
      <c r="H38" s="952">
        <v>14135</v>
      </c>
      <c r="I38" s="953">
        <v>14360</v>
      </c>
    </row>
    <row r="39" spans="2:9" s="805" customFormat="1" ht="15" customHeight="1">
      <c r="B39" s="843" t="s">
        <v>754</v>
      </c>
      <c r="C39" s="929">
        <v>22997</v>
      </c>
      <c r="D39" s="930">
        <v>34140</v>
      </c>
      <c r="E39" s="931">
        <v>40207</v>
      </c>
      <c r="F39" s="931">
        <v>44967</v>
      </c>
      <c r="G39" s="931">
        <v>49658</v>
      </c>
      <c r="H39" s="952">
        <v>53784</v>
      </c>
      <c r="I39" s="953">
        <v>58163</v>
      </c>
    </row>
    <row r="40" spans="2:9" ht="15" customHeight="1">
      <c r="B40" s="843" t="s">
        <v>755</v>
      </c>
      <c r="C40" s="929" t="s">
        <v>62</v>
      </c>
      <c r="D40" s="930" t="s">
        <v>62</v>
      </c>
      <c r="E40" s="931">
        <v>2255</v>
      </c>
      <c r="F40" s="931">
        <v>4308</v>
      </c>
      <c r="G40" s="931">
        <v>5730</v>
      </c>
      <c r="H40" s="952">
        <v>6670</v>
      </c>
      <c r="I40" s="953">
        <v>6846</v>
      </c>
    </row>
    <row r="41" spans="2:9" ht="15" customHeight="1">
      <c r="B41" s="843" t="s">
        <v>756</v>
      </c>
      <c r="C41" s="929">
        <v>2665</v>
      </c>
      <c r="D41" s="930">
        <v>2827</v>
      </c>
      <c r="E41" s="931">
        <v>2902</v>
      </c>
      <c r="F41" s="931">
        <v>2977</v>
      </c>
      <c r="G41" s="931">
        <v>2947</v>
      </c>
      <c r="H41" s="952">
        <v>2926</v>
      </c>
      <c r="I41" s="953">
        <v>2857</v>
      </c>
    </row>
    <row r="42" spans="2:9" ht="15" customHeight="1">
      <c r="B42" s="843" t="s">
        <v>757</v>
      </c>
      <c r="C42" s="929">
        <v>698</v>
      </c>
      <c r="D42" s="930">
        <v>856</v>
      </c>
      <c r="E42" s="931">
        <v>895</v>
      </c>
      <c r="F42" s="931">
        <v>965</v>
      </c>
      <c r="G42" s="931">
        <v>1013</v>
      </c>
      <c r="H42" s="952">
        <v>1043</v>
      </c>
      <c r="I42" s="953">
        <v>874</v>
      </c>
    </row>
    <row r="43" spans="2:9" ht="15" customHeight="1">
      <c r="B43" s="843" t="s">
        <v>758</v>
      </c>
      <c r="C43" s="929">
        <v>615</v>
      </c>
      <c r="D43" s="930">
        <v>1271</v>
      </c>
      <c r="E43" s="931">
        <v>1624</v>
      </c>
      <c r="F43" s="931">
        <v>1738</v>
      </c>
      <c r="G43" s="931">
        <v>1850</v>
      </c>
      <c r="H43" s="952">
        <v>1857</v>
      </c>
      <c r="I43" s="953">
        <v>2014</v>
      </c>
    </row>
    <row r="44" spans="2:9" ht="27">
      <c r="B44" s="959" t="s">
        <v>759</v>
      </c>
      <c r="C44" s="960">
        <v>4286</v>
      </c>
      <c r="D44" s="961">
        <v>10200</v>
      </c>
      <c r="E44" s="962">
        <v>15093</v>
      </c>
      <c r="F44" s="962">
        <v>19016</v>
      </c>
      <c r="G44" s="962">
        <v>21670</v>
      </c>
      <c r="H44" s="963">
        <v>24293</v>
      </c>
      <c r="I44" s="964">
        <v>25542</v>
      </c>
    </row>
    <row r="45" spans="2:9" ht="15" customHeight="1">
      <c r="B45" s="843" t="s">
        <v>760</v>
      </c>
      <c r="C45" s="929">
        <v>1711</v>
      </c>
      <c r="D45" s="930">
        <v>4223</v>
      </c>
      <c r="E45" s="931">
        <v>5053</v>
      </c>
      <c r="F45" s="931">
        <v>5425</v>
      </c>
      <c r="G45" s="931">
        <v>5671</v>
      </c>
      <c r="H45" s="952">
        <v>5951</v>
      </c>
      <c r="I45" s="953">
        <v>5992</v>
      </c>
    </row>
    <row r="46" spans="2:9" ht="15" customHeight="1">
      <c r="B46" s="843" t="s">
        <v>761</v>
      </c>
      <c r="C46" s="929">
        <v>725</v>
      </c>
      <c r="D46" s="930">
        <v>1162</v>
      </c>
      <c r="E46" s="931">
        <v>1962</v>
      </c>
      <c r="F46" s="931">
        <v>2636</v>
      </c>
      <c r="G46" s="931">
        <v>2950</v>
      </c>
      <c r="H46" s="952">
        <v>3327</v>
      </c>
      <c r="I46" s="953">
        <v>3645</v>
      </c>
    </row>
    <row r="47" spans="2:9" ht="15" customHeight="1">
      <c r="B47" s="843" t="s">
        <v>762</v>
      </c>
      <c r="C47" s="929" t="s">
        <v>62</v>
      </c>
      <c r="D47" s="930" t="s">
        <v>62</v>
      </c>
      <c r="E47" s="931" t="s">
        <v>62</v>
      </c>
      <c r="F47" s="931" t="s">
        <v>62</v>
      </c>
      <c r="G47" s="931" t="s">
        <v>62</v>
      </c>
      <c r="H47" s="952">
        <v>1407</v>
      </c>
      <c r="I47" s="953">
        <v>1259</v>
      </c>
    </row>
    <row r="48" spans="2:9" ht="15" customHeight="1">
      <c r="B48" s="843" t="s">
        <v>763</v>
      </c>
      <c r="C48" s="929" t="s">
        <v>62</v>
      </c>
      <c r="D48" s="930" t="s">
        <v>62</v>
      </c>
      <c r="E48" s="931" t="s">
        <v>62</v>
      </c>
      <c r="F48" s="931" t="s">
        <v>62</v>
      </c>
      <c r="G48" s="931" t="s">
        <v>62</v>
      </c>
      <c r="H48" s="952">
        <v>1920</v>
      </c>
      <c r="I48" s="953">
        <v>2386</v>
      </c>
    </row>
    <row r="49" spans="2:9" ht="15" customHeight="1">
      <c r="B49" s="843" t="s">
        <v>764</v>
      </c>
      <c r="C49" s="929">
        <v>174</v>
      </c>
      <c r="D49" s="930">
        <v>604</v>
      </c>
      <c r="E49" s="931">
        <v>764</v>
      </c>
      <c r="F49" s="931">
        <v>784</v>
      </c>
      <c r="G49" s="931">
        <v>784</v>
      </c>
      <c r="H49" s="952">
        <v>796</v>
      </c>
      <c r="I49" s="953">
        <v>801</v>
      </c>
    </row>
    <row r="50" spans="2:9" ht="15" customHeight="1">
      <c r="B50" s="843" t="s">
        <v>765</v>
      </c>
      <c r="C50" s="929">
        <v>1646</v>
      </c>
      <c r="D50" s="930">
        <v>3896</v>
      </c>
      <c r="E50" s="931">
        <v>4849</v>
      </c>
      <c r="F50" s="931">
        <v>5668</v>
      </c>
      <c r="G50" s="931">
        <v>6092</v>
      </c>
      <c r="H50" s="952">
        <v>6666</v>
      </c>
      <c r="I50" s="953">
        <v>6946</v>
      </c>
    </row>
    <row r="51" spans="2:9" ht="15" customHeight="1">
      <c r="B51" s="843" t="s">
        <v>766</v>
      </c>
      <c r="C51" s="929" t="s">
        <v>62</v>
      </c>
      <c r="D51" s="930" t="s">
        <v>62</v>
      </c>
      <c r="E51" s="931">
        <v>2077</v>
      </c>
      <c r="F51" s="931">
        <v>4043</v>
      </c>
      <c r="G51" s="931">
        <v>5685</v>
      </c>
      <c r="H51" s="952">
        <v>7065</v>
      </c>
      <c r="I51" s="953">
        <v>7645</v>
      </c>
    </row>
    <row r="52" spans="2:9" ht="15" customHeight="1">
      <c r="B52" s="849" t="s">
        <v>767</v>
      </c>
      <c r="C52" s="935">
        <v>30</v>
      </c>
      <c r="D52" s="936">
        <v>315</v>
      </c>
      <c r="E52" s="937">
        <v>388</v>
      </c>
      <c r="F52" s="937">
        <v>460</v>
      </c>
      <c r="G52" s="937">
        <v>488</v>
      </c>
      <c r="H52" s="955">
        <v>488</v>
      </c>
      <c r="I52" s="956">
        <v>513</v>
      </c>
    </row>
    <row r="53" spans="2:9" ht="15" customHeight="1">
      <c r="B53" s="849" t="s">
        <v>769</v>
      </c>
      <c r="C53" s="935">
        <v>1744</v>
      </c>
      <c r="D53" s="936">
        <v>1578</v>
      </c>
      <c r="E53" s="937">
        <v>1524</v>
      </c>
      <c r="F53" s="937">
        <v>1507</v>
      </c>
      <c r="G53" s="937">
        <v>1490</v>
      </c>
      <c r="H53" s="955">
        <v>1455</v>
      </c>
      <c r="I53" s="956">
        <v>1426</v>
      </c>
    </row>
    <row r="54" spans="2:9" ht="15" customHeight="1">
      <c r="B54" s="843" t="s">
        <v>770</v>
      </c>
      <c r="C54" s="929">
        <v>2014497</v>
      </c>
      <c r="D54" s="929">
        <v>2013356</v>
      </c>
      <c r="E54" s="929">
        <v>2046869</v>
      </c>
      <c r="F54" s="931">
        <v>2081391</v>
      </c>
      <c r="G54" s="962">
        <v>2115717</v>
      </c>
      <c r="H54" s="963">
        <v>2147767</v>
      </c>
      <c r="I54" s="965">
        <v>2169577</v>
      </c>
    </row>
    <row r="55" spans="2:9" ht="15" customHeight="1">
      <c r="B55" s="843" t="s">
        <v>772</v>
      </c>
      <c r="C55" s="929">
        <v>3746</v>
      </c>
      <c r="D55" s="930">
        <v>3610</v>
      </c>
      <c r="E55" s="931">
        <v>3621</v>
      </c>
      <c r="F55" s="931">
        <v>3671</v>
      </c>
      <c r="G55" s="931">
        <v>3672</v>
      </c>
      <c r="H55" s="952">
        <v>3669</v>
      </c>
      <c r="I55" s="953">
        <v>3707</v>
      </c>
    </row>
    <row r="56" spans="2:9" ht="15" customHeight="1">
      <c r="B56" s="843" t="s">
        <v>67</v>
      </c>
      <c r="C56" s="844">
        <v>6057</v>
      </c>
      <c r="D56" s="866">
        <v>5605</v>
      </c>
      <c r="E56" s="845">
        <v>5654</v>
      </c>
      <c r="F56" s="845">
        <v>5650</v>
      </c>
      <c r="G56" s="845">
        <v>5622</v>
      </c>
      <c r="H56" s="966">
        <v>5648</v>
      </c>
      <c r="I56" s="967">
        <v>5410</v>
      </c>
    </row>
    <row r="57" spans="2:9" ht="15" customHeight="1">
      <c r="B57" s="855" t="s">
        <v>774</v>
      </c>
      <c r="C57" s="780">
        <v>1922835</v>
      </c>
      <c r="D57" s="942">
        <v>1925641</v>
      </c>
      <c r="E57" s="932">
        <v>1959889</v>
      </c>
      <c r="F57" s="777">
        <v>1995067</v>
      </c>
      <c r="G57" s="777">
        <v>2029201</v>
      </c>
      <c r="H57" s="968">
        <v>2060938</v>
      </c>
      <c r="I57" s="969">
        <v>2083061</v>
      </c>
    </row>
    <row r="58" spans="2:9" ht="15" customHeight="1">
      <c r="B58" s="843" t="s">
        <v>775</v>
      </c>
      <c r="C58" s="929">
        <v>32824</v>
      </c>
      <c r="D58" s="930">
        <v>33803</v>
      </c>
      <c r="E58" s="931">
        <v>33651</v>
      </c>
      <c r="F58" s="931">
        <v>33474</v>
      </c>
      <c r="G58" s="931">
        <v>33485</v>
      </c>
      <c r="H58" s="952">
        <v>33676</v>
      </c>
      <c r="I58" s="953">
        <v>33561</v>
      </c>
    </row>
    <row r="59" spans="2:9" ht="15" customHeight="1">
      <c r="B59" s="843" t="s">
        <v>776</v>
      </c>
      <c r="C59" s="929">
        <v>17776</v>
      </c>
      <c r="D59" s="930">
        <v>14975</v>
      </c>
      <c r="E59" s="931">
        <v>13968</v>
      </c>
      <c r="F59" s="931">
        <v>12763</v>
      </c>
      <c r="G59" s="931">
        <v>12401</v>
      </c>
      <c r="H59" s="952">
        <v>12152</v>
      </c>
      <c r="I59" s="953">
        <v>11932</v>
      </c>
    </row>
    <row r="60" spans="2:9" ht="15" customHeight="1">
      <c r="B60" s="843" t="s">
        <v>68</v>
      </c>
      <c r="C60" s="929">
        <v>338</v>
      </c>
      <c r="D60" s="930">
        <v>338</v>
      </c>
      <c r="E60" s="931">
        <v>338</v>
      </c>
      <c r="F60" s="931">
        <v>332</v>
      </c>
      <c r="G60" s="931">
        <v>334</v>
      </c>
      <c r="H60" s="952">
        <v>310</v>
      </c>
      <c r="I60" s="953">
        <v>300</v>
      </c>
    </row>
    <row r="61" spans="2:9" ht="15" customHeight="1">
      <c r="B61" s="843" t="s">
        <v>69</v>
      </c>
      <c r="C61" s="929">
        <v>8139</v>
      </c>
      <c r="D61" s="930">
        <v>8657</v>
      </c>
      <c r="E61" s="931">
        <v>8862</v>
      </c>
      <c r="F61" s="931">
        <v>9068</v>
      </c>
      <c r="G61" s="931">
        <v>9220</v>
      </c>
      <c r="H61" s="952">
        <v>9404</v>
      </c>
      <c r="I61" s="953">
        <v>9349</v>
      </c>
    </row>
    <row r="62" spans="2:9" ht="15" customHeight="1">
      <c r="B62" s="843" t="s">
        <v>779</v>
      </c>
      <c r="C62" s="929">
        <v>657</v>
      </c>
      <c r="D62" s="930">
        <v>411</v>
      </c>
      <c r="E62" s="931">
        <v>338</v>
      </c>
      <c r="F62" s="931">
        <v>309</v>
      </c>
      <c r="G62" s="931">
        <v>301</v>
      </c>
      <c r="H62" s="952">
        <v>290</v>
      </c>
      <c r="I62" s="953">
        <v>254</v>
      </c>
    </row>
    <row r="63" spans="2:9" ht="15" customHeight="1">
      <c r="B63" s="843" t="s">
        <v>70</v>
      </c>
      <c r="C63" s="929">
        <v>643</v>
      </c>
      <c r="D63" s="930">
        <v>547</v>
      </c>
      <c r="E63" s="931">
        <v>497</v>
      </c>
      <c r="F63" s="931">
        <v>447</v>
      </c>
      <c r="G63" s="931">
        <v>440</v>
      </c>
      <c r="H63" s="952">
        <v>440</v>
      </c>
      <c r="I63" s="953">
        <v>408</v>
      </c>
    </row>
    <row r="64" spans="2:9" ht="15" customHeight="1">
      <c r="B64" s="843" t="s">
        <v>71</v>
      </c>
      <c r="C64" s="929">
        <v>860</v>
      </c>
      <c r="D64" s="930">
        <v>850</v>
      </c>
      <c r="E64" s="931">
        <v>848</v>
      </c>
      <c r="F64" s="931">
        <v>846</v>
      </c>
      <c r="G64" s="931">
        <v>849</v>
      </c>
      <c r="H64" s="952">
        <v>851</v>
      </c>
      <c r="I64" s="953">
        <v>843</v>
      </c>
    </row>
    <row r="65" spans="2:9" ht="15" customHeight="1">
      <c r="B65" s="843" t="s">
        <v>72</v>
      </c>
      <c r="C65" s="929">
        <v>1934</v>
      </c>
      <c r="D65" s="930" t="s">
        <v>822</v>
      </c>
      <c r="E65" s="931" t="s">
        <v>822</v>
      </c>
      <c r="F65" s="931" t="s">
        <v>822</v>
      </c>
      <c r="G65" s="931" t="s">
        <v>822</v>
      </c>
      <c r="H65" s="952" t="s">
        <v>822</v>
      </c>
      <c r="I65" s="953" t="s">
        <v>822</v>
      </c>
    </row>
    <row r="66" spans="2:9" ht="15" customHeight="1">
      <c r="B66" s="843" t="s">
        <v>73</v>
      </c>
      <c r="C66" s="929">
        <v>7691</v>
      </c>
      <c r="D66" s="930">
        <v>6295</v>
      </c>
      <c r="E66" s="931">
        <v>5969</v>
      </c>
      <c r="F66" s="931">
        <v>5738</v>
      </c>
      <c r="G66" s="931">
        <v>5522</v>
      </c>
      <c r="H66" s="952">
        <v>5375</v>
      </c>
      <c r="I66" s="953">
        <v>5070</v>
      </c>
    </row>
    <row r="67" spans="2:9" ht="15" customHeight="1">
      <c r="B67" s="843" t="s">
        <v>74</v>
      </c>
      <c r="C67" s="929">
        <v>3270</v>
      </c>
      <c r="D67" s="930">
        <v>3400</v>
      </c>
      <c r="E67" s="931">
        <v>3500</v>
      </c>
      <c r="F67" s="931">
        <v>3650</v>
      </c>
      <c r="G67" s="931">
        <v>3755</v>
      </c>
      <c r="H67" s="952">
        <v>3777</v>
      </c>
      <c r="I67" s="953">
        <v>3789</v>
      </c>
    </row>
    <row r="68" spans="2:9" ht="15" customHeight="1">
      <c r="B68" s="843" t="s">
        <v>75</v>
      </c>
      <c r="C68" s="929">
        <v>425</v>
      </c>
      <c r="D68" s="930">
        <v>400</v>
      </c>
      <c r="E68" s="931">
        <v>360</v>
      </c>
      <c r="F68" s="931">
        <v>360</v>
      </c>
      <c r="G68" s="931">
        <v>320</v>
      </c>
      <c r="H68" s="952">
        <v>320</v>
      </c>
      <c r="I68" s="953">
        <v>290</v>
      </c>
    </row>
    <row r="69" spans="2:9" ht="15" customHeight="1">
      <c r="B69" s="843" t="s">
        <v>76</v>
      </c>
      <c r="C69" s="929">
        <v>8009</v>
      </c>
      <c r="D69" s="930">
        <v>9211</v>
      </c>
      <c r="E69" s="931">
        <v>9838</v>
      </c>
      <c r="F69" s="931">
        <v>10144</v>
      </c>
      <c r="G69" s="931">
        <v>10637</v>
      </c>
      <c r="H69" s="952">
        <v>11015</v>
      </c>
      <c r="I69" s="953">
        <v>11426</v>
      </c>
    </row>
    <row r="70" spans="1:9" ht="15" customHeight="1">
      <c r="A70" s="759" t="s">
        <v>77</v>
      </c>
      <c r="B70" s="843" t="s">
        <v>78</v>
      </c>
      <c r="C70" s="929">
        <v>770</v>
      </c>
      <c r="D70" s="930">
        <v>844</v>
      </c>
      <c r="E70" s="931">
        <v>979</v>
      </c>
      <c r="F70" s="931">
        <v>1159</v>
      </c>
      <c r="G70" s="931">
        <v>1209</v>
      </c>
      <c r="H70" s="952">
        <v>1323</v>
      </c>
      <c r="I70" s="953">
        <v>1486</v>
      </c>
    </row>
    <row r="71" spans="2:9" ht="15" customHeight="1">
      <c r="B71" s="849" t="s">
        <v>79</v>
      </c>
      <c r="C71" s="935">
        <v>4580</v>
      </c>
      <c r="D71" s="936">
        <v>4374</v>
      </c>
      <c r="E71" s="937">
        <v>4211</v>
      </c>
      <c r="F71" s="937">
        <v>4363</v>
      </c>
      <c r="G71" s="937">
        <v>4371</v>
      </c>
      <c r="H71" s="955">
        <v>4227</v>
      </c>
      <c r="I71" s="956">
        <v>4101</v>
      </c>
    </row>
    <row r="72" spans="2:9" ht="15" customHeight="1">
      <c r="B72" s="843" t="s">
        <v>80</v>
      </c>
      <c r="C72" s="929">
        <v>89470</v>
      </c>
      <c r="D72" s="930">
        <v>92742</v>
      </c>
      <c r="E72" s="931">
        <v>100216</v>
      </c>
      <c r="F72" s="931">
        <v>109436</v>
      </c>
      <c r="G72" s="931">
        <v>124404</v>
      </c>
      <c r="H72" s="952">
        <v>141521</v>
      </c>
      <c r="I72" s="953">
        <v>165912</v>
      </c>
    </row>
    <row r="73" spans="2:9" ht="15" customHeight="1">
      <c r="B73" s="843" t="s">
        <v>81</v>
      </c>
      <c r="C73" s="929">
        <v>6394</v>
      </c>
      <c r="D73" s="930">
        <v>6689</v>
      </c>
      <c r="E73" s="931">
        <v>6149</v>
      </c>
      <c r="F73" s="931">
        <v>5845</v>
      </c>
      <c r="G73" s="931">
        <v>4923</v>
      </c>
      <c r="H73" s="952">
        <v>4574</v>
      </c>
      <c r="I73" s="953">
        <v>4043</v>
      </c>
    </row>
    <row r="74" spans="2:9" ht="15" customHeight="1">
      <c r="B74" s="843" t="s">
        <v>82</v>
      </c>
      <c r="C74" s="929">
        <v>3740</v>
      </c>
      <c r="D74" s="930">
        <v>4636</v>
      </c>
      <c r="E74" s="931">
        <v>6326</v>
      </c>
      <c r="F74" s="931">
        <v>8263</v>
      </c>
      <c r="G74" s="931">
        <v>7887</v>
      </c>
      <c r="H74" s="952">
        <v>7765</v>
      </c>
      <c r="I74" s="953">
        <v>7911</v>
      </c>
    </row>
    <row r="75" spans="2:9" ht="15" customHeight="1">
      <c r="B75" s="843" t="s">
        <v>83</v>
      </c>
      <c r="C75" s="929">
        <v>576</v>
      </c>
      <c r="D75" s="930">
        <v>596</v>
      </c>
      <c r="E75" s="931">
        <v>556</v>
      </c>
      <c r="F75" s="931">
        <v>556</v>
      </c>
      <c r="G75" s="931">
        <v>573</v>
      </c>
      <c r="H75" s="952">
        <v>573</v>
      </c>
      <c r="I75" s="953">
        <v>493</v>
      </c>
    </row>
    <row r="76" spans="2:9" ht="15" customHeight="1">
      <c r="B76" s="855" t="s">
        <v>84</v>
      </c>
      <c r="C76" s="780">
        <v>50927</v>
      </c>
      <c r="D76" s="942">
        <v>43354</v>
      </c>
      <c r="E76" s="932">
        <v>40624</v>
      </c>
      <c r="F76" s="932">
        <v>37935</v>
      </c>
      <c r="G76" s="932">
        <v>34893</v>
      </c>
      <c r="H76" s="933">
        <v>32197</v>
      </c>
      <c r="I76" s="934">
        <v>30310</v>
      </c>
    </row>
    <row r="77" spans="2:9" ht="15" customHeight="1" thickBot="1">
      <c r="B77" s="970" t="s">
        <v>85</v>
      </c>
      <c r="C77" s="971">
        <v>27833</v>
      </c>
      <c r="D77" s="972">
        <v>37467</v>
      </c>
      <c r="E77" s="973">
        <v>46561</v>
      </c>
      <c r="F77" s="974">
        <v>56837</v>
      </c>
      <c r="G77" s="974">
        <v>76128</v>
      </c>
      <c r="H77" s="975">
        <v>96412</v>
      </c>
      <c r="I77" s="976">
        <v>123155</v>
      </c>
    </row>
    <row r="78" spans="2:13" s="813" customFormat="1" ht="30" customHeight="1">
      <c r="B78" s="1325" t="s">
        <v>86</v>
      </c>
      <c r="C78" s="1325"/>
      <c r="D78" s="1325"/>
      <c r="E78" s="1325"/>
      <c r="F78" s="1325"/>
      <c r="G78" s="1325"/>
      <c r="H78" s="1325"/>
      <c r="I78" s="1325"/>
      <c r="J78" s="1325"/>
      <c r="K78" s="1325"/>
      <c r="L78" s="1325"/>
      <c r="M78" s="1325"/>
    </row>
    <row r="79" spans="2:12" s="813" customFormat="1" ht="15.75" customHeight="1">
      <c r="B79" s="1326" t="s">
        <v>87</v>
      </c>
      <c r="C79" s="1327"/>
      <c r="D79" s="1327"/>
      <c r="E79" s="1327"/>
      <c r="F79" s="1327"/>
      <c r="G79" s="1327"/>
      <c r="H79" s="1327"/>
      <c r="I79" s="1327"/>
      <c r="J79" s="1327"/>
      <c r="K79" s="1327"/>
      <c r="L79" s="977"/>
    </row>
    <row r="80" spans="2:12" s="813" customFormat="1" ht="15.75" customHeight="1">
      <c r="B80" s="1331" t="s">
        <v>88</v>
      </c>
      <c r="C80" s="1327"/>
      <c r="D80" s="1327"/>
      <c r="E80" s="1327"/>
      <c r="F80" s="1327"/>
      <c r="G80" s="812"/>
      <c r="H80" s="812"/>
      <c r="I80" s="812"/>
      <c r="J80" s="979"/>
      <c r="K80" s="812"/>
      <c r="L80" s="977"/>
    </row>
    <row r="81" spans="2:12" s="813" customFormat="1" ht="15.75" customHeight="1">
      <c r="B81" s="906" t="s">
        <v>89</v>
      </c>
      <c r="C81" s="812"/>
      <c r="D81" s="812"/>
      <c r="E81" s="812"/>
      <c r="F81" s="812"/>
      <c r="G81" s="812"/>
      <c r="H81" s="812"/>
      <c r="I81" s="812"/>
      <c r="J81" s="979"/>
      <c r="K81" s="812"/>
      <c r="L81" s="977"/>
    </row>
  </sheetData>
  <mergeCells count="5">
    <mergeCell ref="B80:F80"/>
    <mergeCell ref="B3:B4"/>
    <mergeCell ref="B1:H1"/>
    <mergeCell ref="B78:M78"/>
    <mergeCell ref="B79:K79"/>
  </mergeCells>
  <printOptions/>
  <pageMargins left="0.31496062992125984" right="0" top="0.3937007874015748" bottom="0" header="0" footer="0.1968503937007874"/>
  <pageSetup firstPageNumber="27" useFirstPageNumber="1" fitToHeight="1" fitToWidth="1"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dimension ref="A1:P49"/>
  <sheetViews>
    <sheetView workbookViewId="0" topLeftCell="A1">
      <selection activeCell="A1" sqref="A1"/>
    </sheetView>
  </sheetViews>
  <sheetFormatPr defaultColWidth="9.00390625" defaultRowHeight="13.5"/>
  <cols>
    <col min="1" max="1" width="40.125" style="9" bestFit="1" customWidth="1"/>
    <col min="2" max="2" width="10.375" style="5" customWidth="1"/>
    <col min="3" max="4" width="11.625" style="5" bestFit="1" customWidth="1"/>
    <col min="5" max="5" width="10.375" style="11" customWidth="1"/>
    <col min="6" max="7" width="11.125" style="11" customWidth="1"/>
    <col min="8" max="8" width="13.375" style="11" customWidth="1"/>
    <col min="9" max="9" width="11.00390625" style="5" customWidth="1"/>
    <col min="10" max="10" width="9.125" style="5" customWidth="1"/>
    <col min="11" max="11" width="5.125" style="5" customWidth="1"/>
    <col min="12" max="12" width="9.625" style="5" customWidth="1"/>
    <col min="13" max="13" width="12.75390625" style="5" customWidth="1"/>
    <col min="14" max="14" width="9.00390625" style="5" customWidth="1"/>
    <col min="15" max="15" width="10.125" style="5" customWidth="1"/>
    <col min="16" max="16" width="9.125" style="5" bestFit="1" customWidth="1"/>
    <col min="17" max="16384" width="9.00390625" style="5" customWidth="1"/>
  </cols>
  <sheetData>
    <row r="1" ht="13.5">
      <c r="A1" s="9" t="s">
        <v>631</v>
      </c>
    </row>
    <row r="2" spans="1:16" ht="15" customHeight="1">
      <c r="A2" s="12"/>
      <c r="B2" s="12"/>
      <c r="C2" s="12"/>
      <c r="D2" s="12"/>
      <c r="E2" s="13"/>
      <c r="F2" s="13"/>
      <c r="G2" s="13"/>
      <c r="H2" s="13"/>
      <c r="I2" s="9"/>
      <c r="J2" s="14" t="s">
        <v>424</v>
      </c>
      <c r="L2" s="15"/>
      <c r="M2" s="15"/>
      <c r="N2" s="15"/>
      <c r="O2" s="15"/>
      <c r="P2" s="15"/>
    </row>
    <row r="3" spans="1:16" ht="15" customHeight="1">
      <c r="A3" s="16"/>
      <c r="B3" s="7" t="s">
        <v>393</v>
      </c>
      <c r="C3" s="16">
        <v>12</v>
      </c>
      <c r="D3" s="16">
        <v>14</v>
      </c>
      <c r="E3" s="16">
        <v>15</v>
      </c>
      <c r="F3" s="16">
        <v>16</v>
      </c>
      <c r="G3" s="16">
        <v>17</v>
      </c>
      <c r="H3" s="17">
        <v>18</v>
      </c>
      <c r="I3" s="18" t="s">
        <v>409</v>
      </c>
      <c r="J3" s="19"/>
      <c r="L3" s="15"/>
      <c r="M3" s="15"/>
      <c r="N3" s="15"/>
      <c r="O3" s="15"/>
      <c r="P3" s="15"/>
    </row>
    <row r="4" spans="1:16" s="9" customFormat="1" ht="16.5" customHeight="1">
      <c r="A4" s="20"/>
      <c r="B4" s="21" t="s">
        <v>410</v>
      </c>
      <c r="C4" s="23" t="s">
        <v>411</v>
      </c>
      <c r="D4" s="23" t="s">
        <v>412</v>
      </c>
      <c r="E4" s="23" t="s">
        <v>413</v>
      </c>
      <c r="F4" s="23" t="s">
        <v>425</v>
      </c>
      <c r="G4" s="23" t="s">
        <v>414</v>
      </c>
      <c r="H4" s="24" t="s">
        <v>426</v>
      </c>
      <c r="I4" s="25" t="s">
        <v>415</v>
      </c>
      <c r="J4" s="26" t="s">
        <v>416</v>
      </c>
      <c r="L4" s="15"/>
      <c r="M4" s="15"/>
      <c r="N4" s="15"/>
      <c r="O4" s="15"/>
      <c r="P4" s="15"/>
    </row>
    <row r="5" spans="1:16" s="15" customFormat="1" ht="27" customHeight="1">
      <c r="A5" s="27"/>
      <c r="B5" s="1217" t="s">
        <v>427</v>
      </c>
      <c r="C5" s="1218"/>
      <c r="D5" s="1218"/>
      <c r="E5" s="1218"/>
      <c r="F5" s="1218"/>
      <c r="G5" s="1218"/>
      <c r="H5" s="28"/>
      <c r="I5" s="29"/>
      <c r="J5" s="30"/>
      <c r="L5" s="31"/>
      <c r="M5" s="31"/>
      <c r="N5" s="31"/>
      <c r="O5" s="31"/>
      <c r="P5" s="31"/>
    </row>
    <row r="6" spans="1:16" s="15" customFormat="1" ht="15" customHeight="1">
      <c r="A6" s="696" t="s">
        <v>428</v>
      </c>
      <c r="B6" s="697">
        <v>2616728</v>
      </c>
      <c r="C6" s="698">
        <v>2826029</v>
      </c>
      <c r="D6" s="697">
        <v>2943060</v>
      </c>
      <c r="E6" s="697">
        <v>3025570</v>
      </c>
      <c r="F6" s="697">
        <v>3114542</v>
      </c>
      <c r="G6" s="697">
        <v>3204584</v>
      </c>
      <c r="H6" s="699">
        <v>3286332</v>
      </c>
      <c r="I6" s="700">
        <v>81748</v>
      </c>
      <c r="J6" s="701">
        <v>2.6</v>
      </c>
      <c r="L6" s="31"/>
      <c r="M6" s="31"/>
      <c r="N6" s="31"/>
      <c r="O6" s="31"/>
      <c r="P6" s="31"/>
    </row>
    <row r="7" spans="1:16" s="15" customFormat="1" ht="15" customHeight="1">
      <c r="A7" s="696" t="s">
        <v>417</v>
      </c>
      <c r="B7" s="697">
        <v>21780</v>
      </c>
      <c r="C7" s="698">
        <v>19881</v>
      </c>
      <c r="D7" s="697">
        <v>20116</v>
      </c>
      <c r="E7" s="697">
        <v>20267</v>
      </c>
      <c r="F7" s="697">
        <v>20563</v>
      </c>
      <c r="G7" s="697">
        <v>20637</v>
      </c>
      <c r="H7" s="699">
        <v>20424</v>
      </c>
      <c r="I7" s="702">
        <v>-213</v>
      </c>
      <c r="J7" s="701">
        <v>-1</v>
      </c>
      <c r="L7" s="31"/>
      <c r="M7" s="31"/>
      <c r="N7" s="31"/>
      <c r="O7" s="31"/>
      <c r="P7" s="31"/>
    </row>
    <row r="8" spans="1:16" s="15" customFormat="1" ht="13.5">
      <c r="A8" s="703" t="s">
        <v>418</v>
      </c>
      <c r="B8" s="697">
        <v>316420</v>
      </c>
      <c r="C8" s="698">
        <v>481607</v>
      </c>
      <c r="D8" s="697">
        <v>533709</v>
      </c>
      <c r="E8" s="704">
        <v>554455</v>
      </c>
      <c r="F8" s="704">
        <v>581294</v>
      </c>
      <c r="G8" s="704">
        <v>611208</v>
      </c>
      <c r="H8" s="705">
        <v>638466</v>
      </c>
      <c r="I8" s="700">
        <v>27258</v>
      </c>
      <c r="J8" s="701">
        <v>4.5</v>
      </c>
      <c r="L8" s="31"/>
      <c r="M8" s="31"/>
      <c r="N8" s="31"/>
      <c r="O8" s="31"/>
      <c r="P8" s="31"/>
    </row>
    <row r="9" spans="1:16" s="15" customFormat="1" ht="16.5" customHeight="1">
      <c r="A9" s="703" t="s">
        <v>429</v>
      </c>
      <c r="B9" s="697">
        <v>45509</v>
      </c>
      <c r="C9" s="698">
        <v>52780</v>
      </c>
      <c r="D9" s="697">
        <v>56622</v>
      </c>
      <c r="E9" s="704">
        <v>59178</v>
      </c>
      <c r="F9" s="704">
        <v>60920</v>
      </c>
      <c r="G9" s="704">
        <v>62308</v>
      </c>
      <c r="H9" s="705">
        <v>62818</v>
      </c>
      <c r="I9" s="700">
        <v>510</v>
      </c>
      <c r="J9" s="701">
        <v>0.8</v>
      </c>
      <c r="L9" s="31"/>
      <c r="M9" s="31"/>
      <c r="N9" s="31"/>
      <c r="O9" s="31"/>
      <c r="P9" s="31"/>
    </row>
    <row r="10" spans="1:16" s="9" customFormat="1" ht="16.5" customHeight="1">
      <c r="A10" s="696" t="s">
        <v>430</v>
      </c>
      <c r="B10" s="697">
        <v>123022</v>
      </c>
      <c r="C10" s="698">
        <v>153885</v>
      </c>
      <c r="D10" s="697">
        <v>168911</v>
      </c>
      <c r="E10" s="704">
        <v>180320</v>
      </c>
      <c r="F10" s="704">
        <v>188484</v>
      </c>
      <c r="G10" s="704">
        <v>195395</v>
      </c>
      <c r="H10" s="705">
        <v>202167</v>
      </c>
      <c r="I10" s="700">
        <v>6772</v>
      </c>
      <c r="J10" s="701">
        <v>3.5</v>
      </c>
      <c r="K10" s="36"/>
      <c r="L10" s="15"/>
      <c r="M10" s="15"/>
      <c r="N10" s="15"/>
      <c r="O10" s="15"/>
      <c r="P10" s="15"/>
    </row>
    <row r="11" spans="1:16" s="9" customFormat="1" ht="16.5" customHeight="1">
      <c r="A11" s="696" t="s">
        <v>431</v>
      </c>
      <c r="B11" s="697">
        <v>4286</v>
      </c>
      <c r="C11" s="698">
        <v>10200</v>
      </c>
      <c r="D11" s="697">
        <v>15093</v>
      </c>
      <c r="E11" s="704">
        <v>19016</v>
      </c>
      <c r="F11" s="704">
        <v>21670</v>
      </c>
      <c r="G11" s="704">
        <v>24293</v>
      </c>
      <c r="H11" s="705">
        <v>25542</v>
      </c>
      <c r="I11" s="700">
        <v>1249</v>
      </c>
      <c r="J11" s="701">
        <v>5.1</v>
      </c>
      <c r="K11" s="36"/>
      <c r="L11" s="15"/>
      <c r="M11" s="15"/>
      <c r="N11" s="15"/>
      <c r="O11" s="15"/>
      <c r="P11" s="15"/>
    </row>
    <row r="12" spans="1:16" s="9" customFormat="1" ht="16.5" customHeight="1">
      <c r="A12" s="706" t="s">
        <v>419</v>
      </c>
      <c r="B12" s="707">
        <v>1744</v>
      </c>
      <c r="C12" s="707">
        <v>1578</v>
      </c>
      <c r="D12" s="707">
        <v>1524</v>
      </c>
      <c r="E12" s="707">
        <v>1507</v>
      </c>
      <c r="F12" s="707">
        <v>1490</v>
      </c>
      <c r="G12" s="707">
        <v>1455</v>
      </c>
      <c r="H12" s="708">
        <v>1426</v>
      </c>
      <c r="I12" s="709">
        <v>-29</v>
      </c>
      <c r="J12" s="701">
        <v>-2</v>
      </c>
      <c r="K12" s="36"/>
      <c r="L12" s="15"/>
      <c r="M12" s="15"/>
      <c r="N12" s="15"/>
      <c r="O12" s="15"/>
      <c r="P12" s="15"/>
    </row>
    <row r="13" spans="1:16" s="9" customFormat="1" ht="16.5" customHeight="1">
      <c r="A13" s="710" t="s">
        <v>420</v>
      </c>
      <c r="B13" s="711">
        <v>2014497</v>
      </c>
      <c r="C13" s="712">
        <v>2013356</v>
      </c>
      <c r="D13" s="711">
        <v>2046869</v>
      </c>
      <c r="E13" s="711">
        <v>2081391</v>
      </c>
      <c r="F13" s="711">
        <v>2115717</v>
      </c>
      <c r="G13" s="711">
        <v>2147767</v>
      </c>
      <c r="H13" s="713">
        <v>2169577</v>
      </c>
      <c r="I13" s="700">
        <v>21810</v>
      </c>
      <c r="J13" s="701">
        <v>1</v>
      </c>
      <c r="K13" s="36"/>
      <c r="L13" s="15"/>
      <c r="M13" s="15"/>
      <c r="N13" s="15"/>
      <c r="O13" s="15"/>
      <c r="P13" s="15"/>
    </row>
    <row r="14" spans="1:16" s="9" customFormat="1" ht="16.5" customHeight="1">
      <c r="A14" s="706" t="s">
        <v>432</v>
      </c>
      <c r="B14" s="707">
        <v>1922835</v>
      </c>
      <c r="C14" s="714">
        <v>1925641</v>
      </c>
      <c r="D14" s="707">
        <v>1959889</v>
      </c>
      <c r="E14" s="707">
        <v>1995067</v>
      </c>
      <c r="F14" s="707">
        <v>2029201</v>
      </c>
      <c r="G14" s="707">
        <v>2060938</v>
      </c>
      <c r="H14" s="708">
        <v>2083061</v>
      </c>
      <c r="I14" s="700">
        <v>22123</v>
      </c>
      <c r="J14" s="701">
        <v>1.1</v>
      </c>
      <c r="K14" s="36"/>
      <c r="L14" s="15"/>
      <c r="M14" s="15"/>
      <c r="N14" s="15"/>
      <c r="O14" s="15"/>
      <c r="P14" s="15"/>
    </row>
    <row r="15" spans="1:11" s="9" customFormat="1" ht="16.5" customHeight="1">
      <c r="A15" s="706" t="s">
        <v>421</v>
      </c>
      <c r="B15" s="707">
        <v>89470</v>
      </c>
      <c r="C15" s="714">
        <v>92742</v>
      </c>
      <c r="D15" s="707">
        <v>100216</v>
      </c>
      <c r="E15" s="707">
        <v>109436</v>
      </c>
      <c r="F15" s="707">
        <v>124404</v>
      </c>
      <c r="G15" s="707">
        <v>141521</v>
      </c>
      <c r="H15" s="708">
        <v>165912</v>
      </c>
      <c r="I15" s="700">
        <v>24391</v>
      </c>
      <c r="J15" s="701">
        <v>17.2</v>
      </c>
      <c r="K15" s="41"/>
    </row>
    <row r="16" spans="1:11" s="9" customFormat="1" ht="16.5" customHeight="1">
      <c r="A16" s="38"/>
      <c r="B16" s="37"/>
      <c r="C16" s="37"/>
      <c r="D16" s="37"/>
      <c r="E16" s="37"/>
      <c r="F16" s="37"/>
      <c r="G16" s="37"/>
      <c r="H16" s="37"/>
      <c r="I16" s="34"/>
      <c r="J16" s="35"/>
      <c r="K16" s="42"/>
    </row>
    <row r="17" spans="1:11" s="9" customFormat="1" ht="16.5" customHeight="1">
      <c r="A17" s="27"/>
      <c r="B17" s="1219" t="s">
        <v>422</v>
      </c>
      <c r="C17" s="1220"/>
      <c r="D17" s="1220"/>
      <c r="E17" s="1220"/>
      <c r="F17" s="1220"/>
      <c r="G17" s="1220"/>
      <c r="H17" s="43"/>
      <c r="I17" s="44"/>
      <c r="J17" s="45"/>
      <c r="K17" s="41"/>
    </row>
    <row r="18" spans="1:11" s="9" customFormat="1" ht="16.5" customHeight="1">
      <c r="A18" s="696" t="s">
        <v>433</v>
      </c>
      <c r="B18" s="697">
        <v>2298562</v>
      </c>
      <c r="C18" s="698">
        <v>2678714</v>
      </c>
      <c r="D18" s="697">
        <v>2850115</v>
      </c>
      <c r="E18" s="715">
        <v>2938316</v>
      </c>
      <c r="F18" s="698">
        <v>3024698</v>
      </c>
      <c r="G18" s="698">
        <v>3094802</v>
      </c>
      <c r="H18" s="699">
        <v>3143285</v>
      </c>
      <c r="I18" s="700">
        <v>48483</v>
      </c>
      <c r="J18" s="701">
        <v>1.6</v>
      </c>
      <c r="K18" s="46"/>
    </row>
    <row r="19" spans="1:10" s="9" customFormat="1" ht="16.5" customHeight="1">
      <c r="A19" s="696" t="s">
        <v>417</v>
      </c>
      <c r="B19" s="697">
        <v>21217</v>
      </c>
      <c r="C19" s="698">
        <v>19891</v>
      </c>
      <c r="D19" s="697">
        <v>19759</v>
      </c>
      <c r="E19" s="715">
        <v>19900</v>
      </c>
      <c r="F19" s="698">
        <v>19982</v>
      </c>
      <c r="G19" s="698">
        <v>19935</v>
      </c>
      <c r="H19" s="716">
        <v>19649</v>
      </c>
      <c r="I19" s="702">
        <v>-286</v>
      </c>
      <c r="J19" s="701">
        <v>-1.4</v>
      </c>
    </row>
    <row r="20" spans="1:16" s="2" customFormat="1" ht="16.5" customHeight="1">
      <c r="A20" s="703" t="s">
        <v>674</v>
      </c>
      <c r="B20" s="697">
        <v>307912</v>
      </c>
      <c r="C20" s="698">
        <v>416176</v>
      </c>
      <c r="D20" s="697">
        <v>456598</v>
      </c>
      <c r="E20" s="717">
        <v>476866</v>
      </c>
      <c r="F20" s="718">
        <v>497483</v>
      </c>
      <c r="G20" s="718">
        <v>517088</v>
      </c>
      <c r="H20" s="719">
        <v>535583</v>
      </c>
      <c r="I20" s="700">
        <v>18495</v>
      </c>
      <c r="J20" s="701">
        <v>3.6</v>
      </c>
      <c r="L20" s="9"/>
      <c r="M20" s="9"/>
      <c r="N20" s="9"/>
      <c r="O20" s="9"/>
      <c r="P20" s="9"/>
    </row>
    <row r="21" spans="1:16" s="2" customFormat="1" ht="16.5" customHeight="1">
      <c r="A21" s="703" t="s">
        <v>429</v>
      </c>
      <c r="B21" s="697">
        <v>41484</v>
      </c>
      <c r="C21" s="698">
        <v>48905</v>
      </c>
      <c r="D21" s="697">
        <v>52099</v>
      </c>
      <c r="E21" s="717">
        <v>54739</v>
      </c>
      <c r="F21" s="718">
        <v>56319</v>
      </c>
      <c r="G21" s="718">
        <v>57507</v>
      </c>
      <c r="H21" s="719">
        <v>58276</v>
      </c>
      <c r="I21" s="720">
        <v>769</v>
      </c>
      <c r="J21" s="701">
        <v>1.3</v>
      </c>
      <c r="L21" s="9"/>
      <c r="M21" s="9"/>
      <c r="N21" s="9"/>
      <c r="O21" s="9"/>
      <c r="P21" s="9"/>
    </row>
    <row r="22" spans="1:16" s="31" customFormat="1" ht="16.5" customHeight="1">
      <c r="A22" s="696" t="s">
        <v>430</v>
      </c>
      <c r="B22" s="697">
        <v>120025</v>
      </c>
      <c r="C22" s="698">
        <v>150873</v>
      </c>
      <c r="D22" s="697">
        <v>165384</v>
      </c>
      <c r="E22" s="717">
        <v>175407</v>
      </c>
      <c r="F22" s="718">
        <v>182649</v>
      </c>
      <c r="G22" s="718">
        <v>188646</v>
      </c>
      <c r="H22" s="719">
        <v>196683</v>
      </c>
      <c r="I22" s="700">
        <v>8037</v>
      </c>
      <c r="J22" s="701">
        <v>4.3</v>
      </c>
      <c r="L22" s="5"/>
      <c r="M22" s="5"/>
      <c r="N22" s="5"/>
      <c r="O22" s="5"/>
      <c r="P22" s="5"/>
    </row>
    <row r="23" spans="1:16" s="31" customFormat="1" ht="16.5" customHeight="1">
      <c r="A23" s="696" t="s">
        <v>434</v>
      </c>
      <c r="B23" s="697">
        <v>3259</v>
      </c>
      <c r="C23" s="698">
        <v>8640</v>
      </c>
      <c r="D23" s="697">
        <v>13668</v>
      </c>
      <c r="E23" s="717">
        <v>17749</v>
      </c>
      <c r="F23" s="718">
        <v>20977</v>
      </c>
      <c r="G23" s="718">
        <v>23899</v>
      </c>
      <c r="H23" s="719">
        <v>25270</v>
      </c>
      <c r="I23" s="700">
        <v>1371</v>
      </c>
      <c r="J23" s="701">
        <v>5.7</v>
      </c>
      <c r="L23" s="5"/>
      <c r="M23" s="5"/>
      <c r="N23" s="5"/>
      <c r="O23" s="5"/>
      <c r="P23" s="5"/>
    </row>
    <row r="24" spans="1:16" s="31" customFormat="1" ht="16.5" customHeight="1">
      <c r="A24" s="706" t="s">
        <v>419</v>
      </c>
      <c r="B24" s="707">
        <v>771</v>
      </c>
      <c r="C24" s="707">
        <v>722</v>
      </c>
      <c r="D24" s="707">
        <v>737</v>
      </c>
      <c r="E24" s="707">
        <v>705</v>
      </c>
      <c r="F24" s="707">
        <v>639</v>
      </c>
      <c r="G24" s="707">
        <v>669</v>
      </c>
      <c r="H24" s="721">
        <v>585</v>
      </c>
      <c r="I24" s="709">
        <v>-84</v>
      </c>
      <c r="J24" s="722">
        <v>-12.6</v>
      </c>
      <c r="L24" s="5"/>
      <c r="M24" s="5"/>
      <c r="N24" s="5"/>
      <c r="O24" s="5"/>
      <c r="P24" s="5"/>
    </row>
    <row r="25" spans="1:16" s="31" customFormat="1" ht="16.5" customHeight="1">
      <c r="A25" s="710" t="s">
        <v>420</v>
      </c>
      <c r="B25" s="711">
        <v>1749142</v>
      </c>
      <c r="C25" s="712">
        <v>1976976</v>
      </c>
      <c r="D25" s="711">
        <v>2078026</v>
      </c>
      <c r="E25" s="723">
        <v>2121144</v>
      </c>
      <c r="F25" s="712">
        <v>2164040</v>
      </c>
      <c r="G25" s="712">
        <v>2191996</v>
      </c>
      <c r="H25" s="724">
        <v>2192088</v>
      </c>
      <c r="I25" s="700">
        <v>92</v>
      </c>
      <c r="J25" s="701">
        <v>0</v>
      </c>
      <c r="L25" s="5"/>
      <c r="M25" s="5"/>
      <c r="N25" s="5"/>
      <c r="O25" s="5"/>
      <c r="P25" s="5"/>
    </row>
    <row r="26" spans="1:16" s="31" customFormat="1" ht="16.5" customHeight="1">
      <c r="A26" s="706" t="s">
        <v>432</v>
      </c>
      <c r="B26" s="707">
        <v>1678866</v>
      </c>
      <c r="C26" s="714">
        <v>1904067</v>
      </c>
      <c r="D26" s="707">
        <v>2005002</v>
      </c>
      <c r="E26" s="725">
        <v>2048324</v>
      </c>
      <c r="F26" s="714">
        <v>2090374</v>
      </c>
      <c r="G26" s="714">
        <v>2118079</v>
      </c>
      <c r="H26" s="721">
        <v>2118352</v>
      </c>
      <c r="I26" s="700">
        <v>273</v>
      </c>
      <c r="J26" s="701">
        <v>0</v>
      </c>
      <c r="L26" s="5"/>
      <c r="M26" s="5"/>
      <c r="N26" s="5"/>
      <c r="O26" s="5"/>
      <c r="P26" s="5"/>
    </row>
    <row r="27" spans="1:16" s="31" customFormat="1" ht="16.5" customHeight="1">
      <c r="A27" s="706" t="s">
        <v>421</v>
      </c>
      <c r="B27" s="707">
        <v>54752</v>
      </c>
      <c r="C27" s="714">
        <v>56531</v>
      </c>
      <c r="D27" s="707">
        <v>63844</v>
      </c>
      <c r="E27" s="725">
        <v>71806</v>
      </c>
      <c r="F27" s="714">
        <v>82609</v>
      </c>
      <c r="G27" s="714">
        <v>95062</v>
      </c>
      <c r="H27" s="721">
        <v>115151</v>
      </c>
      <c r="I27" s="700">
        <v>20089</v>
      </c>
      <c r="J27" s="701">
        <v>21.1</v>
      </c>
      <c r="L27" s="5"/>
      <c r="M27" s="5"/>
      <c r="N27" s="5"/>
      <c r="O27" s="5"/>
      <c r="P27" s="5"/>
    </row>
    <row r="28" spans="1:16" s="31" customFormat="1" ht="16.5" customHeight="1">
      <c r="A28" s="38"/>
      <c r="B28" s="37"/>
      <c r="C28" s="40"/>
      <c r="D28" s="37"/>
      <c r="E28" s="50"/>
      <c r="F28" s="39"/>
      <c r="G28" s="39"/>
      <c r="H28" s="51"/>
      <c r="I28" s="34"/>
      <c r="J28" s="35"/>
      <c r="L28" s="5"/>
      <c r="M28" s="5"/>
      <c r="N28" s="5"/>
      <c r="O28" s="5"/>
      <c r="P28" s="5"/>
    </row>
    <row r="29" spans="1:16" s="31" customFormat="1" ht="16.5" customHeight="1">
      <c r="A29" s="27"/>
      <c r="B29" s="1221" t="s">
        <v>675</v>
      </c>
      <c r="C29" s="1222"/>
      <c r="D29" s="1222"/>
      <c r="E29" s="1222"/>
      <c r="F29" s="1222"/>
      <c r="G29" s="1222"/>
      <c r="H29" s="52"/>
      <c r="I29" s="53" t="s">
        <v>676</v>
      </c>
      <c r="J29" s="54"/>
      <c r="L29" s="5"/>
      <c r="M29" s="5"/>
      <c r="N29" s="5"/>
      <c r="O29" s="5"/>
      <c r="P29" s="5"/>
    </row>
    <row r="30" spans="1:16" s="31" customFormat="1" ht="16.5" customHeight="1">
      <c r="A30" s="696" t="s">
        <v>435</v>
      </c>
      <c r="B30" s="726">
        <v>87.8</v>
      </c>
      <c r="C30" s="727">
        <v>96.7</v>
      </c>
      <c r="D30" s="726">
        <v>99</v>
      </c>
      <c r="E30" s="727">
        <v>99.3</v>
      </c>
      <c r="F30" s="728">
        <v>99.4</v>
      </c>
      <c r="G30" s="728">
        <v>99</v>
      </c>
      <c r="H30" s="729">
        <v>98.4</v>
      </c>
      <c r="I30" s="730">
        <v>-0.6</v>
      </c>
      <c r="J30" s="56" t="s">
        <v>423</v>
      </c>
      <c r="L30" s="5"/>
      <c r="M30" s="5"/>
      <c r="N30" s="5"/>
      <c r="O30" s="5"/>
      <c r="P30" s="5"/>
    </row>
    <row r="31" spans="1:16" s="15" customFormat="1" ht="16.5" customHeight="1">
      <c r="A31" s="696" t="s">
        <v>417</v>
      </c>
      <c r="B31" s="726">
        <v>97.4</v>
      </c>
      <c r="C31" s="727">
        <v>100.1</v>
      </c>
      <c r="D31" s="726">
        <v>98.2</v>
      </c>
      <c r="E31" s="731">
        <v>98.2</v>
      </c>
      <c r="F31" s="732">
        <v>97.2</v>
      </c>
      <c r="G31" s="728">
        <v>96.6</v>
      </c>
      <c r="H31" s="729">
        <v>96.2</v>
      </c>
      <c r="I31" s="730">
        <v>-0.4</v>
      </c>
      <c r="J31" s="56" t="s">
        <v>423</v>
      </c>
      <c r="L31" s="5"/>
      <c r="M31" s="5"/>
      <c r="N31" s="5"/>
      <c r="O31" s="5"/>
      <c r="P31" s="5"/>
    </row>
    <row r="32" spans="1:16" s="15" customFormat="1" ht="16.5" customHeight="1">
      <c r="A32" s="703" t="s">
        <v>418</v>
      </c>
      <c r="B32" s="726">
        <v>97.3</v>
      </c>
      <c r="C32" s="727">
        <v>97.4</v>
      </c>
      <c r="D32" s="726">
        <v>97.2</v>
      </c>
      <c r="E32" s="733">
        <v>97.2</v>
      </c>
      <c r="F32" s="732">
        <v>97.2</v>
      </c>
      <c r="G32" s="728">
        <v>97.1</v>
      </c>
      <c r="H32" s="729">
        <v>97.2</v>
      </c>
      <c r="I32" s="730">
        <v>0.1</v>
      </c>
      <c r="J32" s="56" t="s">
        <v>423</v>
      </c>
      <c r="L32" s="5"/>
      <c r="M32" s="5"/>
      <c r="N32" s="5"/>
      <c r="O32" s="5"/>
      <c r="P32" s="5"/>
    </row>
    <row r="33" spans="1:16" s="15" customFormat="1" ht="16.5" customHeight="1">
      <c r="A33" s="703" t="s">
        <v>429</v>
      </c>
      <c r="B33" s="728">
        <v>92.5</v>
      </c>
      <c r="C33" s="728">
        <v>93.8</v>
      </c>
      <c r="D33" s="728">
        <v>93</v>
      </c>
      <c r="E33" s="728">
        <v>93.5</v>
      </c>
      <c r="F33" s="728">
        <v>93.3</v>
      </c>
      <c r="G33" s="728">
        <v>93.1</v>
      </c>
      <c r="H33" s="729">
        <v>93.6</v>
      </c>
      <c r="I33" s="730">
        <v>0.5</v>
      </c>
      <c r="J33" s="56" t="s">
        <v>423</v>
      </c>
      <c r="L33" s="5"/>
      <c r="M33" s="5"/>
      <c r="N33" s="5"/>
      <c r="O33" s="5"/>
      <c r="P33" s="5"/>
    </row>
    <row r="34" spans="1:16" s="15" customFormat="1" ht="16.5" customHeight="1">
      <c r="A34" s="703" t="s">
        <v>430</v>
      </c>
      <c r="B34" s="728">
        <v>97.6</v>
      </c>
      <c r="C34" s="728">
        <v>98</v>
      </c>
      <c r="D34" s="728">
        <v>97.9</v>
      </c>
      <c r="E34" s="728">
        <v>97.3</v>
      </c>
      <c r="F34" s="728">
        <v>96.9</v>
      </c>
      <c r="G34" s="728">
        <v>96.5</v>
      </c>
      <c r="H34" s="729">
        <v>97.4</v>
      </c>
      <c r="I34" s="730">
        <v>0.9</v>
      </c>
      <c r="J34" s="56" t="s">
        <v>423</v>
      </c>
      <c r="L34" s="5"/>
      <c r="M34" s="5"/>
      <c r="N34" s="5"/>
      <c r="O34" s="5"/>
      <c r="P34" s="5"/>
    </row>
    <row r="35" spans="1:16" s="15" customFormat="1" ht="16.5" customHeight="1">
      <c r="A35" s="696" t="s">
        <v>434</v>
      </c>
      <c r="B35" s="728">
        <v>76</v>
      </c>
      <c r="C35" s="728">
        <v>84.7</v>
      </c>
      <c r="D35" s="728">
        <v>90.6</v>
      </c>
      <c r="E35" s="728">
        <v>93.3</v>
      </c>
      <c r="F35" s="728">
        <v>96.8</v>
      </c>
      <c r="G35" s="728">
        <v>98.4</v>
      </c>
      <c r="H35" s="729">
        <v>99.3</v>
      </c>
      <c r="I35" s="730">
        <v>0.9</v>
      </c>
      <c r="J35" s="56" t="s">
        <v>423</v>
      </c>
      <c r="L35" s="5"/>
      <c r="M35" s="5"/>
      <c r="N35" s="5"/>
      <c r="O35" s="5"/>
      <c r="P35" s="5"/>
    </row>
    <row r="36" spans="1:16" s="31" customFormat="1" ht="16.5" customHeight="1">
      <c r="A36" s="706" t="s">
        <v>419</v>
      </c>
      <c r="B36" s="726">
        <v>44.2</v>
      </c>
      <c r="C36" s="727">
        <v>45.8</v>
      </c>
      <c r="D36" s="726">
        <v>48.4</v>
      </c>
      <c r="E36" s="731">
        <v>46.8</v>
      </c>
      <c r="F36" s="732">
        <v>42.9</v>
      </c>
      <c r="G36" s="728">
        <v>46</v>
      </c>
      <c r="H36" s="729">
        <v>41</v>
      </c>
      <c r="I36" s="730">
        <v>-5</v>
      </c>
      <c r="J36" s="57" t="s">
        <v>423</v>
      </c>
      <c r="L36" s="5"/>
      <c r="M36" s="5"/>
      <c r="N36" s="5"/>
      <c r="O36" s="5"/>
      <c r="P36" s="5"/>
    </row>
    <row r="37" spans="1:16" s="31" customFormat="1" ht="16.5" customHeight="1">
      <c r="A37" s="710" t="s">
        <v>420</v>
      </c>
      <c r="B37" s="734">
        <v>86.8</v>
      </c>
      <c r="C37" s="735">
        <v>98.2</v>
      </c>
      <c r="D37" s="734">
        <v>101.5</v>
      </c>
      <c r="E37" s="736">
        <v>101.9</v>
      </c>
      <c r="F37" s="732">
        <v>102.3</v>
      </c>
      <c r="G37" s="728">
        <v>102.1</v>
      </c>
      <c r="H37" s="729">
        <v>101.1</v>
      </c>
      <c r="I37" s="730">
        <v>-1</v>
      </c>
      <c r="J37" s="57" t="s">
        <v>423</v>
      </c>
      <c r="L37" s="5"/>
      <c r="M37" s="5"/>
      <c r="N37" s="5"/>
      <c r="O37" s="5"/>
      <c r="P37" s="5"/>
    </row>
    <row r="38" spans="1:16" s="31" customFormat="1" ht="16.5" customHeight="1">
      <c r="A38" s="706" t="s">
        <v>432</v>
      </c>
      <c r="B38" s="734">
        <v>87.3</v>
      </c>
      <c r="C38" s="735">
        <v>98.9</v>
      </c>
      <c r="D38" s="734">
        <v>102.3</v>
      </c>
      <c r="E38" s="736">
        <v>102.7</v>
      </c>
      <c r="F38" s="732">
        <v>103</v>
      </c>
      <c r="G38" s="728">
        <v>102.8</v>
      </c>
      <c r="H38" s="729">
        <v>101.8</v>
      </c>
      <c r="I38" s="730">
        <v>-1</v>
      </c>
      <c r="J38" s="57" t="s">
        <v>423</v>
      </c>
      <c r="L38" s="5"/>
      <c r="M38" s="5"/>
      <c r="N38" s="5"/>
      <c r="O38" s="5"/>
      <c r="P38" s="5"/>
    </row>
    <row r="39" spans="1:16" s="31" customFormat="1" ht="16.5" customHeight="1">
      <c r="A39" s="706" t="s">
        <v>421</v>
      </c>
      <c r="B39" s="734">
        <v>61.6</v>
      </c>
      <c r="C39" s="735">
        <v>61.3</v>
      </c>
      <c r="D39" s="734">
        <v>64.1</v>
      </c>
      <c r="E39" s="736">
        <v>65.9</v>
      </c>
      <c r="F39" s="732">
        <v>66.7</v>
      </c>
      <c r="G39" s="728">
        <v>67.4</v>
      </c>
      <c r="H39" s="729">
        <v>69.6</v>
      </c>
      <c r="I39" s="730">
        <v>2.2</v>
      </c>
      <c r="J39" s="57" t="s">
        <v>423</v>
      </c>
      <c r="L39" s="5"/>
      <c r="M39" s="5"/>
      <c r="N39" s="5"/>
      <c r="O39" s="5"/>
      <c r="P39" s="5"/>
    </row>
    <row r="40" spans="1:16" s="31" customFormat="1" ht="16.5" customHeight="1">
      <c r="A40" s="58"/>
      <c r="B40" s="59"/>
      <c r="C40" s="59"/>
      <c r="D40" s="59"/>
      <c r="E40" s="59"/>
      <c r="F40" s="60"/>
      <c r="G40" s="61"/>
      <c r="H40" s="61"/>
      <c r="I40" s="62"/>
      <c r="J40" s="62"/>
      <c r="L40" s="5"/>
      <c r="M40" s="5"/>
      <c r="N40" s="5"/>
      <c r="O40" s="5"/>
      <c r="P40" s="5"/>
    </row>
    <row r="41" spans="1:10" s="31" customFormat="1" ht="30" customHeight="1">
      <c r="A41" s="1223" t="s">
        <v>677</v>
      </c>
      <c r="B41" s="1223"/>
      <c r="C41" s="1223"/>
      <c r="D41" s="1223"/>
      <c r="E41" s="1223"/>
      <c r="F41" s="1223"/>
      <c r="G41" s="1223"/>
      <c r="H41" s="1223"/>
      <c r="I41" s="1223"/>
      <c r="J41" s="1223"/>
    </row>
    <row r="42" spans="1:16" s="15" customFormat="1" ht="30" customHeight="1">
      <c r="A42" s="1216" t="s">
        <v>678</v>
      </c>
      <c r="B42" s="1216"/>
      <c r="C42" s="1216"/>
      <c r="D42" s="1216"/>
      <c r="E42" s="1216"/>
      <c r="F42" s="1216"/>
      <c r="G42" s="1216"/>
      <c r="H42" s="1216"/>
      <c r="I42" s="1216"/>
      <c r="J42" s="1216"/>
      <c r="K42" s="1216"/>
      <c r="L42" s="1216"/>
      <c r="M42" s="5"/>
      <c r="N42" s="5"/>
      <c r="O42" s="5"/>
      <c r="P42" s="5"/>
    </row>
    <row r="43" spans="1:16" s="9" customFormat="1" ht="30" customHeight="1">
      <c r="A43" s="1216" t="s">
        <v>679</v>
      </c>
      <c r="B43" s="1216"/>
      <c r="C43" s="1216"/>
      <c r="D43" s="1216"/>
      <c r="E43" s="1216"/>
      <c r="F43" s="1216"/>
      <c r="G43" s="1216"/>
      <c r="H43" s="1216"/>
      <c r="I43" s="1216"/>
      <c r="J43" s="1216"/>
      <c r="K43" s="1216"/>
      <c r="L43" s="1216"/>
      <c r="M43" s="5"/>
      <c r="N43" s="5"/>
      <c r="O43" s="5"/>
      <c r="P43" s="5"/>
    </row>
    <row r="44" spans="1:16" s="9" customFormat="1" ht="30" customHeight="1">
      <c r="A44" s="1216" t="s">
        <v>680</v>
      </c>
      <c r="B44" s="1216"/>
      <c r="C44" s="1216"/>
      <c r="D44" s="1216"/>
      <c r="E44" s="1216"/>
      <c r="F44" s="1216"/>
      <c r="G44" s="1216"/>
      <c r="H44" s="1216"/>
      <c r="I44" s="1216"/>
      <c r="J44" s="1216"/>
      <c r="K44" s="1216"/>
      <c r="L44" s="1216"/>
      <c r="M44" s="5"/>
      <c r="N44" s="5"/>
      <c r="O44" s="5"/>
      <c r="P44" s="5"/>
    </row>
    <row r="45" spans="1:16" s="9" customFormat="1" ht="21.75" customHeight="1">
      <c r="A45" s="1216" t="s">
        <v>681</v>
      </c>
      <c r="B45" s="1216"/>
      <c r="C45" s="1216"/>
      <c r="D45" s="1216"/>
      <c r="E45" s="1216"/>
      <c r="F45" s="1216"/>
      <c r="G45" s="1216"/>
      <c r="H45" s="1216"/>
      <c r="I45" s="1216"/>
      <c r="J45" s="1216"/>
      <c r="K45" s="1216"/>
      <c r="L45" s="1216"/>
      <c r="M45" s="5"/>
      <c r="N45" s="5"/>
      <c r="O45" s="5"/>
      <c r="P45" s="5"/>
    </row>
    <row r="46" spans="2:16" s="9" customFormat="1" ht="18.75" customHeight="1">
      <c r="B46" s="5"/>
      <c r="C46" s="5"/>
      <c r="D46" s="5"/>
      <c r="E46" s="11"/>
      <c r="F46" s="11"/>
      <c r="G46" s="11"/>
      <c r="H46" s="11"/>
      <c r="I46" s="5"/>
      <c r="J46" s="5"/>
      <c r="L46" s="5"/>
      <c r="M46" s="5"/>
      <c r="N46" s="5"/>
      <c r="O46" s="5"/>
      <c r="P46" s="5"/>
    </row>
    <row r="47" spans="2:16" s="9" customFormat="1" ht="36" customHeight="1">
      <c r="B47" s="5"/>
      <c r="C47" s="5"/>
      <c r="D47" s="5"/>
      <c r="E47" s="11"/>
      <c r="F47" s="11"/>
      <c r="G47" s="11"/>
      <c r="H47" s="11"/>
      <c r="I47" s="5"/>
      <c r="J47" s="5"/>
      <c r="L47" s="5"/>
      <c r="M47" s="5"/>
      <c r="N47" s="5"/>
      <c r="O47" s="5"/>
      <c r="P47" s="5"/>
    </row>
    <row r="48" spans="2:16" s="9" customFormat="1" ht="36" customHeight="1">
      <c r="B48" s="5"/>
      <c r="C48" s="5"/>
      <c r="D48" s="5"/>
      <c r="E48" s="11"/>
      <c r="F48" s="11"/>
      <c r="G48" s="11"/>
      <c r="H48" s="11"/>
      <c r="I48" s="5"/>
      <c r="J48" s="5"/>
      <c r="L48" s="5"/>
      <c r="M48" s="5"/>
      <c r="N48" s="5"/>
      <c r="O48" s="5"/>
      <c r="P48" s="5"/>
    </row>
    <row r="49" spans="2:16" s="9" customFormat="1" ht="18" customHeight="1">
      <c r="B49" s="5"/>
      <c r="C49" s="5"/>
      <c r="D49" s="5"/>
      <c r="E49" s="11"/>
      <c r="F49" s="11"/>
      <c r="G49" s="11"/>
      <c r="H49" s="11"/>
      <c r="I49" s="5"/>
      <c r="J49" s="5"/>
      <c r="L49" s="5"/>
      <c r="M49" s="5"/>
      <c r="N49" s="5"/>
      <c r="O49" s="5"/>
      <c r="P49" s="5"/>
    </row>
    <row r="62" ht="13.5" customHeight="1"/>
    <row r="114" ht="13.5" customHeight="1"/>
    <row r="115" ht="13.5" customHeight="1"/>
    <row r="116" ht="13.5" customHeight="1"/>
  </sheetData>
  <mergeCells count="8">
    <mergeCell ref="A44:L44"/>
    <mergeCell ref="A45:L45"/>
    <mergeCell ref="B5:G5"/>
    <mergeCell ref="B17:G17"/>
    <mergeCell ref="B29:G29"/>
    <mergeCell ref="A41:J41"/>
    <mergeCell ref="A42:L42"/>
    <mergeCell ref="A43:L43"/>
  </mergeCells>
  <printOptions/>
  <pageMargins left="0.75" right="0.75" top="1" bottom="1" header="0.512" footer="0.512"/>
  <pageSetup horizontalDpi="600" verticalDpi="600" orientation="landscape" paperSize="9" scale="60" r:id="rId1"/>
  <colBreaks count="1" manualBreakCount="1">
    <brk id="10" max="44" man="1"/>
  </colBreaks>
</worksheet>
</file>

<file path=xl/worksheets/sheet40.xml><?xml version="1.0" encoding="utf-8"?>
<worksheet xmlns="http://schemas.openxmlformats.org/spreadsheetml/2006/main" xmlns:r="http://schemas.openxmlformats.org/officeDocument/2006/relationships">
  <sheetPr codeName="Sheet6">
    <pageSetUpPr fitToPage="1"/>
  </sheetPr>
  <dimension ref="A1:K79"/>
  <sheetViews>
    <sheetView showGridLines="0" zoomScaleSheetLayoutView="100" workbookViewId="0" topLeftCell="A31">
      <selection activeCell="A1" sqref="A1"/>
    </sheetView>
  </sheetViews>
  <sheetFormatPr defaultColWidth="9.00390625" defaultRowHeight="13.5"/>
  <cols>
    <col min="1" max="1" width="4.125" style="0" customWidth="1"/>
    <col min="2" max="2" width="58.25390625" style="0" bestFit="1" customWidth="1"/>
    <col min="3" max="3" width="12.125" style="0" hidden="1" customWidth="1"/>
    <col min="4" max="5" width="12.125" style="0" customWidth="1"/>
    <col min="6" max="6" width="12.125" style="0" hidden="1" customWidth="1"/>
    <col min="7" max="8" width="12.125" style="0" customWidth="1"/>
    <col min="9" max="9" width="12.125" style="1023" customWidth="1"/>
    <col min="10" max="10" width="12.125" style="1024" customWidth="1"/>
    <col min="11" max="11" width="14.125" style="0" customWidth="1"/>
  </cols>
  <sheetData>
    <row r="1" spans="1:10" ht="21" customHeight="1">
      <c r="A1" s="980"/>
      <c r="B1" s="1332" t="s">
        <v>90</v>
      </c>
      <c r="C1" s="1332"/>
      <c r="D1" s="1332"/>
      <c r="E1" s="1332"/>
      <c r="F1" s="1332"/>
      <c r="G1" s="1332"/>
      <c r="H1" s="1332"/>
      <c r="I1" s="1332"/>
      <c r="J1" s="1332"/>
    </row>
    <row r="2" spans="2:11" ht="15.75" customHeight="1" thickBot="1">
      <c r="B2" s="981" t="s">
        <v>63</v>
      </c>
      <c r="C2" s="982"/>
      <c r="D2" s="982"/>
      <c r="E2" s="982"/>
      <c r="F2" s="982"/>
      <c r="G2" s="913"/>
      <c r="H2" s="913"/>
      <c r="I2" s="983"/>
      <c r="J2" s="983"/>
      <c r="K2" s="983" t="s">
        <v>392</v>
      </c>
    </row>
    <row r="3" spans="2:11" s="759" customFormat="1" ht="15" customHeight="1">
      <c r="B3" s="1333" t="s">
        <v>93</v>
      </c>
      <c r="C3" s="984" t="s">
        <v>818</v>
      </c>
      <c r="D3" s="984" t="s">
        <v>3</v>
      </c>
      <c r="E3" s="914">
        <v>12</v>
      </c>
      <c r="F3" s="915">
        <v>13</v>
      </c>
      <c r="G3" s="915">
        <v>14</v>
      </c>
      <c r="H3" s="915">
        <v>15</v>
      </c>
      <c r="I3" s="985">
        <v>16</v>
      </c>
      <c r="J3" s="986">
        <v>17</v>
      </c>
      <c r="K3" s="987">
        <v>18</v>
      </c>
    </row>
    <row r="4" spans="2:11" s="759" customFormat="1" ht="15" customHeight="1" thickBot="1">
      <c r="B4" s="1334"/>
      <c r="C4" s="988" t="s">
        <v>4</v>
      </c>
      <c r="D4" s="989" t="s">
        <v>535</v>
      </c>
      <c r="E4" s="990" t="s">
        <v>484</v>
      </c>
      <c r="F4" s="991" t="s">
        <v>5</v>
      </c>
      <c r="G4" s="991" t="s">
        <v>660</v>
      </c>
      <c r="H4" s="991" t="s">
        <v>485</v>
      </c>
      <c r="I4" s="992" t="s">
        <v>425</v>
      </c>
      <c r="J4" s="993" t="s">
        <v>486</v>
      </c>
      <c r="K4" s="994" t="s">
        <v>426</v>
      </c>
    </row>
    <row r="5" spans="2:11" s="759" customFormat="1" ht="15" customHeight="1" thickBot="1">
      <c r="B5" s="995" t="s">
        <v>6</v>
      </c>
      <c r="C5" s="996" t="e">
        <f>SUM(C6+C11+C21+C52+C53+C34+C43+C71)</f>
        <v>#REF!</v>
      </c>
      <c r="D5" s="996">
        <v>2298562</v>
      </c>
      <c r="E5" s="972">
        <v>2678714</v>
      </c>
      <c r="F5" s="926">
        <v>2754691</v>
      </c>
      <c r="G5" s="926">
        <v>2850115</v>
      </c>
      <c r="H5" s="926">
        <v>2938316</v>
      </c>
      <c r="I5" s="926">
        <v>3024698</v>
      </c>
      <c r="J5" s="927">
        <v>3094802</v>
      </c>
      <c r="K5" s="928">
        <v>3143285</v>
      </c>
    </row>
    <row r="6" spans="2:11" s="759" customFormat="1" ht="15" customHeight="1">
      <c r="B6" s="997" t="s">
        <v>7</v>
      </c>
      <c r="C6" s="941">
        <f>SUM(C7:C10)</f>
        <v>21519</v>
      </c>
      <c r="D6" s="941">
        <v>21217</v>
      </c>
      <c r="E6" s="930">
        <v>19891</v>
      </c>
      <c r="F6" s="931">
        <v>20009</v>
      </c>
      <c r="G6" s="931">
        <v>19759</v>
      </c>
      <c r="H6" s="931">
        <v>19900</v>
      </c>
      <c r="I6" s="932">
        <v>19982</v>
      </c>
      <c r="J6" s="933">
        <v>19935</v>
      </c>
      <c r="K6" s="934">
        <v>19649</v>
      </c>
    </row>
    <row r="7" spans="2:11" s="759" customFormat="1" ht="15" customHeight="1">
      <c r="B7" s="997" t="s">
        <v>8</v>
      </c>
      <c r="C7" s="941">
        <v>16293</v>
      </c>
      <c r="D7" s="941">
        <v>16564</v>
      </c>
      <c r="E7" s="930">
        <v>16851</v>
      </c>
      <c r="F7" s="931">
        <v>16789</v>
      </c>
      <c r="G7" s="931">
        <v>16911</v>
      </c>
      <c r="H7" s="931">
        <v>16957</v>
      </c>
      <c r="I7" s="932">
        <v>16940</v>
      </c>
      <c r="J7" s="933">
        <v>16969</v>
      </c>
      <c r="K7" s="934">
        <v>17018</v>
      </c>
    </row>
    <row r="8" spans="2:11" s="759" customFormat="1" ht="15" customHeight="1">
      <c r="B8" s="997" t="s">
        <v>9</v>
      </c>
      <c r="C8" s="941">
        <v>1576</v>
      </c>
      <c r="D8" s="941">
        <v>1698</v>
      </c>
      <c r="E8" s="930">
        <v>1890</v>
      </c>
      <c r="F8" s="931">
        <v>2033</v>
      </c>
      <c r="G8" s="931">
        <v>1736</v>
      </c>
      <c r="H8" s="931">
        <v>1769</v>
      </c>
      <c r="I8" s="932">
        <v>1899</v>
      </c>
      <c r="J8" s="933">
        <v>1820</v>
      </c>
      <c r="K8" s="934">
        <v>1604</v>
      </c>
    </row>
    <row r="9" spans="2:11" s="759" customFormat="1" ht="15" customHeight="1">
      <c r="B9" s="997" t="s">
        <v>11</v>
      </c>
      <c r="C9" s="941">
        <v>2804</v>
      </c>
      <c r="D9" s="941">
        <v>2377</v>
      </c>
      <c r="E9" s="930">
        <v>699</v>
      </c>
      <c r="F9" s="931">
        <v>703</v>
      </c>
      <c r="G9" s="931">
        <v>681</v>
      </c>
      <c r="H9" s="931">
        <v>666</v>
      </c>
      <c r="I9" s="932">
        <v>651</v>
      </c>
      <c r="J9" s="933">
        <v>631</v>
      </c>
      <c r="K9" s="934">
        <v>582</v>
      </c>
    </row>
    <row r="10" spans="2:11" s="759" customFormat="1" ht="15" customHeight="1">
      <c r="B10" s="998" t="s">
        <v>12</v>
      </c>
      <c r="C10" s="999">
        <v>846</v>
      </c>
      <c r="D10" s="999">
        <v>578</v>
      </c>
      <c r="E10" s="936">
        <v>451</v>
      </c>
      <c r="F10" s="937">
        <v>484</v>
      </c>
      <c r="G10" s="937">
        <v>431</v>
      </c>
      <c r="H10" s="937">
        <v>508</v>
      </c>
      <c r="I10" s="938">
        <v>492</v>
      </c>
      <c r="J10" s="939">
        <v>515</v>
      </c>
      <c r="K10" s="940">
        <v>445</v>
      </c>
    </row>
    <row r="11" spans="2:11" s="759" customFormat="1" ht="15" customHeight="1">
      <c r="B11" s="997" t="s">
        <v>13</v>
      </c>
      <c r="C11" s="941">
        <f>SUM(C12,C15:C16,C20)</f>
        <v>241931</v>
      </c>
      <c r="D11" s="941">
        <v>307912</v>
      </c>
      <c r="E11" s="930">
        <v>416176</v>
      </c>
      <c r="F11" s="932">
        <v>434872</v>
      </c>
      <c r="G11" s="932">
        <v>456598</v>
      </c>
      <c r="H11" s="932">
        <v>476866</v>
      </c>
      <c r="I11" s="932">
        <v>497483</v>
      </c>
      <c r="J11" s="933">
        <v>517088</v>
      </c>
      <c r="K11" s="934">
        <v>535583</v>
      </c>
    </row>
    <row r="12" spans="2:11" s="759" customFormat="1" ht="15" customHeight="1">
      <c r="B12" s="997" t="s">
        <v>14</v>
      </c>
      <c r="C12" s="784">
        <f>SUM(C13:C14)</f>
        <v>65036</v>
      </c>
      <c r="D12" s="784">
        <v>64263</v>
      </c>
      <c r="E12" s="795">
        <v>64026</v>
      </c>
      <c r="F12" s="782">
        <v>63681</v>
      </c>
      <c r="G12" s="782">
        <v>63780</v>
      </c>
      <c r="H12" s="782">
        <v>63833</v>
      </c>
      <c r="I12" s="777">
        <v>63913</v>
      </c>
      <c r="J12" s="968">
        <v>63287</v>
      </c>
      <c r="K12" s="969">
        <v>62563</v>
      </c>
    </row>
    <row r="13" spans="2:11" s="759" customFormat="1" ht="15" customHeight="1">
      <c r="B13" s="997" t="s">
        <v>15</v>
      </c>
      <c r="C13" s="941">
        <v>62362</v>
      </c>
      <c r="D13" s="941">
        <v>61511</v>
      </c>
      <c r="E13" s="930">
        <v>61299</v>
      </c>
      <c r="F13" s="931">
        <v>60902</v>
      </c>
      <c r="G13" s="931">
        <v>60976</v>
      </c>
      <c r="H13" s="931">
        <v>61031</v>
      </c>
      <c r="I13" s="932">
        <v>61127</v>
      </c>
      <c r="J13" s="933">
        <v>60497</v>
      </c>
      <c r="K13" s="934">
        <v>59701</v>
      </c>
    </row>
    <row r="14" spans="2:11" s="759" customFormat="1" ht="15" customHeight="1">
      <c r="B14" s="997" t="s">
        <v>16</v>
      </c>
      <c r="C14" s="941">
        <v>2674</v>
      </c>
      <c r="D14" s="941">
        <v>2752</v>
      </c>
      <c r="E14" s="930">
        <v>2727</v>
      </c>
      <c r="F14" s="931">
        <v>2779</v>
      </c>
      <c r="G14" s="931">
        <v>2804</v>
      </c>
      <c r="H14" s="931">
        <v>2802</v>
      </c>
      <c r="I14" s="932">
        <v>2786</v>
      </c>
      <c r="J14" s="933">
        <v>2790</v>
      </c>
      <c r="K14" s="934">
        <v>2862</v>
      </c>
    </row>
    <row r="15" spans="2:11" s="759" customFormat="1" ht="15" customHeight="1">
      <c r="B15" s="1000" t="s">
        <v>64</v>
      </c>
      <c r="C15" s="778">
        <v>160476</v>
      </c>
      <c r="D15" s="769">
        <v>218769</v>
      </c>
      <c r="E15" s="780">
        <v>296082</v>
      </c>
      <c r="F15" s="932">
        <v>309740</v>
      </c>
      <c r="G15" s="932">
        <v>326159</v>
      </c>
      <c r="H15" s="932">
        <v>341272</v>
      </c>
      <c r="I15" s="932">
        <v>357891</v>
      </c>
      <c r="J15" s="933">
        <v>376328</v>
      </c>
      <c r="K15" s="934">
        <v>393425</v>
      </c>
    </row>
    <row r="16" spans="2:11" s="759" customFormat="1" ht="15" customHeight="1">
      <c r="B16" s="997" t="s">
        <v>18</v>
      </c>
      <c r="C16" s="778">
        <f>SUM(C17:C19)</f>
        <v>16419</v>
      </c>
      <c r="D16" s="784">
        <v>24465</v>
      </c>
      <c r="E16" s="795">
        <v>56068</v>
      </c>
      <c r="F16" s="782">
        <v>61451</v>
      </c>
      <c r="G16" s="782">
        <v>66659</v>
      </c>
      <c r="H16" s="782">
        <v>71761</v>
      </c>
      <c r="I16" s="777">
        <v>75679</v>
      </c>
      <c r="J16" s="968">
        <v>77473</v>
      </c>
      <c r="K16" s="969">
        <v>79595</v>
      </c>
    </row>
    <row r="17" spans="2:11" s="759" customFormat="1" ht="15" customHeight="1">
      <c r="B17" s="997" t="s">
        <v>19</v>
      </c>
      <c r="C17" s="781">
        <v>14763</v>
      </c>
      <c r="D17" s="941">
        <v>14361</v>
      </c>
      <c r="E17" s="930">
        <v>13698</v>
      </c>
      <c r="F17" s="931">
        <v>13561</v>
      </c>
      <c r="G17" s="931">
        <v>13445</v>
      </c>
      <c r="H17" s="931">
        <v>13388</v>
      </c>
      <c r="I17" s="932">
        <v>13296</v>
      </c>
      <c r="J17" s="933">
        <v>13153</v>
      </c>
      <c r="K17" s="934">
        <v>12827</v>
      </c>
    </row>
    <row r="18" spans="2:11" s="759" customFormat="1" ht="15" customHeight="1">
      <c r="B18" s="997" t="s">
        <v>20</v>
      </c>
      <c r="C18" s="781">
        <v>1543</v>
      </c>
      <c r="D18" s="941">
        <v>1488</v>
      </c>
      <c r="E18" s="930">
        <v>1380</v>
      </c>
      <c r="F18" s="931">
        <v>1378</v>
      </c>
      <c r="G18" s="931">
        <v>1295</v>
      </c>
      <c r="H18" s="931">
        <v>1221</v>
      </c>
      <c r="I18" s="932">
        <v>1168</v>
      </c>
      <c r="J18" s="933">
        <v>1080</v>
      </c>
      <c r="K18" s="934">
        <v>1053</v>
      </c>
    </row>
    <row r="19" spans="2:11" s="759" customFormat="1" ht="15" customHeight="1">
      <c r="B19" s="997" t="s">
        <v>21</v>
      </c>
      <c r="C19" s="781">
        <v>113</v>
      </c>
      <c r="D19" s="941">
        <v>8616</v>
      </c>
      <c r="E19" s="930">
        <v>40990</v>
      </c>
      <c r="F19" s="931">
        <v>46512</v>
      </c>
      <c r="G19" s="931">
        <v>51919</v>
      </c>
      <c r="H19" s="931">
        <v>57152</v>
      </c>
      <c r="I19" s="932">
        <v>61215</v>
      </c>
      <c r="J19" s="933">
        <v>63240</v>
      </c>
      <c r="K19" s="934">
        <v>65715</v>
      </c>
    </row>
    <row r="20" spans="2:11" s="759" customFormat="1" ht="15" customHeight="1">
      <c r="B20" s="1001" t="s">
        <v>94</v>
      </c>
      <c r="C20" s="1002" t="s">
        <v>91</v>
      </c>
      <c r="D20" s="775">
        <v>415</v>
      </c>
      <c r="E20" s="938" t="s">
        <v>91</v>
      </c>
      <c r="F20" s="938" t="s">
        <v>91</v>
      </c>
      <c r="G20" s="938" t="s">
        <v>91</v>
      </c>
      <c r="H20" s="938" t="s">
        <v>91</v>
      </c>
      <c r="I20" s="938" t="s">
        <v>91</v>
      </c>
      <c r="J20" s="939" t="s">
        <v>91</v>
      </c>
      <c r="K20" s="940" t="s">
        <v>91</v>
      </c>
    </row>
    <row r="21" spans="2:11" s="759" customFormat="1" ht="13.5">
      <c r="B21" s="1003" t="s">
        <v>729</v>
      </c>
      <c r="C21" s="1004">
        <f>SUM(C22:C33)</f>
        <v>34889</v>
      </c>
      <c r="D21" s="1004">
        <v>41484</v>
      </c>
      <c r="E21" s="947">
        <v>48905</v>
      </c>
      <c r="F21" s="948">
        <v>50156</v>
      </c>
      <c r="G21" s="948">
        <v>52099</v>
      </c>
      <c r="H21" s="948">
        <v>54739</v>
      </c>
      <c r="I21" s="949">
        <v>56319</v>
      </c>
      <c r="J21" s="950">
        <v>57507</v>
      </c>
      <c r="K21" s="951">
        <v>58276</v>
      </c>
    </row>
    <row r="22" spans="2:11" s="759" customFormat="1" ht="15" customHeight="1">
      <c r="B22" s="997" t="s">
        <v>730</v>
      </c>
      <c r="C22" s="941">
        <v>1246</v>
      </c>
      <c r="D22" s="941">
        <v>1042</v>
      </c>
      <c r="E22" s="930">
        <v>806</v>
      </c>
      <c r="F22" s="931">
        <v>777</v>
      </c>
      <c r="G22" s="931">
        <v>744</v>
      </c>
      <c r="H22" s="931">
        <v>4623</v>
      </c>
      <c r="I22" s="932">
        <v>4285</v>
      </c>
      <c r="J22" s="933">
        <v>4103</v>
      </c>
      <c r="K22" s="934">
        <v>3949</v>
      </c>
    </row>
    <row r="23" spans="2:11" s="759" customFormat="1" ht="15" customHeight="1">
      <c r="B23" s="997" t="s">
        <v>731</v>
      </c>
      <c r="C23" s="941">
        <v>1220</v>
      </c>
      <c r="D23" s="941">
        <v>1133</v>
      </c>
      <c r="E23" s="930">
        <v>920</v>
      </c>
      <c r="F23" s="931">
        <v>920</v>
      </c>
      <c r="G23" s="931">
        <v>880</v>
      </c>
      <c r="H23" s="931">
        <v>1166</v>
      </c>
      <c r="I23" s="932">
        <v>1196</v>
      </c>
      <c r="J23" s="933">
        <v>1137</v>
      </c>
      <c r="K23" s="934">
        <v>1009</v>
      </c>
    </row>
    <row r="24" spans="2:11" s="759" customFormat="1" ht="15" customHeight="1">
      <c r="B24" s="997" t="s">
        <v>732</v>
      </c>
      <c r="C24" s="941">
        <v>151</v>
      </c>
      <c r="D24" s="941">
        <v>140</v>
      </c>
      <c r="E24" s="930">
        <v>99</v>
      </c>
      <c r="F24" s="931">
        <v>102</v>
      </c>
      <c r="G24" s="931">
        <v>100</v>
      </c>
      <c r="H24" s="931">
        <v>100</v>
      </c>
      <c r="I24" s="932">
        <v>89</v>
      </c>
      <c r="J24" s="933">
        <v>91</v>
      </c>
      <c r="K24" s="934">
        <v>100</v>
      </c>
    </row>
    <row r="25" spans="2:11" s="759" customFormat="1" ht="15" customHeight="1">
      <c r="B25" s="997" t="s">
        <v>733</v>
      </c>
      <c r="C25" s="941">
        <v>511</v>
      </c>
      <c r="D25" s="941">
        <v>320</v>
      </c>
      <c r="E25" s="930">
        <v>308</v>
      </c>
      <c r="F25" s="931">
        <v>289</v>
      </c>
      <c r="G25" s="931">
        <v>304</v>
      </c>
      <c r="H25" s="931">
        <v>327</v>
      </c>
      <c r="I25" s="932">
        <v>326</v>
      </c>
      <c r="J25" s="933">
        <v>328</v>
      </c>
      <c r="K25" s="934">
        <v>315</v>
      </c>
    </row>
    <row r="26" spans="2:11" s="759" customFormat="1" ht="15" customHeight="1">
      <c r="B26" s="997" t="s">
        <v>734</v>
      </c>
      <c r="C26" s="941">
        <v>13219</v>
      </c>
      <c r="D26" s="941">
        <v>16871</v>
      </c>
      <c r="E26" s="930">
        <v>22641</v>
      </c>
      <c r="F26" s="931">
        <v>23386</v>
      </c>
      <c r="G26" s="931">
        <v>24530</v>
      </c>
      <c r="H26" s="931">
        <v>25689</v>
      </c>
      <c r="I26" s="932">
        <v>26447</v>
      </c>
      <c r="J26" s="933">
        <v>26885</v>
      </c>
      <c r="K26" s="934">
        <v>27679</v>
      </c>
    </row>
    <row r="27" spans="2:11" s="759" customFormat="1" ht="15" customHeight="1">
      <c r="B27" s="997" t="s">
        <v>60</v>
      </c>
      <c r="C27" s="941">
        <v>3577</v>
      </c>
      <c r="D27" s="941">
        <v>4249</v>
      </c>
      <c r="E27" s="930">
        <v>4341</v>
      </c>
      <c r="F27" s="931">
        <v>4273</v>
      </c>
      <c r="G27" s="931">
        <v>4334</v>
      </c>
      <c r="H27" s="931" t="s">
        <v>91</v>
      </c>
      <c r="I27" s="932" t="s">
        <v>91</v>
      </c>
      <c r="J27" s="933" t="s">
        <v>91</v>
      </c>
      <c r="K27" s="934" t="s">
        <v>91</v>
      </c>
    </row>
    <row r="28" spans="2:11" s="759" customFormat="1" ht="15" customHeight="1">
      <c r="B28" s="997" t="s">
        <v>735</v>
      </c>
      <c r="C28" s="941">
        <v>140</v>
      </c>
      <c r="D28" s="941">
        <v>285</v>
      </c>
      <c r="E28" s="930">
        <v>495</v>
      </c>
      <c r="F28" s="931">
        <v>568</v>
      </c>
      <c r="G28" s="931">
        <v>624</v>
      </c>
      <c r="H28" s="931">
        <v>657</v>
      </c>
      <c r="I28" s="932">
        <v>710</v>
      </c>
      <c r="J28" s="933">
        <v>742</v>
      </c>
      <c r="K28" s="934">
        <v>745</v>
      </c>
    </row>
    <row r="29" spans="2:11" s="759" customFormat="1" ht="15" customHeight="1">
      <c r="B29" s="997" t="s">
        <v>736</v>
      </c>
      <c r="C29" s="941">
        <v>4025</v>
      </c>
      <c r="D29" s="941">
        <v>3826</v>
      </c>
      <c r="E29" s="930">
        <v>3417</v>
      </c>
      <c r="F29" s="931">
        <v>3374</v>
      </c>
      <c r="G29" s="931">
        <v>3304</v>
      </c>
      <c r="H29" s="931">
        <v>11273</v>
      </c>
      <c r="I29" s="932">
        <v>11047</v>
      </c>
      <c r="J29" s="933">
        <v>10838</v>
      </c>
      <c r="K29" s="934">
        <v>10429</v>
      </c>
    </row>
    <row r="30" spans="2:11" s="759" customFormat="1" ht="15" customHeight="1">
      <c r="B30" s="997" t="s">
        <v>61</v>
      </c>
      <c r="C30" s="941">
        <v>7241</v>
      </c>
      <c r="D30" s="941">
        <v>7903</v>
      </c>
      <c r="E30" s="930">
        <v>8151</v>
      </c>
      <c r="F30" s="931">
        <v>8123</v>
      </c>
      <c r="G30" s="931">
        <v>8123</v>
      </c>
      <c r="H30" s="931" t="s">
        <v>91</v>
      </c>
      <c r="I30" s="932" t="s">
        <v>91</v>
      </c>
      <c r="J30" s="933" t="s">
        <v>91</v>
      </c>
      <c r="K30" s="934" t="s">
        <v>91</v>
      </c>
    </row>
    <row r="31" spans="2:11" s="759" customFormat="1" ht="15" customHeight="1">
      <c r="B31" s="997" t="s">
        <v>737</v>
      </c>
      <c r="C31" s="941">
        <v>2349</v>
      </c>
      <c r="D31" s="941">
        <v>4300</v>
      </c>
      <c r="E31" s="930">
        <v>6361</v>
      </c>
      <c r="F31" s="931">
        <v>6565</v>
      </c>
      <c r="G31" s="931">
        <v>6914</v>
      </c>
      <c r="H31" s="931">
        <v>7490</v>
      </c>
      <c r="I31" s="932">
        <v>7928</v>
      </c>
      <c r="J31" s="933">
        <v>8260</v>
      </c>
      <c r="K31" s="934">
        <v>8381</v>
      </c>
    </row>
    <row r="32" spans="2:11" s="759" customFormat="1" ht="15" customHeight="1">
      <c r="B32" s="997" t="s">
        <v>32</v>
      </c>
      <c r="C32" s="929" t="s">
        <v>62</v>
      </c>
      <c r="D32" s="929" t="s">
        <v>62</v>
      </c>
      <c r="E32" s="929" t="s">
        <v>62</v>
      </c>
      <c r="F32" s="931">
        <v>391</v>
      </c>
      <c r="G32" s="931">
        <v>918</v>
      </c>
      <c r="H32" s="931">
        <v>2119</v>
      </c>
      <c r="I32" s="932">
        <v>2991</v>
      </c>
      <c r="J32" s="933">
        <v>3811</v>
      </c>
      <c r="K32" s="934">
        <v>4349</v>
      </c>
    </row>
    <row r="33" spans="2:11" s="759" customFormat="1" ht="15" customHeight="1">
      <c r="B33" s="997" t="s">
        <v>739</v>
      </c>
      <c r="C33" s="941">
        <v>1210</v>
      </c>
      <c r="D33" s="941">
        <v>1415</v>
      </c>
      <c r="E33" s="930">
        <v>1366</v>
      </c>
      <c r="F33" s="931">
        <v>1388</v>
      </c>
      <c r="G33" s="931">
        <v>1324</v>
      </c>
      <c r="H33" s="931">
        <v>1295</v>
      </c>
      <c r="I33" s="932">
        <v>1300</v>
      </c>
      <c r="J33" s="933">
        <v>1312</v>
      </c>
      <c r="K33" s="934">
        <v>1320</v>
      </c>
    </row>
    <row r="34" spans="2:11" s="759" customFormat="1" ht="13.5">
      <c r="B34" s="1005" t="s">
        <v>749</v>
      </c>
      <c r="C34" s="1006" t="e">
        <f>SUM(#REF!,#REF!,C40:C42)</f>
        <v>#REF!</v>
      </c>
      <c r="D34" s="1006">
        <v>120025</v>
      </c>
      <c r="E34" s="1007">
        <v>150873</v>
      </c>
      <c r="F34" s="1008">
        <v>157300</v>
      </c>
      <c r="G34" s="1008">
        <v>165384</v>
      </c>
      <c r="H34" s="1008">
        <v>175407</v>
      </c>
      <c r="I34" s="1009">
        <v>182649</v>
      </c>
      <c r="J34" s="1010">
        <v>188646</v>
      </c>
      <c r="K34" s="1011">
        <v>196683</v>
      </c>
    </row>
    <row r="35" spans="2:11" s="759" customFormat="1" ht="15" customHeight="1">
      <c r="B35" s="997" t="s">
        <v>751</v>
      </c>
      <c r="C35" s="941">
        <v>58719</v>
      </c>
      <c r="D35" s="941">
        <v>72541</v>
      </c>
      <c r="E35" s="930">
        <v>86035</v>
      </c>
      <c r="F35" s="931">
        <v>88122</v>
      </c>
      <c r="G35" s="931">
        <v>90477</v>
      </c>
      <c r="H35" s="931">
        <v>92734</v>
      </c>
      <c r="I35" s="932">
        <v>93343</v>
      </c>
      <c r="J35" s="933">
        <v>93938</v>
      </c>
      <c r="K35" s="934">
        <v>95252</v>
      </c>
    </row>
    <row r="36" spans="2:11" s="759" customFormat="1" ht="15" customHeight="1">
      <c r="B36" s="997" t="s">
        <v>752</v>
      </c>
      <c r="C36" s="941">
        <v>4719</v>
      </c>
      <c r="D36" s="941">
        <v>8522</v>
      </c>
      <c r="E36" s="930">
        <v>12829</v>
      </c>
      <c r="F36" s="931">
        <v>13694</v>
      </c>
      <c r="G36" s="931">
        <v>14437</v>
      </c>
      <c r="H36" s="931">
        <v>15811</v>
      </c>
      <c r="I36" s="932">
        <v>16840</v>
      </c>
      <c r="J36" s="933">
        <v>17895</v>
      </c>
      <c r="K36" s="934">
        <v>19413</v>
      </c>
    </row>
    <row r="37" spans="2:11" s="759" customFormat="1" ht="15" customHeight="1">
      <c r="B37" s="997" t="s">
        <v>753</v>
      </c>
      <c r="C37" s="941">
        <v>11267</v>
      </c>
      <c r="D37" s="941">
        <v>12936</v>
      </c>
      <c r="E37" s="930">
        <v>14111</v>
      </c>
      <c r="F37" s="931">
        <v>13903</v>
      </c>
      <c r="G37" s="931">
        <v>14041</v>
      </c>
      <c r="H37" s="931">
        <v>14191</v>
      </c>
      <c r="I37" s="932">
        <v>13872</v>
      </c>
      <c r="J37" s="933">
        <v>13508</v>
      </c>
      <c r="K37" s="934">
        <v>13927</v>
      </c>
    </row>
    <row r="38" spans="2:11" s="759" customFormat="1" ht="15" customHeight="1">
      <c r="B38" s="997" t="s">
        <v>754</v>
      </c>
      <c r="C38" s="941">
        <v>13919</v>
      </c>
      <c r="D38" s="941">
        <v>22363</v>
      </c>
      <c r="E38" s="930">
        <v>33420</v>
      </c>
      <c r="F38" s="931">
        <v>35856</v>
      </c>
      <c r="G38" s="931">
        <v>39480</v>
      </c>
      <c r="H38" s="931">
        <v>43727</v>
      </c>
      <c r="I38" s="932">
        <v>48280</v>
      </c>
      <c r="J38" s="933">
        <v>52015</v>
      </c>
      <c r="K38" s="934">
        <v>56912</v>
      </c>
    </row>
    <row r="39" spans="2:11" s="759" customFormat="1" ht="15" customHeight="1">
      <c r="B39" s="997" t="s">
        <v>755</v>
      </c>
      <c r="C39" s="929" t="s">
        <v>62</v>
      </c>
      <c r="D39" s="929" t="s">
        <v>62</v>
      </c>
      <c r="E39" s="929" t="s">
        <v>62</v>
      </c>
      <c r="F39" s="931">
        <v>1115</v>
      </c>
      <c r="G39" s="931">
        <v>2087</v>
      </c>
      <c r="H39" s="931">
        <v>3847</v>
      </c>
      <c r="I39" s="932">
        <v>5112</v>
      </c>
      <c r="J39" s="933">
        <v>5975</v>
      </c>
      <c r="K39" s="934">
        <v>6046</v>
      </c>
    </row>
    <row r="40" spans="2:11" s="759" customFormat="1" ht="15" customHeight="1">
      <c r="B40" s="997" t="s">
        <v>756</v>
      </c>
      <c r="C40" s="941">
        <v>2347</v>
      </c>
      <c r="D40" s="941">
        <v>2525</v>
      </c>
      <c r="E40" s="930">
        <v>2662</v>
      </c>
      <c r="F40" s="931">
        <v>2671</v>
      </c>
      <c r="G40" s="931">
        <v>2729</v>
      </c>
      <c r="H40" s="931">
        <v>2808</v>
      </c>
      <c r="I40" s="932">
        <v>2762</v>
      </c>
      <c r="J40" s="933">
        <v>2761</v>
      </c>
      <c r="K40" s="934">
        <v>2632</v>
      </c>
    </row>
    <row r="41" spans="2:11" s="759" customFormat="1" ht="15" customHeight="1">
      <c r="B41" s="997" t="s">
        <v>757</v>
      </c>
      <c r="C41" s="941">
        <v>439</v>
      </c>
      <c r="D41" s="941">
        <v>567</v>
      </c>
      <c r="E41" s="930">
        <v>692</v>
      </c>
      <c r="F41" s="931">
        <v>711</v>
      </c>
      <c r="G41" s="931">
        <v>750</v>
      </c>
      <c r="H41" s="931">
        <v>788</v>
      </c>
      <c r="I41" s="932">
        <v>823</v>
      </c>
      <c r="J41" s="933">
        <v>861</v>
      </c>
      <c r="K41" s="934">
        <v>701</v>
      </c>
    </row>
    <row r="42" spans="2:11" s="759" customFormat="1" ht="15" customHeight="1">
      <c r="B42" s="997" t="s">
        <v>758</v>
      </c>
      <c r="C42" s="941">
        <v>124</v>
      </c>
      <c r="D42" s="941">
        <v>571</v>
      </c>
      <c r="E42" s="930">
        <v>1124</v>
      </c>
      <c r="F42" s="931">
        <v>1228</v>
      </c>
      <c r="G42" s="931">
        <v>1383</v>
      </c>
      <c r="H42" s="931">
        <v>1501</v>
      </c>
      <c r="I42" s="932">
        <v>1617</v>
      </c>
      <c r="J42" s="933">
        <v>1693</v>
      </c>
      <c r="K42" s="934">
        <v>1800</v>
      </c>
    </row>
    <row r="43" spans="2:11" s="759" customFormat="1" ht="27">
      <c r="B43" s="1012" t="s">
        <v>759</v>
      </c>
      <c r="C43" s="1013">
        <f>SUM(C44:C51)</f>
        <v>1123</v>
      </c>
      <c r="D43" s="1013">
        <v>3259</v>
      </c>
      <c r="E43" s="961">
        <v>8640</v>
      </c>
      <c r="F43" s="962">
        <v>10525</v>
      </c>
      <c r="G43" s="962">
        <v>13668</v>
      </c>
      <c r="H43" s="962">
        <v>17749</v>
      </c>
      <c r="I43" s="1014">
        <v>20977</v>
      </c>
      <c r="J43" s="1015">
        <v>23899</v>
      </c>
      <c r="K43" s="1016">
        <v>25270</v>
      </c>
    </row>
    <row r="44" spans="2:11" s="759" customFormat="1" ht="15" customHeight="1">
      <c r="B44" s="997" t="s">
        <v>760</v>
      </c>
      <c r="C44" s="941">
        <v>466</v>
      </c>
      <c r="D44" s="941">
        <v>1149</v>
      </c>
      <c r="E44" s="930">
        <v>3054</v>
      </c>
      <c r="F44" s="931">
        <v>3557</v>
      </c>
      <c r="G44" s="931">
        <v>3822</v>
      </c>
      <c r="H44" s="931">
        <v>4024</v>
      </c>
      <c r="I44" s="932">
        <v>4225</v>
      </c>
      <c r="J44" s="933">
        <v>4343</v>
      </c>
      <c r="K44" s="934">
        <v>4400</v>
      </c>
    </row>
    <row r="45" spans="2:11" s="759" customFormat="1" ht="15" customHeight="1">
      <c r="B45" s="997" t="s">
        <v>761</v>
      </c>
      <c r="C45" s="941">
        <v>211</v>
      </c>
      <c r="D45" s="941">
        <v>487</v>
      </c>
      <c r="E45" s="930">
        <v>918</v>
      </c>
      <c r="F45" s="931">
        <v>1104</v>
      </c>
      <c r="G45" s="931">
        <v>1547</v>
      </c>
      <c r="H45" s="931">
        <v>2142</v>
      </c>
      <c r="I45" s="932">
        <v>2432</v>
      </c>
      <c r="J45" s="933">
        <v>2746</v>
      </c>
      <c r="K45" s="934">
        <v>2964</v>
      </c>
    </row>
    <row r="46" spans="2:11" s="759" customFormat="1" ht="15" customHeight="1">
      <c r="B46" s="997" t="s">
        <v>762</v>
      </c>
      <c r="C46" s="941"/>
      <c r="D46" s="941" t="s">
        <v>62</v>
      </c>
      <c r="E46" s="930" t="s">
        <v>62</v>
      </c>
      <c r="F46" s="931" t="s">
        <v>62</v>
      </c>
      <c r="G46" s="931" t="s">
        <v>62</v>
      </c>
      <c r="H46" s="931" t="s">
        <v>62</v>
      </c>
      <c r="I46" s="932" t="s">
        <v>62</v>
      </c>
      <c r="J46" s="933">
        <v>1148</v>
      </c>
      <c r="K46" s="934">
        <v>1021</v>
      </c>
    </row>
    <row r="47" spans="2:11" s="759" customFormat="1" ht="15" customHeight="1">
      <c r="B47" s="997" t="s">
        <v>763</v>
      </c>
      <c r="C47" s="941"/>
      <c r="D47" s="941" t="s">
        <v>62</v>
      </c>
      <c r="E47" s="930" t="s">
        <v>62</v>
      </c>
      <c r="F47" s="931" t="s">
        <v>62</v>
      </c>
      <c r="G47" s="931" t="s">
        <v>62</v>
      </c>
      <c r="H47" s="931" t="s">
        <v>62</v>
      </c>
      <c r="I47" s="932" t="s">
        <v>62</v>
      </c>
      <c r="J47" s="933">
        <v>1598</v>
      </c>
      <c r="K47" s="934">
        <v>1943</v>
      </c>
    </row>
    <row r="48" spans="2:11" s="759" customFormat="1" ht="15" customHeight="1">
      <c r="B48" s="997" t="s">
        <v>764</v>
      </c>
      <c r="C48" s="941" t="s">
        <v>92</v>
      </c>
      <c r="D48" s="941">
        <v>90</v>
      </c>
      <c r="E48" s="930">
        <v>465</v>
      </c>
      <c r="F48" s="931">
        <v>538</v>
      </c>
      <c r="G48" s="931">
        <v>595</v>
      </c>
      <c r="H48" s="931">
        <v>617</v>
      </c>
      <c r="I48" s="932">
        <v>650</v>
      </c>
      <c r="J48" s="933">
        <v>690</v>
      </c>
      <c r="K48" s="934">
        <v>685</v>
      </c>
    </row>
    <row r="49" spans="2:11" s="759" customFormat="1" ht="15" customHeight="1">
      <c r="B49" s="997" t="s">
        <v>765</v>
      </c>
      <c r="C49" s="941">
        <v>446</v>
      </c>
      <c r="D49" s="941">
        <v>1524</v>
      </c>
      <c r="E49" s="930">
        <v>3992</v>
      </c>
      <c r="F49" s="931">
        <v>4451</v>
      </c>
      <c r="G49" s="931">
        <v>5056</v>
      </c>
      <c r="H49" s="931">
        <v>5940</v>
      </c>
      <c r="I49" s="932">
        <v>6373</v>
      </c>
      <c r="J49" s="933">
        <v>7191</v>
      </c>
      <c r="K49" s="934">
        <v>7698</v>
      </c>
    </row>
    <row r="50" spans="2:11" s="759" customFormat="1" ht="15" customHeight="1">
      <c r="B50" s="997" t="s">
        <v>766</v>
      </c>
      <c r="C50" s="929" t="s">
        <v>62</v>
      </c>
      <c r="D50" s="929" t="s">
        <v>62</v>
      </c>
      <c r="E50" s="929" t="s">
        <v>62</v>
      </c>
      <c r="F50" s="931">
        <v>619</v>
      </c>
      <c r="G50" s="931">
        <v>2359</v>
      </c>
      <c r="H50" s="931">
        <v>4668</v>
      </c>
      <c r="I50" s="932">
        <v>6893</v>
      </c>
      <c r="J50" s="933">
        <v>8538</v>
      </c>
      <c r="K50" s="934">
        <v>9112</v>
      </c>
    </row>
    <row r="51" spans="2:11" s="759" customFormat="1" ht="15" customHeight="1">
      <c r="B51" s="998" t="s">
        <v>767</v>
      </c>
      <c r="C51" s="999" t="s">
        <v>92</v>
      </c>
      <c r="D51" s="999">
        <v>9</v>
      </c>
      <c r="E51" s="936">
        <v>211</v>
      </c>
      <c r="F51" s="937">
        <v>256</v>
      </c>
      <c r="G51" s="937">
        <v>289</v>
      </c>
      <c r="H51" s="937">
        <v>358</v>
      </c>
      <c r="I51" s="938">
        <v>404</v>
      </c>
      <c r="J51" s="939">
        <v>391</v>
      </c>
      <c r="K51" s="940">
        <v>411</v>
      </c>
    </row>
    <row r="52" spans="2:11" s="759" customFormat="1" ht="15" customHeight="1">
      <c r="B52" s="998" t="s">
        <v>769</v>
      </c>
      <c r="C52" s="999">
        <v>754</v>
      </c>
      <c r="D52" s="999">
        <v>771</v>
      </c>
      <c r="E52" s="936">
        <v>722</v>
      </c>
      <c r="F52" s="937">
        <v>698</v>
      </c>
      <c r="G52" s="937">
        <v>737</v>
      </c>
      <c r="H52" s="937">
        <v>705</v>
      </c>
      <c r="I52" s="938">
        <v>639</v>
      </c>
      <c r="J52" s="939">
        <v>669</v>
      </c>
      <c r="K52" s="940">
        <v>585</v>
      </c>
    </row>
    <row r="53" spans="2:11" s="759" customFormat="1" ht="15" customHeight="1">
      <c r="B53" s="997" t="s">
        <v>770</v>
      </c>
      <c r="C53" s="941">
        <f>SUM(C54,C56:C70)</f>
        <v>1797950</v>
      </c>
      <c r="D53" s="941">
        <v>1749142</v>
      </c>
      <c r="E53" s="941">
        <v>1976976</v>
      </c>
      <c r="F53" s="941">
        <v>2022530</v>
      </c>
      <c r="G53" s="941">
        <v>2078026</v>
      </c>
      <c r="H53" s="930">
        <v>2121144</v>
      </c>
      <c r="I53" s="962">
        <v>2164040</v>
      </c>
      <c r="J53" s="963">
        <v>2191996</v>
      </c>
      <c r="K53" s="965">
        <v>2192088</v>
      </c>
    </row>
    <row r="54" spans="2:11" s="759" customFormat="1" ht="15" customHeight="1">
      <c r="B54" s="997" t="s">
        <v>772</v>
      </c>
      <c r="C54" s="941">
        <v>2599</v>
      </c>
      <c r="D54" s="941">
        <v>2566</v>
      </c>
      <c r="E54" s="930">
        <v>2784</v>
      </c>
      <c r="F54" s="931">
        <v>2912</v>
      </c>
      <c r="G54" s="931">
        <v>2942</v>
      </c>
      <c r="H54" s="931">
        <v>2840</v>
      </c>
      <c r="I54" s="932">
        <v>2938</v>
      </c>
      <c r="J54" s="933">
        <v>3077</v>
      </c>
      <c r="K54" s="934">
        <v>3143</v>
      </c>
    </row>
    <row r="55" spans="2:11" s="759" customFormat="1" ht="15" customHeight="1">
      <c r="B55" s="997" t="s">
        <v>95</v>
      </c>
      <c r="C55" s="929">
        <v>11936</v>
      </c>
      <c r="D55" s="929">
        <v>11245</v>
      </c>
      <c r="E55" s="929">
        <v>11555</v>
      </c>
      <c r="F55" s="929">
        <v>11774</v>
      </c>
      <c r="G55" s="931">
        <v>11560</v>
      </c>
      <c r="H55" s="931">
        <v>11740</v>
      </c>
      <c r="I55" s="932">
        <v>11608</v>
      </c>
      <c r="J55" s="933">
        <v>11224</v>
      </c>
      <c r="K55" s="1017">
        <v>10822</v>
      </c>
    </row>
    <row r="56" spans="2:11" s="759" customFormat="1" ht="15" customHeight="1">
      <c r="B56" s="1000" t="s">
        <v>774</v>
      </c>
      <c r="C56" s="781">
        <v>1723775</v>
      </c>
      <c r="D56" s="781">
        <v>1678866</v>
      </c>
      <c r="E56" s="942">
        <v>1904067</v>
      </c>
      <c r="F56" s="932">
        <v>1949899</v>
      </c>
      <c r="G56" s="932">
        <v>2005002</v>
      </c>
      <c r="H56" s="932">
        <v>2048324</v>
      </c>
      <c r="I56" s="932">
        <v>2090374</v>
      </c>
      <c r="J56" s="933">
        <v>2118079</v>
      </c>
      <c r="K56" s="934">
        <v>2118352</v>
      </c>
    </row>
    <row r="57" spans="2:11" s="759" customFormat="1" ht="15" customHeight="1">
      <c r="B57" s="997" t="s">
        <v>775</v>
      </c>
      <c r="C57" s="941">
        <v>27423</v>
      </c>
      <c r="D57" s="941">
        <v>25741</v>
      </c>
      <c r="E57" s="930">
        <v>28913</v>
      </c>
      <c r="F57" s="931">
        <v>29610</v>
      </c>
      <c r="G57" s="931">
        <v>30042</v>
      </c>
      <c r="H57" s="931">
        <v>30014</v>
      </c>
      <c r="I57" s="932">
        <v>30597</v>
      </c>
      <c r="J57" s="933">
        <v>30830</v>
      </c>
      <c r="K57" s="934">
        <v>30764</v>
      </c>
    </row>
    <row r="58" spans="2:11" s="759" customFormat="1" ht="15" customHeight="1">
      <c r="B58" s="997" t="s">
        <v>776</v>
      </c>
      <c r="C58" s="941">
        <v>16754</v>
      </c>
      <c r="D58" s="941">
        <v>14597</v>
      </c>
      <c r="E58" s="930">
        <v>12276</v>
      </c>
      <c r="F58" s="931">
        <v>11927</v>
      </c>
      <c r="G58" s="931">
        <v>11618</v>
      </c>
      <c r="H58" s="931">
        <v>10676</v>
      </c>
      <c r="I58" s="932">
        <v>10346</v>
      </c>
      <c r="J58" s="933">
        <v>10155</v>
      </c>
      <c r="K58" s="934">
        <v>9808</v>
      </c>
    </row>
    <row r="59" spans="2:11" s="759" customFormat="1" ht="15" customHeight="1">
      <c r="B59" s="997" t="s">
        <v>68</v>
      </c>
      <c r="C59" s="941">
        <v>313</v>
      </c>
      <c r="D59" s="941">
        <v>264</v>
      </c>
      <c r="E59" s="930">
        <v>258</v>
      </c>
      <c r="F59" s="931">
        <v>251</v>
      </c>
      <c r="G59" s="931">
        <v>240</v>
      </c>
      <c r="H59" s="931">
        <v>213</v>
      </c>
      <c r="I59" s="932">
        <v>240</v>
      </c>
      <c r="J59" s="933">
        <v>257</v>
      </c>
      <c r="K59" s="934">
        <v>235</v>
      </c>
    </row>
    <row r="60" spans="2:11" s="759" customFormat="1" ht="15" customHeight="1">
      <c r="B60" s="997" t="s">
        <v>69</v>
      </c>
      <c r="C60" s="941">
        <v>6207</v>
      </c>
      <c r="D60" s="941">
        <v>6785</v>
      </c>
      <c r="E60" s="930">
        <v>7911</v>
      </c>
      <c r="F60" s="931">
        <v>8102</v>
      </c>
      <c r="G60" s="931">
        <v>8216</v>
      </c>
      <c r="H60" s="931">
        <v>8669</v>
      </c>
      <c r="I60" s="932">
        <v>8829</v>
      </c>
      <c r="J60" s="933">
        <v>9089</v>
      </c>
      <c r="K60" s="934">
        <v>8981</v>
      </c>
    </row>
    <row r="61" spans="2:11" s="759" customFormat="1" ht="15" customHeight="1">
      <c r="B61" s="997" t="s">
        <v>779</v>
      </c>
      <c r="C61" s="941">
        <v>365</v>
      </c>
      <c r="D61" s="941">
        <v>239</v>
      </c>
      <c r="E61" s="930">
        <v>178</v>
      </c>
      <c r="F61" s="931">
        <v>163</v>
      </c>
      <c r="G61" s="931">
        <v>149</v>
      </c>
      <c r="H61" s="931">
        <v>131</v>
      </c>
      <c r="I61" s="932">
        <v>138</v>
      </c>
      <c r="J61" s="933">
        <v>139</v>
      </c>
      <c r="K61" s="934">
        <v>137</v>
      </c>
    </row>
    <row r="62" spans="2:11" s="759" customFormat="1" ht="15" customHeight="1">
      <c r="B62" s="997" t="s">
        <v>70</v>
      </c>
      <c r="C62" s="941">
        <v>293</v>
      </c>
      <c r="D62" s="941">
        <v>262</v>
      </c>
      <c r="E62" s="930">
        <v>231</v>
      </c>
      <c r="F62" s="931">
        <v>231</v>
      </c>
      <c r="G62" s="931">
        <v>222</v>
      </c>
      <c r="H62" s="931">
        <v>207</v>
      </c>
      <c r="I62" s="932">
        <v>203</v>
      </c>
      <c r="J62" s="933">
        <v>193</v>
      </c>
      <c r="K62" s="934">
        <v>165</v>
      </c>
    </row>
    <row r="63" spans="2:11" s="759" customFormat="1" ht="15" customHeight="1">
      <c r="B63" s="997" t="s">
        <v>71</v>
      </c>
      <c r="C63" s="941">
        <v>710</v>
      </c>
      <c r="D63" s="941">
        <v>658</v>
      </c>
      <c r="E63" s="930">
        <v>944</v>
      </c>
      <c r="F63" s="931">
        <v>755</v>
      </c>
      <c r="G63" s="931">
        <v>740</v>
      </c>
      <c r="H63" s="931">
        <v>727</v>
      </c>
      <c r="I63" s="932">
        <v>748</v>
      </c>
      <c r="J63" s="933">
        <v>749</v>
      </c>
      <c r="K63" s="934">
        <v>746</v>
      </c>
    </row>
    <row r="64" spans="2:11" s="759" customFormat="1" ht="15" customHeight="1">
      <c r="B64" s="997" t="s">
        <v>72</v>
      </c>
      <c r="C64" s="941">
        <v>1578</v>
      </c>
      <c r="D64" s="941">
        <v>1404</v>
      </c>
      <c r="E64" s="780" t="s">
        <v>91</v>
      </c>
      <c r="F64" s="780" t="s">
        <v>91</v>
      </c>
      <c r="G64" s="932" t="s">
        <v>91</v>
      </c>
      <c r="H64" s="932" t="s">
        <v>91</v>
      </c>
      <c r="I64" s="932" t="s">
        <v>91</v>
      </c>
      <c r="J64" s="933" t="s">
        <v>91</v>
      </c>
      <c r="K64" s="1018" t="s">
        <v>91</v>
      </c>
    </row>
    <row r="65" spans="2:11" s="759" customFormat="1" ht="15" customHeight="1">
      <c r="B65" s="997" t="s">
        <v>73</v>
      </c>
      <c r="C65" s="941">
        <v>6217</v>
      </c>
      <c r="D65" s="941">
        <v>5049</v>
      </c>
      <c r="E65" s="930">
        <v>4248</v>
      </c>
      <c r="F65" s="931">
        <v>3800</v>
      </c>
      <c r="G65" s="931">
        <v>3801</v>
      </c>
      <c r="H65" s="931">
        <v>3635</v>
      </c>
      <c r="I65" s="932">
        <v>3236</v>
      </c>
      <c r="J65" s="933">
        <v>3060</v>
      </c>
      <c r="K65" s="934">
        <v>2730</v>
      </c>
    </row>
    <row r="66" spans="2:11" s="759" customFormat="1" ht="15" customHeight="1">
      <c r="B66" s="997" t="s">
        <v>74</v>
      </c>
      <c r="C66" s="941">
        <v>2407</v>
      </c>
      <c r="D66" s="941">
        <v>2360</v>
      </c>
      <c r="E66" s="930">
        <v>2932</v>
      </c>
      <c r="F66" s="931">
        <v>2802</v>
      </c>
      <c r="G66" s="931">
        <v>2809</v>
      </c>
      <c r="H66" s="931">
        <v>2671</v>
      </c>
      <c r="I66" s="932">
        <v>3047</v>
      </c>
      <c r="J66" s="933">
        <v>2793</v>
      </c>
      <c r="K66" s="934">
        <v>2608</v>
      </c>
    </row>
    <row r="67" spans="2:11" s="759" customFormat="1" ht="15" customHeight="1">
      <c r="B67" s="997" t="s">
        <v>75</v>
      </c>
      <c r="C67" s="941">
        <v>269</v>
      </c>
      <c r="D67" s="941">
        <v>288</v>
      </c>
      <c r="E67" s="930">
        <v>257</v>
      </c>
      <c r="F67" s="931">
        <v>236</v>
      </c>
      <c r="G67" s="931">
        <v>240</v>
      </c>
      <c r="H67" s="931">
        <v>237</v>
      </c>
      <c r="I67" s="932">
        <v>236</v>
      </c>
      <c r="J67" s="933">
        <v>228</v>
      </c>
      <c r="K67" s="934">
        <v>237</v>
      </c>
    </row>
    <row r="68" spans="2:11" s="759" customFormat="1" ht="15" customHeight="1">
      <c r="B68" s="997" t="s">
        <v>76</v>
      </c>
      <c r="C68" s="941">
        <v>6551</v>
      </c>
      <c r="D68" s="941">
        <v>7748</v>
      </c>
      <c r="E68" s="930">
        <v>9322</v>
      </c>
      <c r="F68" s="931">
        <v>9329</v>
      </c>
      <c r="G68" s="931">
        <v>9582</v>
      </c>
      <c r="H68" s="931">
        <v>10246</v>
      </c>
      <c r="I68" s="932">
        <v>10326</v>
      </c>
      <c r="J68" s="933">
        <v>10489</v>
      </c>
      <c r="K68" s="934">
        <v>11215</v>
      </c>
    </row>
    <row r="69" spans="2:11" s="759" customFormat="1" ht="15" customHeight="1">
      <c r="B69" s="997" t="s">
        <v>96</v>
      </c>
      <c r="C69" s="941">
        <v>460</v>
      </c>
      <c r="D69" s="941">
        <v>560</v>
      </c>
      <c r="E69" s="930">
        <v>865</v>
      </c>
      <c r="F69" s="931">
        <v>719</v>
      </c>
      <c r="G69" s="931">
        <v>764</v>
      </c>
      <c r="H69" s="931">
        <v>840</v>
      </c>
      <c r="I69" s="932">
        <v>910</v>
      </c>
      <c r="J69" s="933">
        <v>1030</v>
      </c>
      <c r="K69" s="934">
        <v>1131</v>
      </c>
    </row>
    <row r="70" spans="2:11" s="759" customFormat="1" ht="15" customHeight="1">
      <c r="B70" s="998" t="s">
        <v>97</v>
      </c>
      <c r="C70" s="999">
        <v>2029</v>
      </c>
      <c r="D70" s="999">
        <v>1755</v>
      </c>
      <c r="E70" s="936">
        <v>1790</v>
      </c>
      <c r="F70" s="937">
        <v>1794</v>
      </c>
      <c r="G70" s="937">
        <v>1659</v>
      </c>
      <c r="H70" s="937">
        <v>1714</v>
      </c>
      <c r="I70" s="938">
        <v>1872</v>
      </c>
      <c r="J70" s="939">
        <v>1828</v>
      </c>
      <c r="K70" s="940">
        <v>1836</v>
      </c>
    </row>
    <row r="71" spans="2:11" s="759" customFormat="1" ht="15" customHeight="1">
      <c r="B71" s="997" t="s">
        <v>98</v>
      </c>
      <c r="C71" s="941">
        <f>SUM(C72:C75)</f>
        <v>57416</v>
      </c>
      <c r="D71" s="941">
        <v>54752</v>
      </c>
      <c r="E71" s="930">
        <v>56531</v>
      </c>
      <c r="F71" s="931">
        <v>58601</v>
      </c>
      <c r="G71" s="931">
        <v>63844</v>
      </c>
      <c r="H71" s="931">
        <v>71806</v>
      </c>
      <c r="I71" s="932">
        <v>82609</v>
      </c>
      <c r="J71" s="933">
        <v>95062</v>
      </c>
      <c r="K71" s="934">
        <v>115151</v>
      </c>
    </row>
    <row r="72" spans="2:11" s="759" customFormat="1" ht="15" customHeight="1">
      <c r="B72" s="997" t="s">
        <v>99</v>
      </c>
      <c r="C72" s="941">
        <v>5459</v>
      </c>
      <c r="D72" s="941">
        <v>5515</v>
      </c>
      <c r="E72" s="930">
        <v>5923</v>
      </c>
      <c r="F72" s="931">
        <v>5712</v>
      </c>
      <c r="G72" s="931">
        <v>5451</v>
      </c>
      <c r="H72" s="931">
        <v>5074</v>
      </c>
      <c r="I72" s="932">
        <v>4300</v>
      </c>
      <c r="J72" s="933">
        <v>4053</v>
      </c>
      <c r="K72" s="934">
        <v>3496</v>
      </c>
    </row>
    <row r="73" spans="2:11" s="759" customFormat="1" ht="15" customHeight="1">
      <c r="B73" s="997" t="s">
        <v>100</v>
      </c>
      <c r="C73" s="941">
        <v>2562</v>
      </c>
      <c r="D73" s="941">
        <v>2374</v>
      </c>
      <c r="E73" s="930">
        <v>3346</v>
      </c>
      <c r="F73" s="931">
        <v>3870</v>
      </c>
      <c r="G73" s="931">
        <v>5104</v>
      </c>
      <c r="H73" s="931">
        <v>6820</v>
      </c>
      <c r="I73" s="932">
        <v>6836</v>
      </c>
      <c r="J73" s="933">
        <v>6654</v>
      </c>
      <c r="K73" s="934">
        <v>6691</v>
      </c>
    </row>
    <row r="74" spans="2:11" s="759" customFormat="1" ht="15" customHeight="1">
      <c r="B74" s="1000" t="s">
        <v>101</v>
      </c>
      <c r="C74" s="781">
        <v>35880</v>
      </c>
      <c r="D74" s="781">
        <v>27034</v>
      </c>
      <c r="E74" s="942">
        <v>20646</v>
      </c>
      <c r="F74" s="932">
        <v>19527</v>
      </c>
      <c r="G74" s="932">
        <v>18691</v>
      </c>
      <c r="H74" s="932">
        <v>17251</v>
      </c>
      <c r="I74" s="932">
        <v>16012</v>
      </c>
      <c r="J74" s="933">
        <v>14488</v>
      </c>
      <c r="K74" s="934">
        <v>13440</v>
      </c>
    </row>
    <row r="75" spans="2:11" s="759" customFormat="1" ht="15" customHeight="1" thickBot="1">
      <c r="B75" s="995" t="s">
        <v>102</v>
      </c>
      <c r="C75" s="996">
        <v>13515</v>
      </c>
      <c r="D75" s="996">
        <v>19829</v>
      </c>
      <c r="E75" s="972">
        <v>26616</v>
      </c>
      <c r="F75" s="973">
        <v>29492</v>
      </c>
      <c r="G75" s="973">
        <v>34598</v>
      </c>
      <c r="H75" s="973">
        <v>42661</v>
      </c>
      <c r="I75" s="974">
        <v>55461</v>
      </c>
      <c r="J75" s="975">
        <v>69867</v>
      </c>
      <c r="K75" s="976">
        <v>91524</v>
      </c>
    </row>
    <row r="76" spans="2:11" s="813" customFormat="1" ht="30" customHeight="1">
      <c r="B76" s="1325" t="s">
        <v>103</v>
      </c>
      <c r="C76" s="1325"/>
      <c r="D76" s="1325"/>
      <c r="E76" s="1325"/>
      <c r="F76" s="1325"/>
      <c r="G76" s="1325"/>
      <c r="H76" s="1325"/>
      <c r="I76" s="1325"/>
      <c r="J76" s="1325"/>
      <c r="K76" s="1325"/>
    </row>
    <row r="77" spans="2:10" s="813" customFormat="1" ht="15.75" customHeight="1">
      <c r="B77" s="1331" t="s">
        <v>104</v>
      </c>
      <c r="C77" s="1327"/>
      <c r="D77" s="1327"/>
      <c r="E77" s="1327"/>
      <c r="F77" s="1327"/>
      <c r="G77" s="1327"/>
      <c r="H77" s="1327"/>
      <c r="I77" s="1019"/>
      <c r="J77" s="1020"/>
    </row>
    <row r="78" spans="1:10" s="813" customFormat="1" ht="15.75" customHeight="1">
      <c r="A78" s="1021"/>
      <c r="B78" s="978" t="s">
        <v>105</v>
      </c>
      <c r="C78" s="812"/>
      <c r="D78" s="812"/>
      <c r="E78" s="812"/>
      <c r="F78" s="812"/>
      <c r="G78" s="812"/>
      <c r="H78" s="812"/>
      <c r="I78" s="1019"/>
      <c r="J78" s="1020"/>
    </row>
    <row r="79" spans="9:10" s="813" customFormat="1" ht="13.5">
      <c r="I79" s="1022"/>
      <c r="J79" s="1020"/>
    </row>
  </sheetData>
  <mergeCells count="4">
    <mergeCell ref="B3:B4"/>
    <mergeCell ref="B1:J1"/>
    <mergeCell ref="B77:H77"/>
    <mergeCell ref="B76:K76"/>
  </mergeCells>
  <printOptions/>
  <pageMargins left="0.07874015748031496" right="0.15748031496062992" top="0.35433070866141736" bottom="0" header="0.15748031496062992" footer="0.15748031496062992"/>
  <pageSetup firstPageNumber="28" useFirstPageNumber="1" fitToHeight="1" fitToWidth="1" horizontalDpi="600" verticalDpi="600" orientation="portrait" paperSize="9" scale="70" r:id="rId1"/>
  <rowBreaks count="1" manualBreakCount="1">
    <brk id="77" max="9" man="1"/>
  </rowBreaks>
</worksheet>
</file>

<file path=xl/worksheets/sheet41.xml><?xml version="1.0" encoding="utf-8"?>
<worksheet xmlns="http://schemas.openxmlformats.org/spreadsheetml/2006/main" xmlns:r="http://schemas.openxmlformats.org/officeDocument/2006/relationships">
  <sheetPr codeName="Sheet7"/>
  <dimension ref="B1:Q135"/>
  <sheetViews>
    <sheetView showGridLines="0" workbookViewId="0" topLeftCell="A1">
      <selection activeCell="I18" sqref="I18"/>
    </sheetView>
  </sheetViews>
  <sheetFormatPr defaultColWidth="9.00390625" defaultRowHeight="13.5"/>
  <cols>
    <col min="1" max="1" width="3.375" style="0" customWidth="1"/>
    <col min="2" max="2" width="53.50390625" style="1097" bestFit="1" customWidth="1"/>
    <col min="3" max="5" width="11.125" style="0" customWidth="1"/>
    <col min="6" max="7" width="11.125" style="1098" customWidth="1"/>
    <col min="8" max="8" width="11.125" style="0" customWidth="1"/>
    <col min="9" max="9" width="13.00390625" style="1025" customWidth="1"/>
  </cols>
  <sheetData>
    <row r="1" spans="2:8" ht="18" customHeight="1">
      <c r="B1" s="1323" t="s">
        <v>106</v>
      </c>
      <c r="C1" s="1323"/>
      <c r="D1" s="1323"/>
      <c r="E1" s="1323"/>
      <c r="F1" s="1323"/>
      <c r="G1" s="1323"/>
      <c r="H1" s="1323"/>
    </row>
    <row r="2" spans="2:9" ht="18" customHeight="1" thickBot="1">
      <c r="B2" s="911" t="s">
        <v>63</v>
      </c>
      <c r="C2" s="912"/>
      <c r="D2" s="912"/>
      <c r="E2" s="913"/>
      <c r="F2" s="913"/>
      <c r="G2" s="913"/>
      <c r="H2" s="913"/>
      <c r="I2" s="1026" t="s">
        <v>2</v>
      </c>
    </row>
    <row r="3" spans="2:9" ht="19.5" customHeight="1">
      <c r="B3" s="1328" t="s">
        <v>107</v>
      </c>
      <c r="C3" s="984" t="s">
        <v>3</v>
      </c>
      <c r="D3" s="914">
        <v>12</v>
      </c>
      <c r="E3" s="915">
        <v>14</v>
      </c>
      <c r="F3" s="915">
        <v>15</v>
      </c>
      <c r="G3" s="915">
        <v>16</v>
      </c>
      <c r="H3" s="916">
        <v>17</v>
      </c>
      <c r="I3" s="1027">
        <v>18</v>
      </c>
    </row>
    <row r="4" spans="2:9" ht="13.5" customHeight="1" thickBot="1">
      <c r="B4" s="1336"/>
      <c r="C4" s="988" t="s">
        <v>535</v>
      </c>
      <c r="D4" s="990" t="s">
        <v>484</v>
      </c>
      <c r="E4" s="991" t="s">
        <v>660</v>
      </c>
      <c r="F4" s="991" t="s">
        <v>485</v>
      </c>
      <c r="G4" s="991" t="s">
        <v>425</v>
      </c>
      <c r="H4" s="1028" t="s">
        <v>486</v>
      </c>
      <c r="I4" s="1029" t="s">
        <v>426</v>
      </c>
    </row>
    <row r="5" spans="2:9" ht="19.5" customHeight="1" thickBot="1">
      <c r="B5" s="1030" t="s">
        <v>6</v>
      </c>
      <c r="C5" s="924">
        <v>763465</v>
      </c>
      <c r="D5" s="925">
        <v>1061366</v>
      </c>
      <c r="E5" s="926">
        <v>1015980</v>
      </c>
      <c r="F5" s="1031">
        <v>1088041</v>
      </c>
      <c r="G5" s="1032">
        <v>1146648</v>
      </c>
      <c r="H5" s="1033">
        <v>1219301</v>
      </c>
      <c r="I5" s="1034">
        <v>1289673</v>
      </c>
    </row>
    <row r="6" spans="2:9" ht="4.5" customHeight="1">
      <c r="B6" s="843"/>
      <c r="C6" s="377"/>
      <c r="D6" s="389"/>
      <c r="E6" s="1035"/>
      <c r="F6" s="1035"/>
      <c r="G6" s="1036"/>
      <c r="H6" s="1037"/>
      <c r="I6" s="1038"/>
    </row>
    <row r="7" spans="2:17" ht="15" customHeight="1">
      <c r="B7" s="1039" t="s">
        <v>108</v>
      </c>
      <c r="C7" s="1040">
        <v>6517</v>
      </c>
      <c r="D7" s="1041">
        <v>6408</v>
      </c>
      <c r="E7" s="1042">
        <v>6028</v>
      </c>
      <c r="F7" s="1043">
        <v>6113</v>
      </c>
      <c r="G7" s="1044">
        <v>6208</v>
      </c>
      <c r="H7" s="1045">
        <v>6222</v>
      </c>
      <c r="I7" s="1046">
        <v>6165</v>
      </c>
      <c r="K7" s="1047"/>
      <c r="M7" s="1047"/>
      <c r="O7" s="1047"/>
      <c r="Q7" s="1047"/>
    </row>
    <row r="8" spans="2:17" ht="15" customHeight="1">
      <c r="B8" s="1048" t="s">
        <v>8</v>
      </c>
      <c r="C8" s="1040">
        <v>5705</v>
      </c>
      <c r="D8" s="1041">
        <v>5861</v>
      </c>
      <c r="E8" s="1042">
        <v>5594</v>
      </c>
      <c r="F8" s="1043">
        <v>5649</v>
      </c>
      <c r="G8" s="1044">
        <v>5725</v>
      </c>
      <c r="H8" s="1045">
        <v>5744</v>
      </c>
      <c r="I8" s="1046">
        <v>5741</v>
      </c>
      <c r="K8" s="1047"/>
      <c r="M8" s="1047"/>
      <c r="O8" s="1047"/>
      <c r="Q8" s="1047"/>
    </row>
    <row r="9" spans="2:17" ht="15" customHeight="1">
      <c r="B9" s="1048" t="s">
        <v>9</v>
      </c>
      <c r="C9" s="1040">
        <v>346</v>
      </c>
      <c r="D9" s="1041">
        <v>382</v>
      </c>
      <c r="E9" s="1042">
        <v>274</v>
      </c>
      <c r="F9" s="1043">
        <v>297</v>
      </c>
      <c r="G9" s="1044">
        <v>318</v>
      </c>
      <c r="H9" s="1045">
        <v>313</v>
      </c>
      <c r="I9" s="1046">
        <v>256</v>
      </c>
      <c r="K9" s="1047"/>
      <c r="M9" s="1047"/>
      <c r="O9" s="1047"/>
      <c r="Q9" s="1047"/>
    </row>
    <row r="10" spans="2:17" ht="15" customHeight="1">
      <c r="B10" s="1048" t="s">
        <v>11</v>
      </c>
      <c r="C10" s="1040">
        <v>415</v>
      </c>
      <c r="D10" s="1041">
        <v>126</v>
      </c>
      <c r="E10" s="1042">
        <v>127</v>
      </c>
      <c r="F10" s="1043">
        <v>128</v>
      </c>
      <c r="G10" s="1044">
        <v>126</v>
      </c>
      <c r="H10" s="1045">
        <v>124</v>
      </c>
      <c r="I10" s="1046">
        <v>128</v>
      </c>
      <c r="K10" s="1047"/>
      <c r="M10" s="1047"/>
      <c r="O10" s="1047"/>
      <c r="Q10" s="1047"/>
    </row>
    <row r="11" spans="2:17" ht="15" customHeight="1">
      <c r="B11" s="1048" t="s">
        <v>12</v>
      </c>
      <c r="C11" s="1040">
        <v>51</v>
      </c>
      <c r="D11" s="1041">
        <v>39</v>
      </c>
      <c r="E11" s="1042">
        <v>34</v>
      </c>
      <c r="F11" s="1043">
        <v>38</v>
      </c>
      <c r="G11" s="1044">
        <v>40</v>
      </c>
      <c r="H11" s="1045">
        <v>41</v>
      </c>
      <c r="I11" s="1046">
        <v>40</v>
      </c>
      <c r="K11" s="1047"/>
      <c r="M11" s="1047"/>
      <c r="O11" s="1047"/>
      <c r="Q11" s="1047"/>
    </row>
    <row r="12" spans="2:17" ht="3.75" customHeight="1">
      <c r="B12" s="1049"/>
      <c r="C12" s="394"/>
      <c r="D12" s="392"/>
      <c r="E12" s="1050"/>
      <c r="F12" s="1050"/>
      <c r="G12" s="1051"/>
      <c r="H12" s="1052"/>
      <c r="I12" s="1053"/>
      <c r="K12" s="1047"/>
      <c r="M12" s="1047"/>
      <c r="O12" s="1047"/>
      <c r="Q12" s="1047"/>
    </row>
    <row r="13" spans="2:17" ht="4.5" customHeight="1">
      <c r="B13" s="1048"/>
      <c r="C13" s="377"/>
      <c r="D13" s="389"/>
      <c r="E13" s="1035"/>
      <c r="F13" s="1035"/>
      <c r="G13" s="1036"/>
      <c r="H13" s="1037"/>
      <c r="I13" s="1038"/>
      <c r="K13" s="1047"/>
      <c r="M13" s="1047"/>
      <c r="O13" s="1047"/>
      <c r="Q13" s="1047"/>
    </row>
    <row r="14" spans="2:17" ht="15" customHeight="1">
      <c r="B14" s="1048" t="s">
        <v>13</v>
      </c>
      <c r="C14" s="1040">
        <v>204932</v>
      </c>
      <c r="D14" s="1042">
        <v>410972</v>
      </c>
      <c r="E14" s="1054">
        <v>407744</v>
      </c>
      <c r="F14" s="1054">
        <v>452310</v>
      </c>
      <c r="G14" s="1054">
        <v>490228</v>
      </c>
      <c r="H14" s="1055">
        <v>541698</v>
      </c>
      <c r="I14" s="1056">
        <v>586685</v>
      </c>
      <c r="K14" s="1047"/>
      <c r="M14" s="1047"/>
      <c r="O14" s="1047"/>
      <c r="Q14" s="1047"/>
    </row>
    <row r="15" spans="2:17" ht="15" customHeight="1">
      <c r="B15" s="1048" t="s">
        <v>14</v>
      </c>
      <c r="C15" s="1057">
        <v>20250</v>
      </c>
      <c r="D15" s="1058">
        <v>20510</v>
      </c>
      <c r="E15" s="1043">
        <v>19348</v>
      </c>
      <c r="F15" s="1043">
        <v>19619</v>
      </c>
      <c r="G15" s="1044">
        <v>19714</v>
      </c>
      <c r="H15" s="1045">
        <v>19419</v>
      </c>
      <c r="I15" s="1059">
        <v>18487</v>
      </c>
      <c r="K15" s="1047"/>
      <c r="M15" s="1047"/>
      <c r="O15" s="1047"/>
      <c r="Q15" s="1047"/>
    </row>
    <row r="16" spans="2:17" ht="15" customHeight="1">
      <c r="B16" s="1048" t="s">
        <v>15</v>
      </c>
      <c r="C16" s="1040">
        <v>19053</v>
      </c>
      <c r="D16" s="1041">
        <v>19299</v>
      </c>
      <c r="E16" s="1042">
        <v>18185</v>
      </c>
      <c r="F16" s="1042">
        <v>18489</v>
      </c>
      <c r="G16" s="1054">
        <v>18559</v>
      </c>
      <c r="H16" s="1055">
        <v>18279</v>
      </c>
      <c r="I16" s="1056">
        <v>17349</v>
      </c>
      <c r="K16" s="1047"/>
      <c r="M16" s="1047"/>
      <c r="O16" s="1047"/>
      <c r="Q16" s="1047"/>
    </row>
    <row r="17" spans="2:17" ht="15" customHeight="1">
      <c r="B17" s="1048" t="s">
        <v>16</v>
      </c>
      <c r="C17" s="1040">
        <v>1197</v>
      </c>
      <c r="D17" s="1041">
        <v>1211</v>
      </c>
      <c r="E17" s="1042">
        <v>1163</v>
      </c>
      <c r="F17" s="1042">
        <v>1129</v>
      </c>
      <c r="G17" s="1054">
        <v>1155</v>
      </c>
      <c r="H17" s="1055">
        <v>1140</v>
      </c>
      <c r="I17" s="1056">
        <v>1138</v>
      </c>
      <c r="K17" s="1047"/>
      <c r="M17" s="1047"/>
      <c r="O17" s="1047"/>
      <c r="Q17" s="1047"/>
    </row>
    <row r="18" spans="2:17" ht="15" customHeight="1">
      <c r="B18" s="1060" t="s">
        <v>109</v>
      </c>
      <c r="C18" s="1061">
        <v>122819</v>
      </c>
      <c r="D18" s="1062">
        <v>168257</v>
      </c>
      <c r="E18" s="1054">
        <v>188423</v>
      </c>
      <c r="F18" s="1054">
        <v>202764</v>
      </c>
      <c r="G18" s="1054">
        <v>213893</v>
      </c>
      <c r="H18" s="1055">
        <v>229389</v>
      </c>
      <c r="I18" s="1056">
        <v>241460</v>
      </c>
      <c r="K18" s="1047"/>
      <c r="M18" s="1047"/>
      <c r="O18" s="1047"/>
      <c r="Q18" s="1047"/>
    </row>
    <row r="19" spans="2:17" ht="15" customHeight="1">
      <c r="B19" s="1048" t="s">
        <v>18</v>
      </c>
      <c r="C19" s="1057">
        <v>5917</v>
      </c>
      <c r="D19" s="1058">
        <v>12313</v>
      </c>
      <c r="E19" s="1043">
        <v>12781</v>
      </c>
      <c r="F19" s="1043">
        <v>14021</v>
      </c>
      <c r="G19" s="1044">
        <v>15134</v>
      </c>
      <c r="H19" s="1045">
        <v>15260</v>
      </c>
      <c r="I19" s="1059">
        <v>16762</v>
      </c>
      <c r="K19" s="1047"/>
      <c r="M19" s="1047"/>
      <c r="O19" s="1047"/>
      <c r="Q19" s="1047"/>
    </row>
    <row r="20" spans="2:17" ht="15" customHeight="1">
      <c r="B20" s="1048" t="s">
        <v>19</v>
      </c>
      <c r="C20" s="1040">
        <v>3980</v>
      </c>
      <c r="D20" s="1041">
        <v>3783</v>
      </c>
      <c r="E20" s="1042">
        <v>3455</v>
      </c>
      <c r="F20" s="1042">
        <v>3411</v>
      </c>
      <c r="G20" s="1054">
        <v>3484</v>
      </c>
      <c r="H20" s="1055">
        <v>3363</v>
      </c>
      <c r="I20" s="1056">
        <v>3220</v>
      </c>
      <c r="K20" s="1047"/>
      <c r="M20" s="1047"/>
      <c r="O20" s="1047"/>
      <c r="Q20" s="1047"/>
    </row>
    <row r="21" spans="2:17" ht="15" customHeight="1">
      <c r="B21" s="1048" t="s">
        <v>20</v>
      </c>
      <c r="C21" s="1040">
        <v>189</v>
      </c>
      <c r="D21" s="1041">
        <v>182</v>
      </c>
      <c r="E21" s="1042">
        <v>136</v>
      </c>
      <c r="F21" s="1042">
        <v>122</v>
      </c>
      <c r="G21" s="1054">
        <v>118</v>
      </c>
      <c r="H21" s="1055">
        <v>114</v>
      </c>
      <c r="I21" s="1056">
        <v>123</v>
      </c>
      <c r="K21" s="1047"/>
      <c r="M21" s="1047"/>
      <c r="O21" s="1047"/>
      <c r="Q21" s="1047"/>
    </row>
    <row r="22" spans="2:17" ht="15" customHeight="1">
      <c r="B22" s="1048" t="s">
        <v>21</v>
      </c>
      <c r="C22" s="1040">
        <v>1748</v>
      </c>
      <c r="D22" s="1041">
        <v>8348</v>
      </c>
      <c r="E22" s="1042">
        <v>9191</v>
      </c>
      <c r="F22" s="1042">
        <v>10489</v>
      </c>
      <c r="G22" s="1054">
        <v>11532</v>
      </c>
      <c r="H22" s="1055">
        <v>11783</v>
      </c>
      <c r="I22" s="1056">
        <v>13419</v>
      </c>
      <c r="K22" s="1047"/>
      <c r="M22" s="1047"/>
      <c r="O22" s="1047"/>
      <c r="Q22" s="1047"/>
    </row>
    <row r="23" spans="2:17" ht="15" customHeight="1">
      <c r="B23" s="1048" t="s">
        <v>22</v>
      </c>
      <c r="C23" s="1057">
        <v>11471</v>
      </c>
      <c r="D23" s="1058">
        <v>12593</v>
      </c>
      <c r="E23" s="1043">
        <v>8665</v>
      </c>
      <c r="F23" s="1043">
        <v>8847</v>
      </c>
      <c r="G23" s="1044">
        <v>8349</v>
      </c>
      <c r="H23" s="1045">
        <v>7751</v>
      </c>
      <c r="I23" s="1059">
        <v>8132</v>
      </c>
      <c r="K23" s="1047"/>
      <c r="M23" s="1047"/>
      <c r="O23" s="1047"/>
      <c r="Q23" s="1047"/>
    </row>
    <row r="24" spans="2:17" ht="15" customHeight="1">
      <c r="B24" s="1048" t="s">
        <v>23</v>
      </c>
      <c r="C24" s="1040">
        <v>1447</v>
      </c>
      <c r="D24" s="1041">
        <v>1595</v>
      </c>
      <c r="E24" s="1042">
        <v>1293</v>
      </c>
      <c r="F24" s="1042">
        <v>1330</v>
      </c>
      <c r="G24" s="1054">
        <v>1256</v>
      </c>
      <c r="H24" s="1055">
        <v>1122</v>
      </c>
      <c r="I24" s="1056">
        <v>1201</v>
      </c>
      <c r="K24" s="1047"/>
      <c r="M24" s="1047"/>
      <c r="O24" s="1047"/>
      <c r="Q24" s="1047"/>
    </row>
    <row r="25" spans="2:17" ht="15" customHeight="1">
      <c r="B25" s="1048" t="s">
        <v>24</v>
      </c>
      <c r="C25" s="1040">
        <v>8728</v>
      </c>
      <c r="D25" s="1041">
        <v>9378</v>
      </c>
      <c r="E25" s="1042">
        <v>6489</v>
      </c>
      <c r="F25" s="1042">
        <v>6575</v>
      </c>
      <c r="G25" s="1054">
        <v>6142</v>
      </c>
      <c r="H25" s="1055">
        <v>5727</v>
      </c>
      <c r="I25" s="1056">
        <v>5911</v>
      </c>
      <c r="K25" s="1047"/>
      <c r="M25" s="1047"/>
      <c r="O25" s="1047"/>
      <c r="Q25" s="1047"/>
    </row>
    <row r="26" spans="2:17" ht="15" customHeight="1">
      <c r="B26" s="1048" t="s">
        <v>25</v>
      </c>
      <c r="C26" s="1040">
        <v>1296</v>
      </c>
      <c r="D26" s="1041">
        <v>1620</v>
      </c>
      <c r="E26" s="1042">
        <v>884</v>
      </c>
      <c r="F26" s="1042">
        <v>942</v>
      </c>
      <c r="G26" s="1054">
        <v>951</v>
      </c>
      <c r="H26" s="1055">
        <v>901</v>
      </c>
      <c r="I26" s="1056">
        <v>1021</v>
      </c>
      <c r="K26" s="1047"/>
      <c r="M26" s="1047"/>
      <c r="O26" s="1047"/>
      <c r="Q26" s="1047"/>
    </row>
    <row r="27" spans="2:17" ht="15" customHeight="1">
      <c r="B27" s="1048" t="s">
        <v>110</v>
      </c>
      <c r="C27" s="1061">
        <v>36892</v>
      </c>
      <c r="D27" s="1062">
        <v>70949</v>
      </c>
      <c r="E27" s="1054">
        <v>101350</v>
      </c>
      <c r="F27" s="1054">
        <v>122709</v>
      </c>
      <c r="G27" s="1054">
        <v>143935</v>
      </c>
      <c r="H27" s="1055">
        <v>169502</v>
      </c>
      <c r="I27" s="1056">
        <v>193084</v>
      </c>
      <c r="K27" s="1047"/>
      <c r="M27" s="1047"/>
      <c r="O27" s="1047"/>
      <c r="Q27" s="1047"/>
    </row>
    <row r="28" spans="2:17" ht="15" customHeight="1">
      <c r="B28" s="1060" t="s">
        <v>111</v>
      </c>
      <c r="C28" s="1061">
        <v>266</v>
      </c>
      <c r="D28" s="1062">
        <v>98796</v>
      </c>
      <c r="E28" s="1054">
        <v>60484</v>
      </c>
      <c r="F28" s="1054">
        <v>63492</v>
      </c>
      <c r="G28" s="1054">
        <v>70094</v>
      </c>
      <c r="H28" s="1055">
        <v>81229</v>
      </c>
      <c r="I28" s="1056">
        <v>97550</v>
      </c>
      <c r="K28" s="1047"/>
      <c r="M28" s="1047"/>
      <c r="O28" s="1047"/>
      <c r="Q28" s="1047"/>
    </row>
    <row r="29" spans="2:17" ht="15" customHeight="1">
      <c r="B29" s="1048" t="s">
        <v>28</v>
      </c>
      <c r="C29" s="1040">
        <v>7317</v>
      </c>
      <c r="D29" s="1041">
        <v>27554</v>
      </c>
      <c r="E29" s="1042">
        <v>16693</v>
      </c>
      <c r="F29" s="1042">
        <v>20859</v>
      </c>
      <c r="G29" s="1042">
        <v>19108</v>
      </c>
      <c r="H29" s="1063">
        <v>19148</v>
      </c>
      <c r="I29" s="1064">
        <v>11211</v>
      </c>
      <c r="K29" s="1047"/>
      <c r="M29" s="1047"/>
      <c r="O29" s="1047"/>
      <c r="Q29" s="1047"/>
    </row>
    <row r="30" spans="2:17" ht="4.5" customHeight="1">
      <c r="B30" s="1049"/>
      <c r="C30" s="394"/>
      <c r="D30" s="392"/>
      <c r="E30" s="1050"/>
      <c r="F30" s="1050"/>
      <c r="G30" s="1050"/>
      <c r="H30" s="1065"/>
      <c r="I30" s="1066"/>
      <c r="K30" s="1047"/>
      <c r="M30" s="1047"/>
      <c r="O30" s="1047"/>
      <c r="Q30" s="1047"/>
    </row>
    <row r="31" spans="2:17" ht="4.5" customHeight="1">
      <c r="B31" s="1048"/>
      <c r="C31" s="377"/>
      <c r="D31" s="389"/>
      <c r="E31" s="1035"/>
      <c r="F31" s="1035"/>
      <c r="G31" s="1035"/>
      <c r="H31" s="1067"/>
      <c r="I31" s="1068"/>
      <c r="K31" s="1047"/>
      <c r="M31" s="1047"/>
      <c r="O31" s="1047"/>
      <c r="Q31" s="1047"/>
    </row>
    <row r="32" spans="2:17" ht="13.5">
      <c r="B32" s="843" t="s">
        <v>729</v>
      </c>
      <c r="C32" s="1040">
        <v>29616</v>
      </c>
      <c r="D32" s="1041">
        <v>38166</v>
      </c>
      <c r="E32" s="1042">
        <v>36334</v>
      </c>
      <c r="F32" s="1042">
        <v>37323</v>
      </c>
      <c r="G32" s="1042">
        <v>37733</v>
      </c>
      <c r="H32" s="1063">
        <v>37698</v>
      </c>
      <c r="I32" s="1064">
        <v>37471</v>
      </c>
      <c r="K32" s="1047"/>
      <c r="M32" s="1047"/>
      <c r="O32" s="1047"/>
      <c r="Q32" s="1047"/>
    </row>
    <row r="33" spans="2:17" ht="15" customHeight="1">
      <c r="B33" s="1048" t="s">
        <v>730</v>
      </c>
      <c r="C33" s="1040">
        <v>906</v>
      </c>
      <c r="D33" s="1041">
        <v>881</v>
      </c>
      <c r="E33" s="1042">
        <v>682</v>
      </c>
      <c r="F33" s="1042">
        <v>2590</v>
      </c>
      <c r="G33" s="1042">
        <v>2411</v>
      </c>
      <c r="H33" s="1063">
        <v>2538</v>
      </c>
      <c r="I33" s="1064">
        <v>2219</v>
      </c>
      <c r="K33" s="1047"/>
      <c r="M33" s="1047"/>
      <c r="O33" s="1047"/>
      <c r="Q33" s="1047"/>
    </row>
    <row r="34" spans="2:17" ht="15" customHeight="1">
      <c r="B34" s="1048" t="s">
        <v>731</v>
      </c>
      <c r="C34" s="1040">
        <v>499</v>
      </c>
      <c r="D34" s="1041">
        <v>453</v>
      </c>
      <c r="E34" s="1042">
        <v>483</v>
      </c>
      <c r="F34" s="1042">
        <v>682</v>
      </c>
      <c r="G34" s="1042">
        <v>730</v>
      </c>
      <c r="H34" s="1063">
        <v>538</v>
      </c>
      <c r="I34" s="1064">
        <v>521</v>
      </c>
      <c r="K34" s="1047"/>
      <c r="M34" s="1047"/>
      <c r="O34" s="1047"/>
      <c r="Q34" s="1047"/>
    </row>
    <row r="35" spans="2:17" ht="15" customHeight="1">
      <c r="B35" s="1048" t="s">
        <v>732</v>
      </c>
      <c r="C35" s="1040">
        <v>95</v>
      </c>
      <c r="D35" s="1041">
        <v>72</v>
      </c>
      <c r="E35" s="1042">
        <v>106</v>
      </c>
      <c r="F35" s="1042">
        <v>116</v>
      </c>
      <c r="G35" s="1042">
        <v>109</v>
      </c>
      <c r="H35" s="1063">
        <v>32</v>
      </c>
      <c r="I35" s="1064">
        <v>33</v>
      </c>
      <c r="K35" s="1047"/>
      <c r="M35" s="1047"/>
      <c r="O35" s="1047"/>
      <c r="Q35" s="1047"/>
    </row>
    <row r="36" spans="2:17" ht="15" customHeight="1">
      <c r="B36" s="1048" t="s">
        <v>733</v>
      </c>
      <c r="C36" s="1040">
        <v>125</v>
      </c>
      <c r="D36" s="1041">
        <v>109</v>
      </c>
      <c r="E36" s="1042">
        <v>100</v>
      </c>
      <c r="F36" s="1042">
        <v>102</v>
      </c>
      <c r="G36" s="1042">
        <v>165</v>
      </c>
      <c r="H36" s="1063">
        <v>125</v>
      </c>
      <c r="I36" s="1064">
        <v>114</v>
      </c>
      <c r="K36" s="1047"/>
      <c r="M36" s="1047"/>
      <c r="O36" s="1047"/>
      <c r="Q36" s="1047"/>
    </row>
    <row r="37" spans="2:17" ht="15" customHeight="1">
      <c r="B37" s="1048" t="s">
        <v>734</v>
      </c>
      <c r="C37" s="1040">
        <v>12916</v>
      </c>
      <c r="D37" s="1041">
        <v>17366</v>
      </c>
      <c r="E37" s="1042">
        <v>18038</v>
      </c>
      <c r="F37" s="1042">
        <v>18457</v>
      </c>
      <c r="G37" s="1042">
        <v>19353</v>
      </c>
      <c r="H37" s="1063">
        <v>19578</v>
      </c>
      <c r="I37" s="1064">
        <v>19569</v>
      </c>
      <c r="K37" s="1047"/>
      <c r="M37" s="1047"/>
      <c r="O37" s="1047"/>
      <c r="Q37" s="1047"/>
    </row>
    <row r="38" spans="2:17" ht="15" customHeight="1">
      <c r="B38" s="1048" t="s">
        <v>60</v>
      </c>
      <c r="C38" s="1040">
        <v>2526</v>
      </c>
      <c r="D38" s="1041">
        <v>2750</v>
      </c>
      <c r="E38" s="1042">
        <v>2582</v>
      </c>
      <c r="F38" s="1054" t="s">
        <v>112</v>
      </c>
      <c r="G38" s="1054" t="s">
        <v>112</v>
      </c>
      <c r="H38" s="1069" t="s">
        <v>819</v>
      </c>
      <c r="I38" s="1070" t="s">
        <v>819</v>
      </c>
      <c r="K38" s="1047"/>
      <c r="M38" s="1047"/>
      <c r="O38" s="1047"/>
      <c r="Q38" s="1047"/>
    </row>
    <row r="39" spans="2:17" ht="15" customHeight="1">
      <c r="B39" s="1048" t="s">
        <v>735</v>
      </c>
      <c r="C39" s="1040">
        <v>102</v>
      </c>
      <c r="D39" s="1041">
        <v>191</v>
      </c>
      <c r="E39" s="1042">
        <v>132</v>
      </c>
      <c r="F39" s="1042">
        <v>155</v>
      </c>
      <c r="G39" s="1042">
        <v>153</v>
      </c>
      <c r="H39" s="1063">
        <v>144</v>
      </c>
      <c r="I39" s="1064">
        <v>149</v>
      </c>
      <c r="K39" s="1047"/>
      <c r="M39" s="1047"/>
      <c r="O39" s="1047"/>
      <c r="Q39" s="1047"/>
    </row>
    <row r="40" spans="2:17" ht="15" customHeight="1">
      <c r="B40" s="1048" t="s">
        <v>736</v>
      </c>
      <c r="C40" s="1040">
        <v>1544</v>
      </c>
      <c r="D40" s="1041">
        <v>1422</v>
      </c>
      <c r="E40" s="1042">
        <v>1194</v>
      </c>
      <c r="F40" s="1042">
        <v>4054</v>
      </c>
      <c r="G40" s="1042">
        <v>3888</v>
      </c>
      <c r="H40" s="1063">
        <v>3856</v>
      </c>
      <c r="I40" s="1064">
        <v>3768</v>
      </c>
      <c r="K40" s="1047"/>
      <c r="M40" s="1047"/>
      <c r="O40" s="1047"/>
      <c r="Q40" s="1047"/>
    </row>
    <row r="41" spans="2:17" ht="15" customHeight="1">
      <c r="B41" s="1048" t="s">
        <v>61</v>
      </c>
      <c r="C41" s="1040">
        <v>3015</v>
      </c>
      <c r="D41" s="1041">
        <v>3107</v>
      </c>
      <c r="E41" s="1042">
        <v>2907</v>
      </c>
      <c r="F41" s="1054" t="s">
        <v>113</v>
      </c>
      <c r="G41" s="1054" t="s">
        <v>113</v>
      </c>
      <c r="H41" s="1069" t="s">
        <v>819</v>
      </c>
      <c r="I41" s="1071" t="s">
        <v>819</v>
      </c>
      <c r="K41" s="1047"/>
      <c r="M41" s="1047"/>
      <c r="O41" s="1047"/>
      <c r="Q41" s="1047"/>
    </row>
    <row r="42" spans="2:17" ht="15" customHeight="1">
      <c r="B42" s="1048" t="s">
        <v>737</v>
      </c>
      <c r="C42" s="1040">
        <v>1760</v>
      </c>
      <c r="D42" s="1041">
        <v>2533</v>
      </c>
      <c r="E42" s="1042">
        <v>2396</v>
      </c>
      <c r="F42" s="1042">
        <v>2614</v>
      </c>
      <c r="G42" s="1042">
        <v>2706</v>
      </c>
      <c r="H42" s="1063">
        <v>2835</v>
      </c>
      <c r="I42" s="1064">
        <v>2803</v>
      </c>
      <c r="K42" s="1047"/>
      <c r="M42" s="1047"/>
      <c r="O42" s="1047"/>
      <c r="Q42" s="1047"/>
    </row>
    <row r="43" spans="2:17" ht="15" customHeight="1">
      <c r="B43" s="1048" t="s">
        <v>32</v>
      </c>
      <c r="C43" s="1040" t="s">
        <v>821</v>
      </c>
      <c r="D43" s="1041" t="s">
        <v>821</v>
      </c>
      <c r="E43" s="1042">
        <v>245</v>
      </c>
      <c r="F43" s="1042">
        <v>588</v>
      </c>
      <c r="G43" s="1042">
        <v>772</v>
      </c>
      <c r="H43" s="1063">
        <v>977</v>
      </c>
      <c r="I43" s="1064">
        <v>1151</v>
      </c>
      <c r="K43" s="1047"/>
      <c r="M43" s="1047"/>
      <c r="O43" s="1047"/>
      <c r="Q43" s="1047"/>
    </row>
    <row r="44" spans="2:17" ht="15" customHeight="1">
      <c r="B44" s="1048" t="s">
        <v>739</v>
      </c>
      <c r="C44" s="1040">
        <v>545</v>
      </c>
      <c r="D44" s="1041">
        <v>629</v>
      </c>
      <c r="E44" s="1042">
        <v>395</v>
      </c>
      <c r="F44" s="1042">
        <v>501</v>
      </c>
      <c r="G44" s="1042">
        <v>471</v>
      </c>
      <c r="H44" s="1063">
        <v>464</v>
      </c>
      <c r="I44" s="1064">
        <v>523</v>
      </c>
      <c r="K44" s="1047"/>
      <c r="M44" s="1047"/>
      <c r="O44" s="1047"/>
      <c r="Q44" s="1047"/>
    </row>
    <row r="45" spans="2:17" ht="15" customHeight="1">
      <c r="B45" s="1048" t="s">
        <v>740</v>
      </c>
      <c r="C45" s="1057">
        <v>3294</v>
      </c>
      <c r="D45" s="1058">
        <v>3665</v>
      </c>
      <c r="E45" s="1043">
        <v>2793</v>
      </c>
      <c r="F45" s="1043">
        <v>2524</v>
      </c>
      <c r="G45" s="1043">
        <v>2337</v>
      </c>
      <c r="H45" s="1072">
        <v>2355</v>
      </c>
      <c r="I45" s="1073">
        <v>2247</v>
      </c>
      <c r="K45" s="1047"/>
      <c r="M45" s="1047"/>
      <c r="O45" s="1047"/>
      <c r="Q45" s="1047"/>
    </row>
    <row r="46" spans="2:17" ht="15" customHeight="1">
      <c r="B46" s="1048" t="s">
        <v>114</v>
      </c>
      <c r="C46" s="1040">
        <v>626</v>
      </c>
      <c r="D46" s="1041">
        <v>761</v>
      </c>
      <c r="E46" s="1042">
        <v>654</v>
      </c>
      <c r="F46" s="1042">
        <v>629</v>
      </c>
      <c r="G46" s="1042">
        <v>574</v>
      </c>
      <c r="H46" s="1063">
        <v>593</v>
      </c>
      <c r="I46" s="1064">
        <v>595</v>
      </c>
      <c r="K46" s="1047"/>
      <c r="M46" s="1047"/>
      <c r="O46" s="1047"/>
      <c r="Q46" s="1047"/>
    </row>
    <row r="47" spans="2:17" ht="15" customHeight="1">
      <c r="B47" s="1048" t="s">
        <v>115</v>
      </c>
      <c r="C47" s="1040">
        <v>2668</v>
      </c>
      <c r="D47" s="1041">
        <v>2904</v>
      </c>
      <c r="E47" s="1042">
        <v>2139</v>
      </c>
      <c r="F47" s="1042">
        <v>1895</v>
      </c>
      <c r="G47" s="1042">
        <v>1763</v>
      </c>
      <c r="H47" s="1063">
        <v>1763</v>
      </c>
      <c r="I47" s="1064">
        <v>1652</v>
      </c>
      <c r="K47" s="1047"/>
      <c r="M47" s="1047"/>
      <c r="O47" s="1047"/>
      <c r="Q47" s="1047"/>
    </row>
    <row r="48" spans="2:17" ht="15" customHeight="1">
      <c r="B48" s="1048" t="s">
        <v>742</v>
      </c>
      <c r="C48" s="1040">
        <v>1096</v>
      </c>
      <c r="D48" s="1041">
        <v>3484</v>
      </c>
      <c r="E48" s="1042">
        <v>2891</v>
      </c>
      <c r="F48" s="1042">
        <v>3615</v>
      </c>
      <c r="G48" s="1042">
        <v>3359</v>
      </c>
      <c r="H48" s="1063">
        <v>2957</v>
      </c>
      <c r="I48" s="1064">
        <v>3024</v>
      </c>
      <c r="K48" s="1047"/>
      <c r="M48" s="1047"/>
      <c r="O48" s="1047"/>
      <c r="Q48" s="1047"/>
    </row>
    <row r="49" spans="2:17" ht="15" customHeight="1">
      <c r="B49" s="1048" t="s">
        <v>743</v>
      </c>
      <c r="C49" s="1040">
        <v>153</v>
      </c>
      <c r="D49" s="1041">
        <v>146</v>
      </c>
      <c r="E49" s="1042">
        <v>124</v>
      </c>
      <c r="F49" s="1042">
        <v>124</v>
      </c>
      <c r="G49" s="1042">
        <v>104</v>
      </c>
      <c r="H49" s="1063">
        <v>103</v>
      </c>
      <c r="I49" s="1064">
        <v>127</v>
      </c>
      <c r="K49" s="1047"/>
      <c r="M49" s="1047"/>
      <c r="O49" s="1047"/>
      <c r="Q49" s="1047"/>
    </row>
    <row r="50" spans="2:17" ht="15" customHeight="1">
      <c r="B50" s="1048" t="s">
        <v>744</v>
      </c>
      <c r="C50" s="1040">
        <v>206</v>
      </c>
      <c r="D50" s="1041">
        <v>360</v>
      </c>
      <c r="E50" s="1042">
        <v>287</v>
      </c>
      <c r="F50" s="1042">
        <v>166</v>
      </c>
      <c r="G50" s="1042">
        <v>140</v>
      </c>
      <c r="H50" s="1063">
        <v>152</v>
      </c>
      <c r="I50" s="1064">
        <v>144</v>
      </c>
      <c r="K50" s="1047"/>
      <c r="M50" s="1047"/>
      <c r="O50" s="1047"/>
      <c r="Q50" s="1047"/>
    </row>
    <row r="51" spans="2:17" ht="15" customHeight="1">
      <c r="B51" s="1048" t="s">
        <v>33</v>
      </c>
      <c r="C51" s="1040" t="s">
        <v>821</v>
      </c>
      <c r="D51" s="1041" t="s">
        <v>821</v>
      </c>
      <c r="E51" s="1042">
        <v>86</v>
      </c>
      <c r="F51" s="1042">
        <v>106</v>
      </c>
      <c r="G51" s="1042">
        <v>114</v>
      </c>
      <c r="H51" s="1063">
        <v>119</v>
      </c>
      <c r="I51" s="1064">
        <v>128</v>
      </c>
      <c r="K51" s="1047"/>
      <c r="M51" s="1047"/>
      <c r="O51" s="1047"/>
      <c r="Q51" s="1047"/>
    </row>
    <row r="52" spans="2:17" ht="15" customHeight="1">
      <c r="B52" s="1048" t="s">
        <v>746</v>
      </c>
      <c r="C52" s="1040">
        <v>570</v>
      </c>
      <c r="D52" s="1041">
        <v>670</v>
      </c>
      <c r="E52" s="1042">
        <v>559</v>
      </c>
      <c r="F52" s="1042">
        <v>569</v>
      </c>
      <c r="G52" s="1042">
        <v>573</v>
      </c>
      <c r="H52" s="1063">
        <v>561</v>
      </c>
      <c r="I52" s="1064">
        <v>604</v>
      </c>
      <c r="K52" s="1047"/>
      <c r="M52" s="1047"/>
      <c r="O52" s="1047"/>
      <c r="Q52" s="1047"/>
    </row>
    <row r="53" spans="2:17" ht="15" customHeight="1">
      <c r="B53" s="1048" t="s">
        <v>747</v>
      </c>
      <c r="C53" s="1040">
        <v>169</v>
      </c>
      <c r="D53" s="1041">
        <v>163</v>
      </c>
      <c r="E53" s="1042">
        <v>139</v>
      </c>
      <c r="F53" s="1042">
        <v>144</v>
      </c>
      <c r="G53" s="1042">
        <v>137</v>
      </c>
      <c r="H53" s="1063">
        <v>138</v>
      </c>
      <c r="I53" s="1064">
        <v>117</v>
      </c>
      <c r="K53" s="1047"/>
      <c r="M53" s="1047"/>
      <c r="O53" s="1047"/>
      <c r="Q53" s="1047"/>
    </row>
    <row r="54" spans="2:17" ht="15" customHeight="1">
      <c r="B54" s="1048" t="s">
        <v>748</v>
      </c>
      <c r="C54" s="1040">
        <v>95</v>
      </c>
      <c r="D54" s="1041">
        <v>165</v>
      </c>
      <c r="E54" s="1042">
        <v>195</v>
      </c>
      <c r="F54" s="1042">
        <v>215</v>
      </c>
      <c r="G54" s="1042">
        <v>214</v>
      </c>
      <c r="H54" s="1063">
        <v>226</v>
      </c>
      <c r="I54" s="1064">
        <v>231</v>
      </c>
      <c r="K54" s="1047"/>
      <c r="M54" s="1047"/>
      <c r="O54" s="1047"/>
      <c r="Q54" s="1047"/>
    </row>
    <row r="55" spans="2:17" ht="4.5" customHeight="1">
      <c r="B55" s="1049"/>
      <c r="C55" s="1074"/>
      <c r="D55" s="1075"/>
      <c r="E55" s="1076"/>
      <c r="F55" s="1076"/>
      <c r="G55" s="1076"/>
      <c r="H55" s="1077"/>
      <c r="I55" s="1078"/>
      <c r="K55" s="1047"/>
      <c r="M55" s="1047"/>
      <c r="O55" s="1047"/>
      <c r="Q55" s="1047"/>
    </row>
    <row r="56" spans="2:17" ht="5.25" customHeight="1">
      <c r="B56" s="1079"/>
      <c r="C56" s="1080"/>
      <c r="D56" s="1081"/>
      <c r="E56" s="1082"/>
      <c r="F56" s="1082"/>
      <c r="G56" s="1082"/>
      <c r="H56" s="1083"/>
      <c r="I56" s="1084"/>
      <c r="K56" s="1047"/>
      <c r="M56" s="1047"/>
      <c r="O56" s="1047"/>
      <c r="Q56" s="1047"/>
    </row>
    <row r="57" spans="2:17" ht="15" customHeight="1">
      <c r="B57" s="843" t="s">
        <v>749</v>
      </c>
      <c r="C57" s="1040">
        <v>57425</v>
      </c>
      <c r="D57" s="1041">
        <v>71732</v>
      </c>
      <c r="E57" s="1042">
        <v>75347</v>
      </c>
      <c r="F57" s="1042">
        <v>79097</v>
      </c>
      <c r="G57" s="1042">
        <v>82312</v>
      </c>
      <c r="H57" s="1063">
        <v>84020</v>
      </c>
      <c r="I57" s="1064">
        <v>84364</v>
      </c>
      <c r="K57" s="1047"/>
      <c r="M57" s="1047"/>
      <c r="O57" s="1047"/>
      <c r="Q57" s="1047"/>
    </row>
    <row r="58" spans="2:17" ht="13.5">
      <c r="B58" s="1048" t="s">
        <v>750</v>
      </c>
      <c r="C58" s="1040" t="s">
        <v>821</v>
      </c>
      <c r="D58" s="1041" t="s">
        <v>821</v>
      </c>
      <c r="E58" s="1042">
        <v>1242</v>
      </c>
      <c r="F58" s="1042">
        <v>1668</v>
      </c>
      <c r="G58" s="1042">
        <v>1506</v>
      </c>
      <c r="H58" s="1063">
        <v>1540</v>
      </c>
      <c r="I58" s="1064">
        <v>1622</v>
      </c>
      <c r="K58" s="1047"/>
      <c r="M58" s="1047"/>
      <c r="O58" s="1047"/>
      <c r="Q58" s="1047"/>
    </row>
    <row r="59" spans="2:17" ht="15" customHeight="1">
      <c r="B59" s="1048" t="s">
        <v>751</v>
      </c>
      <c r="C59" s="1040">
        <v>38513</v>
      </c>
      <c r="D59" s="1041">
        <v>45854</v>
      </c>
      <c r="E59" s="1042">
        <v>46783</v>
      </c>
      <c r="F59" s="1042">
        <v>47703</v>
      </c>
      <c r="G59" s="1042">
        <v>48794</v>
      </c>
      <c r="H59" s="1063">
        <v>48981</v>
      </c>
      <c r="I59" s="1064">
        <v>48393</v>
      </c>
      <c r="K59" s="1047"/>
      <c r="M59" s="1047"/>
      <c r="O59" s="1047"/>
      <c r="Q59" s="1047"/>
    </row>
    <row r="60" spans="2:17" ht="15" customHeight="1">
      <c r="B60" s="1048" t="s">
        <v>752</v>
      </c>
      <c r="C60" s="1040">
        <v>3854</v>
      </c>
      <c r="D60" s="1041">
        <v>5924</v>
      </c>
      <c r="E60" s="1042">
        <v>5949</v>
      </c>
      <c r="F60" s="1042">
        <v>6492</v>
      </c>
      <c r="G60" s="1042">
        <v>6934</v>
      </c>
      <c r="H60" s="1063">
        <v>7218</v>
      </c>
      <c r="I60" s="1064">
        <v>7512</v>
      </c>
      <c r="K60" s="1047"/>
      <c r="M60" s="1047"/>
      <c r="O60" s="1047"/>
      <c r="Q60" s="1047"/>
    </row>
    <row r="61" spans="2:17" ht="15" customHeight="1">
      <c r="B61" s="1048" t="s">
        <v>753</v>
      </c>
      <c r="C61" s="1040">
        <v>6157</v>
      </c>
      <c r="D61" s="1041">
        <v>6590</v>
      </c>
      <c r="E61" s="1042">
        <v>6009</v>
      </c>
      <c r="F61" s="1042">
        <v>6031</v>
      </c>
      <c r="G61" s="1042">
        <v>5892</v>
      </c>
      <c r="H61" s="1063">
        <v>5835</v>
      </c>
      <c r="I61" s="1064">
        <v>5805</v>
      </c>
      <c r="K61" s="1047"/>
      <c r="M61" s="1047"/>
      <c r="O61" s="1047"/>
      <c r="Q61" s="1047"/>
    </row>
    <row r="62" spans="2:17" ht="15" customHeight="1">
      <c r="B62" s="1048" t="s">
        <v>754</v>
      </c>
      <c r="C62" s="1040">
        <v>7866</v>
      </c>
      <c r="D62" s="1041">
        <v>11926</v>
      </c>
      <c r="E62" s="1042">
        <v>13456</v>
      </c>
      <c r="F62" s="1042">
        <v>14791</v>
      </c>
      <c r="G62" s="1042">
        <v>16384</v>
      </c>
      <c r="H62" s="1063">
        <v>17429</v>
      </c>
      <c r="I62" s="1064">
        <v>18002</v>
      </c>
      <c r="K62" s="1047"/>
      <c r="M62" s="1047"/>
      <c r="O62" s="1047"/>
      <c r="Q62" s="1047"/>
    </row>
    <row r="63" spans="2:17" ht="15" customHeight="1">
      <c r="B63" s="1048" t="s">
        <v>755</v>
      </c>
      <c r="C63" s="1040" t="s">
        <v>821</v>
      </c>
      <c r="D63" s="1041" t="s">
        <v>821</v>
      </c>
      <c r="E63" s="1042">
        <v>561</v>
      </c>
      <c r="F63" s="1042">
        <v>1041</v>
      </c>
      <c r="G63" s="1042">
        <v>1394</v>
      </c>
      <c r="H63" s="1063">
        <v>1597</v>
      </c>
      <c r="I63" s="1064">
        <v>1641</v>
      </c>
      <c r="K63" s="1047"/>
      <c r="M63" s="1047"/>
      <c r="O63" s="1047"/>
      <c r="Q63" s="1047"/>
    </row>
    <row r="64" spans="2:17" ht="15" customHeight="1">
      <c r="B64" s="1048" t="s">
        <v>756</v>
      </c>
      <c r="C64" s="1040">
        <v>685</v>
      </c>
      <c r="D64" s="1041">
        <v>799</v>
      </c>
      <c r="E64" s="1042">
        <v>715</v>
      </c>
      <c r="F64" s="1042">
        <v>732</v>
      </c>
      <c r="G64" s="1042">
        <v>691</v>
      </c>
      <c r="H64" s="1063">
        <v>666</v>
      </c>
      <c r="I64" s="1064">
        <v>643</v>
      </c>
      <c r="K64" s="1047"/>
      <c r="M64" s="1047"/>
      <c r="O64" s="1047"/>
      <c r="Q64" s="1047"/>
    </row>
    <row r="65" spans="2:17" ht="15" customHeight="1">
      <c r="B65" s="1048" t="s">
        <v>757</v>
      </c>
      <c r="C65" s="1040">
        <v>159</v>
      </c>
      <c r="D65" s="1041">
        <v>210</v>
      </c>
      <c r="E65" s="1042">
        <v>110</v>
      </c>
      <c r="F65" s="1042">
        <v>122</v>
      </c>
      <c r="G65" s="1042">
        <v>122</v>
      </c>
      <c r="H65" s="1063">
        <v>126</v>
      </c>
      <c r="I65" s="1064">
        <v>106</v>
      </c>
      <c r="K65" s="1047"/>
      <c r="M65" s="1047"/>
      <c r="O65" s="1047"/>
      <c r="Q65" s="1047"/>
    </row>
    <row r="66" spans="2:17" ht="15" customHeight="1">
      <c r="B66" s="1048" t="s">
        <v>758</v>
      </c>
      <c r="C66" s="1040">
        <v>191</v>
      </c>
      <c r="D66" s="1041">
        <v>429</v>
      </c>
      <c r="E66" s="1042">
        <v>522</v>
      </c>
      <c r="F66" s="1042">
        <v>516</v>
      </c>
      <c r="G66" s="1042">
        <v>596</v>
      </c>
      <c r="H66" s="1063">
        <v>628</v>
      </c>
      <c r="I66" s="1064">
        <v>639</v>
      </c>
      <c r="K66" s="1047"/>
      <c r="M66" s="1047"/>
      <c r="O66" s="1047"/>
      <c r="Q66" s="1047"/>
    </row>
    <row r="67" spans="2:17" ht="5.25" customHeight="1">
      <c r="B67" s="1048"/>
      <c r="C67" s="1040"/>
      <c r="D67" s="1041"/>
      <c r="E67" s="1042"/>
      <c r="F67" s="1042"/>
      <c r="G67" s="1042"/>
      <c r="H67" s="1063"/>
      <c r="I67" s="1064"/>
      <c r="K67" s="1047"/>
      <c r="M67" s="1047"/>
      <c r="O67" s="1047"/>
      <c r="Q67" s="1047"/>
    </row>
    <row r="68" spans="2:17" ht="5.25" customHeight="1">
      <c r="B68" s="1079"/>
      <c r="C68" s="1080"/>
      <c r="D68" s="1081"/>
      <c r="E68" s="1082"/>
      <c r="F68" s="1082"/>
      <c r="G68" s="1082"/>
      <c r="H68" s="1083"/>
      <c r="I68" s="1084"/>
      <c r="K68" s="1047"/>
      <c r="M68" s="1047"/>
      <c r="O68" s="1047"/>
      <c r="Q68" s="1047"/>
    </row>
    <row r="69" spans="2:17" ht="27">
      <c r="B69" s="1085" t="s">
        <v>759</v>
      </c>
      <c r="C69" s="1040">
        <v>1343</v>
      </c>
      <c r="D69" s="1041">
        <v>3365</v>
      </c>
      <c r="E69" s="1042">
        <v>5570</v>
      </c>
      <c r="F69" s="1042">
        <v>6916</v>
      </c>
      <c r="G69" s="1042">
        <v>7636</v>
      </c>
      <c r="H69" s="1063">
        <v>8386</v>
      </c>
      <c r="I69" s="1064">
        <v>8383</v>
      </c>
      <c r="K69" s="1047"/>
      <c r="M69" s="1047"/>
      <c r="O69" s="1047"/>
      <c r="Q69" s="1047"/>
    </row>
    <row r="70" spans="2:17" ht="15" customHeight="1">
      <c r="B70" s="1048" t="s">
        <v>760</v>
      </c>
      <c r="C70" s="1040">
        <v>596</v>
      </c>
      <c r="D70" s="1041">
        <v>1503</v>
      </c>
      <c r="E70" s="1042">
        <v>1777</v>
      </c>
      <c r="F70" s="1042">
        <v>1921</v>
      </c>
      <c r="G70" s="1042">
        <v>1927</v>
      </c>
      <c r="H70" s="1063">
        <v>2063</v>
      </c>
      <c r="I70" s="1064">
        <v>2062</v>
      </c>
      <c r="K70" s="1047"/>
      <c r="M70" s="1047"/>
      <c r="O70" s="1047"/>
      <c r="Q70" s="1047"/>
    </row>
    <row r="71" spans="2:17" ht="15" customHeight="1">
      <c r="B71" s="1048" t="s">
        <v>761</v>
      </c>
      <c r="C71" s="1040">
        <v>261</v>
      </c>
      <c r="D71" s="1041">
        <v>369</v>
      </c>
      <c r="E71" s="1042">
        <v>328</v>
      </c>
      <c r="F71" s="1042">
        <v>462</v>
      </c>
      <c r="G71" s="1042">
        <v>544</v>
      </c>
      <c r="H71" s="1063">
        <v>614</v>
      </c>
      <c r="I71" s="1064">
        <v>727</v>
      </c>
      <c r="K71" s="1047"/>
      <c r="M71" s="1047"/>
      <c r="O71" s="1047"/>
      <c r="Q71" s="1047"/>
    </row>
    <row r="72" spans="2:17" ht="15" customHeight="1">
      <c r="B72" s="1048" t="s">
        <v>37</v>
      </c>
      <c r="C72" s="1040" t="s">
        <v>821</v>
      </c>
      <c r="D72" s="1041" t="s">
        <v>821</v>
      </c>
      <c r="E72" s="1042" t="s">
        <v>821</v>
      </c>
      <c r="F72" s="1042" t="s">
        <v>821</v>
      </c>
      <c r="G72" s="1042" t="s">
        <v>821</v>
      </c>
      <c r="H72" s="1063">
        <v>196</v>
      </c>
      <c r="I72" s="1064">
        <v>190</v>
      </c>
      <c r="K72" s="1047"/>
      <c r="M72" s="1047"/>
      <c r="O72" s="1047"/>
      <c r="Q72" s="1047"/>
    </row>
    <row r="73" spans="2:17" ht="13.5" customHeight="1">
      <c r="B73" s="1048" t="s">
        <v>38</v>
      </c>
      <c r="C73" s="1040" t="s">
        <v>821</v>
      </c>
      <c r="D73" s="1041" t="s">
        <v>821</v>
      </c>
      <c r="E73" s="1042" t="s">
        <v>821</v>
      </c>
      <c r="F73" s="1042" t="s">
        <v>821</v>
      </c>
      <c r="G73" s="1042" t="s">
        <v>821</v>
      </c>
      <c r="H73" s="1063">
        <v>418</v>
      </c>
      <c r="I73" s="1064">
        <v>537</v>
      </c>
      <c r="K73" s="1047"/>
      <c r="M73" s="1047"/>
      <c r="O73" s="1047"/>
      <c r="Q73" s="1047"/>
    </row>
    <row r="74" spans="2:17" ht="13.5">
      <c r="B74" s="1048" t="s">
        <v>764</v>
      </c>
      <c r="C74" s="1040">
        <v>52</v>
      </c>
      <c r="D74" s="1041">
        <v>202</v>
      </c>
      <c r="E74" s="1042">
        <v>235</v>
      </c>
      <c r="F74" s="1042">
        <v>252</v>
      </c>
      <c r="G74" s="1042">
        <v>252</v>
      </c>
      <c r="H74" s="1063">
        <v>246</v>
      </c>
      <c r="I74" s="1064">
        <v>252</v>
      </c>
      <c r="K74" s="1047"/>
      <c r="M74" s="1047"/>
      <c r="O74" s="1047"/>
      <c r="Q74" s="1047"/>
    </row>
    <row r="75" spans="2:17" ht="15" customHeight="1">
      <c r="B75" s="1048" t="s">
        <v>765</v>
      </c>
      <c r="C75" s="1040">
        <v>428</v>
      </c>
      <c r="D75" s="1041">
        <v>1187</v>
      </c>
      <c r="E75" s="1042">
        <v>1314</v>
      </c>
      <c r="F75" s="1042">
        <v>1583</v>
      </c>
      <c r="G75" s="1042">
        <v>1732</v>
      </c>
      <c r="H75" s="1063">
        <v>1883</v>
      </c>
      <c r="I75" s="1064">
        <v>1929</v>
      </c>
      <c r="K75" s="1047"/>
      <c r="M75" s="1047"/>
      <c r="O75" s="1047"/>
      <c r="Q75" s="1047"/>
    </row>
    <row r="76" spans="2:17" ht="15" customHeight="1">
      <c r="B76" s="1048" t="s">
        <v>116</v>
      </c>
      <c r="C76" s="1040" t="s">
        <v>821</v>
      </c>
      <c r="D76" s="1041" t="s">
        <v>821</v>
      </c>
      <c r="E76" s="1042">
        <v>361</v>
      </c>
      <c r="F76" s="1042">
        <v>720</v>
      </c>
      <c r="G76" s="1042">
        <v>1021</v>
      </c>
      <c r="H76" s="1063">
        <v>1269</v>
      </c>
      <c r="I76" s="1064">
        <v>1318</v>
      </c>
      <c r="K76" s="1047"/>
      <c r="M76" s="1047"/>
      <c r="O76" s="1047"/>
      <c r="Q76" s="1047"/>
    </row>
    <row r="77" spans="2:17" ht="15" customHeight="1">
      <c r="B77" s="1048" t="s">
        <v>767</v>
      </c>
      <c r="C77" s="1040">
        <v>6</v>
      </c>
      <c r="D77" s="1041">
        <v>104</v>
      </c>
      <c r="E77" s="1042">
        <v>120</v>
      </c>
      <c r="F77" s="1042">
        <v>126</v>
      </c>
      <c r="G77" s="1042">
        <v>145</v>
      </c>
      <c r="H77" s="1063">
        <v>142</v>
      </c>
      <c r="I77" s="1064">
        <v>139</v>
      </c>
      <c r="K77" s="1047"/>
      <c r="M77" s="1047"/>
      <c r="O77" s="1047"/>
      <c r="Q77" s="1047"/>
    </row>
    <row r="78" spans="2:17" ht="15" customHeight="1">
      <c r="B78" s="1048" t="s">
        <v>768</v>
      </c>
      <c r="C78" s="1040" t="s">
        <v>821</v>
      </c>
      <c r="D78" s="1041" t="s">
        <v>821</v>
      </c>
      <c r="E78" s="1042">
        <v>1435</v>
      </c>
      <c r="F78" s="1042">
        <v>1852</v>
      </c>
      <c r="G78" s="1042">
        <v>2015</v>
      </c>
      <c r="H78" s="1063">
        <v>2169</v>
      </c>
      <c r="I78" s="1064">
        <v>1958</v>
      </c>
      <c r="K78" s="1047"/>
      <c r="M78" s="1047"/>
      <c r="O78" s="1047"/>
      <c r="Q78" s="1047"/>
    </row>
    <row r="79" spans="2:17" ht="4.5" customHeight="1">
      <c r="B79" s="1049"/>
      <c r="C79" s="394"/>
      <c r="D79" s="392"/>
      <c r="E79" s="1050"/>
      <c r="F79" s="1050"/>
      <c r="G79" s="1050"/>
      <c r="H79" s="1065"/>
      <c r="I79" s="1066"/>
      <c r="K79" s="1047"/>
      <c r="M79" s="1047"/>
      <c r="O79" s="1047"/>
      <c r="Q79" s="1047"/>
    </row>
    <row r="80" spans="2:17" ht="4.5" customHeight="1">
      <c r="B80" s="1048"/>
      <c r="C80" s="377"/>
      <c r="D80" s="389"/>
      <c r="E80" s="1035"/>
      <c r="F80" s="1035"/>
      <c r="G80" s="1035"/>
      <c r="H80" s="1067"/>
      <c r="I80" s="1068"/>
      <c r="K80" s="1047"/>
      <c r="M80" s="1047"/>
      <c r="O80" s="1047"/>
      <c r="Q80" s="1047"/>
    </row>
    <row r="81" spans="2:17" ht="15" customHeight="1">
      <c r="B81" s="1048" t="s">
        <v>769</v>
      </c>
      <c r="C81" s="1040">
        <v>608</v>
      </c>
      <c r="D81" s="1041">
        <v>569</v>
      </c>
      <c r="E81" s="1042">
        <v>419</v>
      </c>
      <c r="F81" s="1042">
        <v>415</v>
      </c>
      <c r="G81" s="1042">
        <v>437</v>
      </c>
      <c r="H81" s="1063">
        <v>423</v>
      </c>
      <c r="I81" s="1064">
        <v>417</v>
      </c>
      <c r="K81" s="1047"/>
      <c r="M81" s="1047"/>
      <c r="O81" s="1047"/>
      <c r="Q81" s="1047"/>
    </row>
    <row r="82" spans="2:17" ht="4.5" customHeight="1">
      <c r="B82" s="1048"/>
      <c r="C82" s="377"/>
      <c r="D82" s="389"/>
      <c r="E82" s="1035"/>
      <c r="F82" s="1035"/>
      <c r="G82" s="1035"/>
      <c r="H82" s="1067"/>
      <c r="I82" s="1068"/>
      <c r="K82" s="1047"/>
      <c r="M82" s="1047"/>
      <c r="O82" s="1047"/>
      <c r="Q82" s="1047"/>
    </row>
    <row r="83" spans="2:17" ht="4.5" customHeight="1">
      <c r="B83" s="1079"/>
      <c r="C83" s="383"/>
      <c r="D83" s="1086"/>
      <c r="E83" s="1087"/>
      <c r="F83" s="1087"/>
      <c r="G83" s="1087"/>
      <c r="H83" s="1088"/>
      <c r="I83" s="1089"/>
      <c r="K83" s="1047"/>
      <c r="M83" s="1047"/>
      <c r="O83" s="1047"/>
      <c r="Q83" s="1047"/>
    </row>
    <row r="84" spans="2:17" ht="13.5" customHeight="1">
      <c r="B84" s="1048" t="s">
        <v>770</v>
      </c>
      <c r="C84" s="1040">
        <v>431291</v>
      </c>
      <c r="D84" s="1041">
        <v>493300</v>
      </c>
      <c r="E84" s="1054">
        <v>453219</v>
      </c>
      <c r="F84" s="1054">
        <v>469757</v>
      </c>
      <c r="G84" s="1054">
        <v>478684</v>
      </c>
      <c r="H84" s="1055">
        <v>489803</v>
      </c>
      <c r="I84" s="1056">
        <v>501529</v>
      </c>
      <c r="K84" s="1047"/>
      <c r="M84" s="1047"/>
      <c r="O84" s="1047"/>
      <c r="Q84" s="1047"/>
    </row>
    <row r="85" spans="2:17" ht="13.5" customHeight="1">
      <c r="B85" s="1048" t="s">
        <v>772</v>
      </c>
      <c r="C85" s="1040">
        <v>3348</v>
      </c>
      <c r="D85" s="1041">
        <v>3350</v>
      </c>
      <c r="E85" s="1042">
        <v>3425</v>
      </c>
      <c r="F85" s="1042">
        <v>3485</v>
      </c>
      <c r="G85" s="1042">
        <v>3511</v>
      </c>
      <c r="H85" s="1063">
        <v>3594</v>
      </c>
      <c r="I85" s="1064">
        <v>3755</v>
      </c>
      <c r="K85" s="1047"/>
      <c r="M85" s="1047"/>
      <c r="O85" s="1047"/>
      <c r="Q85" s="1047"/>
    </row>
    <row r="86" spans="2:17" ht="13.5" customHeight="1">
      <c r="B86" s="1048" t="s">
        <v>39</v>
      </c>
      <c r="C86" s="1040">
        <v>1906</v>
      </c>
      <c r="D86" s="1041">
        <v>1976</v>
      </c>
      <c r="E86" s="1042">
        <v>1797</v>
      </c>
      <c r="F86" s="1042">
        <v>1855</v>
      </c>
      <c r="G86" s="1042">
        <v>1906</v>
      </c>
      <c r="H86" s="1063">
        <v>1941</v>
      </c>
      <c r="I86" s="1064">
        <v>1952</v>
      </c>
      <c r="K86" s="1047"/>
      <c r="M86" s="1047"/>
      <c r="O86" s="1047"/>
      <c r="Q86" s="1047"/>
    </row>
    <row r="87" spans="2:17" ht="15" customHeight="1">
      <c r="B87" s="1060" t="s">
        <v>774</v>
      </c>
      <c r="C87" s="1061">
        <v>350927</v>
      </c>
      <c r="D87" s="1062">
        <v>409270</v>
      </c>
      <c r="E87" s="1054">
        <v>382297</v>
      </c>
      <c r="F87" s="1054">
        <v>397496</v>
      </c>
      <c r="G87" s="1054">
        <v>404912</v>
      </c>
      <c r="H87" s="1055">
        <v>416542</v>
      </c>
      <c r="I87" s="1056">
        <v>426843</v>
      </c>
      <c r="K87" s="1047"/>
      <c r="M87" s="1047"/>
      <c r="O87" s="1047"/>
      <c r="Q87" s="1047"/>
    </row>
    <row r="88" spans="2:17" ht="15" customHeight="1">
      <c r="B88" s="1048" t="s">
        <v>775</v>
      </c>
      <c r="C88" s="1040">
        <v>11970</v>
      </c>
      <c r="D88" s="1041">
        <v>12940</v>
      </c>
      <c r="E88" s="1042">
        <v>12982</v>
      </c>
      <c r="F88" s="1042">
        <v>13329</v>
      </c>
      <c r="G88" s="1042">
        <v>13853</v>
      </c>
      <c r="H88" s="1063">
        <v>14069</v>
      </c>
      <c r="I88" s="1064">
        <v>14280</v>
      </c>
      <c r="K88" s="1047"/>
      <c r="M88" s="1047"/>
      <c r="O88" s="1047"/>
      <c r="Q88" s="1047"/>
    </row>
    <row r="89" spans="2:17" ht="15" customHeight="1">
      <c r="B89" s="1048" t="s">
        <v>776</v>
      </c>
      <c r="C89" s="1040">
        <v>10651</v>
      </c>
      <c r="D89" s="1041">
        <v>9533</v>
      </c>
      <c r="E89" s="1042">
        <v>8197</v>
      </c>
      <c r="F89" s="1042">
        <v>7639</v>
      </c>
      <c r="G89" s="1042">
        <v>7461</v>
      </c>
      <c r="H89" s="1063">
        <v>7191</v>
      </c>
      <c r="I89" s="1064">
        <v>7187</v>
      </c>
      <c r="K89" s="1047"/>
      <c r="M89" s="1047"/>
      <c r="O89" s="1047"/>
      <c r="Q89" s="1047"/>
    </row>
    <row r="90" spans="2:17" ht="15" customHeight="1">
      <c r="B90" s="1048" t="s">
        <v>68</v>
      </c>
      <c r="C90" s="1040">
        <v>556</v>
      </c>
      <c r="D90" s="1041">
        <v>328</v>
      </c>
      <c r="E90" s="1042">
        <v>199</v>
      </c>
      <c r="F90" s="1042">
        <v>507</v>
      </c>
      <c r="G90" s="1042">
        <v>521</v>
      </c>
      <c r="H90" s="1063">
        <v>522</v>
      </c>
      <c r="I90" s="1064">
        <v>518</v>
      </c>
      <c r="K90" s="1047"/>
      <c r="M90" s="1047"/>
      <c r="O90" s="1047"/>
      <c r="Q90" s="1047"/>
    </row>
    <row r="91" spans="2:17" ht="15" customHeight="1">
      <c r="B91" s="1048" t="s">
        <v>69</v>
      </c>
      <c r="C91" s="1040">
        <v>4195</v>
      </c>
      <c r="D91" s="1041">
        <v>4742</v>
      </c>
      <c r="E91" s="1042">
        <v>4307</v>
      </c>
      <c r="F91" s="1042">
        <v>4421</v>
      </c>
      <c r="G91" s="1042">
        <v>4534</v>
      </c>
      <c r="H91" s="1063">
        <v>4629</v>
      </c>
      <c r="I91" s="1064">
        <v>4417</v>
      </c>
      <c r="K91" s="1047"/>
      <c r="M91" s="1047"/>
      <c r="O91" s="1047"/>
      <c r="Q91" s="1047"/>
    </row>
    <row r="92" spans="2:17" ht="15" customHeight="1">
      <c r="B92" s="1048" t="s">
        <v>779</v>
      </c>
      <c r="C92" s="1040">
        <v>321</v>
      </c>
      <c r="D92" s="1041">
        <v>233</v>
      </c>
      <c r="E92" s="1042">
        <v>133</v>
      </c>
      <c r="F92" s="1042">
        <v>169</v>
      </c>
      <c r="G92" s="1042">
        <v>146</v>
      </c>
      <c r="H92" s="1063">
        <v>143</v>
      </c>
      <c r="I92" s="1064">
        <v>159</v>
      </c>
      <c r="K92" s="1047"/>
      <c r="M92" s="1047"/>
      <c r="O92" s="1047"/>
      <c r="Q92" s="1047"/>
    </row>
    <row r="93" spans="2:17" ht="15" customHeight="1">
      <c r="B93" s="1048" t="s">
        <v>117</v>
      </c>
      <c r="C93" s="1040">
        <v>294</v>
      </c>
      <c r="D93" s="1041">
        <v>279</v>
      </c>
      <c r="E93" s="1042">
        <v>202</v>
      </c>
      <c r="F93" s="1042">
        <v>197</v>
      </c>
      <c r="G93" s="1042">
        <v>217</v>
      </c>
      <c r="H93" s="1063">
        <v>234</v>
      </c>
      <c r="I93" s="1064">
        <v>196</v>
      </c>
      <c r="K93" s="1047"/>
      <c r="M93" s="1047"/>
      <c r="O93" s="1047"/>
      <c r="Q93" s="1047"/>
    </row>
    <row r="94" spans="2:17" ht="15" customHeight="1">
      <c r="B94" s="1048" t="s">
        <v>118</v>
      </c>
      <c r="C94" s="1040">
        <v>411</v>
      </c>
      <c r="D94" s="1041">
        <v>545</v>
      </c>
      <c r="E94" s="1042">
        <v>337</v>
      </c>
      <c r="F94" s="1042">
        <v>326</v>
      </c>
      <c r="G94" s="1042">
        <v>301</v>
      </c>
      <c r="H94" s="1063">
        <v>307</v>
      </c>
      <c r="I94" s="1064">
        <v>297</v>
      </c>
      <c r="K94" s="1047"/>
      <c r="M94" s="1047"/>
      <c r="O94" s="1047"/>
      <c r="Q94" s="1047"/>
    </row>
    <row r="95" spans="2:17" ht="15" customHeight="1">
      <c r="B95" s="1048" t="s">
        <v>119</v>
      </c>
      <c r="C95" s="1040">
        <v>729</v>
      </c>
      <c r="D95" s="1041" t="s">
        <v>822</v>
      </c>
      <c r="E95" s="1042" t="s">
        <v>822</v>
      </c>
      <c r="F95" s="1042" t="s">
        <v>822</v>
      </c>
      <c r="G95" s="1042" t="s">
        <v>822</v>
      </c>
      <c r="H95" s="1063" t="s">
        <v>819</v>
      </c>
      <c r="I95" s="1064" t="s">
        <v>819</v>
      </c>
      <c r="K95" s="1047"/>
      <c r="M95" s="1047"/>
      <c r="O95" s="1047"/>
      <c r="Q95" s="1047"/>
    </row>
    <row r="96" spans="2:17" ht="15" customHeight="1">
      <c r="B96" s="1048" t="s">
        <v>120</v>
      </c>
      <c r="C96" s="1040">
        <v>6231</v>
      </c>
      <c r="D96" s="1041">
        <v>5789</v>
      </c>
      <c r="E96" s="1042">
        <v>5239</v>
      </c>
      <c r="F96" s="1042">
        <v>5018</v>
      </c>
      <c r="G96" s="1042">
        <v>4927</v>
      </c>
      <c r="H96" s="1063">
        <v>4584</v>
      </c>
      <c r="I96" s="1064">
        <v>4462</v>
      </c>
      <c r="K96" s="1047"/>
      <c r="M96" s="1047"/>
      <c r="O96" s="1047"/>
      <c r="Q96" s="1047"/>
    </row>
    <row r="97" spans="2:17" ht="15" customHeight="1">
      <c r="B97" s="1048" t="s">
        <v>121</v>
      </c>
      <c r="C97" s="1040">
        <v>1603</v>
      </c>
      <c r="D97" s="1041">
        <v>1831</v>
      </c>
      <c r="E97" s="1042">
        <v>1451</v>
      </c>
      <c r="F97" s="1042">
        <v>1622</v>
      </c>
      <c r="G97" s="1042">
        <v>1546</v>
      </c>
      <c r="H97" s="1063">
        <v>1575</v>
      </c>
      <c r="I97" s="1064">
        <v>1517</v>
      </c>
      <c r="K97" s="1047"/>
      <c r="M97" s="1047"/>
      <c r="O97" s="1047"/>
      <c r="Q97" s="1047"/>
    </row>
    <row r="98" spans="2:17" ht="15" customHeight="1">
      <c r="B98" s="1048" t="s">
        <v>122</v>
      </c>
      <c r="C98" s="1040">
        <v>245</v>
      </c>
      <c r="D98" s="1041">
        <v>218</v>
      </c>
      <c r="E98" s="1042">
        <v>212</v>
      </c>
      <c r="F98" s="1042">
        <v>200</v>
      </c>
      <c r="G98" s="1042">
        <v>201</v>
      </c>
      <c r="H98" s="1063">
        <v>223</v>
      </c>
      <c r="I98" s="1064">
        <v>193</v>
      </c>
      <c r="K98" s="1047"/>
      <c r="M98" s="1047"/>
      <c r="O98" s="1047"/>
      <c r="Q98" s="1047"/>
    </row>
    <row r="99" spans="2:17" ht="15" customHeight="1">
      <c r="B99" s="1048" t="s">
        <v>123</v>
      </c>
      <c r="C99" s="1040">
        <v>10043</v>
      </c>
      <c r="D99" s="1041">
        <v>12050</v>
      </c>
      <c r="E99" s="1042">
        <v>12550</v>
      </c>
      <c r="F99" s="1042">
        <v>12985</v>
      </c>
      <c r="G99" s="1042">
        <v>14087</v>
      </c>
      <c r="H99" s="1063">
        <v>14326</v>
      </c>
      <c r="I99" s="1064">
        <v>14631</v>
      </c>
      <c r="K99" s="1047"/>
      <c r="M99" s="1047"/>
      <c r="O99" s="1047"/>
      <c r="Q99" s="1047"/>
    </row>
    <row r="100" spans="2:17" ht="15" customHeight="1">
      <c r="B100" s="1048" t="s">
        <v>124</v>
      </c>
      <c r="C100" s="1040">
        <v>420</v>
      </c>
      <c r="D100" s="1041">
        <v>439</v>
      </c>
      <c r="E100" s="1042">
        <v>507</v>
      </c>
      <c r="F100" s="1042">
        <v>625</v>
      </c>
      <c r="G100" s="1042">
        <v>649</v>
      </c>
      <c r="H100" s="1063">
        <v>688</v>
      </c>
      <c r="I100" s="1064">
        <v>790</v>
      </c>
      <c r="K100" s="1047"/>
      <c r="M100" s="1047"/>
      <c r="O100" s="1047"/>
      <c r="Q100" s="1047"/>
    </row>
    <row r="101" spans="2:17" ht="15" customHeight="1">
      <c r="B101" s="1048" t="s">
        <v>125</v>
      </c>
      <c r="C101" s="1040">
        <v>1962</v>
      </c>
      <c r="D101" s="1041">
        <v>1920</v>
      </c>
      <c r="E101" s="1042">
        <v>1697</v>
      </c>
      <c r="F101" s="1042">
        <v>1749</v>
      </c>
      <c r="G101" s="1042">
        <v>1749</v>
      </c>
      <c r="H101" s="1063">
        <v>1769</v>
      </c>
      <c r="I101" s="1064">
        <v>1793</v>
      </c>
      <c r="K101" s="1047"/>
      <c r="M101" s="1047"/>
      <c r="O101" s="1047"/>
      <c r="Q101" s="1047"/>
    </row>
    <row r="102" spans="2:17" ht="15" customHeight="1">
      <c r="B102" s="1048" t="s">
        <v>788</v>
      </c>
      <c r="C102" s="1040" t="s">
        <v>821</v>
      </c>
      <c r="D102" s="1041" t="s">
        <v>821</v>
      </c>
      <c r="E102" s="1042">
        <v>92</v>
      </c>
      <c r="F102" s="1042">
        <v>118</v>
      </c>
      <c r="G102" s="1042">
        <v>133</v>
      </c>
      <c r="H102" s="1063">
        <v>148</v>
      </c>
      <c r="I102" s="1064">
        <v>154</v>
      </c>
      <c r="K102" s="1047"/>
      <c r="M102" s="1047"/>
      <c r="O102" s="1047"/>
      <c r="Q102" s="1047"/>
    </row>
    <row r="103" spans="2:17" ht="15" customHeight="1">
      <c r="B103" s="1048" t="s">
        <v>789</v>
      </c>
      <c r="C103" s="1040">
        <v>18310</v>
      </c>
      <c r="D103" s="1058">
        <v>20833</v>
      </c>
      <c r="E103" s="1043">
        <v>16578</v>
      </c>
      <c r="F103" s="1043">
        <v>17070</v>
      </c>
      <c r="G103" s="1043">
        <v>17082</v>
      </c>
      <c r="H103" s="1072">
        <v>17319</v>
      </c>
      <c r="I103" s="1073">
        <v>17592</v>
      </c>
      <c r="K103" s="1047"/>
      <c r="M103" s="1047"/>
      <c r="O103" s="1047"/>
      <c r="Q103" s="1047"/>
    </row>
    <row r="104" spans="2:17" ht="15" customHeight="1">
      <c r="B104" s="1048" t="s">
        <v>790</v>
      </c>
      <c r="C104" s="1040">
        <v>10592</v>
      </c>
      <c r="D104" s="1041">
        <v>11443</v>
      </c>
      <c r="E104" s="1042">
        <v>8664</v>
      </c>
      <c r="F104" s="1042">
        <v>8995</v>
      </c>
      <c r="G104" s="1042">
        <v>8998</v>
      </c>
      <c r="H104" s="1063">
        <v>9167</v>
      </c>
      <c r="I104" s="1064">
        <v>9258</v>
      </c>
      <c r="K104" s="1047"/>
      <c r="M104" s="1047"/>
      <c r="O104" s="1047"/>
      <c r="Q104" s="1047"/>
    </row>
    <row r="105" spans="2:17" ht="15" customHeight="1">
      <c r="B105" s="1048" t="s">
        <v>791</v>
      </c>
      <c r="C105" s="1040">
        <v>6434</v>
      </c>
      <c r="D105" s="1041">
        <v>8105</v>
      </c>
      <c r="E105" s="1042">
        <v>6992</v>
      </c>
      <c r="F105" s="1042">
        <v>7149</v>
      </c>
      <c r="G105" s="1042">
        <v>7186</v>
      </c>
      <c r="H105" s="1063">
        <v>7321</v>
      </c>
      <c r="I105" s="1064">
        <v>7500</v>
      </c>
      <c r="K105" s="1047"/>
      <c r="M105" s="1047"/>
      <c r="O105" s="1047"/>
      <c r="Q105" s="1047"/>
    </row>
    <row r="106" spans="2:17" ht="15" customHeight="1">
      <c r="B106" s="1048" t="s">
        <v>792</v>
      </c>
      <c r="C106" s="1040">
        <v>296</v>
      </c>
      <c r="D106" s="1041">
        <v>373</v>
      </c>
      <c r="E106" s="1042">
        <v>327</v>
      </c>
      <c r="F106" s="1042">
        <v>350</v>
      </c>
      <c r="G106" s="1042">
        <v>344</v>
      </c>
      <c r="H106" s="1063">
        <v>337</v>
      </c>
      <c r="I106" s="1064">
        <v>327</v>
      </c>
      <c r="K106" s="1047"/>
      <c r="M106" s="1047"/>
      <c r="O106" s="1047"/>
      <c r="Q106" s="1047"/>
    </row>
    <row r="107" spans="2:17" ht="15" customHeight="1">
      <c r="B107" s="1048" t="s">
        <v>793</v>
      </c>
      <c r="C107" s="1040">
        <v>36</v>
      </c>
      <c r="D107" s="1041">
        <v>53</v>
      </c>
      <c r="E107" s="1042">
        <v>52</v>
      </c>
      <c r="F107" s="1042">
        <v>54</v>
      </c>
      <c r="G107" s="1042">
        <v>56</v>
      </c>
      <c r="H107" s="1063">
        <v>52</v>
      </c>
      <c r="I107" s="1064">
        <v>49</v>
      </c>
      <c r="K107" s="1047"/>
      <c r="M107" s="1047"/>
      <c r="O107" s="1047"/>
      <c r="Q107" s="1047"/>
    </row>
    <row r="108" spans="2:17" ht="15" customHeight="1">
      <c r="B108" s="1048" t="s">
        <v>794</v>
      </c>
      <c r="C108" s="1040">
        <v>139</v>
      </c>
      <c r="D108" s="1041">
        <v>142</v>
      </c>
      <c r="E108" s="1042">
        <v>130</v>
      </c>
      <c r="F108" s="1042">
        <v>131</v>
      </c>
      <c r="G108" s="1042">
        <v>134</v>
      </c>
      <c r="H108" s="1063">
        <v>133</v>
      </c>
      <c r="I108" s="1064">
        <v>130</v>
      </c>
      <c r="K108" s="1047"/>
      <c r="M108" s="1047"/>
      <c r="O108" s="1047"/>
      <c r="Q108" s="1047"/>
    </row>
    <row r="109" spans="2:17" ht="15" customHeight="1">
      <c r="B109" s="1048" t="s">
        <v>795</v>
      </c>
      <c r="C109" s="1040">
        <v>813</v>
      </c>
      <c r="D109" s="1041">
        <v>717</v>
      </c>
      <c r="E109" s="1042">
        <v>413</v>
      </c>
      <c r="F109" s="1042">
        <v>391</v>
      </c>
      <c r="G109" s="1042">
        <v>364</v>
      </c>
      <c r="H109" s="1063">
        <v>310</v>
      </c>
      <c r="I109" s="1064">
        <v>328</v>
      </c>
      <c r="K109" s="1047"/>
      <c r="M109" s="1047"/>
      <c r="O109" s="1047"/>
      <c r="Q109" s="1047"/>
    </row>
    <row r="110" spans="2:17" ht="15" customHeight="1">
      <c r="B110" s="1048" t="s">
        <v>796</v>
      </c>
      <c r="C110" s="1040">
        <v>7169</v>
      </c>
      <c r="D110" s="1041">
        <v>7024</v>
      </c>
      <c r="E110" s="1042">
        <v>1018</v>
      </c>
      <c r="F110" s="1042">
        <v>945</v>
      </c>
      <c r="G110" s="1042">
        <v>953</v>
      </c>
      <c r="H110" s="1063" t="s">
        <v>821</v>
      </c>
      <c r="I110" s="1064">
        <v>794</v>
      </c>
      <c r="K110" s="1047"/>
      <c r="M110" s="1047"/>
      <c r="O110" s="1047"/>
      <c r="Q110" s="1047"/>
    </row>
    <row r="111" spans="2:17" ht="4.5" customHeight="1">
      <c r="B111" s="1048"/>
      <c r="C111" s="1040"/>
      <c r="D111" s="1041"/>
      <c r="E111" s="1042"/>
      <c r="F111" s="1042"/>
      <c r="G111" s="1042"/>
      <c r="H111" s="1063"/>
      <c r="I111" s="1064"/>
      <c r="K111" s="1047"/>
      <c r="M111" s="1047"/>
      <c r="O111" s="1047"/>
      <c r="Q111" s="1047"/>
    </row>
    <row r="112" spans="2:17" ht="4.5" customHeight="1">
      <c r="B112" s="1079"/>
      <c r="C112" s="1080"/>
      <c r="D112" s="1081"/>
      <c r="E112" s="1082"/>
      <c r="F112" s="1082"/>
      <c r="G112" s="1082"/>
      <c r="H112" s="1083"/>
      <c r="I112" s="1084"/>
      <c r="K112" s="1047"/>
      <c r="M112" s="1047"/>
      <c r="O112" s="1047"/>
      <c r="Q112" s="1047"/>
    </row>
    <row r="113" spans="2:17" ht="15" customHeight="1">
      <c r="B113" s="1048" t="s">
        <v>797</v>
      </c>
      <c r="C113" s="1040">
        <v>584</v>
      </c>
      <c r="D113" s="1041">
        <v>537</v>
      </c>
      <c r="E113" s="1042">
        <v>335</v>
      </c>
      <c r="F113" s="1042">
        <v>366</v>
      </c>
      <c r="G113" s="1042">
        <v>344</v>
      </c>
      <c r="H113" s="1063">
        <v>304</v>
      </c>
      <c r="I113" s="1064">
        <v>253</v>
      </c>
      <c r="K113" s="1047"/>
      <c r="M113" s="1047"/>
      <c r="O113" s="1047"/>
      <c r="Q113" s="1047"/>
    </row>
    <row r="114" spans="2:17" ht="15" customHeight="1">
      <c r="B114" s="1048" t="s">
        <v>798</v>
      </c>
      <c r="C114" s="1040">
        <v>350</v>
      </c>
      <c r="D114" s="1041">
        <v>337</v>
      </c>
      <c r="E114" s="1042">
        <v>218</v>
      </c>
      <c r="F114" s="1042">
        <v>228</v>
      </c>
      <c r="G114" s="1042">
        <v>225</v>
      </c>
      <c r="H114" s="1063">
        <v>225</v>
      </c>
      <c r="I114" s="1064">
        <v>234</v>
      </c>
      <c r="K114" s="1047"/>
      <c r="M114" s="1047"/>
      <c r="O114" s="1047"/>
      <c r="Q114" s="1047"/>
    </row>
    <row r="115" spans="2:17" ht="15" customHeight="1">
      <c r="B115" s="1048" t="s">
        <v>799</v>
      </c>
      <c r="C115" s="1040">
        <v>234</v>
      </c>
      <c r="D115" s="1041">
        <v>200</v>
      </c>
      <c r="E115" s="1042">
        <v>117</v>
      </c>
      <c r="F115" s="1042">
        <v>137</v>
      </c>
      <c r="G115" s="1042">
        <v>119</v>
      </c>
      <c r="H115" s="1063">
        <v>79</v>
      </c>
      <c r="I115" s="1064">
        <v>20</v>
      </c>
      <c r="K115" s="1047"/>
      <c r="M115" s="1047"/>
      <c r="O115" s="1047"/>
      <c r="Q115" s="1047"/>
    </row>
    <row r="116" spans="2:17" ht="4.5" customHeight="1">
      <c r="B116" s="1049"/>
      <c r="C116" s="394"/>
      <c r="D116" s="392"/>
      <c r="E116" s="1050"/>
      <c r="F116" s="1050"/>
      <c r="G116" s="1050"/>
      <c r="H116" s="1065"/>
      <c r="I116" s="1066"/>
      <c r="K116" s="1047"/>
      <c r="M116" s="1047"/>
      <c r="O116" s="1047"/>
      <c r="Q116" s="1047"/>
    </row>
    <row r="117" spans="2:17" ht="4.5" customHeight="1">
      <c r="B117" s="1048"/>
      <c r="C117" s="377"/>
      <c r="D117" s="389"/>
      <c r="E117" s="1035"/>
      <c r="F117" s="1035"/>
      <c r="G117" s="1035"/>
      <c r="H117" s="1067"/>
      <c r="I117" s="1068"/>
      <c r="K117" s="1047"/>
      <c r="M117" s="1047"/>
      <c r="O117" s="1047"/>
      <c r="Q117" s="1047"/>
    </row>
    <row r="118" spans="2:17" ht="15" customHeight="1">
      <c r="B118" s="1048" t="s">
        <v>800</v>
      </c>
      <c r="C118" s="1040">
        <v>31149</v>
      </c>
      <c r="D118" s="1041">
        <v>36317</v>
      </c>
      <c r="E118" s="1042">
        <v>30984</v>
      </c>
      <c r="F118" s="1043">
        <v>35745</v>
      </c>
      <c r="G118" s="1043">
        <v>43067</v>
      </c>
      <c r="H118" s="1072">
        <v>50748</v>
      </c>
      <c r="I118" s="1090">
        <v>64406</v>
      </c>
      <c r="K118" s="1047"/>
      <c r="M118" s="1047"/>
      <c r="O118" s="1047"/>
      <c r="Q118" s="1047"/>
    </row>
    <row r="119" spans="2:17" ht="15" customHeight="1">
      <c r="B119" s="1048" t="s">
        <v>801</v>
      </c>
      <c r="C119" s="1040">
        <v>1384</v>
      </c>
      <c r="D119" s="1041">
        <v>1387</v>
      </c>
      <c r="E119" s="1042">
        <v>1196</v>
      </c>
      <c r="F119" s="1042">
        <v>1100</v>
      </c>
      <c r="G119" s="1042">
        <v>964</v>
      </c>
      <c r="H119" s="1063">
        <v>922</v>
      </c>
      <c r="I119" s="1064">
        <v>847</v>
      </c>
      <c r="K119" s="1047"/>
      <c r="M119" s="1047"/>
      <c r="O119" s="1047"/>
      <c r="Q119" s="1047"/>
    </row>
    <row r="120" spans="2:17" ht="15" customHeight="1">
      <c r="B120" s="1048" t="s">
        <v>802</v>
      </c>
      <c r="C120" s="1040">
        <v>216</v>
      </c>
      <c r="D120" s="1041">
        <v>386</v>
      </c>
      <c r="E120" s="1042">
        <v>341</v>
      </c>
      <c r="F120" s="1042">
        <v>574</v>
      </c>
      <c r="G120" s="1042">
        <v>811</v>
      </c>
      <c r="H120" s="1063">
        <v>784</v>
      </c>
      <c r="I120" s="1064">
        <v>610</v>
      </c>
      <c r="K120" s="1047"/>
      <c r="M120" s="1047"/>
      <c r="O120" s="1047"/>
      <c r="Q120" s="1047"/>
    </row>
    <row r="121" spans="2:17" ht="15" customHeight="1">
      <c r="B121" s="1048" t="s">
        <v>803</v>
      </c>
      <c r="C121" s="1040">
        <v>90</v>
      </c>
      <c r="D121" s="1041">
        <v>99</v>
      </c>
      <c r="E121" s="1042">
        <v>62</v>
      </c>
      <c r="F121" s="1042">
        <v>63</v>
      </c>
      <c r="G121" s="1042">
        <v>65</v>
      </c>
      <c r="H121" s="1063">
        <v>52</v>
      </c>
      <c r="I121" s="1064">
        <v>54</v>
      </c>
      <c r="K121" s="1047"/>
      <c r="M121" s="1047"/>
      <c r="O121" s="1047"/>
      <c r="Q121" s="1047"/>
    </row>
    <row r="122" spans="2:17" ht="15" customHeight="1">
      <c r="B122" s="1048" t="s">
        <v>805</v>
      </c>
      <c r="C122" s="1040">
        <v>4899</v>
      </c>
      <c r="D122" s="1041">
        <v>4825</v>
      </c>
      <c r="E122" s="1042">
        <v>3573</v>
      </c>
      <c r="F122" s="1042">
        <v>3614</v>
      </c>
      <c r="G122" s="1042">
        <v>3439</v>
      </c>
      <c r="H122" s="1063">
        <v>3289</v>
      </c>
      <c r="I122" s="1064">
        <v>3252</v>
      </c>
      <c r="K122" s="1047"/>
      <c r="M122" s="1047"/>
      <c r="O122" s="1047"/>
      <c r="Q122" s="1047"/>
    </row>
    <row r="123" spans="2:17" ht="15" customHeight="1">
      <c r="B123" s="1048" t="s">
        <v>806</v>
      </c>
      <c r="C123" s="1040">
        <v>282</v>
      </c>
      <c r="D123" s="1041">
        <v>252</v>
      </c>
      <c r="E123" s="1042">
        <v>52</v>
      </c>
      <c r="F123" s="1042">
        <v>45</v>
      </c>
      <c r="G123" s="1042">
        <v>41</v>
      </c>
      <c r="H123" s="1063">
        <v>64</v>
      </c>
      <c r="I123" s="1064">
        <v>69</v>
      </c>
      <c r="K123" s="1047"/>
      <c r="M123" s="1047"/>
      <c r="O123" s="1047"/>
      <c r="Q123" s="1047"/>
    </row>
    <row r="124" spans="2:17" ht="15" customHeight="1">
      <c r="B124" s="1060" t="s">
        <v>807</v>
      </c>
      <c r="C124" s="1061">
        <v>6140</v>
      </c>
      <c r="D124" s="1062">
        <v>5368</v>
      </c>
      <c r="E124" s="1054">
        <v>3253</v>
      </c>
      <c r="F124" s="1054">
        <v>3088</v>
      </c>
      <c r="G124" s="1054">
        <v>2825</v>
      </c>
      <c r="H124" s="1055">
        <v>2628</v>
      </c>
      <c r="I124" s="1056">
        <v>2536</v>
      </c>
      <c r="K124" s="1047"/>
      <c r="M124" s="1047"/>
      <c r="O124" s="1047"/>
      <c r="Q124" s="1047"/>
    </row>
    <row r="125" spans="2:17" ht="15" customHeight="1">
      <c r="B125" s="1048" t="s">
        <v>808</v>
      </c>
      <c r="C125" s="1040">
        <v>1333</v>
      </c>
      <c r="D125" s="1041">
        <v>3251</v>
      </c>
      <c r="E125" s="1042">
        <v>2817</v>
      </c>
      <c r="F125" s="1042">
        <v>3191</v>
      </c>
      <c r="G125" s="1042">
        <v>2733</v>
      </c>
      <c r="H125" s="1063">
        <v>2641</v>
      </c>
      <c r="I125" s="1064">
        <v>3362</v>
      </c>
      <c r="K125" s="1047"/>
      <c r="M125" s="1047"/>
      <c r="O125" s="1047"/>
      <c r="Q125" s="1047"/>
    </row>
    <row r="126" spans="2:17" ht="15" customHeight="1">
      <c r="B126" s="1048" t="s">
        <v>809</v>
      </c>
      <c r="C126" s="1040">
        <v>7740</v>
      </c>
      <c r="D126" s="1041">
        <v>8077</v>
      </c>
      <c r="E126" s="1042">
        <v>2806</v>
      </c>
      <c r="F126" s="1042">
        <v>2670</v>
      </c>
      <c r="G126" s="1042">
        <v>2444</v>
      </c>
      <c r="H126" s="1063">
        <v>2349</v>
      </c>
      <c r="I126" s="1064">
        <v>2391</v>
      </c>
      <c r="K126" s="1047"/>
      <c r="M126" s="1047"/>
      <c r="O126" s="1047"/>
      <c r="Q126" s="1047"/>
    </row>
    <row r="127" spans="2:17" ht="15" customHeight="1">
      <c r="B127" s="1048" t="s">
        <v>810</v>
      </c>
      <c r="C127" s="1040">
        <v>1039</v>
      </c>
      <c r="D127" s="1041">
        <v>904</v>
      </c>
      <c r="E127" s="1042">
        <v>770</v>
      </c>
      <c r="F127" s="1042">
        <v>720</v>
      </c>
      <c r="G127" s="1042">
        <v>634</v>
      </c>
      <c r="H127" s="1063">
        <v>494</v>
      </c>
      <c r="I127" s="1064">
        <v>418</v>
      </c>
      <c r="K127" s="1047"/>
      <c r="M127" s="1047"/>
      <c r="O127" s="1047"/>
      <c r="Q127" s="1047"/>
    </row>
    <row r="128" spans="2:17" ht="15" customHeight="1" thickBot="1">
      <c r="B128" s="1091" t="s">
        <v>811</v>
      </c>
      <c r="C128" s="1092">
        <v>8026</v>
      </c>
      <c r="D128" s="1093">
        <v>11768</v>
      </c>
      <c r="E128" s="1094">
        <v>16114</v>
      </c>
      <c r="F128" s="1094">
        <v>20683</v>
      </c>
      <c r="G128" s="1094">
        <v>29112</v>
      </c>
      <c r="H128" s="1095">
        <v>37526</v>
      </c>
      <c r="I128" s="1096">
        <v>50868</v>
      </c>
      <c r="K128" s="1047"/>
      <c r="M128" s="1047"/>
      <c r="O128" s="1047"/>
      <c r="Q128" s="1047"/>
    </row>
    <row r="129" ht="7.5" customHeight="1"/>
    <row r="130" spans="2:11" ht="30" customHeight="1">
      <c r="B130" s="1337" t="s">
        <v>126</v>
      </c>
      <c r="C130" s="1337"/>
      <c r="D130" s="1337"/>
      <c r="E130" s="1337"/>
      <c r="F130" s="1337"/>
      <c r="G130" s="1337"/>
      <c r="H130" s="1337"/>
      <c r="I130" s="1337"/>
      <c r="J130" s="1337"/>
      <c r="K130" s="1337"/>
    </row>
    <row r="131" spans="2:11" ht="30" customHeight="1">
      <c r="B131" s="1338" t="s">
        <v>127</v>
      </c>
      <c r="C131" s="1338"/>
      <c r="D131" s="1338"/>
      <c r="E131" s="1338"/>
      <c r="F131" s="1338"/>
      <c r="G131" s="1338"/>
      <c r="H131" s="1338"/>
      <c r="I131" s="1338"/>
      <c r="J131" s="1338"/>
      <c r="K131" s="1338"/>
    </row>
    <row r="132" spans="2:11" ht="30" customHeight="1">
      <c r="B132" s="1338" t="s">
        <v>128</v>
      </c>
      <c r="C132" s="1338"/>
      <c r="D132" s="1338"/>
      <c r="E132" s="1338"/>
      <c r="F132" s="1338"/>
      <c r="G132" s="1338"/>
      <c r="H132" s="1338"/>
      <c r="I132" s="1338"/>
      <c r="J132" s="1338"/>
      <c r="K132" s="1338"/>
    </row>
    <row r="133" spans="2:11" ht="15.75" customHeight="1">
      <c r="B133" s="1326" t="s">
        <v>129</v>
      </c>
      <c r="C133" s="1335"/>
      <c r="D133" s="1335"/>
      <c r="E133" s="1335"/>
      <c r="F133" s="1335"/>
      <c r="G133" s="1335"/>
      <c r="H133" s="1335"/>
      <c r="I133" s="1335"/>
      <c r="J133" s="1335"/>
      <c r="K133" s="1025"/>
    </row>
    <row r="134" spans="2:11" ht="15.75" customHeight="1">
      <c r="B134" s="1326" t="s">
        <v>130</v>
      </c>
      <c r="C134" s="1335"/>
      <c r="D134" s="1335"/>
      <c r="E134" s="1335"/>
      <c r="F134" s="1335"/>
      <c r="G134" s="1335"/>
      <c r="H134" s="1335"/>
      <c r="I134" s="1335"/>
      <c r="J134" s="1335"/>
      <c r="K134" s="1025"/>
    </row>
    <row r="135" spans="2:4" ht="17.25">
      <c r="B135" s="1099"/>
      <c r="D135" s="1100"/>
    </row>
  </sheetData>
  <mergeCells count="7">
    <mergeCell ref="B134:J134"/>
    <mergeCell ref="B1:H1"/>
    <mergeCell ref="B3:B4"/>
    <mergeCell ref="B130:K130"/>
    <mergeCell ref="B131:K131"/>
    <mergeCell ref="B132:K132"/>
    <mergeCell ref="B133:J133"/>
  </mergeCells>
  <printOptions/>
  <pageMargins left="0.31496062992125984" right="0.11811023622047245" top="0.3937007874015748" bottom="0" header="0" footer="0.31496062992125984"/>
  <pageSetup firstPageNumber="29" useFirstPageNumber="1" fitToHeight="2" horizontalDpi="600" verticalDpi="600" orientation="portrait" paperSize="9" scale="74" r:id="rId1"/>
</worksheet>
</file>

<file path=xl/worksheets/sheet42.xml><?xml version="1.0" encoding="utf-8"?>
<worksheet xmlns="http://schemas.openxmlformats.org/spreadsheetml/2006/main" xmlns:r="http://schemas.openxmlformats.org/officeDocument/2006/relationships">
  <sheetPr codeName="Sheet9"/>
  <dimension ref="A1:N93"/>
  <sheetViews>
    <sheetView showGridLines="0" view="pageBreakPreview" zoomScale="85" zoomScaleSheetLayoutView="85" workbookViewId="0" topLeftCell="A52">
      <selection activeCell="A1" sqref="A1"/>
    </sheetView>
  </sheetViews>
  <sheetFormatPr defaultColWidth="9.00390625" defaultRowHeight="13.5"/>
  <cols>
    <col min="1" max="1" width="3.125" style="0" customWidth="1"/>
    <col min="2" max="2" width="20.625" style="0" customWidth="1"/>
    <col min="3" max="12" width="10.125" style="0" customWidth="1"/>
    <col min="13" max="14" width="9.00390625" style="1136" customWidth="1"/>
  </cols>
  <sheetData>
    <row r="1" spans="1:14" s="1097" customFormat="1" ht="17.25" customHeight="1">
      <c r="A1" s="1348" t="s">
        <v>137</v>
      </c>
      <c r="B1" s="1348"/>
      <c r="C1" s="1348"/>
      <c r="D1" s="1348"/>
      <c r="E1" s="1348"/>
      <c r="F1" s="1348"/>
      <c r="G1" s="1348"/>
      <c r="H1" s="1348"/>
      <c r="I1" s="1348"/>
      <c r="J1" s="1348"/>
      <c r="K1" s="1348"/>
      <c r="L1" s="1348"/>
      <c r="M1" s="1101"/>
      <c r="N1" s="1101"/>
    </row>
    <row r="2" spans="1:14" s="1097" customFormat="1" ht="14.25" customHeight="1">
      <c r="A2" s="1102"/>
      <c r="B2" s="1102"/>
      <c r="C2" s="1102"/>
      <c r="D2" s="1102"/>
      <c r="E2" s="1102"/>
      <c r="F2" s="1102"/>
      <c r="G2" s="1102"/>
      <c r="H2" s="1102"/>
      <c r="I2" s="1102"/>
      <c r="J2" s="1102"/>
      <c r="K2" s="1102"/>
      <c r="L2" s="983" t="s">
        <v>482</v>
      </c>
      <c r="M2" s="983"/>
      <c r="N2" s="1103"/>
    </row>
    <row r="3" spans="1:12" s="1097" customFormat="1" ht="13.5">
      <c r="A3" s="1341" t="s">
        <v>138</v>
      </c>
      <c r="B3" s="1342"/>
      <c r="C3" s="1350" t="s">
        <v>139</v>
      </c>
      <c r="D3" s="1351"/>
      <c r="E3" s="1351"/>
      <c r="F3" s="1351"/>
      <c r="G3" s="1352"/>
      <c r="H3" s="1345" t="s">
        <v>140</v>
      </c>
      <c r="I3" s="1346"/>
      <c r="J3" s="1346"/>
      <c r="K3" s="1346"/>
      <c r="L3" s="1347"/>
    </row>
    <row r="4" spans="1:12" s="1097" customFormat="1" ht="13.5" customHeight="1">
      <c r="A4" s="1343"/>
      <c r="B4" s="1344"/>
      <c r="C4" s="1104" t="s">
        <v>513</v>
      </c>
      <c r="D4" s="1104">
        <v>15</v>
      </c>
      <c r="E4" s="1104">
        <v>16</v>
      </c>
      <c r="F4" s="1104">
        <v>17</v>
      </c>
      <c r="G4" s="1105">
        <v>18</v>
      </c>
      <c r="H4" s="1104" t="s">
        <v>513</v>
      </c>
      <c r="I4" s="1104">
        <v>15</v>
      </c>
      <c r="J4" s="1104">
        <v>16</v>
      </c>
      <c r="K4" s="1104">
        <v>17</v>
      </c>
      <c r="L4" s="1105">
        <v>18</v>
      </c>
    </row>
    <row r="5" spans="1:14" ht="13.5" customHeight="1">
      <c r="A5" s="1339" t="s">
        <v>141</v>
      </c>
      <c r="B5" s="1349"/>
      <c r="C5" s="1106">
        <v>22288</v>
      </c>
      <c r="D5" s="1106">
        <v>22391</v>
      </c>
      <c r="E5" s="1106">
        <f>E35+E65</f>
        <v>22494</v>
      </c>
      <c r="F5" s="1106">
        <v>22624</v>
      </c>
      <c r="G5" s="1107">
        <v>22720</v>
      </c>
      <c r="H5" s="1108">
        <v>100</v>
      </c>
      <c r="I5" s="1108">
        <v>100</v>
      </c>
      <c r="J5" s="1108">
        <v>100</v>
      </c>
      <c r="K5" s="1108">
        <v>100</v>
      </c>
      <c r="L5" s="1109">
        <v>100</v>
      </c>
      <c r="M5"/>
      <c r="N5"/>
    </row>
    <row r="6" spans="1:14" ht="7.5" customHeight="1">
      <c r="A6" s="1110"/>
      <c r="B6" s="1111"/>
      <c r="C6" s="1112"/>
      <c r="D6" s="1112"/>
      <c r="E6" s="1112"/>
      <c r="F6" s="1112"/>
      <c r="G6" s="1113"/>
      <c r="H6" s="1114"/>
      <c r="I6" s="1114"/>
      <c r="J6" s="1114"/>
      <c r="K6" s="1114"/>
      <c r="L6" s="1115"/>
      <c r="M6"/>
      <c r="N6"/>
    </row>
    <row r="7" spans="1:14" ht="13.5" customHeight="1">
      <c r="A7" s="1116"/>
      <c r="B7" s="1111" t="s">
        <v>142</v>
      </c>
      <c r="C7" s="1112">
        <v>94</v>
      </c>
      <c r="D7" s="1112">
        <v>105</v>
      </c>
      <c r="E7" s="1112">
        <f>E67</f>
        <v>109</v>
      </c>
      <c r="F7" s="1112">
        <v>117</v>
      </c>
      <c r="G7" s="1113">
        <v>120</v>
      </c>
      <c r="H7" s="1114">
        <v>0.4</v>
      </c>
      <c r="I7" s="1114">
        <v>0.5</v>
      </c>
      <c r="J7" s="1114">
        <v>0.5</v>
      </c>
      <c r="K7" s="1114">
        <v>0.5</v>
      </c>
      <c r="L7" s="1115">
        <v>0.5</v>
      </c>
      <c r="M7"/>
      <c r="N7"/>
    </row>
    <row r="8" spans="1:14" ht="15">
      <c r="A8" s="1116" t="s">
        <v>143</v>
      </c>
      <c r="B8" s="1111" t="s">
        <v>144</v>
      </c>
      <c r="C8" s="1112">
        <v>8808</v>
      </c>
      <c r="D8" s="1112">
        <v>9477</v>
      </c>
      <c r="E8" s="1112">
        <f aca="true" t="shared" si="0" ref="E8:E13">E38+E68</f>
        <v>10231</v>
      </c>
      <c r="F8" s="1112">
        <v>10863</v>
      </c>
      <c r="G8" s="1113">
        <v>11389</v>
      </c>
      <c r="H8" s="1114">
        <v>39.5</v>
      </c>
      <c r="I8" s="1114">
        <v>42.3</v>
      </c>
      <c r="J8" s="1114">
        <v>45.5</v>
      </c>
      <c r="K8" s="1114">
        <v>48</v>
      </c>
      <c r="L8" s="1115">
        <v>50.1</v>
      </c>
      <c r="M8"/>
      <c r="N8"/>
    </row>
    <row r="9" spans="1:14" ht="15">
      <c r="A9" s="1116" t="s">
        <v>145</v>
      </c>
      <c r="B9" s="1111" t="s">
        <v>146</v>
      </c>
      <c r="C9" s="1112">
        <v>11060</v>
      </c>
      <c r="D9" s="1112">
        <v>10687</v>
      </c>
      <c r="E9" s="1112">
        <f t="shared" si="0"/>
        <v>10293</v>
      </c>
      <c r="F9" s="1112">
        <v>10064</v>
      </c>
      <c r="G9" s="1113">
        <v>9867</v>
      </c>
      <c r="H9" s="1114">
        <v>49.6</v>
      </c>
      <c r="I9" s="1114">
        <v>47.7</v>
      </c>
      <c r="J9" s="1114">
        <v>45.8</v>
      </c>
      <c r="K9" s="1114">
        <v>44.5</v>
      </c>
      <c r="L9" s="1115">
        <v>43.4</v>
      </c>
      <c r="M9"/>
      <c r="N9"/>
    </row>
    <row r="10" spans="1:14" ht="15">
      <c r="A10" s="1116" t="s">
        <v>147</v>
      </c>
      <c r="B10" s="1111" t="s">
        <v>148</v>
      </c>
      <c r="C10" s="1112">
        <v>2027</v>
      </c>
      <c r="D10" s="1112">
        <v>1856</v>
      </c>
      <c r="E10" s="1112">
        <f t="shared" si="0"/>
        <v>1625</v>
      </c>
      <c r="F10" s="1112">
        <v>1398</v>
      </c>
      <c r="G10" s="1113">
        <v>1174</v>
      </c>
      <c r="H10" s="1114">
        <v>9.1</v>
      </c>
      <c r="I10" s="1114">
        <v>8.3</v>
      </c>
      <c r="J10" s="1114">
        <v>7.2</v>
      </c>
      <c r="K10" s="1114">
        <v>6.2</v>
      </c>
      <c r="L10" s="1115">
        <v>5.2</v>
      </c>
      <c r="M10"/>
      <c r="N10"/>
    </row>
    <row r="11" spans="1:14" ht="15">
      <c r="A11" s="1116" t="s">
        <v>149</v>
      </c>
      <c r="B11" s="1111" t="s">
        <v>150</v>
      </c>
      <c r="C11" s="1112">
        <v>277</v>
      </c>
      <c r="D11" s="1112">
        <v>242</v>
      </c>
      <c r="E11" s="1112">
        <f t="shared" si="0"/>
        <v>206</v>
      </c>
      <c r="F11" s="1112">
        <v>156</v>
      </c>
      <c r="G11" s="1113">
        <v>146</v>
      </c>
      <c r="H11" s="1114">
        <v>1.2</v>
      </c>
      <c r="I11" s="1114">
        <v>1.1</v>
      </c>
      <c r="J11" s="1114">
        <v>0.9</v>
      </c>
      <c r="K11" s="1114">
        <v>0.7</v>
      </c>
      <c r="L11" s="1115">
        <v>0.6</v>
      </c>
      <c r="M11"/>
      <c r="N11"/>
    </row>
    <row r="12" spans="1:14" ht="13.5">
      <c r="A12" s="1116"/>
      <c r="B12" s="1111" t="s">
        <v>151</v>
      </c>
      <c r="C12" s="1112">
        <v>22</v>
      </c>
      <c r="D12" s="1112">
        <v>24</v>
      </c>
      <c r="E12" s="1112">
        <f t="shared" si="0"/>
        <v>30</v>
      </c>
      <c r="F12" s="1112">
        <v>26</v>
      </c>
      <c r="G12" s="1113">
        <v>24</v>
      </c>
      <c r="H12" s="1114">
        <v>0.1</v>
      </c>
      <c r="I12" s="1114">
        <v>0.1</v>
      </c>
      <c r="J12" s="1114">
        <v>0.1</v>
      </c>
      <c r="K12" s="1114">
        <v>0.1</v>
      </c>
      <c r="L12" s="1115">
        <v>0.1</v>
      </c>
      <c r="M12"/>
      <c r="N12"/>
    </row>
    <row r="13" spans="1:14" ht="13.5">
      <c r="A13" s="1117"/>
      <c r="B13" s="1118" t="s">
        <v>152</v>
      </c>
      <c r="C13" s="1119">
        <v>9754</v>
      </c>
      <c r="D13" s="1119">
        <v>9509</v>
      </c>
      <c r="E13" s="1119">
        <f t="shared" si="0"/>
        <v>9258</v>
      </c>
      <c r="F13" s="1119">
        <v>9164</v>
      </c>
      <c r="G13" s="1120">
        <v>9097</v>
      </c>
      <c r="H13" s="1121">
        <v>43.8</v>
      </c>
      <c r="I13" s="1121">
        <v>42.5</v>
      </c>
      <c r="J13" s="1121">
        <v>41.2</v>
      </c>
      <c r="K13" s="1121">
        <v>40.5</v>
      </c>
      <c r="L13" s="1122">
        <v>40</v>
      </c>
      <c r="M13"/>
      <c r="N13"/>
    </row>
    <row r="14" spans="1:14" ht="7.5" customHeight="1">
      <c r="A14" s="1116"/>
      <c r="B14" s="1111"/>
      <c r="C14" s="1112"/>
      <c r="D14" s="1112"/>
      <c r="E14" s="1123"/>
      <c r="F14" s="1123"/>
      <c r="G14" s="1113"/>
      <c r="H14" s="1114"/>
      <c r="I14" s="1114"/>
      <c r="J14" s="1114"/>
      <c r="K14" s="1124"/>
      <c r="L14" s="1125"/>
      <c r="M14"/>
      <c r="N14"/>
    </row>
    <row r="15" spans="1:14" ht="13.5">
      <c r="A15" s="1116"/>
      <c r="B15" s="1111" t="s">
        <v>131</v>
      </c>
      <c r="C15" s="1112">
        <v>936</v>
      </c>
      <c r="D15" s="1112">
        <v>825</v>
      </c>
      <c r="E15" s="1112">
        <f>E45+E75</f>
        <v>676</v>
      </c>
      <c r="F15" s="1112">
        <v>550</v>
      </c>
      <c r="G15" s="1113">
        <v>453</v>
      </c>
      <c r="H15" s="1114">
        <v>4.2</v>
      </c>
      <c r="I15" s="1114">
        <v>3.7</v>
      </c>
      <c r="J15" s="1114">
        <v>3</v>
      </c>
      <c r="K15" s="1114">
        <v>2.4</v>
      </c>
      <c r="L15" s="1115">
        <v>2</v>
      </c>
      <c r="M15"/>
      <c r="N15"/>
    </row>
    <row r="16" spans="1:14" ht="15">
      <c r="A16" s="1116" t="s">
        <v>153</v>
      </c>
      <c r="B16" s="1111" t="s">
        <v>132</v>
      </c>
      <c r="C16" s="1112">
        <v>1359</v>
      </c>
      <c r="D16" s="1112">
        <v>1144</v>
      </c>
      <c r="E16" s="1112">
        <f>E46+E76</f>
        <v>988</v>
      </c>
      <c r="F16" s="1112">
        <v>825</v>
      </c>
      <c r="G16" s="1113">
        <v>698</v>
      </c>
      <c r="H16" s="1114">
        <v>6.1</v>
      </c>
      <c r="I16" s="1114">
        <v>5.1</v>
      </c>
      <c r="J16" s="1114">
        <v>4.4</v>
      </c>
      <c r="K16" s="1114">
        <v>3.6</v>
      </c>
      <c r="L16" s="1115">
        <v>3.1</v>
      </c>
      <c r="M16"/>
      <c r="N16"/>
    </row>
    <row r="17" spans="1:14" ht="15">
      <c r="A17" s="1116" t="s">
        <v>145</v>
      </c>
      <c r="B17" s="1111" t="s">
        <v>133</v>
      </c>
      <c r="C17" s="1112">
        <v>5547</v>
      </c>
      <c r="D17" s="1112">
        <v>5085</v>
      </c>
      <c r="E17" s="1112">
        <v>4552</v>
      </c>
      <c r="F17" s="1112">
        <v>4171</v>
      </c>
      <c r="G17" s="1113">
        <v>3857</v>
      </c>
      <c r="H17" s="1114">
        <v>24.9</v>
      </c>
      <c r="I17" s="1114">
        <v>22.7</v>
      </c>
      <c r="J17" s="1114">
        <v>20.2</v>
      </c>
      <c r="K17" s="1114">
        <v>18.4</v>
      </c>
      <c r="L17" s="1115">
        <v>17</v>
      </c>
      <c r="M17"/>
      <c r="N17"/>
    </row>
    <row r="18" spans="1:14" ht="15">
      <c r="A18" s="1116" t="s">
        <v>147</v>
      </c>
      <c r="B18" s="1111" t="s">
        <v>134</v>
      </c>
      <c r="C18" s="1112">
        <v>3880</v>
      </c>
      <c r="D18" s="1112">
        <v>3750</v>
      </c>
      <c r="E18" s="1112">
        <f>E48+E78</f>
        <v>3624</v>
      </c>
      <c r="F18" s="1112">
        <v>3581</v>
      </c>
      <c r="G18" s="1113">
        <v>3418</v>
      </c>
      <c r="H18" s="1114">
        <v>17.4</v>
      </c>
      <c r="I18" s="1114">
        <v>16.7</v>
      </c>
      <c r="J18" s="1114">
        <v>16.1</v>
      </c>
      <c r="K18" s="1114">
        <v>15.8</v>
      </c>
      <c r="L18" s="1115">
        <v>15</v>
      </c>
      <c r="M18"/>
      <c r="N18"/>
    </row>
    <row r="19" spans="1:14" ht="15">
      <c r="A19" s="1116" t="s">
        <v>149</v>
      </c>
      <c r="B19" s="1111" t="s">
        <v>135</v>
      </c>
      <c r="C19" s="1112">
        <v>8173</v>
      </c>
      <c r="D19" s="1112">
        <v>8900</v>
      </c>
      <c r="E19" s="1112">
        <f>E49+E79</f>
        <v>9623</v>
      </c>
      <c r="F19" s="1112">
        <v>10171</v>
      </c>
      <c r="G19" s="1113">
        <v>10631</v>
      </c>
      <c r="H19" s="1114">
        <v>36.7</v>
      </c>
      <c r="I19" s="1114">
        <v>39.7</v>
      </c>
      <c r="J19" s="1114">
        <v>42.8</v>
      </c>
      <c r="K19" s="1114">
        <v>45</v>
      </c>
      <c r="L19" s="1115">
        <v>46.8</v>
      </c>
      <c r="M19"/>
      <c r="N19"/>
    </row>
    <row r="20" spans="1:14" ht="13.5">
      <c r="A20" s="1116"/>
      <c r="B20" s="1126" t="s">
        <v>136</v>
      </c>
      <c r="C20" s="1112">
        <v>2393</v>
      </c>
      <c r="D20" s="1112">
        <v>2687</v>
      </c>
      <c r="E20" s="1112">
        <v>3031</v>
      </c>
      <c r="F20" s="1112">
        <v>3326</v>
      </c>
      <c r="G20" s="1113">
        <v>3663</v>
      </c>
      <c r="H20" s="1114">
        <v>10.7</v>
      </c>
      <c r="I20" s="1114">
        <v>12</v>
      </c>
      <c r="J20" s="1114">
        <v>13.5</v>
      </c>
      <c r="K20" s="1114">
        <v>14.7</v>
      </c>
      <c r="L20" s="1115">
        <v>16.1</v>
      </c>
      <c r="M20"/>
      <c r="N20"/>
    </row>
    <row r="21" spans="1:14" ht="13.5">
      <c r="A21" s="1117"/>
      <c r="B21" s="1127" t="s">
        <v>154</v>
      </c>
      <c r="C21" s="1119">
        <v>5148</v>
      </c>
      <c r="D21" s="1119">
        <v>4761</v>
      </c>
      <c r="E21" s="1119">
        <v>4293</v>
      </c>
      <c r="F21" s="1119">
        <v>3973</v>
      </c>
      <c r="G21" s="1120">
        <v>3693</v>
      </c>
      <c r="H21" s="1121">
        <v>23.1</v>
      </c>
      <c r="I21" s="1121">
        <v>21.3</v>
      </c>
      <c r="J21" s="1121">
        <v>19.1</v>
      </c>
      <c r="K21" s="1121">
        <v>17.6</v>
      </c>
      <c r="L21" s="1122">
        <v>16.3</v>
      </c>
      <c r="M21"/>
      <c r="N21"/>
    </row>
    <row r="22" spans="1:14" ht="7.5" customHeight="1">
      <c r="A22" s="1128"/>
      <c r="B22" s="1126"/>
      <c r="C22" s="1112"/>
      <c r="D22" s="1112"/>
      <c r="E22" s="1112"/>
      <c r="F22" s="1112"/>
      <c r="G22" s="1113"/>
      <c r="H22" s="1114"/>
      <c r="I22" s="1114"/>
      <c r="J22" s="1114"/>
      <c r="K22" s="1114"/>
      <c r="L22" s="1115"/>
      <c r="M22"/>
      <c r="N22"/>
    </row>
    <row r="23" spans="1:14" ht="13.5">
      <c r="A23" s="1128"/>
      <c r="B23" s="1126" t="s">
        <v>155</v>
      </c>
      <c r="C23" s="1112">
        <v>901</v>
      </c>
      <c r="D23" s="1112">
        <v>807</v>
      </c>
      <c r="E23" s="1112">
        <v>681</v>
      </c>
      <c r="F23" s="1112">
        <v>548</v>
      </c>
      <c r="G23" s="1113">
        <v>464</v>
      </c>
      <c r="H23" s="1114">
        <v>4</v>
      </c>
      <c r="I23" s="1114">
        <v>3.6</v>
      </c>
      <c r="J23" s="1114">
        <v>3</v>
      </c>
      <c r="K23" s="1114">
        <v>2.4</v>
      </c>
      <c r="L23" s="1115">
        <v>2</v>
      </c>
      <c r="M23"/>
      <c r="N23"/>
    </row>
    <row r="24" spans="1:14" ht="13.5">
      <c r="A24" s="1128"/>
      <c r="B24" s="1126" t="s">
        <v>156</v>
      </c>
      <c r="C24" s="1112">
        <v>643</v>
      </c>
      <c r="D24" s="1112">
        <v>543</v>
      </c>
      <c r="E24" s="1112">
        <f>E54+E84</f>
        <v>457</v>
      </c>
      <c r="F24" s="1112">
        <v>378</v>
      </c>
      <c r="G24" s="1113">
        <v>292</v>
      </c>
      <c r="H24" s="1114">
        <v>2.9</v>
      </c>
      <c r="I24" s="1114">
        <v>2.4</v>
      </c>
      <c r="J24" s="1114">
        <v>2</v>
      </c>
      <c r="K24" s="1114">
        <v>1.7</v>
      </c>
      <c r="L24" s="1115">
        <v>1.3</v>
      </c>
      <c r="M24"/>
      <c r="N24"/>
    </row>
    <row r="25" spans="1:14" ht="15">
      <c r="A25" s="1128" t="s">
        <v>143</v>
      </c>
      <c r="B25" s="1126" t="s">
        <v>157</v>
      </c>
      <c r="C25" s="1112">
        <v>1715</v>
      </c>
      <c r="D25" s="1112">
        <v>1526</v>
      </c>
      <c r="E25" s="1112">
        <f>E55+E85</f>
        <v>1321</v>
      </c>
      <c r="F25" s="1112">
        <v>1167</v>
      </c>
      <c r="G25" s="1113">
        <v>1007</v>
      </c>
      <c r="H25" s="1114">
        <v>7.7</v>
      </c>
      <c r="I25" s="1114">
        <v>6.8</v>
      </c>
      <c r="J25" s="1114">
        <v>5.9</v>
      </c>
      <c r="K25" s="1114">
        <v>5.2</v>
      </c>
      <c r="L25" s="1115">
        <v>4.4</v>
      </c>
      <c r="M25"/>
      <c r="N25"/>
    </row>
    <row r="26" spans="1:14" ht="15">
      <c r="A26" s="1128" t="s">
        <v>145</v>
      </c>
      <c r="B26" s="1126" t="s">
        <v>158</v>
      </c>
      <c r="C26" s="1112">
        <v>4405</v>
      </c>
      <c r="D26" s="1112">
        <v>4014</v>
      </c>
      <c r="E26" s="1112">
        <v>3609</v>
      </c>
      <c r="F26" s="1112">
        <v>3286</v>
      </c>
      <c r="G26" s="1113">
        <v>3043</v>
      </c>
      <c r="H26" s="1114">
        <v>19.8</v>
      </c>
      <c r="I26" s="1114">
        <v>17.9</v>
      </c>
      <c r="J26" s="1114">
        <v>16</v>
      </c>
      <c r="K26" s="1114">
        <v>14.5</v>
      </c>
      <c r="L26" s="1115">
        <v>13.4</v>
      </c>
      <c r="M26"/>
      <c r="N26"/>
    </row>
    <row r="27" spans="1:14" ht="15">
      <c r="A27" s="1128" t="s">
        <v>147</v>
      </c>
      <c r="B27" s="1126" t="s">
        <v>159</v>
      </c>
      <c r="C27" s="1112">
        <v>3592</v>
      </c>
      <c r="D27" s="1112">
        <v>3446</v>
      </c>
      <c r="E27" s="1112">
        <f>E57+E87</f>
        <v>3260</v>
      </c>
      <c r="F27" s="1112">
        <v>3195</v>
      </c>
      <c r="G27" s="1113">
        <v>3083</v>
      </c>
      <c r="H27" s="1114">
        <v>16.1</v>
      </c>
      <c r="I27" s="1114">
        <v>15.4</v>
      </c>
      <c r="J27" s="1114">
        <v>14.5</v>
      </c>
      <c r="K27" s="1114">
        <v>14.1</v>
      </c>
      <c r="L27" s="1115">
        <v>13.6</v>
      </c>
      <c r="M27"/>
      <c r="N27"/>
    </row>
    <row r="28" spans="1:14" ht="15">
      <c r="A28" s="1128" t="s">
        <v>160</v>
      </c>
      <c r="B28" s="1126" t="s">
        <v>161</v>
      </c>
      <c r="C28" s="1112">
        <v>2780</v>
      </c>
      <c r="D28" s="1112">
        <v>2981</v>
      </c>
      <c r="E28" s="1112">
        <f>E58+E88</f>
        <v>3255</v>
      </c>
      <c r="F28" s="1112">
        <v>3444</v>
      </c>
      <c r="G28" s="1113">
        <v>3598</v>
      </c>
      <c r="H28" s="1114">
        <v>12.5</v>
      </c>
      <c r="I28" s="1114">
        <v>13.3</v>
      </c>
      <c r="J28" s="1114">
        <v>14.5</v>
      </c>
      <c r="K28" s="1114">
        <v>15.2</v>
      </c>
      <c r="L28" s="1115">
        <v>15.8</v>
      </c>
      <c r="M28"/>
      <c r="N28"/>
    </row>
    <row r="29" spans="1:14" ht="13.5">
      <c r="A29" s="1128"/>
      <c r="B29" s="1126" t="s">
        <v>162</v>
      </c>
      <c r="C29" s="1112">
        <v>7188</v>
      </c>
      <c r="D29" s="1112">
        <v>7850</v>
      </c>
      <c r="E29" s="1112">
        <f>E59+E89</f>
        <v>8470</v>
      </c>
      <c r="F29" s="1112">
        <v>8981</v>
      </c>
      <c r="G29" s="1113">
        <v>9368</v>
      </c>
      <c r="H29" s="1114">
        <v>32.3</v>
      </c>
      <c r="I29" s="1114">
        <v>35.1</v>
      </c>
      <c r="J29" s="1114">
        <v>37.7</v>
      </c>
      <c r="K29" s="1114">
        <v>39.7</v>
      </c>
      <c r="L29" s="1115">
        <v>41.2</v>
      </c>
      <c r="M29"/>
      <c r="N29"/>
    </row>
    <row r="30" spans="1:14" ht="13.5">
      <c r="A30" s="1128"/>
      <c r="B30" s="1126" t="s">
        <v>163</v>
      </c>
      <c r="C30" s="1112">
        <v>1064</v>
      </c>
      <c r="D30" s="1112">
        <v>1224</v>
      </c>
      <c r="E30" s="1112">
        <f>E60+E90</f>
        <v>1441</v>
      </c>
      <c r="F30" s="1112">
        <v>1625</v>
      </c>
      <c r="G30" s="1113">
        <v>1865</v>
      </c>
      <c r="H30" s="1114">
        <v>4.8</v>
      </c>
      <c r="I30" s="1114">
        <v>5.5</v>
      </c>
      <c r="J30" s="1114">
        <v>6.4</v>
      </c>
      <c r="K30" s="1114">
        <v>7.2</v>
      </c>
      <c r="L30" s="1115">
        <v>8.2</v>
      </c>
      <c r="M30"/>
      <c r="N30"/>
    </row>
    <row r="31" spans="1:14" ht="13.5">
      <c r="A31" s="1129"/>
      <c r="B31" s="1127" t="s">
        <v>164</v>
      </c>
      <c r="C31" s="1119">
        <v>11032</v>
      </c>
      <c r="D31" s="1119">
        <v>12055</v>
      </c>
      <c r="E31" s="1119">
        <f>E61+E91</f>
        <v>13166</v>
      </c>
      <c r="F31" s="1119">
        <v>14050</v>
      </c>
      <c r="G31" s="1120">
        <v>14831</v>
      </c>
      <c r="H31" s="1121">
        <v>49.5</v>
      </c>
      <c r="I31" s="1121">
        <v>53.8</v>
      </c>
      <c r="J31" s="1121">
        <v>58.5</v>
      </c>
      <c r="K31" s="1121">
        <v>62.1</v>
      </c>
      <c r="L31" s="1122">
        <v>65.3</v>
      </c>
      <c r="M31"/>
      <c r="N31"/>
    </row>
    <row r="32" spans="1:14" ht="13.5">
      <c r="A32" s="1102"/>
      <c r="B32" s="804"/>
      <c r="C32" s="805"/>
      <c r="D32" s="805"/>
      <c r="E32" s="805"/>
      <c r="F32" s="805"/>
      <c r="G32" s="805"/>
      <c r="H32" s="1024"/>
      <c r="I32" s="1024"/>
      <c r="J32" s="1024"/>
      <c r="K32" s="1130"/>
      <c r="L32" s="1130"/>
      <c r="M32"/>
      <c r="N32"/>
    </row>
    <row r="33" spans="1:12" s="1097" customFormat="1" ht="13.5" customHeight="1">
      <c r="A33" s="1341" t="s">
        <v>165</v>
      </c>
      <c r="B33" s="1342"/>
      <c r="C33" s="1350" t="s">
        <v>139</v>
      </c>
      <c r="D33" s="1351"/>
      <c r="E33" s="1351"/>
      <c r="F33" s="1351"/>
      <c r="G33" s="1352"/>
      <c r="H33" s="1345" t="s">
        <v>166</v>
      </c>
      <c r="I33" s="1346"/>
      <c r="J33" s="1346"/>
      <c r="K33" s="1346"/>
      <c r="L33" s="1347"/>
    </row>
    <row r="34" spans="1:12" s="1097" customFormat="1" ht="13.5" customHeight="1">
      <c r="A34" s="1343"/>
      <c r="B34" s="1344"/>
      <c r="C34" s="1104" t="s">
        <v>513</v>
      </c>
      <c r="D34" s="1104">
        <v>15</v>
      </c>
      <c r="E34" s="1104">
        <v>16</v>
      </c>
      <c r="F34" s="1104">
        <v>17</v>
      </c>
      <c r="G34" s="1105">
        <v>18</v>
      </c>
      <c r="H34" s="1104" t="s">
        <v>513</v>
      </c>
      <c r="I34" s="1104">
        <v>15</v>
      </c>
      <c r="J34" s="1104">
        <v>16</v>
      </c>
      <c r="K34" s="1104">
        <v>17</v>
      </c>
      <c r="L34" s="1105">
        <v>18</v>
      </c>
    </row>
    <row r="35" spans="1:14" ht="13.5" customHeight="1">
      <c r="A35" s="1339" t="s">
        <v>141</v>
      </c>
      <c r="B35" s="1340"/>
      <c r="C35" s="1106">
        <v>12414</v>
      </c>
      <c r="D35" s="1106">
        <v>12236</v>
      </c>
      <c r="E35" s="1106">
        <f>SUM(E37:E42)</f>
        <v>12013</v>
      </c>
      <c r="F35" s="1106">
        <v>11752</v>
      </c>
      <c r="G35" s="1107">
        <v>11510</v>
      </c>
      <c r="H35" s="1108">
        <v>100</v>
      </c>
      <c r="I35" s="1108">
        <v>100</v>
      </c>
      <c r="J35" s="1108">
        <v>100</v>
      </c>
      <c r="K35" s="1108">
        <v>100</v>
      </c>
      <c r="L35" s="1109">
        <v>100</v>
      </c>
      <c r="M35"/>
      <c r="N35"/>
    </row>
    <row r="36" spans="1:14" ht="7.5" customHeight="1">
      <c r="A36" s="1110"/>
      <c r="B36" s="1131"/>
      <c r="C36" s="1112"/>
      <c r="D36" s="1112"/>
      <c r="E36" s="1112"/>
      <c r="F36" s="1112"/>
      <c r="G36" s="1113"/>
      <c r="H36" s="1114"/>
      <c r="I36" s="1114"/>
      <c r="J36" s="1114"/>
      <c r="K36" s="1114"/>
      <c r="L36" s="1115"/>
      <c r="M36"/>
      <c r="N36"/>
    </row>
    <row r="37" spans="1:14" ht="13.5" customHeight="1">
      <c r="A37" s="1132"/>
      <c r="B37" s="1111" t="s">
        <v>142</v>
      </c>
      <c r="C37" s="1112" t="s">
        <v>514</v>
      </c>
      <c r="D37" s="1112" t="s">
        <v>514</v>
      </c>
      <c r="E37" s="1112" t="s">
        <v>514</v>
      </c>
      <c r="F37" s="1112" t="s">
        <v>514</v>
      </c>
      <c r="G37" s="1113" t="s">
        <v>514</v>
      </c>
      <c r="H37" s="1114" t="s">
        <v>514</v>
      </c>
      <c r="I37" s="1114" t="s">
        <v>514</v>
      </c>
      <c r="J37" s="1114" t="s">
        <v>514</v>
      </c>
      <c r="K37" s="1114" t="s">
        <v>514</v>
      </c>
      <c r="L37" s="1115" t="s">
        <v>514</v>
      </c>
      <c r="M37"/>
      <c r="N37"/>
    </row>
    <row r="38" spans="1:14" ht="15">
      <c r="A38" s="1132" t="s">
        <v>143</v>
      </c>
      <c r="B38" s="1111" t="s">
        <v>144</v>
      </c>
      <c r="C38" s="1112">
        <v>2488</v>
      </c>
      <c r="D38" s="1112">
        <v>2734</v>
      </c>
      <c r="E38" s="1112">
        <v>3004</v>
      </c>
      <c r="F38" s="1112">
        <v>3146</v>
      </c>
      <c r="G38" s="1113">
        <v>3196</v>
      </c>
      <c r="H38" s="1114">
        <v>20</v>
      </c>
      <c r="I38" s="1114">
        <v>22.3</v>
      </c>
      <c r="J38" s="1114">
        <v>25</v>
      </c>
      <c r="K38" s="1114">
        <v>26.8</v>
      </c>
      <c r="L38" s="1115">
        <v>27.8</v>
      </c>
      <c r="M38"/>
      <c r="N38"/>
    </row>
    <row r="39" spans="1:14" ht="15">
      <c r="A39" s="1132" t="s">
        <v>145</v>
      </c>
      <c r="B39" s="1111" t="s">
        <v>146</v>
      </c>
      <c r="C39" s="1112">
        <v>7870</v>
      </c>
      <c r="D39" s="1112">
        <v>7639</v>
      </c>
      <c r="E39" s="1112">
        <v>7371</v>
      </c>
      <c r="F39" s="1112">
        <v>7229</v>
      </c>
      <c r="G39" s="1113">
        <v>7157</v>
      </c>
      <c r="H39" s="1114">
        <v>63.4</v>
      </c>
      <c r="I39" s="1114">
        <v>62.4</v>
      </c>
      <c r="J39" s="1114">
        <v>61.4</v>
      </c>
      <c r="K39" s="1114">
        <v>61.5</v>
      </c>
      <c r="L39" s="1115">
        <v>62.2</v>
      </c>
      <c r="M39"/>
      <c r="N39"/>
    </row>
    <row r="40" spans="1:14" ht="15">
      <c r="A40" s="1132" t="s">
        <v>147</v>
      </c>
      <c r="B40" s="1111" t="s">
        <v>148</v>
      </c>
      <c r="C40" s="1112">
        <v>1788</v>
      </c>
      <c r="D40" s="1112">
        <v>1630</v>
      </c>
      <c r="E40" s="1112">
        <v>1438</v>
      </c>
      <c r="F40" s="1112">
        <v>1226</v>
      </c>
      <c r="G40" s="1113">
        <v>1019</v>
      </c>
      <c r="H40" s="1114">
        <v>14.4</v>
      </c>
      <c r="I40" s="1114">
        <v>13.3</v>
      </c>
      <c r="J40" s="1114">
        <v>12</v>
      </c>
      <c r="K40" s="1114">
        <v>10.4</v>
      </c>
      <c r="L40" s="1115">
        <v>8.9</v>
      </c>
      <c r="M40"/>
      <c r="N40"/>
    </row>
    <row r="41" spans="1:14" ht="15">
      <c r="A41" s="1132" t="s">
        <v>149</v>
      </c>
      <c r="B41" s="1111" t="s">
        <v>150</v>
      </c>
      <c r="C41" s="1112">
        <v>265</v>
      </c>
      <c r="D41" s="1112">
        <v>230</v>
      </c>
      <c r="E41" s="1112">
        <v>197</v>
      </c>
      <c r="F41" s="1112">
        <v>149</v>
      </c>
      <c r="G41" s="1113">
        <v>137</v>
      </c>
      <c r="H41" s="1114">
        <v>2.1</v>
      </c>
      <c r="I41" s="1114">
        <v>1.9</v>
      </c>
      <c r="J41" s="1114">
        <v>1.6</v>
      </c>
      <c r="K41" s="1114">
        <v>1.3</v>
      </c>
      <c r="L41" s="1115">
        <v>1.2</v>
      </c>
      <c r="M41"/>
      <c r="N41"/>
    </row>
    <row r="42" spans="1:14" ht="13.5">
      <c r="A42" s="1132"/>
      <c r="B42" s="1111" t="s">
        <v>151</v>
      </c>
      <c r="C42" s="1112">
        <v>3</v>
      </c>
      <c r="D42" s="1112">
        <v>3</v>
      </c>
      <c r="E42" s="1112">
        <v>3</v>
      </c>
      <c r="F42" s="1112">
        <v>2</v>
      </c>
      <c r="G42" s="1113">
        <v>1</v>
      </c>
      <c r="H42" s="1114">
        <v>0</v>
      </c>
      <c r="I42" s="1114">
        <v>0</v>
      </c>
      <c r="J42" s="1114">
        <v>0</v>
      </c>
      <c r="K42" s="1114">
        <v>0</v>
      </c>
      <c r="L42" s="1115">
        <v>0</v>
      </c>
      <c r="M42"/>
      <c r="N42"/>
    </row>
    <row r="43" spans="1:14" ht="13.5">
      <c r="A43" s="1133"/>
      <c r="B43" s="1118" t="s">
        <v>152</v>
      </c>
      <c r="C43" s="1119">
        <v>6802</v>
      </c>
      <c r="D43" s="1119">
        <v>6672</v>
      </c>
      <c r="E43" s="1119">
        <v>6540</v>
      </c>
      <c r="F43" s="1119">
        <v>6504</v>
      </c>
      <c r="G43" s="1120">
        <v>6543</v>
      </c>
      <c r="H43" s="1121">
        <v>54.8</v>
      </c>
      <c r="I43" s="1121">
        <v>54.5</v>
      </c>
      <c r="J43" s="1121">
        <v>54.4</v>
      </c>
      <c r="K43" s="1121">
        <v>55.3</v>
      </c>
      <c r="L43" s="1122">
        <v>56.8</v>
      </c>
      <c r="M43"/>
      <c r="N43"/>
    </row>
    <row r="44" spans="1:14" ht="7.5" customHeight="1">
      <c r="A44" s="1132"/>
      <c r="B44" s="1111"/>
      <c r="C44" s="1112"/>
      <c r="D44" s="1112"/>
      <c r="E44" s="1112"/>
      <c r="F44" s="1112"/>
      <c r="G44" s="1113"/>
      <c r="H44" s="1114"/>
      <c r="I44" s="1114"/>
      <c r="J44" s="1114"/>
      <c r="K44" s="1114"/>
      <c r="L44" s="1115"/>
      <c r="M44"/>
      <c r="N44"/>
    </row>
    <row r="45" spans="1:14" ht="13.5">
      <c r="A45" s="1132"/>
      <c r="B45" s="1111" t="s">
        <v>131</v>
      </c>
      <c r="C45" s="1112">
        <v>846</v>
      </c>
      <c r="D45" s="1112">
        <v>744</v>
      </c>
      <c r="E45" s="1112">
        <v>614</v>
      </c>
      <c r="F45" s="1112">
        <v>499</v>
      </c>
      <c r="G45" s="1113">
        <v>411</v>
      </c>
      <c r="H45" s="1114">
        <v>6.8</v>
      </c>
      <c r="I45" s="1114">
        <v>6.1</v>
      </c>
      <c r="J45" s="1114">
        <v>5.1</v>
      </c>
      <c r="K45" s="1114">
        <v>4.2</v>
      </c>
      <c r="L45" s="1115">
        <v>3.6</v>
      </c>
      <c r="M45"/>
      <c r="N45"/>
    </row>
    <row r="46" spans="1:14" ht="15">
      <c r="A46" s="1132" t="s">
        <v>153</v>
      </c>
      <c r="B46" s="1111" t="s">
        <v>132</v>
      </c>
      <c r="C46" s="1112">
        <v>1170</v>
      </c>
      <c r="D46" s="1112">
        <v>990</v>
      </c>
      <c r="E46" s="1112">
        <v>854</v>
      </c>
      <c r="F46" s="1112">
        <v>708</v>
      </c>
      <c r="G46" s="1113">
        <v>596</v>
      </c>
      <c r="H46" s="1114">
        <v>9.4</v>
      </c>
      <c r="I46" s="1114">
        <v>8.1</v>
      </c>
      <c r="J46" s="1114">
        <v>7.1</v>
      </c>
      <c r="K46" s="1114">
        <v>6</v>
      </c>
      <c r="L46" s="1115">
        <v>5.2</v>
      </c>
      <c r="M46"/>
      <c r="N46"/>
    </row>
    <row r="47" spans="1:14" ht="15">
      <c r="A47" s="1132" t="s">
        <v>145</v>
      </c>
      <c r="B47" s="1111" t="s">
        <v>133</v>
      </c>
      <c r="C47" s="1112">
        <v>4179</v>
      </c>
      <c r="D47" s="1112">
        <v>3865</v>
      </c>
      <c r="E47" s="1112">
        <v>3469</v>
      </c>
      <c r="F47" s="1112">
        <v>3202</v>
      </c>
      <c r="G47" s="1113">
        <v>2971</v>
      </c>
      <c r="H47" s="1114">
        <v>33.7</v>
      </c>
      <c r="I47" s="1114">
        <v>31.6</v>
      </c>
      <c r="J47" s="1114">
        <v>28.9</v>
      </c>
      <c r="K47" s="1114">
        <v>27.2</v>
      </c>
      <c r="L47" s="1115">
        <v>25.8</v>
      </c>
      <c r="M47"/>
      <c r="N47"/>
    </row>
    <row r="48" spans="1:14" ht="15">
      <c r="A48" s="1132" t="s">
        <v>147</v>
      </c>
      <c r="B48" s="1111" t="s">
        <v>134</v>
      </c>
      <c r="C48" s="1112">
        <v>2542</v>
      </c>
      <c r="D48" s="1112">
        <v>2499</v>
      </c>
      <c r="E48" s="1112">
        <v>2453</v>
      </c>
      <c r="F48" s="1112">
        <v>2437</v>
      </c>
      <c r="G48" s="1113">
        <v>2336</v>
      </c>
      <c r="H48" s="1114">
        <v>20.5</v>
      </c>
      <c r="I48" s="1114">
        <v>20.4</v>
      </c>
      <c r="J48" s="1114">
        <v>20.4</v>
      </c>
      <c r="K48" s="1114">
        <v>20.7</v>
      </c>
      <c r="L48" s="1115">
        <v>20.3</v>
      </c>
      <c r="M48"/>
      <c r="N48"/>
    </row>
    <row r="49" spans="1:14" ht="15">
      <c r="A49" s="1132" t="s">
        <v>149</v>
      </c>
      <c r="B49" s="1111" t="s">
        <v>135</v>
      </c>
      <c r="C49" s="1112">
        <v>2828</v>
      </c>
      <c r="D49" s="1112">
        <v>3199</v>
      </c>
      <c r="E49" s="1112">
        <v>3584</v>
      </c>
      <c r="F49" s="1112">
        <v>3808</v>
      </c>
      <c r="G49" s="1113">
        <v>4037</v>
      </c>
      <c r="H49" s="1114">
        <v>22.8</v>
      </c>
      <c r="I49" s="1114">
        <v>26.1</v>
      </c>
      <c r="J49" s="1114">
        <v>29.8</v>
      </c>
      <c r="K49" s="1114">
        <v>32.4</v>
      </c>
      <c r="L49" s="1115">
        <v>35.1</v>
      </c>
      <c r="M49"/>
      <c r="N49"/>
    </row>
    <row r="50" spans="1:14" ht="13.5">
      <c r="A50" s="1132"/>
      <c r="B50" s="1126" t="s">
        <v>136</v>
      </c>
      <c r="C50" s="1112">
        <v>849</v>
      </c>
      <c r="D50" s="1112">
        <v>939</v>
      </c>
      <c r="E50" s="1112">
        <v>1039</v>
      </c>
      <c r="F50" s="1112">
        <v>1098</v>
      </c>
      <c r="G50" s="1113">
        <v>1159</v>
      </c>
      <c r="H50" s="1114">
        <v>6.8</v>
      </c>
      <c r="I50" s="1114">
        <v>7.7</v>
      </c>
      <c r="J50" s="1114">
        <v>8.6</v>
      </c>
      <c r="K50" s="1114">
        <v>9.3</v>
      </c>
      <c r="L50" s="1115">
        <v>10.1</v>
      </c>
      <c r="M50"/>
      <c r="N50"/>
    </row>
    <row r="51" spans="1:14" ht="13.5">
      <c r="A51" s="1133"/>
      <c r="B51" s="1127" t="s">
        <v>154</v>
      </c>
      <c r="C51" s="1119">
        <v>3847</v>
      </c>
      <c r="D51" s="1119">
        <v>3600</v>
      </c>
      <c r="E51" s="1119">
        <v>3258</v>
      </c>
      <c r="F51" s="1119">
        <v>3035</v>
      </c>
      <c r="G51" s="1120">
        <v>2821</v>
      </c>
      <c r="H51" s="1121">
        <v>31</v>
      </c>
      <c r="I51" s="1121">
        <v>29.4</v>
      </c>
      <c r="J51" s="1121">
        <v>27.1</v>
      </c>
      <c r="K51" s="1121">
        <v>25.8</v>
      </c>
      <c r="L51" s="1122">
        <v>24.5</v>
      </c>
      <c r="M51"/>
      <c r="N51"/>
    </row>
    <row r="52" spans="1:14" ht="7.5" customHeight="1">
      <c r="A52" s="1134"/>
      <c r="B52" s="1126"/>
      <c r="C52" s="1112"/>
      <c r="D52" s="1112"/>
      <c r="E52" s="1112"/>
      <c r="F52" s="1112"/>
      <c r="G52" s="1113"/>
      <c r="H52" s="1114"/>
      <c r="I52" s="1114"/>
      <c r="J52" s="1114"/>
      <c r="K52" s="1114"/>
      <c r="L52" s="1115"/>
      <c r="M52"/>
      <c r="N52"/>
    </row>
    <row r="53" spans="1:14" ht="13.5">
      <c r="A53" s="1134"/>
      <c r="B53" s="1126" t="s">
        <v>155</v>
      </c>
      <c r="C53" s="1112">
        <v>829</v>
      </c>
      <c r="D53" s="1112">
        <v>743</v>
      </c>
      <c r="E53" s="1112">
        <v>632</v>
      </c>
      <c r="F53" s="1112">
        <v>509</v>
      </c>
      <c r="G53" s="1113">
        <v>431</v>
      </c>
      <c r="H53" s="1114">
        <v>6.7</v>
      </c>
      <c r="I53" s="1114">
        <v>6.1</v>
      </c>
      <c r="J53" s="1114">
        <v>5.3</v>
      </c>
      <c r="K53" s="1114">
        <v>4.3</v>
      </c>
      <c r="L53" s="1115">
        <v>3.7</v>
      </c>
      <c r="M53"/>
      <c r="N53"/>
    </row>
    <row r="54" spans="1:14" ht="13.5">
      <c r="A54" s="1134"/>
      <c r="B54" s="1126" t="s">
        <v>156</v>
      </c>
      <c r="C54" s="1112">
        <v>586</v>
      </c>
      <c r="D54" s="1112">
        <v>493</v>
      </c>
      <c r="E54" s="1112">
        <v>423</v>
      </c>
      <c r="F54" s="1112">
        <v>348</v>
      </c>
      <c r="G54" s="1113">
        <v>265</v>
      </c>
      <c r="H54" s="1114">
        <v>4.7</v>
      </c>
      <c r="I54" s="1114">
        <v>4</v>
      </c>
      <c r="J54" s="1114">
        <v>3.5</v>
      </c>
      <c r="K54" s="1114">
        <v>3</v>
      </c>
      <c r="L54" s="1115">
        <v>2.3</v>
      </c>
      <c r="M54"/>
      <c r="N54"/>
    </row>
    <row r="55" spans="1:14" ht="15">
      <c r="A55" s="1134" t="s">
        <v>143</v>
      </c>
      <c r="B55" s="1126" t="s">
        <v>157</v>
      </c>
      <c r="C55" s="1112">
        <v>1446</v>
      </c>
      <c r="D55" s="1112">
        <v>1280</v>
      </c>
      <c r="E55" s="1112">
        <v>1094</v>
      </c>
      <c r="F55" s="1112">
        <v>962</v>
      </c>
      <c r="G55" s="1113">
        <v>831</v>
      </c>
      <c r="H55" s="1114">
        <v>11.6</v>
      </c>
      <c r="I55" s="1114">
        <v>10.5</v>
      </c>
      <c r="J55" s="1114">
        <v>9.1</v>
      </c>
      <c r="K55" s="1114">
        <v>8.2</v>
      </c>
      <c r="L55" s="1115">
        <v>7.2</v>
      </c>
      <c r="M55"/>
      <c r="N55"/>
    </row>
    <row r="56" spans="1:14" ht="15">
      <c r="A56" s="1134" t="s">
        <v>145</v>
      </c>
      <c r="B56" s="1126" t="s">
        <v>158</v>
      </c>
      <c r="C56" s="1112">
        <v>3306</v>
      </c>
      <c r="D56" s="1112">
        <v>3056</v>
      </c>
      <c r="E56" s="1112">
        <v>2761</v>
      </c>
      <c r="F56" s="1112">
        <v>2539</v>
      </c>
      <c r="G56" s="1113">
        <v>2379</v>
      </c>
      <c r="H56" s="1114">
        <v>26.6</v>
      </c>
      <c r="I56" s="1114">
        <v>25</v>
      </c>
      <c r="J56" s="1114">
        <v>23</v>
      </c>
      <c r="K56" s="1114">
        <v>21.6</v>
      </c>
      <c r="L56" s="1115">
        <v>20.7</v>
      </c>
      <c r="M56"/>
      <c r="N56"/>
    </row>
    <row r="57" spans="1:14" ht="15">
      <c r="A57" s="1134" t="s">
        <v>147</v>
      </c>
      <c r="B57" s="1126" t="s">
        <v>159</v>
      </c>
      <c r="C57" s="1112">
        <v>2481</v>
      </c>
      <c r="D57" s="1112">
        <v>2431</v>
      </c>
      <c r="E57" s="1112">
        <v>2360</v>
      </c>
      <c r="F57" s="1112">
        <v>2345</v>
      </c>
      <c r="G57" s="1113">
        <v>2263</v>
      </c>
      <c r="H57" s="1114">
        <v>20</v>
      </c>
      <c r="I57" s="1114">
        <v>19.9</v>
      </c>
      <c r="J57" s="1114">
        <v>19.6</v>
      </c>
      <c r="K57" s="1114">
        <v>20</v>
      </c>
      <c r="L57" s="1115">
        <v>19.7</v>
      </c>
      <c r="M57"/>
      <c r="N57"/>
    </row>
    <row r="58" spans="1:14" ht="15">
      <c r="A58" s="1134" t="s">
        <v>160</v>
      </c>
      <c r="B58" s="1126" t="s">
        <v>161</v>
      </c>
      <c r="C58" s="1112">
        <v>1472</v>
      </c>
      <c r="D58" s="1112">
        <v>1621</v>
      </c>
      <c r="E58" s="1112">
        <v>1820</v>
      </c>
      <c r="F58" s="1112">
        <v>1960</v>
      </c>
      <c r="G58" s="1113">
        <v>2143</v>
      </c>
      <c r="H58" s="1114">
        <v>11.9</v>
      </c>
      <c r="I58" s="1114">
        <v>13.2</v>
      </c>
      <c r="J58" s="1114">
        <v>15.2</v>
      </c>
      <c r="K58" s="1114">
        <v>16.7</v>
      </c>
      <c r="L58" s="1115">
        <v>18.6</v>
      </c>
      <c r="M58"/>
      <c r="N58"/>
    </row>
    <row r="59" spans="1:14" ht="13.5">
      <c r="A59" s="1134"/>
      <c r="B59" s="1126" t="s">
        <v>162</v>
      </c>
      <c r="C59" s="1112">
        <v>2179</v>
      </c>
      <c r="D59" s="1112">
        <v>2490</v>
      </c>
      <c r="E59" s="1112">
        <v>2779</v>
      </c>
      <c r="F59" s="1112">
        <v>2935</v>
      </c>
      <c r="G59" s="1113">
        <v>3017</v>
      </c>
      <c r="H59" s="1114">
        <v>17.6</v>
      </c>
      <c r="I59" s="1114">
        <v>20.3</v>
      </c>
      <c r="J59" s="1114">
        <v>23.1</v>
      </c>
      <c r="K59" s="1114">
        <v>25</v>
      </c>
      <c r="L59" s="1115">
        <v>26.2</v>
      </c>
      <c r="M59"/>
      <c r="N59"/>
    </row>
    <row r="60" spans="1:14" ht="13.5">
      <c r="A60" s="1134"/>
      <c r="B60" s="1126" t="s">
        <v>163</v>
      </c>
      <c r="C60" s="1112">
        <v>115</v>
      </c>
      <c r="D60" s="1112">
        <v>122</v>
      </c>
      <c r="E60" s="1112">
        <v>144</v>
      </c>
      <c r="F60" s="1112">
        <v>154</v>
      </c>
      <c r="G60" s="1113">
        <v>181</v>
      </c>
      <c r="H60" s="1114">
        <v>0.9</v>
      </c>
      <c r="I60" s="1114">
        <v>1</v>
      </c>
      <c r="J60" s="1114">
        <v>1.2</v>
      </c>
      <c r="K60" s="1114">
        <v>1.3</v>
      </c>
      <c r="L60" s="1115">
        <v>1.6</v>
      </c>
      <c r="M60"/>
      <c r="N60"/>
    </row>
    <row r="61" spans="1:14" ht="13.5">
      <c r="A61" s="1135"/>
      <c r="B61" s="1127" t="s">
        <v>164</v>
      </c>
      <c r="C61" s="1119">
        <v>3766</v>
      </c>
      <c r="D61" s="1119">
        <v>4233</v>
      </c>
      <c r="E61" s="1119">
        <v>4743</v>
      </c>
      <c r="F61" s="1119">
        <v>5049</v>
      </c>
      <c r="G61" s="1120">
        <v>5341</v>
      </c>
      <c r="H61" s="1121">
        <v>30.3</v>
      </c>
      <c r="I61" s="1121">
        <v>34.6</v>
      </c>
      <c r="J61" s="1121">
        <v>39.5</v>
      </c>
      <c r="K61" s="1121">
        <v>43</v>
      </c>
      <c r="L61" s="1122">
        <v>46.4</v>
      </c>
      <c r="M61"/>
      <c r="N61"/>
    </row>
    <row r="62" spans="1:14" ht="13.5">
      <c r="A62" s="1102"/>
      <c r="B62" s="804"/>
      <c r="C62" s="805"/>
      <c r="D62" s="805"/>
      <c r="E62" s="805"/>
      <c r="F62" s="805"/>
      <c r="G62" s="805"/>
      <c r="H62" s="1024"/>
      <c r="I62" s="1024"/>
      <c r="J62" s="1024"/>
      <c r="K62" s="1130"/>
      <c r="L62" s="1130"/>
      <c r="M62"/>
      <c r="N62"/>
    </row>
    <row r="63" spans="1:12" s="1097" customFormat="1" ht="13.5" customHeight="1">
      <c r="A63" s="1341" t="s">
        <v>167</v>
      </c>
      <c r="B63" s="1342"/>
      <c r="C63" s="1350" t="s">
        <v>139</v>
      </c>
      <c r="D63" s="1351"/>
      <c r="E63" s="1351"/>
      <c r="F63" s="1351"/>
      <c r="G63" s="1352"/>
      <c r="H63" s="1345" t="s">
        <v>166</v>
      </c>
      <c r="I63" s="1346"/>
      <c r="J63" s="1346"/>
      <c r="K63" s="1346"/>
      <c r="L63" s="1347"/>
    </row>
    <row r="64" spans="1:12" s="1097" customFormat="1" ht="13.5" customHeight="1">
      <c r="A64" s="1343"/>
      <c r="B64" s="1344"/>
      <c r="C64" s="1104" t="s">
        <v>513</v>
      </c>
      <c r="D64" s="1104">
        <v>15</v>
      </c>
      <c r="E64" s="1104">
        <v>16</v>
      </c>
      <c r="F64" s="1104">
        <v>17</v>
      </c>
      <c r="G64" s="1105">
        <v>18</v>
      </c>
      <c r="H64" s="1104" t="s">
        <v>513</v>
      </c>
      <c r="I64" s="1104">
        <v>15</v>
      </c>
      <c r="J64" s="1104">
        <v>16</v>
      </c>
      <c r="K64" s="1104">
        <v>17</v>
      </c>
      <c r="L64" s="1105">
        <v>18</v>
      </c>
    </row>
    <row r="65" spans="1:14" ht="13.5" customHeight="1">
      <c r="A65" s="1339" t="s">
        <v>141</v>
      </c>
      <c r="B65" s="1340"/>
      <c r="C65" s="1106">
        <v>9874</v>
      </c>
      <c r="D65" s="1106">
        <v>10155</v>
      </c>
      <c r="E65" s="1106">
        <f>SUM(E67:E72)</f>
        <v>10481</v>
      </c>
      <c r="F65" s="1106">
        <v>10872</v>
      </c>
      <c r="G65" s="1107">
        <v>11210</v>
      </c>
      <c r="H65" s="1108">
        <v>100</v>
      </c>
      <c r="I65" s="1108">
        <v>100</v>
      </c>
      <c r="J65" s="1108">
        <v>100</v>
      </c>
      <c r="K65" s="1108">
        <v>100</v>
      </c>
      <c r="L65" s="1109">
        <v>100</v>
      </c>
      <c r="M65"/>
      <c r="N65"/>
    </row>
    <row r="66" spans="1:14" ht="7.5" customHeight="1">
      <c r="A66" s="1110"/>
      <c r="B66" s="1131"/>
      <c r="C66" s="1112"/>
      <c r="D66" s="1112"/>
      <c r="E66" s="1112"/>
      <c r="F66" s="1112"/>
      <c r="G66" s="1113"/>
      <c r="H66" s="1114"/>
      <c r="I66" s="1114"/>
      <c r="J66" s="1114"/>
      <c r="K66" s="1114"/>
      <c r="L66" s="1115"/>
      <c r="M66"/>
      <c r="N66"/>
    </row>
    <row r="67" spans="1:14" ht="13.5" customHeight="1">
      <c r="A67" s="1132"/>
      <c r="B67" s="1111" t="s">
        <v>142</v>
      </c>
      <c r="C67" s="1112">
        <v>94</v>
      </c>
      <c r="D67" s="1112">
        <v>105</v>
      </c>
      <c r="E67" s="1112">
        <v>109</v>
      </c>
      <c r="F67" s="1112">
        <v>117</v>
      </c>
      <c r="G67" s="1113">
        <v>120</v>
      </c>
      <c r="H67" s="1114">
        <v>1</v>
      </c>
      <c r="I67" s="1114">
        <v>1</v>
      </c>
      <c r="J67" s="1114">
        <v>1</v>
      </c>
      <c r="K67" s="1114">
        <v>1.1</v>
      </c>
      <c r="L67" s="1115">
        <v>1.1</v>
      </c>
      <c r="M67"/>
      <c r="N67"/>
    </row>
    <row r="68" spans="1:14" ht="15">
      <c r="A68" s="1132" t="s">
        <v>143</v>
      </c>
      <c r="B68" s="1111" t="s">
        <v>144</v>
      </c>
      <c r="C68" s="1112">
        <v>6320</v>
      </c>
      <c r="D68" s="1112">
        <v>6743</v>
      </c>
      <c r="E68" s="1112">
        <v>7227</v>
      </c>
      <c r="F68" s="1112">
        <v>7717</v>
      </c>
      <c r="G68" s="1113">
        <v>8193</v>
      </c>
      <c r="H68" s="1114">
        <v>64</v>
      </c>
      <c r="I68" s="1114">
        <v>66.4</v>
      </c>
      <c r="J68" s="1114">
        <v>69</v>
      </c>
      <c r="K68" s="1114">
        <v>71</v>
      </c>
      <c r="L68" s="1115">
        <v>73.1</v>
      </c>
      <c r="M68"/>
      <c r="N68"/>
    </row>
    <row r="69" spans="1:14" ht="15">
      <c r="A69" s="1132" t="s">
        <v>145</v>
      </c>
      <c r="B69" s="1111" t="s">
        <v>146</v>
      </c>
      <c r="C69" s="1112">
        <v>3190</v>
      </c>
      <c r="D69" s="1112">
        <v>3048</v>
      </c>
      <c r="E69" s="1112">
        <v>2922</v>
      </c>
      <c r="F69" s="1112">
        <v>2835</v>
      </c>
      <c r="G69" s="1113">
        <v>2710</v>
      </c>
      <c r="H69" s="1114">
        <v>32.3</v>
      </c>
      <c r="I69" s="1114">
        <v>30</v>
      </c>
      <c r="J69" s="1114">
        <v>27.9</v>
      </c>
      <c r="K69" s="1114">
        <v>26.1</v>
      </c>
      <c r="L69" s="1115">
        <v>24.2</v>
      </c>
      <c r="M69"/>
      <c r="N69"/>
    </row>
    <row r="70" spans="1:14" ht="15">
      <c r="A70" s="1132" t="s">
        <v>147</v>
      </c>
      <c r="B70" s="1111" t="s">
        <v>148</v>
      </c>
      <c r="C70" s="1112">
        <v>239</v>
      </c>
      <c r="D70" s="1112">
        <v>226</v>
      </c>
      <c r="E70" s="1112">
        <v>187</v>
      </c>
      <c r="F70" s="1112">
        <v>172</v>
      </c>
      <c r="G70" s="1113">
        <v>155</v>
      </c>
      <c r="H70" s="1114">
        <v>2.4</v>
      </c>
      <c r="I70" s="1114">
        <v>2.2</v>
      </c>
      <c r="J70" s="1114">
        <v>1.8</v>
      </c>
      <c r="K70" s="1114">
        <v>1.6</v>
      </c>
      <c r="L70" s="1115">
        <v>1.4</v>
      </c>
      <c r="M70"/>
      <c r="N70"/>
    </row>
    <row r="71" spans="1:14" ht="15">
      <c r="A71" s="1132" t="s">
        <v>149</v>
      </c>
      <c r="B71" s="1111" t="s">
        <v>150</v>
      </c>
      <c r="C71" s="1112">
        <v>12</v>
      </c>
      <c r="D71" s="1112">
        <v>12</v>
      </c>
      <c r="E71" s="1112">
        <v>9</v>
      </c>
      <c r="F71" s="1112">
        <v>7</v>
      </c>
      <c r="G71" s="1113">
        <v>9</v>
      </c>
      <c r="H71" s="1114">
        <v>0.1</v>
      </c>
      <c r="I71" s="1114">
        <v>0.1</v>
      </c>
      <c r="J71" s="1114">
        <v>0.1</v>
      </c>
      <c r="K71" s="1114">
        <v>0.1</v>
      </c>
      <c r="L71" s="1115">
        <v>0.1</v>
      </c>
      <c r="M71"/>
      <c r="N71"/>
    </row>
    <row r="72" spans="1:14" ht="13.5">
      <c r="A72" s="1132"/>
      <c r="B72" s="1111" t="s">
        <v>151</v>
      </c>
      <c r="C72" s="1112">
        <v>19</v>
      </c>
      <c r="D72" s="1112">
        <v>21</v>
      </c>
      <c r="E72" s="1112">
        <v>27</v>
      </c>
      <c r="F72" s="1112">
        <v>24</v>
      </c>
      <c r="G72" s="1113">
        <v>23</v>
      </c>
      <c r="H72" s="1114">
        <v>0.2</v>
      </c>
      <c r="I72" s="1114">
        <v>0.2</v>
      </c>
      <c r="J72" s="1114">
        <v>0.3</v>
      </c>
      <c r="K72" s="1114">
        <v>0.2</v>
      </c>
      <c r="L72" s="1115">
        <v>0.2</v>
      </c>
      <c r="M72"/>
      <c r="N72"/>
    </row>
    <row r="73" spans="1:14" ht="13.5">
      <c r="A73" s="1133"/>
      <c r="B73" s="1118" t="s">
        <v>152</v>
      </c>
      <c r="C73" s="1119">
        <v>2952</v>
      </c>
      <c r="D73" s="1119">
        <v>2837</v>
      </c>
      <c r="E73" s="1119">
        <v>2718</v>
      </c>
      <c r="F73" s="1119">
        <v>2660</v>
      </c>
      <c r="G73" s="1120">
        <v>2554</v>
      </c>
      <c r="H73" s="1121">
        <v>29.9</v>
      </c>
      <c r="I73" s="1121">
        <v>27.9</v>
      </c>
      <c r="J73" s="1121">
        <v>25.9</v>
      </c>
      <c r="K73" s="1121">
        <v>24.5</v>
      </c>
      <c r="L73" s="1122">
        <v>22.8</v>
      </c>
      <c r="M73"/>
      <c r="N73"/>
    </row>
    <row r="74" spans="1:14" ht="7.5" customHeight="1">
      <c r="A74" s="1132"/>
      <c r="B74" s="1111"/>
      <c r="C74" s="1112"/>
      <c r="D74" s="1112"/>
      <c r="E74" s="1112"/>
      <c r="F74" s="1112"/>
      <c r="G74" s="1113"/>
      <c r="H74" s="1114"/>
      <c r="I74" s="1114"/>
      <c r="J74" s="1114"/>
      <c r="K74" s="1114"/>
      <c r="L74" s="1115"/>
      <c r="M74"/>
      <c r="N74"/>
    </row>
    <row r="75" spans="1:14" ht="13.5">
      <c r="A75" s="1132"/>
      <c r="B75" s="1111" t="s">
        <v>131</v>
      </c>
      <c r="C75" s="1112">
        <v>90</v>
      </c>
      <c r="D75" s="1112">
        <v>81</v>
      </c>
      <c r="E75" s="1112">
        <v>62</v>
      </c>
      <c r="F75" s="1112">
        <v>51</v>
      </c>
      <c r="G75" s="1113">
        <v>42</v>
      </c>
      <c r="H75" s="1114">
        <v>0.9</v>
      </c>
      <c r="I75" s="1114">
        <v>0.8</v>
      </c>
      <c r="J75" s="1114">
        <v>0.6</v>
      </c>
      <c r="K75" s="1114">
        <v>0.5</v>
      </c>
      <c r="L75" s="1115">
        <v>0.4</v>
      </c>
      <c r="M75"/>
      <c r="N75"/>
    </row>
    <row r="76" spans="1:14" ht="15">
      <c r="A76" s="1132" t="s">
        <v>153</v>
      </c>
      <c r="B76" s="1111" t="s">
        <v>132</v>
      </c>
      <c r="C76" s="1112">
        <v>189</v>
      </c>
      <c r="D76" s="1112">
        <v>154</v>
      </c>
      <c r="E76" s="1112">
        <v>134</v>
      </c>
      <c r="F76" s="1112">
        <v>117</v>
      </c>
      <c r="G76" s="1113">
        <v>102</v>
      </c>
      <c r="H76" s="1114">
        <v>1.9</v>
      </c>
      <c r="I76" s="1114">
        <v>1.5</v>
      </c>
      <c r="J76" s="1114">
        <v>1.3</v>
      </c>
      <c r="K76" s="1114">
        <v>1.1</v>
      </c>
      <c r="L76" s="1115">
        <v>0.9</v>
      </c>
      <c r="M76"/>
      <c r="N76"/>
    </row>
    <row r="77" spans="1:14" ht="15">
      <c r="A77" s="1132" t="s">
        <v>145</v>
      </c>
      <c r="B77" s="1111" t="s">
        <v>133</v>
      </c>
      <c r="C77" s="1112">
        <v>1368</v>
      </c>
      <c r="D77" s="1112">
        <v>1220</v>
      </c>
      <c r="E77" s="1112">
        <v>1083</v>
      </c>
      <c r="F77" s="1112">
        <v>969</v>
      </c>
      <c r="G77" s="1113">
        <v>886</v>
      </c>
      <c r="H77" s="1114">
        <v>13.9</v>
      </c>
      <c r="I77" s="1114">
        <v>12</v>
      </c>
      <c r="J77" s="1114">
        <v>10.3</v>
      </c>
      <c r="K77" s="1114">
        <v>8.9</v>
      </c>
      <c r="L77" s="1115">
        <v>7.9</v>
      </c>
      <c r="M77"/>
      <c r="N77"/>
    </row>
    <row r="78" spans="1:14" ht="15">
      <c r="A78" s="1132" t="s">
        <v>147</v>
      </c>
      <c r="B78" s="1111" t="s">
        <v>134</v>
      </c>
      <c r="C78" s="1112">
        <v>1338</v>
      </c>
      <c r="D78" s="1112">
        <v>1251</v>
      </c>
      <c r="E78" s="1112">
        <v>1171</v>
      </c>
      <c r="F78" s="1112">
        <v>1144</v>
      </c>
      <c r="G78" s="1113">
        <v>1082</v>
      </c>
      <c r="H78" s="1114">
        <v>13.6</v>
      </c>
      <c r="I78" s="1114">
        <v>12.3</v>
      </c>
      <c r="J78" s="1114">
        <v>11.2</v>
      </c>
      <c r="K78" s="1114">
        <v>10.5</v>
      </c>
      <c r="L78" s="1115">
        <v>9.7</v>
      </c>
      <c r="M78"/>
      <c r="N78"/>
    </row>
    <row r="79" spans="1:14" ht="15">
      <c r="A79" s="1132" t="s">
        <v>149</v>
      </c>
      <c r="B79" s="1111" t="s">
        <v>135</v>
      </c>
      <c r="C79" s="1112">
        <v>5345</v>
      </c>
      <c r="D79" s="1112">
        <v>5701</v>
      </c>
      <c r="E79" s="1112">
        <v>6039</v>
      </c>
      <c r="F79" s="1112">
        <v>6363</v>
      </c>
      <c r="G79" s="1113">
        <v>6594</v>
      </c>
      <c r="H79" s="1114">
        <v>54.1</v>
      </c>
      <c r="I79" s="1114">
        <v>56.1</v>
      </c>
      <c r="J79" s="1114">
        <v>57.6</v>
      </c>
      <c r="K79" s="1114">
        <v>58.5</v>
      </c>
      <c r="L79" s="1115">
        <v>58.8</v>
      </c>
      <c r="M79"/>
      <c r="N79"/>
    </row>
    <row r="80" spans="1:14" ht="13.5">
      <c r="A80" s="1132"/>
      <c r="B80" s="1126" t="s">
        <v>136</v>
      </c>
      <c r="C80" s="1112">
        <v>1544</v>
      </c>
      <c r="D80" s="1112">
        <v>1748</v>
      </c>
      <c r="E80" s="1112">
        <v>1992</v>
      </c>
      <c r="F80" s="1112">
        <v>2228</v>
      </c>
      <c r="G80" s="1113">
        <v>2504</v>
      </c>
      <c r="H80" s="1114">
        <v>15.6</v>
      </c>
      <c r="I80" s="1114">
        <v>17.2</v>
      </c>
      <c r="J80" s="1114">
        <v>19</v>
      </c>
      <c r="K80" s="1114">
        <v>20.5</v>
      </c>
      <c r="L80" s="1115">
        <v>22.3</v>
      </c>
      <c r="M80"/>
      <c r="N80"/>
    </row>
    <row r="81" spans="1:14" ht="13.5">
      <c r="A81" s="1133"/>
      <c r="B81" s="1127" t="s">
        <v>154</v>
      </c>
      <c r="C81" s="1119">
        <v>1301</v>
      </c>
      <c r="D81" s="1119">
        <v>1161</v>
      </c>
      <c r="E81" s="1119">
        <v>1035</v>
      </c>
      <c r="F81" s="1119">
        <v>938</v>
      </c>
      <c r="G81" s="1120">
        <v>872</v>
      </c>
      <c r="H81" s="1121">
        <v>13.2</v>
      </c>
      <c r="I81" s="1121">
        <v>11.4</v>
      </c>
      <c r="J81" s="1121">
        <v>9.9</v>
      </c>
      <c r="K81" s="1121">
        <v>8.6</v>
      </c>
      <c r="L81" s="1122">
        <v>7.8</v>
      </c>
      <c r="M81"/>
      <c r="N81"/>
    </row>
    <row r="82" spans="1:14" ht="7.5" customHeight="1">
      <c r="A82" s="1134"/>
      <c r="B82" s="1126"/>
      <c r="C82" s="1112"/>
      <c r="D82" s="1112"/>
      <c r="E82" s="1112"/>
      <c r="F82" s="1112"/>
      <c r="G82" s="1113"/>
      <c r="H82" s="1114"/>
      <c r="I82" s="1114"/>
      <c r="J82" s="1114"/>
      <c r="K82" s="1114"/>
      <c r="L82" s="1115"/>
      <c r="M82"/>
      <c r="N82"/>
    </row>
    <row r="83" spans="1:14" ht="13.5">
      <c r="A83" s="1134"/>
      <c r="B83" s="1126" t="s">
        <v>155</v>
      </c>
      <c r="C83" s="1112">
        <v>72</v>
      </c>
      <c r="D83" s="1112">
        <v>64</v>
      </c>
      <c r="E83" s="1112">
        <v>49</v>
      </c>
      <c r="F83" s="1112">
        <v>39</v>
      </c>
      <c r="G83" s="1113">
        <v>33</v>
      </c>
      <c r="H83" s="1114">
        <v>0.7</v>
      </c>
      <c r="I83" s="1114">
        <v>0.6</v>
      </c>
      <c r="J83" s="1114">
        <v>0.5</v>
      </c>
      <c r="K83" s="1114">
        <v>0.4</v>
      </c>
      <c r="L83" s="1115">
        <v>0.3</v>
      </c>
      <c r="M83"/>
      <c r="N83"/>
    </row>
    <row r="84" spans="1:14" ht="13.5">
      <c r="A84" s="1134"/>
      <c r="B84" s="1126" t="s">
        <v>156</v>
      </c>
      <c r="C84" s="1112">
        <v>57</v>
      </c>
      <c r="D84" s="1112">
        <v>50</v>
      </c>
      <c r="E84" s="1112">
        <v>34</v>
      </c>
      <c r="F84" s="1112">
        <v>30</v>
      </c>
      <c r="G84" s="1113">
        <v>27</v>
      </c>
      <c r="H84" s="1114">
        <v>0.6</v>
      </c>
      <c r="I84" s="1114">
        <v>0.5</v>
      </c>
      <c r="J84" s="1114">
        <v>0.3</v>
      </c>
      <c r="K84" s="1114">
        <v>0.3</v>
      </c>
      <c r="L84" s="1115">
        <v>0.2</v>
      </c>
      <c r="M84"/>
      <c r="N84"/>
    </row>
    <row r="85" spans="1:14" ht="15">
      <c r="A85" s="1134" t="s">
        <v>143</v>
      </c>
      <c r="B85" s="1126" t="s">
        <v>157</v>
      </c>
      <c r="C85" s="1112">
        <v>269</v>
      </c>
      <c r="D85" s="1112">
        <v>246</v>
      </c>
      <c r="E85" s="1112">
        <v>227</v>
      </c>
      <c r="F85" s="1112">
        <v>205</v>
      </c>
      <c r="G85" s="1113">
        <v>176</v>
      </c>
      <c r="H85" s="1114">
        <v>2.7</v>
      </c>
      <c r="I85" s="1114">
        <v>2.4</v>
      </c>
      <c r="J85" s="1114">
        <v>2.2</v>
      </c>
      <c r="K85" s="1114">
        <v>1.9</v>
      </c>
      <c r="L85" s="1115">
        <v>1.6</v>
      </c>
      <c r="M85"/>
      <c r="N85"/>
    </row>
    <row r="86" spans="1:14" ht="15">
      <c r="A86" s="1134" t="s">
        <v>145</v>
      </c>
      <c r="B86" s="1126" t="s">
        <v>158</v>
      </c>
      <c r="C86" s="1112">
        <v>1099</v>
      </c>
      <c r="D86" s="1112">
        <v>958</v>
      </c>
      <c r="E86" s="1112">
        <v>848</v>
      </c>
      <c r="F86" s="1112">
        <v>747</v>
      </c>
      <c r="G86" s="1113">
        <v>664</v>
      </c>
      <c r="H86" s="1114">
        <v>11.1</v>
      </c>
      <c r="I86" s="1114">
        <v>9.4</v>
      </c>
      <c r="J86" s="1114">
        <v>8.1</v>
      </c>
      <c r="K86" s="1114">
        <v>6.9</v>
      </c>
      <c r="L86" s="1115">
        <v>5.9</v>
      </c>
      <c r="M86"/>
      <c r="N86"/>
    </row>
    <row r="87" spans="1:14" ht="15">
      <c r="A87" s="1134" t="s">
        <v>147</v>
      </c>
      <c r="B87" s="1126" t="s">
        <v>159</v>
      </c>
      <c r="C87" s="1112">
        <v>1111</v>
      </c>
      <c r="D87" s="1112">
        <v>1015</v>
      </c>
      <c r="E87" s="1112">
        <v>900</v>
      </c>
      <c r="F87" s="1112">
        <v>850</v>
      </c>
      <c r="G87" s="1113">
        <v>820</v>
      </c>
      <c r="H87" s="1114">
        <v>11.3</v>
      </c>
      <c r="I87" s="1114">
        <v>10</v>
      </c>
      <c r="J87" s="1114">
        <v>8.6</v>
      </c>
      <c r="K87" s="1114">
        <v>7.8</v>
      </c>
      <c r="L87" s="1115">
        <v>7.3</v>
      </c>
      <c r="M87"/>
      <c r="N87"/>
    </row>
    <row r="88" spans="1:14" ht="15">
      <c r="A88" s="1134" t="s">
        <v>160</v>
      </c>
      <c r="B88" s="1126" t="s">
        <v>161</v>
      </c>
      <c r="C88" s="1112">
        <v>1308</v>
      </c>
      <c r="D88" s="1112">
        <v>1360</v>
      </c>
      <c r="E88" s="1112">
        <v>1435</v>
      </c>
      <c r="F88" s="1112">
        <v>1484</v>
      </c>
      <c r="G88" s="1113">
        <v>1455</v>
      </c>
      <c r="H88" s="1114">
        <v>13.2</v>
      </c>
      <c r="I88" s="1114">
        <v>13.4</v>
      </c>
      <c r="J88" s="1114">
        <v>13.7</v>
      </c>
      <c r="K88" s="1114">
        <v>13.6</v>
      </c>
      <c r="L88" s="1115">
        <v>13</v>
      </c>
      <c r="M88"/>
      <c r="N88"/>
    </row>
    <row r="89" spans="1:14" ht="13.5">
      <c r="A89" s="1134"/>
      <c r="B89" s="1126" t="s">
        <v>162</v>
      </c>
      <c r="C89" s="1112">
        <v>5009</v>
      </c>
      <c r="D89" s="1112">
        <v>5360</v>
      </c>
      <c r="E89" s="1112">
        <v>5691</v>
      </c>
      <c r="F89" s="1112">
        <v>6046</v>
      </c>
      <c r="G89" s="1113">
        <v>6351</v>
      </c>
      <c r="H89" s="1114">
        <v>50.7</v>
      </c>
      <c r="I89" s="1114">
        <v>52.8</v>
      </c>
      <c r="J89" s="1114">
        <v>54.3</v>
      </c>
      <c r="K89" s="1114">
        <v>55.6</v>
      </c>
      <c r="L89" s="1115">
        <v>56.7</v>
      </c>
      <c r="M89"/>
      <c r="N89"/>
    </row>
    <row r="90" spans="1:14" ht="13.5">
      <c r="A90" s="1134"/>
      <c r="B90" s="1126" t="s">
        <v>163</v>
      </c>
      <c r="C90" s="1112">
        <v>949</v>
      </c>
      <c r="D90" s="1112">
        <v>1102</v>
      </c>
      <c r="E90" s="1112">
        <v>1297</v>
      </c>
      <c r="F90" s="1112">
        <v>1471</v>
      </c>
      <c r="G90" s="1113">
        <v>1684</v>
      </c>
      <c r="H90" s="1114">
        <v>9.6</v>
      </c>
      <c r="I90" s="1114">
        <v>10.9</v>
      </c>
      <c r="J90" s="1114">
        <v>12.4</v>
      </c>
      <c r="K90" s="1114">
        <v>13.5</v>
      </c>
      <c r="L90" s="1115">
        <v>15</v>
      </c>
      <c r="M90"/>
      <c r="N90"/>
    </row>
    <row r="91" spans="1:14" ht="13.5">
      <c r="A91" s="1135"/>
      <c r="B91" s="1127" t="s">
        <v>164</v>
      </c>
      <c r="C91" s="1119">
        <v>7266</v>
      </c>
      <c r="D91" s="1119">
        <v>7822</v>
      </c>
      <c r="E91" s="1119">
        <v>8423</v>
      </c>
      <c r="F91" s="1119">
        <v>9001</v>
      </c>
      <c r="G91" s="1120">
        <v>9490</v>
      </c>
      <c r="H91" s="1121">
        <v>73.6</v>
      </c>
      <c r="I91" s="1121">
        <v>77</v>
      </c>
      <c r="J91" s="1121">
        <v>80.4</v>
      </c>
      <c r="K91" s="1121">
        <v>82.8</v>
      </c>
      <c r="L91" s="1122">
        <v>84.7</v>
      </c>
      <c r="M91"/>
      <c r="N91"/>
    </row>
    <row r="92" spans="1:14" ht="3.75" customHeight="1">
      <c r="A92" s="1024"/>
      <c r="B92" s="805"/>
      <c r="C92" s="805"/>
      <c r="D92" s="805"/>
      <c r="E92" s="805"/>
      <c r="F92" s="805"/>
      <c r="G92" s="805"/>
      <c r="H92" s="805"/>
      <c r="I92" s="1024"/>
      <c r="J92" s="1024"/>
      <c r="K92" s="1024"/>
      <c r="L92" s="1024"/>
      <c r="M92" s="1130"/>
      <c r="N92" s="1130"/>
    </row>
    <row r="93" spans="1:14" ht="13.5">
      <c r="A93" s="1102" t="s">
        <v>531</v>
      </c>
      <c r="B93" s="805"/>
      <c r="C93" s="805"/>
      <c r="D93" s="805"/>
      <c r="E93" s="805"/>
      <c r="F93" s="805"/>
      <c r="G93" s="805"/>
      <c r="H93" s="805"/>
      <c r="I93" s="1024"/>
      <c r="J93" s="1024"/>
      <c r="K93" s="1024"/>
      <c r="L93" s="1024"/>
      <c r="M93" s="1130"/>
      <c r="N93" s="1130"/>
    </row>
  </sheetData>
  <mergeCells count="13">
    <mergeCell ref="H3:L3"/>
    <mergeCell ref="H33:L33"/>
    <mergeCell ref="H63:L63"/>
    <mergeCell ref="A1:L1"/>
    <mergeCell ref="A3:B4"/>
    <mergeCell ref="A5:B5"/>
    <mergeCell ref="C3:G3"/>
    <mergeCell ref="C33:G33"/>
    <mergeCell ref="C63:G63"/>
    <mergeCell ref="A65:B65"/>
    <mergeCell ref="A33:B34"/>
    <mergeCell ref="A35:B35"/>
    <mergeCell ref="A63:B64"/>
  </mergeCells>
  <printOptions/>
  <pageMargins left="0.72" right="0.2" top="0.36" bottom="0.1968503937007874" header="0.46" footer="0.11811023622047245"/>
  <pageSetup firstPageNumber="31" useFirstPageNumber="1"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dimension ref="A1:N69"/>
  <sheetViews>
    <sheetView workbookViewId="0" topLeftCell="A1">
      <selection activeCell="A1" sqref="A1"/>
    </sheetView>
  </sheetViews>
  <sheetFormatPr defaultColWidth="9.00390625" defaultRowHeight="13.5"/>
  <cols>
    <col min="1" max="1" width="28.75390625" style="9" customWidth="1"/>
    <col min="2" max="12" width="10.625" style="64" customWidth="1"/>
    <col min="13" max="13" width="9.50390625" style="64" bestFit="1" customWidth="1"/>
    <col min="14" max="14" width="9.375" style="64" bestFit="1" customWidth="1"/>
    <col min="15" max="16384" width="9.00390625" style="64" customWidth="1"/>
  </cols>
  <sheetData>
    <row r="1" spans="1:12" ht="15.75" customHeight="1">
      <c r="A1" s="41" t="s">
        <v>632</v>
      </c>
      <c r="B1" s="63"/>
      <c r="C1" s="63"/>
      <c r="D1" s="63"/>
      <c r="E1" s="63"/>
      <c r="F1" s="63"/>
      <c r="G1" s="63"/>
      <c r="H1" s="63"/>
      <c r="I1" s="63"/>
      <c r="J1" s="63"/>
      <c r="K1" s="63"/>
      <c r="L1" s="63"/>
    </row>
    <row r="2" spans="1:12" ht="14.25" customHeight="1">
      <c r="A2" s="65"/>
      <c r="B2" s="63"/>
      <c r="C2" s="63"/>
      <c r="D2" s="63"/>
      <c r="E2" s="63"/>
      <c r="F2" s="63"/>
      <c r="G2" s="63"/>
      <c r="H2" s="63"/>
      <c r="I2" s="63"/>
      <c r="J2" s="63"/>
      <c r="L2" s="66" t="s">
        <v>458</v>
      </c>
    </row>
    <row r="3" spans="1:12" ht="46.5" customHeight="1">
      <c r="A3" s="67"/>
      <c r="B3" s="68" t="s">
        <v>436</v>
      </c>
      <c r="C3" s="69" t="s">
        <v>437</v>
      </c>
      <c r="D3" s="69" t="s">
        <v>438</v>
      </c>
      <c r="E3" s="69" t="s">
        <v>459</v>
      </c>
      <c r="F3" s="70" t="s">
        <v>460</v>
      </c>
      <c r="G3" s="69" t="s">
        <v>461</v>
      </c>
      <c r="H3" s="70" t="s">
        <v>439</v>
      </c>
      <c r="I3" s="70" t="s">
        <v>462</v>
      </c>
      <c r="J3" s="69" t="s">
        <v>440</v>
      </c>
      <c r="K3" s="70" t="s">
        <v>441</v>
      </c>
      <c r="L3" s="69" t="s">
        <v>442</v>
      </c>
    </row>
    <row r="4" spans="1:12" ht="13.5">
      <c r="A4" s="71"/>
      <c r="B4" s="72"/>
      <c r="C4" s="73" t="s">
        <v>463</v>
      </c>
      <c r="D4" s="74" t="s">
        <v>464</v>
      </c>
      <c r="E4" s="74"/>
      <c r="F4" s="73"/>
      <c r="G4" s="74"/>
      <c r="H4" s="73"/>
      <c r="I4" s="73" t="s">
        <v>463</v>
      </c>
      <c r="J4" s="74"/>
      <c r="K4" s="73"/>
      <c r="L4" s="74" t="s">
        <v>463</v>
      </c>
    </row>
    <row r="5" spans="1:12" ht="6.75" customHeight="1">
      <c r="A5" s="67"/>
      <c r="B5" s="1224" t="s">
        <v>465</v>
      </c>
      <c r="C5" s="1225"/>
      <c r="D5" s="1225"/>
      <c r="E5" s="1225"/>
      <c r="F5" s="1225"/>
      <c r="G5" s="1225"/>
      <c r="H5" s="1225"/>
      <c r="I5" s="1225"/>
      <c r="J5" s="1225"/>
      <c r="K5" s="1225"/>
      <c r="L5" s="1226"/>
    </row>
    <row r="6" spans="1:12" ht="13.5">
      <c r="A6" s="75"/>
      <c r="B6" s="1227"/>
      <c r="C6" s="1228"/>
      <c r="D6" s="1228"/>
      <c r="E6" s="1228"/>
      <c r="F6" s="1228"/>
      <c r="G6" s="1228"/>
      <c r="H6" s="1228"/>
      <c r="I6" s="1228"/>
      <c r="J6" s="1228"/>
      <c r="K6" s="1228"/>
      <c r="L6" s="1229"/>
    </row>
    <row r="7" spans="1:12" ht="6.75" customHeight="1">
      <c r="A7" s="75"/>
      <c r="B7" s="76"/>
      <c r="C7" s="77"/>
      <c r="D7" s="77"/>
      <c r="E7" s="77"/>
      <c r="F7" s="77"/>
      <c r="G7" s="77"/>
      <c r="H7" s="78"/>
      <c r="I7" s="77"/>
      <c r="J7" s="77"/>
      <c r="K7" s="78"/>
      <c r="L7" s="79"/>
    </row>
    <row r="8" spans="1:14" ht="13.5" customHeight="1">
      <c r="A8" s="75" t="s">
        <v>683</v>
      </c>
      <c r="B8" s="80">
        <v>757579.6</v>
      </c>
      <c r="C8" s="81">
        <v>6165</v>
      </c>
      <c r="D8" s="81">
        <v>54591.9</v>
      </c>
      <c r="E8" s="81">
        <v>37471</v>
      </c>
      <c r="F8" s="81">
        <v>84364</v>
      </c>
      <c r="G8" s="82">
        <v>8383</v>
      </c>
      <c r="H8" s="83">
        <v>417</v>
      </c>
      <c r="I8" s="81">
        <v>74686</v>
      </c>
      <c r="J8" s="81">
        <v>426843</v>
      </c>
      <c r="K8" s="83">
        <v>253</v>
      </c>
      <c r="L8" s="81">
        <v>64406</v>
      </c>
      <c r="M8" s="84"/>
      <c r="N8" s="84"/>
    </row>
    <row r="9" spans="1:14" ht="6" customHeight="1">
      <c r="A9" s="75"/>
      <c r="B9" s="85"/>
      <c r="C9" s="86"/>
      <c r="D9" s="86"/>
      <c r="E9" s="86"/>
      <c r="F9" s="86"/>
      <c r="G9" s="86"/>
      <c r="H9" s="87"/>
      <c r="I9" s="86"/>
      <c r="J9" s="86"/>
      <c r="K9" s="87"/>
      <c r="L9" s="86"/>
      <c r="M9" s="84"/>
      <c r="N9" s="84"/>
    </row>
    <row r="10" spans="1:14" ht="13.5" customHeight="1">
      <c r="A10" s="27" t="s">
        <v>684</v>
      </c>
      <c r="B10" s="88">
        <v>739181</v>
      </c>
      <c r="C10" s="89">
        <v>6222</v>
      </c>
      <c r="D10" s="89">
        <v>61578</v>
      </c>
      <c r="E10" s="89">
        <v>37698</v>
      </c>
      <c r="F10" s="89">
        <v>84020</v>
      </c>
      <c r="G10" s="89">
        <v>8386</v>
      </c>
      <c r="H10" s="89">
        <v>423</v>
      </c>
      <c r="I10" s="89">
        <v>73261</v>
      </c>
      <c r="J10" s="89">
        <v>416542</v>
      </c>
      <c r="K10" s="89">
        <v>304</v>
      </c>
      <c r="L10" s="89">
        <v>50748</v>
      </c>
      <c r="M10" s="84"/>
      <c r="N10" s="84"/>
    </row>
    <row r="11" spans="1:12" ht="6" customHeight="1" thickBot="1">
      <c r="A11" s="90"/>
      <c r="B11" s="91"/>
      <c r="C11" s="92"/>
      <c r="D11" s="92"/>
      <c r="E11" s="92"/>
      <c r="F11" s="92"/>
      <c r="G11" s="92"/>
      <c r="H11" s="92"/>
      <c r="I11" s="92"/>
      <c r="J11" s="92"/>
      <c r="K11" s="92"/>
      <c r="L11" s="92"/>
    </row>
    <row r="12" spans="1:12" ht="13.5" customHeight="1" thickTop="1">
      <c r="A12" s="93"/>
      <c r="B12" s="94"/>
      <c r="C12" s="82"/>
      <c r="D12" s="82"/>
      <c r="E12" s="82"/>
      <c r="F12" s="82"/>
      <c r="G12" s="82"/>
      <c r="H12" s="95"/>
      <c r="I12" s="82"/>
      <c r="J12" s="82"/>
      <c r="K12" s="95"/>
      <c r="L12" s="82"/>
    </row>
    <row r="13" spans="1:12" ht="13.5" customHeight="1">
      <c r="A13" s="96" t="s">
        <v>443</v>
      </c>
      <c r="B13" s="97">
        <v>42347.8</v>
      </c>
      <c r="C13" s="98">
        <v>219</v>
      </c>
      <c r="D13" s="98">
        <v>4562.4</v>
      </c>
      <c r="E13" s="98">
        <v>1653</v>
      </c>
      <c r="F13" s="82">
        <v>4008</v>
      </c>
      <c r="G13" s="98">
        <v>1465</v>
      </c>
      <c r="H13" s="99">
        <v>33</v>
      </c>
      <c r="I13" s="82">
        <v>4652</v>
      </c>
      <c r="J13" s="98">
        <v>22011</v>
      </c>
      <c r="K13" s="99">
        <v>31</v>
      </c>
      <c r="L13" s="98">
        <v>3714</v>
      </c>
    </row>
    <row r="14" spans="1:12" ht="13.5">
      <c r="A14" s="100" t="s">
        <v>466</v>
      </c>
      <c r="B14" s="97">
        <v>75292</v>
      </c>
      <c r="C14" s="82">
        <v>797</v>
      </c>
      <c r="D14" s="82">
        <v>5246.7</v>
      </c>
      <c r="E14" s="98">
        <v>5531</v>
      </c>
      <c r="F14" s="82">
        <v>44406</v>
      </c>
      <c r="G14" s="82">
        <v>2237</v>
      </c>
      <c r="H14" s="95">
        <v>142</v>
      </c>
      <c r="I14" s="82">
        <v>14016</v>
      </c>
      <c r="J14" s="101" t="s">
        <v>685</v>
      </c>
      <c r="K14" s="95">
        <v>17</v>
      </c>
      <c r="L14" s="82">
        <v>2899</v>
      </c>
    </row>
    <row r="15" spans="1:12" ht="13.5" customHeight="1">
      <c r="A15" s="75" t="s">
        <v>444</v>
      </c>
      <c r="B15" s="102">
        <v>19692.3</v>
      </c>
      <c r="C15" s="82">
        <v>99</v>
      </c>
      <c r="D15" s="82">
        <v>23</v>
      </c>
      <c r="E15" s="98">
        <v>3403</v>
      </c>
      <c r="F15" s="82">
        <v>14149</v>
      </c>
      <c r="G15" s="82">
        <v>1318</v>
      </c>
      <c r="H15" s="82">
        <v>16</v>
      </c>
      <c r="I15" s="82">
        <v>138</v>
      </c>
      <c r="J15" s="101" t="s">
        <v>685</v>
      </c>
      <c r="K15" s="82">
        <v>12</v>
      </c>
      <c r="L15" s="82">
        <v>536</v>
      </c>
    </row>
    <row r="16" spans="1:12" ht="13.5" customHeight="1">
      <c r="A16" s="75" t="s">
        <v>445</v>
      </c>
      <c r="B16" s="94">
        <v>4985.7</v>
      </c>
      <c r="C16" s="82">
        <v>6</v>
      </c>
      <c r="D16" s="82">
        <v>154.2</v>
      </c>
      <c r="E16" s="98">
        <v>827</v>
      </c>
      <c r="F16" s="82">
        <v>58</v>
      </c>
      <c r="G16" s="82">
        <v>84</v>
      </c>
      <c r="H16" s="95">
        <v>0</v>
      </c>
      <c r="I16" s="82">
        <v>2929</v>
      </c>
      <c r="J16" s="101" t="s">
        <v>685</v>
      </c>
      <c r="K16" s="82">
        <v>0</v>
      </c>
      <c r="L16" s="103">
        <v>927</v>
      </c>
    </row>
    <row r="17" spans="1:12" ht="13.5" customHeight="1">
      <c r="A17" s="75" t="s">
        <v>686</v>
      </c>
      <c r="B17" s="94">
        <v>1384</v>
      </c>
      <c r="C17" s="82">
        <v>3</v>
      </c>
      <c r="D17" s="82">
        <v>17.5</v>
      </c>
      <c r="E17" s="98">
        <v>369</v>
      </c>
      <c r="F17" s="82">
        <v>26</v>
      </c>
      <c r="G17" s="82">
        <v>0</v>
      </c>
      <c r="H17" s="101" t="s">
        <v>687</v>
      </c>
      <c r="I17" s="82">
        <v>966</v>
      </c>
      <c r="J17" s="101" t="s">
        <v>685</v>
      </c>
      <c r="K17" s="82">
        <v>0</v>
      </c>
      <c r="L17" s="82">
        <v>3</v>
      </c>
    </row>
    <row r="18" spans="1:13" ht="13.5" customHeight="1">
      <c r="A18" s="104" t="s">
        <v>688</v>
      </c>
      <c r="B18" s="105">
        <v>1113.5</v>
      </c>
      <c r="C18" s="95">
        <v>2</v>
      </c>
      <c r="D18" s="95">
        <v>12.7</v>
      </c>
      <c r="E18" s="98">
        <v>267</v>
      </c>
      <c r="F18" s="82">
        <v>21</v>
      </c>
      <c r="G18" s="82">
        <v>82</v>
      </c>
      <c r="H18" s="101" t="s">
        <v>446</v>
      </c>
      <c r="I18" s="82">
        <v>725</v>
      </c>
      <c r="J18" s="101" t="s">
        <v>685</v>
      </c>
      <c r="K18" s="103">
        <v>0</v>
      </c>
      <c r="L18" s="95">
        <v>3</v>
      </c>
      <c r="M18" s="106"/>
    </row>
    <row r="19" spans="1:12" ht="13.5" customHeight="1">
      <c r="A19" s="75" t="s">
        <v>689</v>
      </c>
      <c r="B19" s="94">
        <v>2488.2</v>
      </c>
      <c r="C19" s="82">
        <v>1</v>
      </c>
      <c r="D19" s="82">
        <v>124</v>
      </c>
      <c r="E19" s="98">
        <v>191</v>
      </c>
      <c r="F19" s="82">
        <v>11</v>
      </c>
      <c r="G19" s="82">
        <v>2</v>
      </c>
      <c r="H19" s="82">
        <v>0</v>
      </c>
      <c r="I19" s="82">
        <v>1238</v>
      </c>
      <c r="J19" s="101" t="s">
        <v>685</v>
      </c>
      <c r="K19" s="107" t="s">
        <v>446</v>
      </c>
      <c r="L19" s="82">
        <v>922</v>
      </c>
    </row>
    <row r="20" spans="1:12" ht="13.5" customHeight="1">
      <c r="A20" s="75" t="s">
        <v>447</v>
      </c>
      <c r="B20" s="94">
        <v>189.1</v>
      </c>
      <c r="C20" s="82">
        <v>6</v>
      </c>
      <c r="D20" s="82">
        <v>3.4</v>
      </c>
      <c r="E20" s="98">
        <v>88</v>
      </c>
      <c r="F20" s="82">
        <v>44</v>
      </c>
      <c r="G20" s="82">
        <v>16</v>
      </c>
      <c r="H20" s="95">
        <v>9</v>
      </c>
      <c r="I20" s="82">
        <v>17</v>
      </c>
      <c r="J20" s="101" t="s">
        <v>685</v>
      </c>
      <c r="K20" s="107" t="s">
        <v>446</v>
      </c>
      <c r="L20" s="82">
        <v>6</v>
      </c>
    </row>
    <row r="21" spans="1:12" ht="13.5" customHeight="1">
      <c r="A21" s="75" t="s">
        <v>448</v>
      </c>
      <c r="B21" s="94">
        <v>3884</v>
      </c>
      <c r="C21" s="82">
        <v>30</v>
      </c>
      <c r="D21" s="82">
        <v>165.6</v>
      </c>
      <c r="E21" s="98">
        <v>252</v>
      </c>
      <c r="F21" s="82">
        <v>390</v>
      </c>
      <c r="G21" s="82">
        <v>97</v>
      </c>
      <c r="H21" s="95">
        <v>5</v>
      </c>
      <c r="I21" s="82">
        <v>1052</v>
      </c>
      <c r="J21" s="82">
        <v>1812</v>
      </c>
      <c r="K21" s="107" t="s">
        <v>446</v>
      </c>
      <c r="L21" s="82">
        <v>81</v>
      </c>
    </row>
    <row r="22" spans="1:12" ht="13.5" customHeight="1">
      <c r="A22" s="108" t="s">
        <v>449</v>
      </c>
      <c r="B22" s="97">
        <v>27400.6</v>
      </c>
      <c r="C22" s="98">
        <v>380</v>
      </c>
      <c r="D22" s="98">
        <v>3864.9</v>
      </c>
      <c r="E22" s="98">
        <v>2629</v>
      </c>
      <c r="F22" s="82">
        <v>2417</v>
      </c>
      <c r="G22" s="98">
        <v>131</v>
      </c>
      <c r="H22" s="82">
        <v>21</v>
      </c>
      <c r="I22" s="82">
        <v>8217</v>
      </c>
      <c r="J22" s="98">
        <v>4478</v>
      </c>
      <c r="K22" s="82">
        <v>3</v>
      </c>
      <c r="L22" s="98">
        <v>5260</v>
      </c>
    </row>
    <row r="23" spans="1:12" ht="27">
      <c r="A23" s="100" t="s">
        <v>467</v>
      </c>
      <c r="B23" s="97">
        <v>3199.4</v>
      </c>
      <c r="C23" s="98">
        <v>40</v>
      </c>
      <c r="D23" s="98">
        <v>975.7</v>
      </c>
      <c r="E23" s="98">
        <v>11</v>
      </c>
      <c r="F23" s="98">
        <v>19</v>
      </c>
      <c r="G23" s="98">
        <v>2135</v>
      </c>
      <c r="H23" s="99">
        <v>1</v>
      </c>
      <c r="I23" s="98">
        <v>2</v>
      </c>
      <c r="J23" s="107" t="s">
        <v>468</v>
      </c>
      <c r="K23" s="107" t="s">
        <v>446</v>
      </c>
      <c r="L23" s="98">
        <v>15</v>
      </c>
    </row>
    <row r="24" spans="1:12" ht="13.5" customHeight="1">
      <c r="A24" s="75" t="s">
        <v>450</v>
      </c>
      <c r="B24" s="94">
        <v>330312.6</v>
      </c>
      <c r="C24" s="109" t="s">
        <v>468</v>
      </c>
      <c r="D24" s="82">
        <v>15.7</v>
      </c>
      <c r="E24" s="98">
        <v>51</v>
      </c>
      <c r="F24" s="82">
        <v>6</v>
      </c>
      <c r="G24" s="82">
        <v>1</v>
      </c>
      <c r="H24" s="107" t="s">
        <v>468</v>
      </c>
      <c r="I24" s="82">
        <v>14499</v>
      </c>
      <c r="J24" s="82">
        <v>313799</v>
      </c>
      <c r="K24" s="82">
        <v>11</v>
      </c>
      <c r="L24" s="82">
        <v>1931</v>
      </c>
    </row>
    <row r="25" spans="1:12" s="110" customFormat="1" ht="13.5" customHeight="1">
      <c r="A25" s="100" t="s">
        <v>451</v>
      </c>
      <c r="B25" s="94">
        <v>11701.8</v>
      </c>
      <c r="C25" s="107" t="s">
        <v>468</v>
      </c>
      <c r="D25" s="82">
        <v>11.6</v>
      </c>
      <c r="E25" s="107" t="s">
        <v>469</v>
      </c>
      <c r="F25" s="107" t="s">
        <v>469</v>
      </c>
      <c r="G25" s="107" t="s">
        <v>469</v>
      </c>
      <c r="H25" s="107" t="s">
        <v>468</v>
      </c>
      <c r="I25" s="82">
        <v>11655</v>
      </c>
      <c r="J25" s="107" t="s">
        <v>468</v>
      </c>
      <c r="K25" s="103" t="s">
        <v>446</v>
      </c>
      <c r="L25" s="82">
        <v>35</v>
      </c>
    </row>
    <row r="26" spans="1:12" s="110" customFormat="1" ht="13.5" customHeight="1">
      <c r="A26" s="100" t="s">
        <v>470</v>
      </c>
      <c r="B26" s="94">
        <v>70856.2</v>
      </c>
      <c r="C26" s="82">
        <v>3109</v>
      </c>
      <c r="D26" s="82">
        <v>17297.8</v>
      </c>
      <c r="E26" s="98">
        <v>14266</v>
      </c>
      <c r="F26" s="82">
        <v>1306</v>
      </c>
      <c r="G26" s="82">
        <v>10</v>
      </c>
      <c r="H26" s="95">
        <v>6</v>
      </c>
      <c r="I26" s="82">
        <v>2482</v>
      </c>
      <c r="J26" s="107" t="s">
        <v>468</v>
      </c>
      <c r="K26" s="95">
        <v>2</v>
      </c>
      <c r="L26" s="82">
        <v>32377</v>
      </c>
    </row>
    <row r="27" spans="1:12" ht="13.5" customHeight="1">
      <c r="A27" s="75" t="s">
        <v>452</v>
      </c>
      <c r="B27" s="94">
        <v>5690.2</v>
      </c>
      <c r="C27" s="107" t="s">
        <v>468</v>
      </c>
      <c r="D27" s="82">
        <v>4056.3</v>
      </c>
      <c r="E27" s="98">
        <v>11</v>
      </c>
      <c r="F27" s="82">
        <v>4</v>
      </c>
      <c r="G27" s="82">
        <v>2</v>
      </c>
      <c r="H27" s="107" t="s">
        <v>468</v>
      </c>
      <c r="I27" s="107" t="s">
        <v>468</v>
      </c>
      <c r="J27" s="107" t="s">
        <v>468</v>
      </c>
      <c r="K27" s="107" t="s">
        <v>446</v>
      </c>
      <c r="L27" s="82">
        <v>1617</v>
      </c>
    </row>
    <row r="28" spans="1:12" ht="13.5">
      <c r="A28" s="75" t="s">
        <v>453</v>
      </c>
      <c r="B28" s="94">
        <v>2771.7</v>
      </c>
      <c r="C28" s="82">
        <v>61</v>
      </c>
      <c r="D28" s="82">
        <v>589.2</v>
      </c>
      <c r="E28" s="98">
        <v>271</v>
      </c>
      <c r="F28" s="82">
        <v>523</v>
      </c>
      <c r="G28" s="82">
        <v>13</v>
      </c>
      <c r="H28" s="95">
        <v>4</v>
      </c>
      <c r="I28" s="82">
        <v>358</v>
      </c>
      <c r="J28" s="82">
        <v>741</v>
      </c>
      <c r="K28" s="82">
        <v>1</v>
      </c>
      <c r="L28" s="82">
        <v>210</v>
      </c>
    </row>
    <row r="29" spans="1:12" ht="13.5" customHeight="1">
      <c r="A29" s="75" t="s">
        <v>454</v>
      </c>
      <c r="B29" s="94">
        <v>9642.4</v>
      </c>
      <c r="C29" s="82">
        <v>137</v>
      </c>
      <c r="D29" s="82">
        <v>1549.1</v>
      </c>
      <c r="E29" s="98">
        <v>505</v>
      </c>
      <c r="F29" s="82">
        <v>1704</v>
      </c>
      <c r="G29" s="82">
        <v>32</v>
      </c>
      <c r="H29" s="95">
        <v>17</v>
      </c>
      <c r="I29" s="82">
        <v>947</v>
      </c>
      <c r="J29" s="82">
        <v>4151</v>
      </c>
      <c r="K29" s="107" t="s">
        <v>446</v>
      </c>
      <c r="L29" s="82">
        <v>600</v>
      </c>
    </row>
    <row r="30" spans="1:12" ht="13.5" customHeight="1">
      <c r="A30" s="75" t="s">
        <v>455</v>
      </c>
      <c r="B30" s="94">
        <v>71095.9</v>
      </c>
      <c r="C30" s="82">
        <v>652</v>
      </c>
      <c r="D30" s="82">
        <v>6063</v>
      </c>
      <c r="E30" s="98">
        <v>2137</v>
      </c>
      <c r="F30" s="82">
        <v>6299</v>
      </c>
      <c r="G30" s="82">
        <v>83</v>
      </c>
      <c r="H30" s="95">
        <v>78</v>
      </c>
      <c r="I30" s="82">
        <v>4866</v>
      </c>
      <c r="J30" s="82">
        <v>48032</v>
      </c>
      <c r="K30" s="82">
        <v>16</v>
      </c>
      <c r="L30" s="82">
        <v>2872</v>
      </c>
    </row>
    <row r="31" spans="1:12" ht="13.5" customHeight="1">
      <c r="A31" s="75" t="s">
        <v>456</v>
      </c>
      <c r="B31" s="94">
        <v>25822.1</v>
      </c>
      <c r="C31" s="82">
        <v>449</v>
      </c>
      <c r="D31" s="82">
        <v>5205.7</v>
      </c>
      <c r="E31" s="98">
        <v>1486</v>
      </c>
      <c r="F31" s="82">
        <v>2267</v>
      </c>
      <c r="G31" s="82">
        <v>500</v>
      </c>
      <c r="H31" s="95">
        <v>43</v>
      </c>
      <c r="I31" s="82">
        <v>3617</v>
      </c>
      <c r="J31" s="82">
        <v>6802</v>
      </c>
      <c r="K31" s="82">
        <v>89</v>
      </c>
      <c r="L31" s="82">
        <v>5363</v>
      </c>
    </row>
    <row r="32" spans="1:12" ht="13.5">
      <c r="A32" s="75" t="s">
        <v>457</v>
      </c>
      <c r="B32" s="111">
        <v>52695.8</v>
      </c>
      <c r="C32" s="112">
        <v>181</v>
      </c>
      <c r="D32" s="112">
        <v>4807.6</v>
      </c>
      <c r="E32" s="98">
        <v>4351</v>
      </c>
      <c r="F32" s="112">
        <v>6763</v>
      </c>
      <c r="G32" s="112">
        <v>259</v>
      </c>
      <c r="H32" s="113">
        <v>43</v>
      </c>
      <c r="I32" s="112">
        <v>5238</v>
      </c>
      <c r="J32" s="112">
        <v>25017</v>
      </c>
      <c r="K32" s="112">
        <v>73</v>
      </c>
      <c r="L32" s="112">
        <v>5965</v>
      </c>
    </row>
    <row r="33" spans="1:12" ht="13.5">
      <c r="A33" s="75"/>
      <c r="B33" s="114"/>
      <c r="C33" s="115"/>
      <c r="D33" s="115"/>
      <c r="E33" s="115"/>
      <c r="F33" s="115"/>
      <c r="G33" s="115"/>
      <c r="H33" s="115"/>
      <c r="I33" s="115"/>
      <c r="J33" s="115"/>
      <c r="K33" s="115"/>
      <c r="L33" s="116"/>
    </row>
    <row r="34" spans="1:12" ht="13.5">
      <c r="A34" s="75"/>
      <c r="B34" s="1230" t="s">
        <v>471</v>
      </c>
      <c r="C34" s="1231"/>
      <c r="D34" s="1231"/>
      <c r="E34" s="1231"/>
      <c r="F34" s="1231"/>
      <c r="G34" s="1231"/>
      <c r="H34" s="1231"/>
      <c r="I34" s="1231"/>
      <c r="J34" s="1231"/>
      <c r="K34" s="1231"/>
      <c r="L34" s="1202"/>
    </row>
    <row r="35" spans="1:12" ht="6.75" customHeight="1">
      <c r="A35" s="75"/>
      <c r="B35" s="117"/>
      <c r="C35" s="117"/>
      <c r="D35" s="117"/>
      <c r="E35" s="117"/>
      <c r="F35" s="117"/>
      <c r="G35" s="117"/>
      <c r="H35" s="117"/>
      <c r="I35" s="117"/>
      <c r="J35" s="117"/>
      <c r="K35" s="117"/>
      <c r="L35" s="118"/>
    </row>
    <row r="36" spans="1:12" ht="16.5" customHeight="1">
      <c r="A36" s="75" t="s">
        <v>472</v>
      </c>
      <c r="B36" s="119">
        <v>100</v>
      </c>
      <c r="C36" s="119">
        <v>100</v>
      </c>
      <c r="D36" s="119">
        <v>100</v>
      </c>
      <c r="E36" s="119">
        <v>100</v>
      </c>
      <c r="F36" s="119">
        <v>100</v>
      </c>
      <c r="G36" s="119">
        <v>100</v>
      </c>
      <c r="H36" s="119">
        <v>100</v>
      </c>
      <c r="I36" s="119">
        <v>100</v>
      </c>
      <c r="J36" s="119">
        <v>100</v>
      </c>
      <c r="K36" s="119">
        <v>100</v>
      </c>
      <c r="L36" s="119">
        <v>100</v>
      </c>
    </row>
    <row r="37" spans="1:12" ht="6" customHeight="1">
      <c r="A37" s="75"/>
      <c r="B37" s="119"/>
      <c r="C37" s="119"/>
      <c r="D37" s="119"/>
      <c r="E37" s="119"/>
      <c r="F37" s="119"/>
      <c r="G37" s="119"/>
      <c r="H37" s="119"/>
      <c r="I37" s="119"/>
      <c r="J37" s="119"/>
      <c r="K37" s="119"/>
      <c r="L37" s="119"/>
    </row>
    <row r="38" spans="1:12" ht="13.5" customHeight="1">
      <c r="A38" s="75" t="s">
        <v>443</v>
      </c>
      <c r="B38" s="119">
        <v>5.6</v>
      </c>
      <c r="C38" s="119">
        <v>3.6</v>
      </c>
      <c r="D38" s="119">
        <v>8.4</v>
      </c>
      <c r="E38" s="119">
        <v>4.4</v>
      </c>
      <c r="F38" s="119">
        <v>4.8</v>
      </c>
      <c r="G38" s="120">
        <v>17.5</v>
      </c>
      <c r="H38" s="119">
        <v>7.8</v>
      </c>
      <c r="I38" s="119">
        <v>6.2</v>
      </c>
      <c r="J38" s="119">
        <v>5.2</v>
      </c>
      <c r="K38" s="119">
        <v>12.2</v>
      </c>
      <c r="L38" s="119">
        <v>5.8</v>
      </c>
    </row>
    <row r="39" spans="1:12" ht="13.5">
      <c r="A39" s="96" t="s">
        <v>466</v>
      </c>
      <c r="B39" s="121">
        <v>9.9</v>
      </c>
      <c r="C39" s="121">
        <v>12.9</v>
      </c>
      <c r="D39" s="121">
        <v>9.6</v>
      </c>
      <c r="E39" s="121">
        <v>14.8</v>
      </c>
      <c r="F39" s="122">
        <v>52.6</v>
      </c>
      <c r="G39" s="120">
        <v>26.7</v>
      </c>
      <c r="H39" s="121">
        <v>34.1</v>
      </c>
      <c r="I39" s="122">
        <v>18.8</v>
      </c>
      <c r="J39" s="107" t="s">
        <v>685</v>
      </c>
      <c r="K39" s="121">
        <v>6.6</v>
      </c>
      <c r="L39" s="121">
        <v>4.5</v>
      </c>
    </row>
    <row r="40" spans="1:12" ht="13.5" customHeight="1">
      <c r="A40" s="75" t="s">
        <v>444</v>
      </c>
      <c r="B40" s="119">
        <v>2.6</v>
      </c>
      <c r="C40" s="119">
        <v>1.6</v>
      </c>
      <c r="D40" s="119">
        <v>0</v>
      </c>
      <c r="E40" s="119">
        <v>9.1</v>
      </c>
      <c r="F40" s="122">
        <v>16.8</v>
      </c>
      <c r="G40" s="120">
        <v>15.7</v>
      </c>
      <c r="H40" s="119">
        <v>3.8</v>
      </c>
      <c r="I40" s="122">
        <v>0.2</v>
      </c>
      <c r="J40" s="107" t="s">
        <v>685</v>
      </c>
      <c r="K40" s="119">
        <v>4.6</v>
      </c>
      <c r="L40" s="119">
        <v>0.8</v>
      </c>
    </row>
    <row r="41" spans="1:12" ht="13.5" customHeight="1">
      <c r="A41" s="75" t="s">
        <v>690</v>
      </c>
      <c r="B41" s="119">
        <v>0.7</v>
      </c>
      <c r="C41" s="119">
        <v>0.1</v>
      </c>
      <c r="D41" s="119">
        <v>0.3</v>
      </c>
      <c r="E41" s="119">
        <v>2.2</v>
      </c>
      <c r="F41" s="122">
        <v>0.1</v>
      </c>
      <c r="G41" s="120">
        <v>1</v>
      </c>
      <c r="H41" s="119">
        <v>0.1</v>
      </c>
      <c r="I41" s="122">
        <v>3.9</v>
      </c>
      <c r="J41" s="107" t="s">
        <v>685</v>
      </c>
      <c r="K41" s="119">
        <v>0.1</v>
      </c>
      <c r="L41" s="119">
        <v>1.4</v>
      </c>
    </row>
    <row r="42" spans="1:12" ht="13.5" customHeight="1">
      <c r="A42" s="75" t="s">
        <v>686</v>
      </c>
      <c r="B42" s="119">
        <v>0.2</v>
      </c>
      <c r="C42" s="119">
        <v>0</v>
      </c>
      <c r="D42" s="119">
        <v>0</v>
      </c>
      <c r="E42" s="123">
        <v>1</v>
      </c>
      <c r="F42" s="122">
        <v>0</v>
      </c>
      <c r="G42" s="120">
        <v>0</v>
      </c>
      <c r="H42" s="107" t="s">
        <v>687</v>
      </c>
      <c r="I42" s="122">
        <v>1.3</v>
      </c>
      <c r="J42" s="107" t="s">
        <v>685</v>
      </c>
      <c r="K42" s="119">
        <v>0</v>
      </c>
      <c r="L42" s="123">
        <v>0</v>
      </c>
    </row>
    <row r="43" spans="1:12" ht="13.5" customHeight="1">
      <c r="A43" s="75" t="s">
        <v>688</v>
      </c>
      <c r="B43" s="119">
        <v>0.1</v>
      </c>
      <c r="C43" s="122">
        <v>0</v>
      </c>
      <c r="D43" s="119">
        <v>0</v>
      </c>
      <c r="E43" s="123">
        <v>0.7</v>
      </c>
      <c r="F43" s="122">
        <v>0</v>
      </c>
      <c r="G43" s="120">
        <v>1</v>
      </c>
      <c r="H43" s="107" t="s">
        <v>687</v>
      </c>
      <c r="I43" s="122">
        <v>1</v>
      </c>
      <c r="J43" s="107" t="s">
        <v>685</v>
      </c>
      <c r="K43" s="119">
        <v>0</v>
      </c>
      <c r="L43" s="119">
        <v>0</v>
      </c>
    </row>
    <row r="44" spans="1:12" ht="13.5" customHeight="1">
      <c r="A44" s="75" t="s">
        <v>689</v>
      </c>
      <c r="B44" s="119">
        <v>0.3</v>
      </c>
      <c r="C44" s="119">
        <v>0</v>
      </c>
      <c r="D44" s="119">
        <v>0.2</v>
      </c>
      <c r="E44" s="123">
        <v>0.5</v>
      </c>
      <c r="F44" s="122">
        <v>0</v>
      </c>
      <c r="G44" s="120">
        <v>0</v>
      </c>
      <c r="H44" s="119">
        <v>0.1</v>
      </c>
      <c r="I44" s="122">
        <v>1.7</v>
      </c>
      <c r="J44" s="107" t="s">
        <v>685</v>
      </c>
      <c r="K44" s="107" t="s">
        <v>687</v>
      </c>
      <c r="L44" s="119">
        <v>1.4</v>
      </c>
    </row>
    <row r="45" spans="1:12" ht="19.5" customHeight="1">
      <c r="A45" s="75" t="s">
        <v>447</v>
      </c>
      <c r="B45" s="119">
        <v>0</v>
      </c>
      <c r="C45" s="119">
        <v>0.1</v>
      </c>
      <c r="D45" s="119">
        <v>0</v>
      </c>
      <c r="E45" s="119">
        <v>0.2</v>
      </c>
      <c r="F45" s="122">
        <v>0.1</v>
      </c>
      <c r="G45" s="120">
        <v>0.2</v>
      </c>
      <c r="H45" s="122">
        <v>2</v>
      </c>
      <c r="I45" s="122">
        <v>0</v>
      </c>
      <c r="J45" s="107" t="s">
        <v>685</v>
      </c>
      <c r="K45" s="107" t="s">
        <v>687</v>
      </c>
      <c r="L45" s="119">
        <v>0</v>
      </c>
    </row>
    <row r="46" spans="1:12" ht="13.5" customHeight="1">
      <c r="A46" s="75" t="s">
        <v>448</v>
      </c>
      <c r="B46" s="119">
        <v>0.5</v>
      </c>
      <c r="C46" s="119">
        <v>0.5</v>
      </c>
      <c r="D46" s="119">
        <v>0.3</v>
      </c>
      <c r="E46" s="119">
        <v>0.7</v>
      </c>
      <c r="F46" s="119">
        <v>0.5</v>
      </c>
      <c r="G46" s="120">
        <v>1.2</v>
      </c>
      <c r="H46" s="119">
        <v>1.1</v>
      </c>
      <c r="I46" s="119">
        <v>1.4</v>
      </c>
      <c r="J46" s="119">
        <v>0.4</v>
      </c>
      <c r="K46" s="107" t="s">
        <v>687</v>
      </c>
      <c r="L46" s="119">
        <v>0.1</v>
      </c>
    </row>
    <row r="47" spans="1:12" ht="13.5" customHeight="1">
      <c r="A47" s="75" t="s">
        <v>449</v>
      </c>
      <c r="B47" s="119">
        <v>3.6</v>
      </c>
      <c r="C47" s="119">
        <v>6.2</v>
      </c>
      <c r="D47" s="119">
        <v>7.1</v>
      </c>
      <c r="E47" s="119">
        <v>7</v>
      </c>
      <c r="F47" s="119">
        <v>2.9</v>
      </c>
      <c r="G47" s="120">
        <v>1.6</v>
      </c>
      <c r="H47" s="119">
        <v>5</v>
      </c>
      <c r="I47" s="119">
        <v>11</v>
      </c>
      <c r="J47" s="119">
        <v>1</v>
      </c>
      <c r="K47" s="119">
        <v>1.1</v>
      </c>
      <c r="L47" s="119">
        <v>8.2</v>
      </c>
    </row>
    <row r="48" spans="1:12" ht="27">
      <c r="A48" s="100" t="s">
        <v>467</v>
      </c>
      <c r="B48" s="121">
        <v>0.4</v>
      </c>
      <c r="C48" s="121">
        <v>0.7</v>
      </c>
      <c r="D48" s="121">
        <v>1.8</v>
      </c>
      <c r="E48" s="124">
        <v>0</v>
      </c>
      <c r="F48" s="125">
        <v>0</v>
      </c>
      <c r="G48" s="126">
        <v>25.5</v>
      </c>
      <c r="H48" s="125">
        <v>0.2</v>
      </c>
      <c r="I48" s="125">
        <v>0</v>
      </c>
      <c r="J48" s="107" t="s">
        <v>468</v>
      </c>
      <c r="K48" s="107" t="s">
        <v>469</v>
      </c>
      <c r="L48" s="121">
        <v>0</v>
      </c>
    </row>
    <row r="49" spans="1:12" ht="13.5" customHeight="1">
      <c r="A49" s="75" t="s">
        <v>450</v>
      </c>
      <c r="B49" s="119">
        <v>43.6</v>
      </c>
      <c r="C49" s="107" t="s">
        <v>468</v>
      </c>
      <c r="D49" s="122">
        <v>0</v>
      </c>
      <c r="E49" s="122">
        <v>0.1</v>
      </c>
      <c r="F49" s="119">
        <v>0</v>
      </c>
      <c r="G49" s="120">
        <v>0</v>
      </c>
      <c r="H49" s="107" t="s">
        <v>468</v>
      </c>
      <c r="I49" s="119">
        <v>19.4</v>
      </c>
      <c r="J49" s="122">
        <v>73.5</v>
      </c>
      <c r="K49" s="119">
        <v>4.2</v>
      </c>
      <c r="L49" s="122">
        <v>3</v>
      </c>
    </row>
    <row r="50" spans="1:12" ht="13.5" customHeight="1">
      <c r="A50" s="75" t="s">
        <v>451</v>
      </c>
      <c r="B50" s="119">
        <v>1.5</v>
      </c>
      <c r="C50" s="107" t="s">
        <v>468</v>
      </c>
      <c r="D50" s="122">
        <v>0</v>
      </c>
      <c r="E50" s="107" t="s">
        <v>469</v>
      </c>
      <c r="F50" s="107" t="s">
        <v>469</v>
      </c>
      <c r="G50" s="107" t="s">
        <v>469</v>
      </c>
      <c r="H50" s="107" t="s">
        <v>468</v>
      </c>
      <c r="I50" s="122">
        <v>15.6</v>
      </c>
      <c r="J50" s="107" t="s">
        <v>468</v>
      </c>
      <c r="K50" s="107" t="s">
        <v>469</v>
      </c>
      <c r="L50" s="122">
        <v>0.1</v>
      </c>
    </row>
    <row r="51" spans="1:12" ht="13.5" customHeight="1">
      <c r="A51" s="108" t="s">
        <v>470</v>
      </c>
      <c r="B51" s="119">
        <v>9.4</v>
      </c>
      <c r="C51" s="122">
        <v>50.4</v>
      </c>
      <c r="D51" s="122">
        <v>31.7</v>
      </c>
      <c r="E51" s="122">
        <v>38.1</v>
      </c>
      <c r="F51" s="122">
        <v>1.5</v>
      </c>
      <c r="G51" s="120">
        <v>0.1</v>
      </c>
      <c r="H51" s="119">
        <v>1.3</v>
      </c>
      <c r="I51" s="122">
        <v>3.3</v>
      </c>
      <c r="J51" s="107" t="s">
        <v>468</v>
      </c>
      <c r="K51" s="123">
        <v>0.8</v>
      </c>
      <c r="L51" s="122">
        <v>50.3</v>
      </c>
    </row>
    <row r="52" spans="1:12" ht="13.5" customHeight="1">
      <c r="A52" s="108" t="s">
        <v>452</v>
      </c>
      <c r="B52" s="119">
        <v>0.8</v>
      </c>
      <c r="C52" s="107" t="s">
        <v>468</v>
      </c>
      <c r="D52" s="122">
        <v>7.4</v>
      </c>
      <c r="E52" s="122">
        <v>0</v>
      </c>
      <c r="F52" s="122">
        <v>0</v>
      </c>
      <c r="G52" s="120">
        <v>0</v>
      </c>
      <c r="H52" s="107" t="s">
        <v>468</v>
      </c>
      <c r="I52" s="107" t="s">
        <v>468</v>
      </c>
      <c r="J52" s="107" t="s">
        <v>468</v>
      </c>
      <c r="K52" s="107" t="s">
        <v>469</v>
      </c>
      <c r="L52" s="122">
        <v>2.5</v>
      </c>
    </row>
    <row r="53" spans="1:12" ht="13.5" customHeight="1">
      <c r="A53" s="75" t="s">
        <v>453</v>
      </c>
      <c r="B53" s="119">
        <v>0.4</v>
      </c>
      <c r="C53" s="119">
        <v>1</v>
      </c>
      <c r="D53" s="119">
        <v>1.1</v>
      </c>
      <c r="E53" s="119">
        <v>0.7</v>
      </c>
      <c r="F53" s="122">
        <v>0.6</v>
      </c>
      <c r="G53" s="120">
        <v>0.2</v>
      </c>
      <c r="H53" s="122">
        <v>1</v>
      </c>
      <c r="I53" s="122">
        <v>0.5</v>
      </c>
      <c r="J53" s="119">
        <v>0.2</v>
      </c>
      <c r="K53" s="122">
        <v>0.4</v>
      </c>
      <c r="L53" s="119">
        <v>0.3</v>
      </c>
    </row>
    <row r="54" spans="1:12" ht="13.5">
      <c r="A54" s="75" t="s">
        <v>454</v>
      </c>
      <c r="B54" s="119">
        <v>1.3</v>
      </c>
      <c r="C54" s="119">
        <v>2.2</v>
      </c>
      <c r="D54" s="119">
        <v>2.8</v>
      </c>
      <c r="E54" s="119">
        <v>1.3</v>
      </c>
      <c r="F54" s="119">
        <v>2</v>
      </c>
      <c r="G54" s="120">
        <v>0.4</v>
      </c>
      <c r="H54" s="119">
        <v>4</v>
      </c>
      <c r="I54" s="119">
        <v>1.3</v>
      </c>
      <c r="J54" s="119">
        <v>1</v>
      </c>
      <c r="K54" s="107" t="s">
        <v>469</v>
      </c>
      <c r="L54" s="119">
        <v>0.9</v>
      </c>
    </row>
    <row r="55" spans="1:12" ht="13.5" customHeight="1">
      <c r="A55" s="75" t="s">
        <v>455</v>
      </c>
      <c r="B55" s="119">
        <v>9.4</v>
      </c>
      <c r="C55" s="119">
        <v>10.6</v>
      </c>
      <c r="D55" s="119">
        <v>11.1</v>
      </c>
      <c r="E55" s="119">
        <v>5.7</v>
      </c>
      <c r="F55" s="119">
        <v>7.5</v>
      </c>
      <c r="G55" s="120">
        <v>1</v>
      </c>
      <c r="H55" s="119">
        <v>18.6</v>
      </c>
      <c r="I55" s="119">
        <v>6.5</v>
      </c>
      <c r="J55" s="119">
        <v>11.3</v>
      </c>
      <c r="K55" s="119">
        <v>6.1</v>
      </c>
      <c r="L55" s="119">
        <v>4.5</v>
      </c>
    </row>
    <row r="56" spans="1:12" ht="13.5" customHeight="1">
      <c r="A56" s="75" t="s">
        <v>456</v>
      </c>
      <c r="B56" s="119">
        <v>3.4</v>
      </c>
      <c r="C56" s="119">
        <v>7.3</v>
      </c>
      <c r="D56" s="119">
        <v>9.5</v>
      </c>
      <c r="E56" s="119">
        <v>4</v>
      </c>
      <c r="F56" s="119">
        <v>2.7</v>
      </c>
      <c r="G56" s="120">
        <v>6</v>
      </c>
      <c r="H56" s="119">
        <v>10.4</v>
      </c>
      <c r="I56" s="119">
        <v>4.8</v>
      </c>
      <c r="J56" s="119">
        <v>1.6</v>
      </c>
      <c r="K56" s="119">
        <v>35.3</v>
      </c>
      <c r="L56" s="119">
        <v>8.3</v>
      </c>
    </row>
    <row r="57" spans="1:12" ht="13.5" customHeight="1">
      <c r="A57" s="75" t="s">
        <v>457</v>
      </c>
      <c r="B57" s="119">
        <v>7</v>
      </c>
      <c r="C57" s="119">
        <v>2.9</v>
      </c>
      <c r="D57" s="119">
        <v>8.8</v>
      </c>
      <c r="E57" s="119">
        <v>11.6</v>
      </c>
      <c r="F57" s="119">
        <v>8</v>
      </c>
      <c r="G57" s="120">
        <v>3.1</v>
      </c>
      <c r="H57" s="119">
        <v>10.3</v>
      </c>
      <c r="I57" s="119">
        <v>7</v>
      </c>
      <c r="J57" s="119">
        <v>5.9</v>
      </c>
      <c r="K57" s="119">
        <v>28.6</v>
      </c>
      <c r="L57" s="119">
        <v>9.3</v>
      </c>
    </row>
    <row r="58" spans="1:12" ht="6" customHeight="1">
      <c r="A58" s="75"/>
      <c r="B58" s="127"/>
      <c r="C58" s="127"/>
      <c r="D58" s="127"/>
      <c r="E58" s="127"/>
      <c r="F58" s="127"/>
      <c r="G58" s="127"/>
      <c r="H58" s="127"/>
      <c r="I58" s="127"/>
      <c r="J58" s="127"/>
      <c r="K58" s="127"/>
      <c r="L58" s="127"/>
    </row>
    <row r="59" spans="1:12" ht="6" customHeight="1">
      <c r="A59" s="71"/>
      <c r="B59" s="128"/>
      <c r="C59" s="128"/>
      <c r="D59" s="128"/>
      <c r="E59" s="128"/>
      <c r="F59" s="129"/>
      <c r="G59" s="128"/>
      <c r="H59" s="128"/>
      <c r="I59" s="129"/>
      <c r="J59" s="128"/>
      <c r="K59" s="128"/>
      <c r="L59" s="128"/>
    </row>
    <row r="60" spans="1:12" ht="6" customHeight="1">
      <c r="A60" s="130"/>
      <c r="B60" s="131"/>
      <c r="C60" s="131"/>
      <c r="D60" s="131"/>
      <c r="E60" s="131"/>
      <c r="F60" s="132"/>
      <c r="G60" s="131"/>
      <c r="H60" s="131"/>
      <c r="I60" s="132"/>
      <c r="J60" s="131"/>
      <c r="K60" s="131"/>
      <c r="L60" s="131"/>
    </row>
    <row r="61" spans="1:12" ht="15" customHeight="1">
      <c r="A61" s="133" t="s">
        <v>473</v>
      </c>
      <c r="K61" s="134"/>
      <c r="L61" s="64" t="s">
        <v>691</v>
      </c>
    </row>
    <row r="62" spans="1:11" ht="15" customHeight="1">
      <c r="A62" s="133" t="s">
        <v>682</v>
      </c>
      <c r="K62" s="134"/>
    </row>
    <row r="63" spans="1:11" ht="15" customHeight="1">
      <c r="A63" s="133" t="s">
        <v>474</v>
      </c>
      <c r="K63" s="134"/>
    </row>
    <row r="64" spans="1:11" ht="15" customHeight="1">
      <c r="A64" s="133" t="s">
        <v>475</v>
      </c>
      <c r="K64" s="134"/>
    </row>
    <row r="65" spans="1:11" ht="15" customHeight="1">
      <c r="A65" s="133" t="s">
        <v>476</v>
      </c>
      <c r="K65" s="134"/>
    </row>
    <row r="66" spans="1:11" ht="13.5">
      <c r="A66" s="1203" t="s">
        <v>477</v>
      </c>
      <c r="B66" s="1204"/>
      <c r="C66" s="1204"/>
      <c r="D66" s="1204"/>
      <c r="E66" s="1204"/>
      <c r="F66" s="1204"/>
      <c r="G66" s="1204"/>
      <c r="H66" s="1204"/>
      <c r="I66" s="1204"/>
      <c r="J66" s="1204"/>
      <c r="K66" s="1204"/>
    </row>
    <row r="67" ht="13.5">
      <c r="A67" s="133" t="s">
        <v>478</v>
      </c>
    </row>
    <row r="68" spans="1:5" ht="13.5">
      <c r="A68" s="133" t="s">
        <v>479</v>
      </c>
      <c r="B68" s="131"/>
      <c r="C68" s="131"/>
      <c r="D68" s="131"/>
      <c r="E68" s="131"/>
    </row>
    <row r="69" ht="13.5">
      <c r="A69" s="133"/>
    </row>
  </sheetData>
  <mergeCells count="3">
    <mergeCell ref="B5:L6"/>
    <mergeCell ref="B34:L34"/>
    <mergeCell ref="A66:K66"/>
  </mergeCells>
  <printOptions/>
  <pageMargins left="0.42" right="0.53" top="1" bottom="1" header="0.512" footer="0.512"/>
  <pageSetup horizontalDpi="600" verticalDpi="600" orientation="portrait" paperSize="9" scale="60" r:id="rId1"/>
</worksheet>
</file>

<file path=xl/worksheets/sheet6.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9.00390625" defaultRowHeight="13.5"/>
  <cols>
    <col min="1" max="1" width="31.00390625" style="5" customWidth="1"/>
    <col min="2" max="4" width="10.125" style="5" customWidth="1"/>
    <col min="5" max="5" width="10.125" style="64" customWidth="1"/>
    <col min="6" max="6" width="10.125" style="11" customWidth="1"/>
    <col min="7" max="7" width="12.25390625" style="11" customWidth="1"/>
    <col min="8" max="8" width="11.625" style="11" customWidth="1"/>
    <col min="9" max="9" width="10.625" style="11" customWidth="1"/>
    <col min="10" max="11" width="10.625" style="5" customWidth="1"/>
    <col min="12" max="12" width="11.625" style="5" customWidth="1"/>
    <col min="13" max="16384" width="9.00390625" style="5" customWidth="1"/>
  </cols>
  <sheetData>
    <row r="1" ht="13.5">
      <c r="A1" s="133" t="s">
        <v>633</v>
      </c>
    </row>
    <row r="2" ht="13.5">
      <c r="A2" s="133"/>
    </row>
    <row r="3" spans="1:10" s="9" customFormat="1" ht="13.5">
      <c r="A3" s="5"/>
      <c r="E3" s="135"/>
      <c r="F3" s="135"/>
      <c r="G3" s="135"/>
      <c r="H3" s="135"/>
      <c r="J3" s="136" t="s">
        <v>482</v>
      </c>
    </row>
    <row r="4" spans="1:13" s="9" customFormat="1" ht="15" customHeight="1">
      <c r="A4" s="137"/>
      <c r="B4" s="138" t="s">
        <v>393</v>
      </c>
      <c r="C4" s="139">
        <v>12</v>
      </c>
      <c r="D4" s="139">
        <v>14</v>
      </c>
      <c r="E4" s="139">
        <v>15</v>
      </c>
      <c r="F4" s="139">
        <v>16</v>
      </c>
      <c r="G4" s="139">
        <v>17</v>
      </c>
      <c r="H4" s="140">
        <v>18</v>
      </c>
      <c r="I4" s="1205" t="s">
        <v>483</v>
      </c>
      <c r="J4" s="1206"/>
      <c r="K4" s="130"/>
      <c r="L4" s="130"/>
      <c r="M4" s="130"/>
    </row>
    <row r="5" spans="1:13" s="9" customFormat="1" ht="13.5">
      <c r="A5" s="141"/>
      <c r="B5" s="142" t="s">
        <v>480</v>
      </c>
      <c r="C5" s="23" t="s">
        <v>484</v>
      </c>
      <c r="D5" s="23" t="s">
        <v>481</v>
      </c>
      <c r="E5" s="23" t="s">
        <v>485</v>
      </c>
      <c r="F5" s="23" t="s">
        <v>425</v>
      </c>
      <c r="G5" s="23" t="s">
        <v>486</v>
      </c>
      <c r="H5" s="24" t="s">
        <v>426</v>
      </c>
      <c r="I5" s="143" t="s">
        <v>487</v>
      </c>
      <c r="J5" s="22" t="s">
        <v>416</v>
      </c>
      <c r="K5" s="130"/>
      <c r="L5" s="130"/>
      <c r="M5" s="130"/>
    </row>
    <row r="6" spans="1:13" ht="15.75" customHeight="1">
      <c r="A6" s="27" t="s">
        <v>488</v>
      </c>
      <c r="B6" s="144">
        <v>22488</v>
      </c>
      <c r="C6" s="145">
        <v>22199</v>
      </c>
      <c r="D6" s="145">
        <v>22288</v>
      </c>
      <c r="E6" s="145">
        <v>22391</v>
      </c>
      <c r="F6" s="145">
        <v>22494</v>
      </c>
      <c r="G6" s="145">
        <v>22624</v>
      </c>
      <c r="H6" s="146">
        <v>22720</v>
      </c>
      <c r="I6" s="147">
        <v>96</v>
      </c>
      <c r="J6" s="148">
        <v>0.4</v>
      </c>
      <c r="K6" s="149"/>
      <c r="L6" s="150"/>
      <c r="M6" s="6"/>
    </row>
    <row r="7" spans="1:13" ht="15.75" customHeight="1">
      <c r="A7" s="27" t="s">
        <v>489</v>
      </c>
      <c r="B7" s="144">
        <v>13184</v>
      </c>
      <c r="C7" s="145">
        <v>12707</v>
      </c>
      <c r="D7" s="145">
        <v>12414</v>
      </c>
      <c r="E7" s="145">
        <v>12236</v>
      </c>
      <c r="F7" s="145">
        <v>12013</v>
      </c>
      <c r="G7" s="145">
        <v>11752</v>
      </c>
      <c r="H7" s="146">
        <v>11510</v>
      </c>
      <c r="I7" s="147">
        <v>-242</v>
      </c>
      <c r="J7" s="148">
        <v>-2.1</v>
      </c>
      <c r="K7" s="149"/>
      <c r="L7" s="150"/>
      <c r="M7" s="6"/>
    </row>
    <row r="8" spans="1:13" ht="15.75" customHeight="1">
      <c r="A8" s="27" t="s">
        <v>490</v>
      </c>
      <c r="B8" s="144">
        <v>9304</v>
      </c>
      <c r="C8" s="145">
        <v>9492</v>
      </c>
      <c r="D8" s="145">
        <v>9874</v>
      </c>
      <c r="E8" s="145">
        <v>10155</v>
      </c>
      <c r="F8" s="145">
        <v>10481</v>
      </c>
      <c r="G8" s="145">
        <v>10872</v>
      </c>
      <c r="H8" s="146">
        <v>11210</v>
      </c>
      <c r="I8" s="147">
        <v>338</v>
      </c>
      <c r="J8" s="148">
        <v>3.1</v>
      </c>
      <c r="K8" s="149"/>
      <c r="L8" s="150"/>
      <c r="M8" s="6"/>
    </row>
    <row r="9" spans="1:13" ht="7.5" customHeight="1">
      <c r="A9" s="27"/>
      <c r="B9" s="144"/>
      <c r="C9" s="145"/>
      <c r="D9" s="145"/>
      <c r="E9" s="145"/>
      <c r="F9" s="145"/>
      <c r="G9" s="145"/>
      <c r="H9" s="146"/>
      <c r="I9" s="147" t="s">
        <v>491</v>
      </c>
      <c r="J9" s="148"/>
      <c r="K9" s="149"/>
      <c r="L9" s="150"/>
      <c r="M9" s="6"/>
    </row>
    <row r="10" spans="1:10" ht="15.75" customHeight="1">
      <c r="A10" s="151" t="s">
        <v>492</v>
      </c>
      <c r="B10" s="144">
        <v>1922835</v>
      </c>
      <c r="C10" s="145">
        <v>1925641</v>
      </c>
      <c r="D10" s="145">
        <v>1959889</v>
      </c>
      <c r="E10" s="145">
        <v>1995067</v>
      </c>
      <c r="F10" s="145">
        <v>2029201</v>
      </c>
      <c r="G10" s="145">
        <v>2060938</v>
      </c>
      <c r="H10" s="146">
        <v>2083061</v>
      </c>
      <c r="I10" s="147">
        <v>22123</v>
      </c>
      <c r="J10" s="148">
        <v>1.1</v>
      </c>
    </row>
    <row r="11" spans="1:10" ht="15.75" customHeight="1">
      <c r="A11" s="27" t="s">
        <v>489</v>
      </c>
      <c r="B11" s="144">
        <v>1128074</v>
      </c>
      <c r="C11" s="145">
        <v>1093012</v>
      </c>
      <c r="D11" s="145">
        <v>1080067</v>
      </c>
      <c r="E11" s="145">
        <v>1074101</v>
      </c>
      <c r="F11" s="145">
        <v>1069500</v>
      </c>
      <c r="G11" s="145">
        <v>1059553</v>
      </c>
      <c r="H11" s="146">
        <v>1046328</v>
      </c>
      <c r="I11" s="147">
        <v>-13225</v>
      </c>
      <c r="J11" s="148">
        <v>-1.2</v>
      </c>
    </row>
    <row r="12" spans="1:10" ht="15.75" customHeight="1">
      <c r="A12" s="27" t="s">
        <v>490</v>
      </c>
      <c r="B12" s="144">
        <v>794761</v>
      </c>
      <c r="C12" s="145">
        <v>832629</v>
      </c>
      <c r="D12" s="145">
        <v>879822</v>
      </c>
      <c r="E12" s="145">
        <v>920966</v>
      </c>
      <c r="F12" s="145">
        <v>959701</v>
      </c>
      <c r="G12" s="145">
        <v>1001385</v>
      </c>
      <c r="H12" s="146">
        <v>1036733</v>
      </c>
      <c r="I12" s="147">
        <v>35348</v>
      </c>
      <c r="J12" s="148">
        <v>3.5</v>
      </c>
    </row>
    <row r="13" spans="1:10" ht="7.5" customHeight="1">
      <c r="A13" s="27"/>
      <c r="B13" s="144"/>
      <c r="C13" s="145"/>
      <c r="D13" s="145"/>
      <c r="E13" s="145"/>
      <c r="F13" s="145"/>
      <c r="G13" s="145"/>
      <c r="H13" s="146"/>
      <c r="I13" s="147" t="s">
        <v>491</v>
      </c>
      <c r="J13" s="148" t="s">
        <v>491</v>
      </c>
    </row>
    <row r="14" spans="1:10" ht="15.75" customHeight="1">
      <c r="A14" s="151" t="s">
        <v>493</v>
      </c>
      <c r="B14" s="152">
        <v>1678866</v>
      </c>
      <c r="C14" s="153">
        <v>1904067</v>
      </c>
      <c r="D14" s="145">
        <v>2005002</v>
      </c>
      <c r="E14" s="145">
        <v>2048324</v>
      </c>
      <c r="F14" s="145">
        <v>2090374</v>
      </c>
      <c r="G14" s="145">
        <v>2118079</v>
      </c>
      <c r="H14" s="146">
        <v>2118352</v>
      </c>
      <c r="I14" s="147">
        <v>273</v>
      </c>
      <c r="J14" s="148">
        <v>0</v>
      </c>
    </row>
    <row r="15" spans="1:10" ht="15.75" customHeight="1">
      <c r="A15" s="27" t="s">
        <v>489</v>
      </c>
      <c r="B15" s="152">
        <v>912659</v>
      </c>
      <c r="C15" s="145">
        <v>996083</v>
      </c>
      <c r="D15" s="145">
        <v>1019085</v>
      </c>
      <c r="E15" s="145">
        <v>1022253</v>
      </c>
      <c r="F15" s="145">
        <v>1020513</v>
      </c>
      <c r="G15" s="145">
        <v>1006544</v>
      </c>
      <c r="H15" s="146">
        <v>980390</v>
      </c>
      <c r="I15" s="147">
        <v>-26154</v>
      </c>
      <c r="J15" s="148">
        <v>-2.6</v>
      </c>
    </row>
    <row r="16" spans="1:10" ht="15.75" customHeight="1">
      <c r="A16" s="27" t="s">
        <v>490</v>
      </c>
      <c r="B16" s="152">
        <v>766207</v>
      </c>
      <c r="C16" s="145">
        <v>907984</v>
      </c>
      <c r="D16" s="145">
        <v>985917</v>
      </c>
      <c r="E16" s="145">
        <v>1026071</v>
      </c>
      <c r="F16" s="145">
        <v>1069861</v>
      </c>
      <c r="G16" s="145">
        <v>1111535</v>
      </c>
      <c r="H16" s="146">
        <v>1137962</v>
      </c>
      <c r="I16" s="147">
        <v>26427</v>
      </c>
      <c r="J16" s="148">
        <v>2.4</v>
      </c>
    </row>
    <row r="17" spans="1:10" ht="7.5" customHeight="1">
      <c r="A17" s="27"/>
      <c r="B17" s="152"/>
      <c r="C17" s="145"/>
      <c r="D17" s="145"/>
      <c r="E17" s="145"/>
      <c r="F17" s="145"/>
      <c r="G17" s="145"/>
      <c r="H17" s="146"/>
      <c r="I17" s="147"/>
      <c r="J17" s="148"/>
    </row>
    <row r="18" spans="1:10" ht="15.75" customHeight="1">
      <c r="A18" s="151" t="s">
        <v>494</v>
      </c>
      <c r="B18" s="154">
        <v>87.3</v>
      </c>
      <c r="C18" s="155">
        <v>98.9</v>
      </c>
      <c r="D18" s="156">
        <v>102.3</v>
      </c>
      <c r="E18" s="156">
        <v>102.7</v>
      </c>
      <c r="F18" s="156">
        <v>103</v>
      </c>
      <c r="G18" s="156">
        <v>102.8</v>
      </c>
      <c r="H18" s="157">
        <v>101.8</v>
      </c>
      <c r="I18" s="158">
        <v>-1</v>
      </c>
      <c r="J18" s="159" t="s">
        <v>496</v>
      </c>
    </row>
    <row r="19" spans="1:10" ht="15.75" customHeight="1">
      <c r="A19" s="27" t="s">
        <v>489</v>
      </c>
      <c r="B19" s="154">
        <v>80.9</v>
      </c>
      <c r="C19" s="154">
        <v>91.1</v>
      </c>
      <c r="D19" s="156">
        <v>94.4</v>
      </c>
      <c r="E19" s="156">
        <v>95.2</v>
      </c>
      <c r="F19" s="156">
        <v>95.4</v>
      </c>
      <c r="G19" s="156">
        <v>95</v>
      </c>
      <c r="H19" s="157">
        <v>93.7</v>
      </c>
      <c r="I19" s="158">
        <v>-1.3</v>
      </c>
      <c r="J19" s="159" t="s">
        <v>495</v>
      </c>
    </row>
    <row r="20" spans="1:10" ht="15.75" customHeight="1">
      <c r="A20" s="27" t="s">
        <v>490</v>
      </c>
      <c r="B20" s="154">
        <v>96.4</v>
      </c>
      <c r="C20" s="154">
        <v>109.1</v>
      </c>
      <c r="D20" s="156">
        <v>112.1</v>
      </c>
      <c r="E20" s="156">
        <v>111.4</v>
      </c>
      <c r="F20" s="156">
        <v>111.5</v>
      </c>
      <c r="G20" s="156">
        <v>111</v>
      </c>
      <c r="H20" s="157">
        <v>110</v>
      </c>
      <c r="I20" s="158">
        <v>-1</v>
      </c>
      <c r="J20" s="159" t="s">
        <v>496</v>
      </c>
    </row>
    <row r="21" spans="1:10" ht="7.5" customHeight="1">
      <c r="A21" s="27"/>
      <c r="B21" s="154"/>
      <c r="C21" s="154"/>
      <c r="D21" s="156"/>
      <c r="E21" s="156"/>
      <c r="F21" s="156"/>
      <c r="G21" s="156"/>
      <c r="H21" s="157"/>
      <c r="I21" s="155"/>
      <c r="J21" s="159"/>
    </row>
    <row r="22" spans="1:10" ht="15.75" customHeight="1">
      <c r="A22" s="151" t="s">
        <v>497</v>
      </c>
      <c r="B22" s="154">
        <v>244.6</v>
      </c>
      <c r="C22" s="155">
        <v>249.7</v>
      </c>
      <c r="D22" s="156">
        <v>255.9</v>
      </c>
      <c r="E22" s="156">
        <v>262.8</v>
      </c>
      <c r="F22" s="156">
        <v>270.5</v>
      </c>
      <c r="G22" s="156">
        <v>280.4</v>
      </c>
      <c r="H22" s="157">
        <v>286.8</v>
      </c>
      <c r="I22" s="155" t="s">
        <v>496</v>
      </c>
      <c r="J22" s="159" t="s">
        <v>496</v>
      </c>
    </row>
    <row r="23" spans="1:10" ht="15.75" customHeight="1">
      <c r="A23" s="141" t="s">
        <v>498</v>
      </c>
      <c r="B23" s="160">
        <v>213.6</v>
      </c>
      <c r="C23" s="161">
        <v>246.9</v>
      </c>
      <c r="D23" s="162">
        <v>261.7</v>
      </c>
      <c r="E23" s="162">
        <v>269.8</v>
      </c>
      <c r="F23" s="162">
        <v>278.7</v>
      </c>
      <c r="G23" s="162">
        <v>288.1</v>
      </c>
      <c r="H23" s="163">
        <v>291.7</v>
      </c>
      <c r="I23" s="161" t="s">
        <v>496</v>
      </c>
      <c r="J23" s="161" t="s">
        <v>496</v>
      </c>
    </row>
    <row r="24" ht="13.5">
      <c r="A24" s="164" t="s">
        <v>499</v>
      </c>
    </row>
    <row r="25" ht="13.5">
      <c r="A25" s="164" t="s">
        <v>500</v>
      </c>
    </row>
    <row r="26" ht="13.5">
      <c r="A26" s="164" t="s">
        <v>501</v>
      </c>
    </row>
    <row r="27" ht="13.5">
      <c r="A27" s="164" t="s">
        <v>502</v>
      </c>
    </row>
    <row r="28" spans="1:4" ht="13.5">
      <c r="A28" s="164"/>
      <c r="D28" s="11"/>
    </row>
    <row r="29" spans="5:9" ht="13.5">
      <c r="E29" s="5"/>
      <c r="F29" s="5"/>
      <c r="G29" s="5"/>
      <c r="I29" s="5"/>
    </row>
    <row r="30" spans="6:9" ht="13.5">
      <c r="F30" s="5"/>
      <c r="G30" s="5"/>
      <c r="H30" s="165"/>
      <c r="I30" s="5"/>
    </row>
    <row r="31" ht="13.5">
      <c r="H31" s="166"/>
    </row>
    <row r="32" spans="8:9" ht="13.5">
      <c r="H32" s="166"/>
      <c r="I32" s="167"/>
    </row>
  </sheetData>
  <mergeCells count="1">
    <mergeCell ref="I4:J4"/>
  </mergeCells>
  <printOptions/>
  <pageMargins left="0.75" right="0.75" top="1" bottom="1" header="0.512" footer="0.512"/>
  <pageSetup horizontalDpi="600" verticalDpi="600" orientation="portrait" paperSize="9" scale="68"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cols>
    <col min="1" max="16384" width="9.00390625" style="1" customWidth="1"/>
  </cols>
  <sheetData>
    <row r="1" ht="13.5">
      <c r="A1" s="1167" t="s">
        <v>389</v>
      </c>
    </row>
  </sheetData>
  <printOptions/>
  <pageMargins left="0.75" right="0.75" top="1" bottom="1" header="0.512" footer="0.512"/>
  <pageSetup horizontalDpi="600" verticalDpi="600" orientation="portrait" paperSize="9" scale="87" r:id="rId2"/>
  <drawing r:id="rId1"/>
</worksheet>
</file>

<file path=xl/worksheets/sheet8.xml><?xml version="1.0" encoding="utf-8"?>
<worksheet xmlns="http://schemas.openxmlformats.org/spreadsheetml/2006/main" xmlns:r="http://schemas.openxmlformats.org/officeDocument/2006/relationships">
  <sheetPr codeName="Sheet8"/>
  <dimension ref="A1:F22"/>
  <sheetViews>
    <sheetView workbookViewId="0" topLeftCell="A1">
      <selection activeCell="D12" sqref="D12"/>
    </sheetView>
  </sheetViews>
  <sheetFormatPr defaultColWidth="9.00390625" defaultRowHeight="13.5"/>
  <cols>
    <col min="1" max="1" width="7.00390625" style="0" customWidth="1"/>
    <col min="2" max="2" width="14.875" style="0" customWidth="1"/>
    <col min="3" max="3" width="24.75390625" style="0" customWidth="1"/>
    <col min="4" max="4" width="9.125" style="0" bestFit="1" customWidth="1"/>
  </cols>
  <sheetData>
    <row r="1" spans="1:4" ht="13.5">
      <c r="A1" s="1167" t="s">
        <v>389</v>
      </c>
      <c r="B1" s="399"/>
      <c r="C1" s="399"/>
      <c r="D1" s="399"/>
    </row>
    <row r="2" spans="1:4" ht="13.5">
      <c r="A2" s="398"/>
      <c r="B2" s="399"/>
      <c r="C2" s="399"/>
      <c r="D2" s="399"/>
    </row>
    <row r="3" spans="1:4" ht="13.5">
      <c r="A3" s="400"/>
      <c r="B3" s="401" t="s">
        <v>646</v>
      </c>
      <c r="C3" s="402" t="s">
        <v>645</v>
      </c>
      <c r="D3" s="403" t="s">
        <v>647</v>
      </c>
    </row>
    <row r="4" spans="1:6" ht="13.5">
      <c r="A4" s="377" t="s">
        <v>669</v>
      </c>
      <c r="B4" s="404">
        <v>1723775</v>
      </c>
      <c r="C4" s="740">
        <v>1979459</v>
      </c>
      <c r="D4" s="405">
        <v>87.1</v>
      </c>
      <c r="F4" s="409"/>
    </row>
    <row r="5" spans="1:6" ht="13.5">
      <c r="A5" s="1176">
        <v>3</v>
      </c>
      <c r="B5" s="404">
        <v>1709148</v>
      </c>
      <c r="C5" s="741">
        <v>1969197</v>
      </c>
      <c r="D5" s="405">
        <v>86.8</v>
      </c>
      <c r="F5" s="409"/>
    </row>
    <row r="6" spans="1:6" ht="13.5">
      <c r="A6" s="1176">
        <v>4</v>
      </c>
      <c r="B6" s="404">
        <v>1699149</v>
      </c>
      <c r="C6" s="741">
        <v>1958671</v>
      </c>
      <c r="D6" s="405">
        <v>86.8</v>
      </c>
      <c r="F6" s="409"/>
    </row>
    <row r="7" spans="1:6" ht="13.5">
      <c r="A7" s="1176">
        <v>5</v>
      </c>
      <c r="B7" s="404">
        <v>1685862</v>
      </c>
      <c r="C7" s="741">
        <v>1946138</v>
      </c>
      <c r="D7" s="405">
        <v>86.6</v>
      </c>
      <c r="F7" s="409"/>
    </row>
    <row r="8" spans="1:6" ht="13.5">
      <c r="A8" s="1176">
        <v>6</v>
      </c>
      <c r="B8" s="404">
        <v>1675877</v>
      </c>
      <c r="C8" s="741">
        <v>1934670</v>
      </c>
      <c r="D8" s="405">
        <v>86.6</v>
      </c>
      <c r="F8" s="409"/>
    </row>
    <row r="9" spans="1:6" ht="13.5">
      <c r="A9" s="1176">
        <v>7</v>
      </c>
      <c r="B9" s="404">
        <v>1678866</v>
      </c>
      <c r="C9" s="741">
        <v>1922835</v>
      </c>
      <c r="D9" s="405">
        <v>87.3</v>
      </c>
      <c r="F9" s="409"/>
    </row>
    <row r="10" spans="1:6" ht="13.5">
      <c r="A10" s="1176">
        <v>8</v>
      </c>
      <c r="B10" s="404">
        <v>1701655</v>
      </c>
      <c r="C10" s="741">
        <v>1917206</v>
      </c>
      <c r="D10" s="405">
        <v>88.8</v>
      </c>
      <c r="F10" s="409"/>
    </row>
    <row r="11" spans="1:6" ht="13.5">
      <c r="A11" s="377">
        <v>9</v>
      </c>
      <c r="B11" s="404">
        <v>1738802</v>
      </c>
      <c r="C11" s="741">
        <v>1915599</v>
      </c>
      <c r="D11" s="405">
        <v>90.8</v>
      </c>
      <c r="F11" s="409"/>
    </row>
    <row r="12" spans="1:6" ht="13.5">
      <c r="A12" s="377">
        <v>10</v>
      </c>
      <c r="B12" s="404">
        <v>1789599</v>
      </c>
      <c r="C12" s="741">
        <v>1914712</v>
      </c>
      <c r="D12" s="405">
        <v>93.5</v>
      </c>
      <c r="F12" s="409"/>
    </row>
    <row r="13" spans="1:6" ht="13.5">
      <c r="A13" s="377">
        <v>11</v>
      </c>
      <c r="B13" s="404">
        <v>1844244</v>
      </c>
      <c r="C13" s="741">
        <v>1919575</v>
      </c>
      <c r="D13" s="405">
        <v>96.1</v>
      </c>
      <c r="F13" s="409"/>
    </row>
    <row r="14" spans="1:6" ht="13.5">
      <c r="A14" s="377">
        <v>12</v>
      </c>
      <c r="B14" s="404">
        <v>1904067</v>
      </c>
      <c r="C14" s="741">
        <v>1925641</v>
      </c>
      <c r="D14" s="405">
        <v>98.9</v>
      </c>
      <c r="F14" s="409"/>
    </row>
    <row r="15" spans="1:6" ht="14.25" customHeight="1">
      <c r="A15" s="377">
        <v>13</v>
      </c>
      <c r="B15" s="404">
        <v>1949899</v>
      </c>
      <c r="C15" s="741">
        <v>1939067</v>
      </c>
      <c r="D15" s="405">
        <v>100.6</v>
      </c>
      <c r="F15" s="409"/>
    </row>
    <row r="16" spans="1:4" ht="14.25" customHeight="1">
      <c r="A16" s="377">
        <v>14</v>
      </c>
      <c r="B16" s="406">
        <v>2005002</v>
      </c>
      <c r="C16" s="742">
        <v>1959889</v>
      </c>
      <c r="D16" s="407">
        <v>102.3</v>
      </c>
    </row>
    <row r="17" spans="1:4" ht="13.5">
      <c r="A17" s="377">
        <v>15</v>
      </c>
      <c r="B17" s="406">
        <v>2048324</v>
      </c>
      <c r="C17" s="742">
        <v>1995067</v>
      </c>
      <c r="D17" s="407">
        <v>102.7</v>
      </c>
    </row>
    <row r="18" spans="1:4" ht="13.5">
      <c r="A18" s="377">
        <v>16</v>
      </c>
      <c r="B18" s="408">
        <v>2090374</v>
      </c>
      <c r="C18" s="743">
        <v>2029201</v>
      </c>
      <c r="D18" s="410">
        <v>103</v>
      </c>
    </row>
    <row r="19" spans="1:4" ht="13.5">
      <c r="A19" s="377">
        <v>17</v>
      </c>
      <c r="B19" s="408">
        <v>2118079</v>
      </c>
      <c r="C19" s="743">
        <v>2060938</v>
      </c>
      <c r="D19" s="410">
        <v>102.8</v>
      </c>
    </row>
    <row r="20" spans="1:4" ht="13.5">
      <c r="A20" s="383">
        <v>18</v>
      </c>
      <c r="B20" s="744">
        <v>2118352</v>
      </c>
      <c r="C20" s="745">
        <v>2083061</v>
      </c>
      <c r="D20" s="746">
        <v>101.8</v>
      </c>
    </row>
    <row r="21" spans="1:4" ht="13.5">
      <c r="A21" s="377"/>
      <c r="B21" s="739"/>
      <c r="C21" s="737" t="s">
        <v>830</v>
      </c>
      <c r="D21" s="390"/>
    </row>
    <row r="22" spans="1:4" ht="13.5">
      <c r="A22" s="394"/>
      <c r="B22" s="391"/>
      <c r="C22" s="738">
        <v>2081198</v>
      </c>
      <c r="D22" s="393"/>
    </row>
  </sheetData>
  <printOptions/>
  <pageMargins left="0.75" right="0.75" top="1" bottom="1" header="0.512" footer="0.51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O23"/>
  <sheetViews>
    <sheetView workbookViewId="0" topLeftCell="A1">
      <selection activeCell="G35" sqref="G35"/>
    </sheetView>
  </sheetViews>
  <sheetFormatPr defaultColWidth="9.00390625" defaultRowHeight="13.5"/>
  <cols>
    <col min="1" max="1" width="9.625" style="5" customWidth="1"/>
    <col min="2" max="8" width="9.875" style="5" customWidth="1"/>
    <col min="9" max="15" width="9.125" style="5" customWidth="1"/>
    <col min="16" max="16384" width="9.00390625" style="5" customWidth="1"/>
  </cols>
  <sheetData>
    <row r="1" spans="1:15" ht="13.5">
      <c r="A1" s="168" t="s">
        <v>634</v>
      </c>
      <c r="B1" s="169"/>
      <c r="C1" s="169"/>
      <c r="D1" s="169"/>
      <c r="E1" s="169"/>
      <c r="F1" s="169"/>
      <c r="G1" s="169"/>
      <c r="H1" s="169"/>
      <c r="I1" s="169"/>
      <c r="J1" s="169"/>
      <c r="K1" s="169"/>
      <c r="L1" s="169"/>
      <c r="M1" s="169"/>
      <c r="N1" s="169"/>
      <c r="O1" s="169"/>
    </row>
    <row r="2" spans="1:15" ht="11.25" customHeight="1">
      <c r="A2" s="1199"/>
      <c r="B2" s="1199"/>
      <c r="C2" s="1199"/>
      <c r="D2" s="1199"/>
      <c r="E2" s="1199"/>
      <c r="F2" s="1199"/>
      <c r="G2" s="1199"/>
      <c r="H2" s="1199"/>
      <c r="I2" s="1199"/>
      <c r="J2" s="1199"/>
      <c r="K2" s="1199"/>
      <c r="L2" s="1199"/>
      <c r="M2" s="1199"/>
      <c r="N2" s="1199"/>
      <c r="O2" s="1199"/>
    </row>
    <row r="3" spans="1:15" ht="13.5" customHeight="1">
      <c r="A3" s="170"/>
      <c r="B3" s="170"/>
      <c r="C3" s="170"/>
      <c r="D3" s="170"/>
      <c r="E3" s="170"/>
      <c r="F3" s="170"/>
      <c r="G3" s="170"/>
      <c r="H3" s="170"/>
      <c r="I3" s="170"/>
      <c r="J3" s="170"/>
      <c r="K3" s="170"/>
      <c r="L3" s="170"/>
      <c r="M3" s="170"/>
      <c r="N3" s="170"/>
      <c r="O3" s="14" t="s">
        <v>482</v>
      </c>
    </row>
    <row r="4" spans="1:15" s="9" customFormat="1" ht="17.25" customHeight="1">
      <c r="A4" s="171"/>
      <c r="B4" s="1205" t="s">
        <v>503</v>
      </c>
      <c r="C4" s="1200"/>
      <c r="D4" s="1200"/>
      <c r="E4" s="1200"/>
      <c r="F4" s="1200"/>
      <c r="G4" s="1200"/>
      <c r="H4" s="1201"/>
      <c r="I4" s="1191" t="s">
        <v>504</v>
      </c>
      <c r="J4" s="1192"/>
      <c r="K4" s="1192"/>
      <c r="L4" s="1192"/>
      <c r="M4" s="1192"/>
      <c r="N4" s="1192"/>
      <c r="O4" s="1193"/>
    </row>
    <row r="5" spans="1:15" s="9" customFormat="1" ht="30.75" customHeight="1">
      <c r="A5" s="20"/>
      <c r="B5" s="172" t="s">
        <v>505</v>
      </c>
      <c r="C5" s="173" t="s">
        <v>506</v>
      </c>
      <c r="D5" s="174" t="s">
        <v>507</v>
      </c>
      <c r="E5" s="174" t="s">
        <v>508</v>
      </c>
      <c r="F5" s="173" t="s">
        <v>509</v>
      </c>
      <c r="G5" s="173" t="s">
        <v>510</v>
      </c>
      <c r="H5" s="175" t="s">
        <v>511</v>
      </c>
      <c r="I5" s="172" t="s">
        <v>505</v>
      </c>
      <c r="J5" s="173" t="s">
        <v>506</v>
      </c>
      <c r="K5" s="174" t="s">
        <v>507</v>
      </c>
      <c r="L5" s="174" t="s">
        <v>508</v>
      </c>
      <c r="M5" s="173" t="s">
        <v>509</v>
      </c>
      <c r="N5" s="173" t="s">
        <v>510</v>
      </c>
      <c r="O5" s="174" t="s">
        <v>511</v>
      </c>
    </row>
    <row r="6" spans="1:15" ht="18.75" customHeight="1">
      <c r="A6" s="176"/>
      <c r="B6" s="1194" t="s">
        <v>512</v>
      </c>
      <c r="C6" s="1195"/>
      <c r="D6" s="1195"/>
      <c r="E6" s="1195"/>
      <c r="F6" s="1195"/>
      <c r="G6" s="1195"/>
      <c r="H6" s="1195"/>
      <c r="I6" s="1195"/>
      <c r="J6" s="1195"/>
      <c r="K6" s="1195"/>
      <c r="L6" s="1195"/>
      <c r="M6" s="1195"/>
      <c r="N6" s="1195"/>
      <c r="O6" s="1187"/>
    </row>
    <row r="7" spans="1:15" ht="15.75" customHeight="1">
      <c r="A7" s="179" t="s">
        <v>513</v>
      </c>
      <c r="B7" s="180">
        <f>SUM(C7:F7)</f>
        <v>22288</v>
      </c>
      <c r="C7" s="181">
        <v>9797</v>
      </c>
      <c r="D7" s="181">
        <v>6539</v>
      </c>
      <c r="E7" s="181">
        <v>4113</v>
      </c>
      <c r="F7" s="181">
        <v>1839</v>
      </c>
      <c r="G7" s="182" t="s">
        <v>514</v>
      </c>
      <c r="H7" s="183">
        <v>12491</v>
      </c>
      <c r="I7" s="184">
        <v>100</v>
      </c>
      <c r="J7" s="185">
        <v>44</v>
      </c>
      <c r="K7" s="185">
        <v>29.3</v>
      </c>
      <c r="L7" s="185">
        <v>18.5</v>
      </c>
      <c r="M7" s="185">
        <v>8.3</v>
      </c>
      <c r="N7" s="182" t="s">
        <v>514</v>
      </c>
      <c r="O7" s="184">
        <v>56</v>
      </c>
    </row>
    <row r="8" spans="1:15" ht="15.75" customHeight="1">
      <c r="A8" s="179" t="s">
        <v>516</v>
      </c>
      <c r="B8" s="180">
        <f>SUM(C8:F8)</f>
        <v>22391</v>
      </c>
      <c r="C8" s="181">
        <v>9512</v>
      </c>
      <c r="D8" s="181">
        <v>6985</v>
      </c>
      <c r="E8" s="181">
        <v>4525</v>
      </c>
      <c r="F8" s="181">
        <v>1369</v>
      </c>
      <c r="G8" s="182" t="s">
        <v>514</v>
      </c>
      <c r="H8" s="183">
        <v>12879</v>
      </c>
      <c r="I8" s="184">
        <v>100</v>
      </c>
      <c r="J8" s="185">
        <v>42.5</v>
      </c>
      <c r="K8" s="185">
        <v>31.2</v>
      </c>
      <c r="L8" s="185">
        <v>20.2</v>
      </c>
      <c r="M8" s="185">
        <v>6.1</v>
      </c>
      <c r="N8" s="182" t="s">
        <v>514</v>
      </c>
      <c r="O8" s="184">
        <v>57.5</v>
      </c>
    </row>
    <row r="9" spans="1:15" s="64" customFormat="1" ht="15.75" customHeight="1">
      <c r="A9" s="179" t="s">
        <v>517</v>
      </c>
      <c r="B9" s="180">
        <v>22494</v>
      </c>
      <c r="C9" s="181">
        <v>9189</v>
      </c>
      <c r="D9" s="181">
        <v>7230</v>
      </c>
      <c r="E9" s="181">
        <v>4693</v>
      </c>
      <c r="F9" s="181">
        <v>1382</v>
      </c>
      <c r="G9" s="182" t="s">
        <v>514</v>
      </c>
      <c r="H9" s="183">
        <v>13305</v>
      </c>
      <c r="I9" s="184">
        <v>100</v>
      </c>
      <c r="J9" s="185">
        <v>40.9</v>
      </c>
      <c r="K9" s="185">
        <v>32.1</v>
      </c>
      <c r="L9" s="185">
        <v>20.9</v>
      </c>
      <c r="M9" s="185">
        <v>6.1</v>
      </c>
      <c r="N9" s="182" t="s">
        <v>514</v>
      </c>
      <c r="O9" s="184">
        <v>59.1</v>
      </c>
    </row>
    <row r="10" spans="1:15" s="64" customFormat="1" ht="15.75" customHeight="1">
      <c r="A10" s="179" t="s">
        <v>518</v>
      </c>
      <c r="B10" s="180">
        <v>22624</v>
      </c>
      <c r="C10" s="181">
        <v>9197</v>
      </c>
      <c r="D10" s="181">
        <v>7424</v>
      </c>
      <c r="E10" s="181">
        <v>4684</v>
      </c>
      <c r="F10" s="181">
        <v>1319</v>
      </c>
      <c r="G10" s="182" t="s">
        <v>514</v>
      </c>
      <c r="H10" s="183">
        <v>13427</v>
      </c>
      <c r="I10" s="184">
        <v>100</v>
      </c>
      <c r="J10" s="185">
        <v>40.7</v>
      </c>
      <c r="K10" s="185">
        <v>32.8</v>
      </c>
      <c r="L10" s="185">
        <v>20.7</v>
      </c>
      <c r="M10" s="185">
        <v>5.8</v>
      </c>
      <c r="N10" s="182" t="s">
        <v>514</v>
      </c>
      <c r="O10" s="184">
        <v>59.3</v>
      </c>
    </row>
    <row r="11" spans="1:15" s="11" customFormat="1" ht="15.75" customHeight="1">
      <c r="A11" s="186" t="s">
        <v>519</v>
      </c>
      <c r="B11" s="187">
        <v>22720</v>
      </c>
      <c r="C11" s="188">
        <v>9608</v>
      </c>
      <c r="D11" s="188">
        <v>7431</v>
      </c>
      <c r="E11" s="188">
        <v>4771</v>
      </c>
      <c r="F11" s="188">
        <v>897</v>
      </c>
      <c r="G11" s="188">
        <v>13</v>
      </c>
      <c r="H11" s="189">
        <v>13099</v>
      </c>
      <c r="I11" s="190">
        <v>100</v>
      </c>
      <c r="J11" s="191">
        <v>42.3</v>
      </c>
      <c r="K11" s="191">
        <v>32.7</v>
      </c>
      <c r="L11" s="191">
        <v>21</v>
      </c>
      <c r="M11" s="191">
        <v>3.9</v>
      </c>
      <c r="N11" s="190">
        <v>0.1</v>
      </c>
      <c r="O11" s="190">
        <v>57.7</v>
      </c>
    </row>
    <row r="12" spans="1:15" ht="18.75" customHeight="1">
      <c r="A12" s="192"/>
      <c r="B12" s="1196" t="s">
        <v>515</v>
      </c>
      <c r="C12" s="1197"/>
      <c r="D12" s="1197"/>
      <c r="E12" s="1197"/>
      <c r="F12" s="1197"/>
      <c r="G12" s="1197"/>
      <c r="H12" s="1197"/>
      <c r="I12" s="1197"/>
      <c r="J12" s="1197"/>
      <c r="K12" s="1197"/>
      <c r="L12" s="1197"/>
      <c r="M12" s="1197"/>
      <c r="N12" s="1197"/>
      <c r="O12" s="1198"/>
    </row>
    <row r="13" spans="1:15" ht="15.75" customHeight="1">
      <c r="A13" s="179" t="s">
        <v>513</v>
      </c>
      <c r="B13" s="193">
        <f>SUM(C13:F13)</f>
        <v>12414</v>
      </c>
      <c r="C13" s="181">
        <v>7879</v>
      </c>
      <c r="D13" s="181">
        <v>3304</v>
      </c>
      <c r="E13" s="181">
        <v>1039</v>
      </c>
      <c r="F13" s="181">
        <v>192</v>
      </c>
      <c r="G13" s="182" t="s">
        <v>514</v>
      </c>
      <c r="H13" s="183">
        <v>4535</v>
      </c>
      <c r="I13" s="184">
        <v>100</v>
      </c>
      <c r="J13" s="185">
        <v>63.5</v>
      </c>
      <c r="K13" s="185">
        <v>26.6</v>
      </c>
      <c r="L13" s="185">
        <v>8.4</v>
      </c>
      <c r="M13" s="185">
        <v>1.5</v>
      </c>
      <c r="N13" s="182" t="s">
        <v>514</v>
      </c>
      <c r="O13" s="184">
        <v>36.5</v>
      </c>
    </row>
    <row r="14" spans="1:15" ht="15.75" customHeight="1">
      <c r="A14" s="179" t="s">
        <v>516</v>
      </c>
      <c r="B14" s="193">
        <f>SUM(C14:F14)</f>
        <v>12236</v>
      </c>
      <c r="C14" s="181">
        <v>7533</v>
      </c>
      <c r="D14" s="181">
        <v>3402</v>
      </c>
      <c r="E14" s="181">
        <v>1113</v>
      </c>
      <c r="F14" s="181">
        <v>188</v>
      </c>
      <c r="G14" s="182" t="s">
        <v>514</v>
      </c>
      <c r="H14" s="183">
        <v>4703</v>
      </c>
      <c r="I14" s="184">
        <v>100</v>
      </c>
      <c r="J14" s="185">
        <v>61.6</v>
      </c>
      <c r="K14" s="185">
        <v>27.8</v>
      </c>
      <c r="L14" s="185">
        <v>9.1</v>
      </c>
      <c r="M14" s="185">
        <v>1.5</v>
      </c>
      <c r="N14" s="182" t="s">
        <v>514</v>
      </c>
      <c r="O14" s="184">
        <v>38.4</v>
      </c>
    </row>
    <row r="15" spans="1:15" s="64" customFormat="1" ht="15.75" customHeight="1">
      <c r="A15" s="179" t="s">
        <v>517</v>
      </c>
      <c r="B15" s="180">
        <v>12013</v>
      </c>
      <c r="C15" s="181">
        <v>7253</v>
      </c>
      <c r="D15" s="181">
        <v>3461</v>
      </c>
      <c r="E15" s="181">
        <v>1115</v>
      </c>
      <c r="F15" s="181">
        <v>184</v>
      </c>
      <c r="G15" s="182" t="s">
        <v>514</v>
      </c>
      <c r="H15" s="183">
        <v>4760</v>
      </c>
      <c r="I15" s="184">
        <v>100</v>
      </c>
      <c r="J15" s="185">
        <v>60.4</v>
      </c>
      <c r="K15" s="185">
        <v>28.8</v>
      </c>
      <c r="L15" s="185">
        <v>9.3</v>
      </c>
      <c r="M15" s="185">
        <v>1.5</v>
      </c>
      <c r="N15" s="182" t="s">
        <v>514</v>
      </c>
      <c r="O15" s="184">
        <v>39.6</v>
      </c>
    </row>
    <row r="16" spans="1:15" s="64" customFormat="1" ht="15.75" customHeight="1">
      <c r="A16" s="179" t="s">
        <v>518</v>
      </c>
      <c r="B16" s="180">
        <v>11752</v>
      </c>
      <c r="C16" s="181">
        <v>7089</v>
      </c>
      <c r="D16" s="181">
        <v>3447</v>
      </c>
      <c r="E16" s="181">
        <v>1033</v>
      </c>
      <c r="F16" s="181">
        <v>183</v>
      </c>
      <c r="G16" s="182" t="s">
        <v>514</v>
      </c>
      <c r="H16" s="183">
        <v>4663</v>
      </c>
      <c r="I16" s="184">
        <v>100</v>
      </c>
      <c r="J16" s="185">
        <v>60.3</v>
      </c>
      <c r="K16" s="185">
        <v>29.3</v>
      </c>
      <c r="L16" s="185">
        <v>8.8</v>
      </c>
      <c r="M16" s="185">
        <v>1.6</v>
      </c>
      <c r="N16" s="182" t="s">
        <v>514</v>
      </c>
      <c r="O16" s="184">
        <v>39.7</v>
      </c>
    </row>
    <row r="17" spans="1:15" s="11" customFormat="1" ht="15.75" customHeight="1">
      <c r="A17" s="186" t="s">
        <v>519</v>
      </c>
      <c r="B17" s="194">
        <v>11510</v>
      </c>
      <c r="C17" s="188">
        <v>7213</v>
      </c>
      <c r="D17" s="188">
        <v>3251</v>
      </c>
      <c r="E17" s="188">
        <v>929</v>
      </c>
      <c r="F17" s="188">
        <v>117</v>
      </c>
      <c r="G17" s="182" t="s">
        <v>514</v>
      </c>
      <c r="H17" s="189">
        <v>4297</v>
      </c>
      <c r="I17" s="190">
        <v>100</v>
      </c>
      <c r="J17" s="191">
        <v>62.7</v>
      </c>
      <c r="K17" s="191">
        <v>28.2</v>
      </c>
      <c r="L17" s="191">
        <v>8.1</v>
      </c>
      <c r="M17" s="191">
        <v>1</v>
      </c>
      <c r="N17" s="195" t="s">
        <v>514</v>
      </c>
      <c r="O17" s="190">
        <v>37.3</v>
      </c>
    </row>
    <row r="18" spans="1:15" ht="18.75" customHeight="1">
      <c r="A18" s="192"/>
      <c r="B18" s="1196" t="s">
        <v>520</v>
      </c>
      <c r="C18" s="1197"/>
      <c r="D18" s="1197"/>
      <c r="E18" s="1197"/>
      <c r="F18" s="1197"/>
      <c r="G18" s="1197"/>
      <c r="H18" s="1197"/>
      <c r="I18" s="1197"/>
      <c r="J18" s="1197"/>
      <c r="K18" s="1197"/>
      <c r="L18" s="1197"/>
      <c r="M18" s="1197"/>
      <c r="N18" s="1197"/>
      <c r="O18" s="1198"/>
    </row>
    <row r="19" spans="1:15" ht="15.75" customHeight="1">
      <c r="A19" s="179" t="s">
        <v>513</v>
      </c>
      <c r="B19" s="193">
        <f>SUM(C19:F19)</f>
        <v>9874</v>
      </c>
      <c r="C19" s="181">
        <v>1918</v>
      </c>
      <c r="D19" s="196">
        <v>3235</v>
      </c>
      <c r="E19" s="181">
        <v>3074</v>
      </c>
      <c r="F19" s="181">
        <v>1647</v>
      </c>
      <c r="G19" s="182" t="s">
        <v>514</v>
      </c>
      <c r="H19" s="183">
        <v>7956</v>
      </c>
      <c r="I19" s="184">
        <v>100</v>
      </c>
      <c r="J19" s="185">
        <v>19.4</v>
      </c>
      <c r="K19" s="185">
        <v>32.8</v>
      </c>
      <c r="L19" s="185">
        <v>31.1</v>
      </c>
      <c r="M19" s="197">
        <v>16.7</v>
      </c>
      <c r="N19" s="182" t="s">
        <v>514</v>
      </c>
      <c r="O19" s="185">
        <v>80.6</v>
      </c>
    </row>
    <row r="20" spans="1:15" ht="15.75" customHeight="1">
      <c r="A20" s="179" t="s">
        <v>516</v>
      </c>
      <c r="B20" s="193">
        <f>SUM(C20:F20)</f>
        <v>10155</v>
      </c>
      <c r="C20" s="181">
        <v>1979</v>
      </c>
      <c r="D20" s="181">
        <v>3583</v>
      </c>
      <c r="E20" s="181">
        <v>3412</v>
      </c>
      <c r="F20" s="181">
        <v>1181</v>
      </c>
      <c r="G20" s="182" t="s">
        <v>514</v>
      </c>
      <c r="H20" s="183">
        <v>8176</v>
      </c>
      <c r="I20" s="184">
        <v>100</v>
      </c>
      <c r="J20" s="185">
        <v>19.5</v>
      </c>
      <c r="K20" s="185">
        <v>35.3</v>
      </c>
      <c r="L20" s="185">
        <v>33.6</v>
      </c>
      <c r="M20" s="197">
        <v>11.6</v>
      </c>
      <c r="N20" s="182" t="s">
        <v>514</v>
      </c>
      <c r="O20" s="185">
        <v>80.5</v>
      </c>
    </row>
    <row r="21" spans="1:15" s="64" customFormat="1" ht="15.75" customHeight="1">
      <c r="A21" s="179" t="s">
        <v>517</v>
      </c>
      <c r="B21" s="193">
        <v>10481</v>
      </c>
      <c r="C21" s="181">
        <v>1936</v>
      </c>
      <c r="D21" s="181">
        <v>3769</v>
      </c>
      <c r="E21" s="181">
        <v>3578</v>
      </c>
      <c r="F21" s="181">
        <v>1198</v>
      </c>
      <c r="G21" s="182" t="s">
        <v>514</v>
      </c>
      <c r="H21" s="183">
        <v>8545</v>
      </c>
      <c r="I21" s="184">
        <v>100</v>
      </c>
      <c r="J21" s="185">
        <v>18.5</v>
      </c>
      <c r="K21" s="185">
        <v>36</v>
      </c>
      <c r="L21" s="185">
        <v>34.1</v>
      </c>
      <c r="M21" s="197">
        <v>11.4</v>
      </c>
      <c r="N21" s="182" t="s">
        <v>514</v>
      </c>
      <c r="O21" s="185">
        <v>81.5</v>
      </c>
    </row>
    <row r="22" spans="1:15" s="64" customFormat="1" ht="15.75" customHeight="1">
      <c r="A22" s="179" t="s">
        <v>518</v>
      </c>
      <c r="B22" s="193">
        <v>10872</v>
      </c>
      <c r="C22" s="181">
        <v>2108</v>
      </c>
      <c r="D22" s="181">
        <v>3977</v>
      </c>
      <c r="E22" s="181">
        <v>3651</v>
      </c>
      <c r="F22" s="181">
        <v>1136</v>
      </c>
      <c r="G22" s="182" t="s">
        <v>514</v>
      </c>
      <c r="H22" s="183">
        <v>8764</v>
      </c>
      <c r="I22" s="184">
        <v>100</v>
      </c>
      <c r="J22" s="185">
        <v>19.4</v>
      </c>
      <c r="K22" s="185">
        <v>36.6</v>
      </c>
      <c r="L22" s="185">
        <v>33.6</v>
      </c>
      <c r="M22" s="197">
        <v>10.4</v>
      </c>
      <c r="N22" s="182" t="s">
        <v>514</v>
      </c>
      <c r="O22" s="185">
        <v>80.6</v>
      </c>
    </row>
    <row r="23" spans="1:15" s="11" customFormat="1" ht="15.75" customHeight="1">
      <c r="A23" s="198" t="s">
        <v>519</v>
      </c>
      <c r="B23" s="199">
        <v>11210</v>
      </c>
      <c r="C23" s="200">
        <v>2395</v>
      </c>
      <c r="D23" s="200">
        <v>4180</v>
      </c>
      <c r="E23" s="200">
        <v>3842</v>
      </c>
      <c r="F23" s="200">
        <v>780</v>
      </c>
      <c r="G23" s="200">
        <v>13</v>
      </c>
      <c r="H23" s="201">
        <v>8802</v>
      </c>
      <c r="I23" s="202">
        <v>100</v>
      </c>
      <c r="J23" s="203">
        <v>21.4</v>
      </c>
      <c r="K23" s="203">
        <v>37.3</v>
      </c>
      <c r="L23" s="203">
        <v>34.3</v>
      </c>
      <c r="M23" s="204">
        <v>7</v>
      </c>
      <c r="N23" s="204">
        <v>0.1</v>
      </c>
      <c r="O23" s="203">
        <v>78.5</v>
      </c>
    </row>
  </sheetData>
  <mergeCells count="6">
    <mergeCell ref="B12:O12"/>
    <mergeCell ref="B18:O18"/>
    <mergeCell ref="A2:O2"/>
    <mergeCell ref="B4:H4"/>
    <mergeCell ref="I4:O4"/>
    <mergeCell ref="B6:O6"/>
  </mergeCells>
  <printOptions/>
  <pageMargins left="0.75" right="0.75" top="1" bottom="1" header="0.512" footer="0.512"/>
  <pageSetup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2007-12-14T05:57:15Z</cp:lastPrinted>
  <dcterms:created xsi:type="dcterms:W3CDTF">2007-12-14T06:00:17Z</dcterms:created>
  <dcterms:modified xsi:type="dcterms:W3CDTF">2008-02-20T01:43:01Z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