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595" windowHeight="11895" tabRatio="856" activeTab="0"/>
  </bookViews>
  <sheets>
    <sheet name="Ⅱ-(2)" sheetId="1" r:id="rId1"/>
  </sheets>
  <definedNames/>
  <calcPr fullCalcOnLoad="1"/>
</workbook>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<sst xmlns="http://schemas.openxmlformats.org/spreadsheetml/2006/main" count="58" uniqueCount="58">
  <si>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</si>
  <si>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</si>
  <si>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</si>
  <si>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</si>
  <si>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</si>
  <si>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</si>
  <si>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</si>
  <si>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</si>
  <si>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</si>
  <si>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</si>
  <si>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</si>
  <si>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</si>
  <si>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</si>
  <si>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</si>
  <si>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</si>
  <si>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</si>
  <si>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</si>
  <si>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</si>
  <si>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</si>
  <si>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</si>
  <si>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</si>
  <si>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</si>
  <si>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</si>
  <si>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</si>
  <si>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</si>
  <si>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</si>
  <si>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</si>
  <si>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</si>
  <si>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</si>
  <si>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</si>
  <si>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</si>
  <si>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</si>
  <si>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</si>
  <si>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</si>
  <si>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</si>
  <si>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</si>
  <si>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</si>
  <si>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</si>
  <si>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</si>
  <si>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</si>
  <si>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</si>
  <si>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</si>
  <si>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</si>
  <si>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</si>
  <si>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</si>
  <si>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</si>
  <si>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</si>
  <si>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</si>
  <si>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</si>
  <si>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</si>
  <si>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</si>
  <si>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</si>
  <si>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</si>
  <si>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適 用 事 業 場 数</t>
  </si>
  <si>
    <t>委託÷合計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</si>
  <si>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</si>
  <si>
    <t>Ⅱ－(2)　都道府県別労災保険適用状況</t>
  </si>
  <si>
    <t>平成23年度末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</si>
</sst>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7">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sz val="9"/>
      <name val="明朝"/>
      <family val="1"/>
    </font>
    <font>
      <b/>
      <sz val="8"/>
      <name val="ＭＳ ゴシック"/>
      <family val="3"/>
    </font>
    <font>
      <sz val="9"/>
      <color indexed="8"/>
      <name val="明朝"/>
      <family val="1"/>
    </font>
    <font>
      <b/>
      <sz val="9"/>
      <name val="ＭＳ ゴシック"/>
      <family val="3"/>
    </font>
    <font>
      <sz val="6"/>
      <name val="ＭＳ Ｐ明朝"/>
      <family val="1"/>
    </font>
    <font>
      <u val="single"/>
      <sz val="11"/>
      <color indexed="12"/>
      <name val="明朝"/>
      <family val="1"/>
    </font>
    <font>
      <u val="single"/>
      <sz val="11"/>
      <color indexed="3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11"/>
      <name val="ＭＳ Ｐゴシック"/>
      <family val="3"/>
    </font>
    <font>
      <sz val="9"/>
      <color indexed="8"/>
      <name val="ＭＳ 明朝"/>
      <family val="1"/>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name val="Calibri"/>
      <family val="3"/>
    </font>
    <font>
      <sz val="9"/>
      <color theme="1"/>
      <name val="ＭＳ 明朝"/>
      <family val="1"/>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5999634265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thin">
        <color indexed="55"/>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color indexed="55"/>
      </right>
      <top>
        <color indexed="63"/>
      </top>
      <bottom style="dotted"/>
    </border>
    <border>
      <left>
        <color indexed="63"/>
      </left>
      <right>
        <color indexed="63"/>
      </right>
      <top>
        <color indexed="63"/>
      </top>
      <bottom style="dotted"/>
    </border>
    <border>
      <left style="thin"/>
      <right style="thin"/>
      <top style="dotted"/>
      <bottom style="dotted"/>
    </border>
    <border>
      <left style="thin"/>
      <right style="thin"/>
      <top style="double"/>
      <bottom style="medium"/>
    </border>
    <border>
      <left style="thin"/>
      <right style="thin"/>
      <top>
        <color indexed="63"/>
      </top>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style="medium"/>
      <right style="thin">
        <color indexed="55"/>
      </right>
      <top style="thin"/>
      <bottom style="dotted"/>
    </border>
    <border>
      <left style="thin"/>
      <right style="medium"/>
      <top style="dotted"/>
      <bottom style="dotted"/>
    </border>
    <border>
      <left style="thin"/>
      <right style="medium"/>
      <top>
        <color indexed="63"/>
      </top>
      <bottom style="dotted"/>
    </border>
    <border>
      <left style="thin"/>
      <right style="medium"/>
      <top style="dotted"/>
      <bottom style="thin"/>
    </border>
    <border>
      <left style="thin"/>
      <right style="medium"/>
      <top style="double"/>
      <bottom style="medium"/>
    </border>
    <border>
      <left>
        <color indexed="63"/>
      </left>
      <right>
        <color indexed="63"/>
      </right>
      <top style="thin"/>
      <bottom style="dotted"/>
    </border>
    <border>
      <left style="thin"/>
      <right style="thin"/>
      <top style="thin"/>
      <bottom style="dotted"/>
    </border>
    <border>
      <left style="medium"/>
      <right>
        <color indexed="63"/>
      </right>
      <top>
        <color indexed="63"/>
      </top>
      <bottom style="double"/>
    </border>
    <border>
      <left style="thin"/>
      <right style="thin"/>
      <top style="dotted"/>
      <bottom>
        <color indexed="63"/>
      </bottom>
    </border>
    <border>
      <left style="thin"/>
      <right style="medium"/>
      <top style="thin"/>
      <bottom style="dotted"/>
    </border>
    <border>
      <left style="thin">
        <color theme="0" tint="-0.3499799966812134"/>
      </left>
      <right style="thin"/>
      <top style="dotted"/>
      <bottom style="double"/>
    </border>
    <border>
      <left style="thin"/>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4" fillId="0" borderId="0" applyNumberFormat="0" applyFill="0" applyBorder="0" applyAlignment="0" applyProtection="0"/>
    <xf numFmtId="0" fontId="51" fillId="32" borderId="0" applyNumberFormat="0" applyBorder="0" applyAlignment="0" applyProtection="0"/>
  </cellStyleXfs>
  <cellXfs count="70">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xf>
    <xf numFmtId="1" fontId="8" fillId="0" borderId="0" xfId="42" applyNumberFormat="1" applyFont="1" applyFill="1" applyBorder="1" applyAlignment="1">
      <alignment/>
    </xf>
    <xf numFmtId="1" fontId="8" fillId="0" borderId="0" xfId="42" applyNumberFormat="1" applyFont="1" applyFill="1" applyBorder="1" applyAlignment="1">
      <alignment vertical="center"/>
    </xf>
    <xf numFmtId="3" fontId="0" fillId="0" borderId="10" xfId="0" applyNumberFormat="1" applyFill="1" applyBorder="1" applyAlignment="1">
      <alignment/>
    </xf>
    <xf numFmtId="3" fontId="9" fillId="0" borderId="11" xfId="0" applyNumberFormat="1" applyFont="1" applyFill="1" applyBorder="1" applyAlignment="1">
      <alignment/>
    </xf>
    <xf numFmtId="3" fontId="9" fillId="0" borderId="12" xfId="0" applyNumberFormat="1" applyFont="1" applyFill="1" applyBorder="1" applyAlignment="1">
      <alignment/>
    </xf>
    <xf numFmtId="3" fontId="9" fillId="0" borderId="13" xfId="0" applyNumberFormat="1" applyFont="1" applyFill="1" applyBorder="1" applyAlignment="1">
      <alignment vertical="center"/>
    </xf>
    <xf numFmtId="3" fontId="9" fillId="0" borderId="12" xfId="0" applyNumberFormat="1" applyFont="1" applyFill="1" applyBorder="1" applyAlignment="1">
      <alignment horizontal="centerContinuous"/>
    </xf>
    <xf numFmtId="3" fontId="9" fillId="0" borderId="13" xfId="0" applyNumberFormat="1" applyFont="1" applyFill="1" applyBorder="1" applyAlignment="1">
      <alignment horizontal="centerContinuous"/>
    </xf>
    <xf numFmtId="3" fontId="9" fillId="0" borderId="14" xfId="0" applyNumberFormat="1" applyFont="1" applyFill="1" applyBorder="1" applyAlignment="1">
      <alignment/>
    </xf>
    <xf numFmtId="3" fontId="0" fillId="0" borderId="15" xfId="0" applyNumberFormat="1" applyFill="1" applyBorder="1" applyAlignment="1">
      <alignment/>
    </xf>
    <xf numFmtId="3" fontId="0" fillId="0" borderId="16" xfId="0" applyNumberFormat="1" applyFill="1" applyBorder="1" applyAlignment="1">
      <alignment/>
    </xf>
    <xf numFmtId="3" fontId="9" fillId="0" borderId="17" xfId="0" applyNumberFormat="1" applyFont="1" applyFill="1" applyBorder="1" applyAlignment="1">
      <alignment/>
    </xf>
    <xf numFmtId="3" fontId="0" fillId="0" borderId="18" xfId="0" applyNumberFormat="1" applyFill="1" applyBorder="1" applyAlignment="1">
      <alignment/>
    </xf>
    <xf numFmtId="3" fontId="9" fillId="0" borderId="19" xfId="0" applyNumberFormat="1" applyFont="1" applyFill="1" applyBorder="1" applyAlignment="1">
      <alignment horizontal="centerContinuous"/>
    </xf>
    <xf numFmtId="3" fontId="9" fillId="0" borderId="19" xfId="0" applyNumberFormat="1" applyFont="1" applyFill="1" applyBorder="1" applyAlignment="1">
      <alignment/>
    </xf>
    <xf numFmtId="3" fontId="0" fillId="0" borderId="20" xfId="0" applyNumberFormat="1" applyFill="1" applyBorder="1" applyAlignment="1">
      <alignment/>
    </xf>
    <xf numFmtId="3" fontId="9" fillId="0" borderId="21" xfId="0" applyNumberFormat="1" applyFont="1" applyFill="1" applyBorder="1" applyAlignment="1">
      <alignment horizontal="center" vertical="center"/>
    </xf>
    <xf numFmtId="3" fontId="10" fillId="33" borderId="0" xfId="0" applyNumberFormat="1" applyFont="1" applyFill="1" applyBorder="1" applyAlignment="1">
      <alignment vertical="center"/>
    </xf>
    <xf numFmtId="3" fontId="5" fillId="0" borderId="22" xfId="0" applyNumberFormat="1" applyFont="1" applyFill="1" applyBorder="1" applyAlignment="1">
      <alignment horizontal="right"/>
    </xf>
    <xf numFmtId="3" fontId="4" fillId="0" borderId="0" xfId="0" applyNumberFormat="1" applyFont="1" applyFill="1" applyBorder="1" applyAlignment="1">
      <alignment horizontal="center"/>
    </xf>
    <xf numFmtId="3" fontId="52" fillId="0" borderId="23" xfId="0" applyNumberFormat="1" applyFont="1" applyFill="1" applyBorder="1" applyAlignment="1">
      <alignment horizontal="center" vertical="center"/>
    </xf>
    <xf numFmtId="3" fontId="52" fillId="0" borderId="24" xfId="0" applyNumberFormat="1" applyFont="1" applyFill="1" applyBorder="1" applyAlignment="1">
      <alignment horizontal="distributed" vertical="center"/>
    </xf>
    <xf numFmtId="196" fontId="53" fillId="0" borderId="25" xfId="0" applyNumberFormat="1" applyFont="1" applyBorder="1" applyAlignment="1">
      <alignment vertical="center"/>
    </xf>
    <xf numFmtId="196" fontId="53" fillId="0" borderId="26" xfId="0" applyNumberFormat="1" applyFont="1" applyBorder="1" applyAlignment="1">
      <alignment vertical="center"/>
    </xf>
    <xf numFmtId="196" fontId="53" fillId="0" borderId="27" xfId="0" applyNumberFormat="1" applyFont="1" applyBorder="1" applyAlignment="1">
      <alignment vertical="center"/>
    </xf>
    <xf numFmtId="3" fontId="52" fillId="0" borderId="28" xfId="0" applyNumberFormat="1" applyFont="1" applyFill="1" applyBorder="1" applyAlignment="1">
      <alignment horizontal="center" vertical="center"/>
    </xf>
    <xf numFmtId="3" fontId="52" fillId="0" borderId="29" xfId="0" applyNumberFormat="1" applyFont="1" applyFill="1" applyBorder="1" applyAlignment="1">
      <alignment horizontal="distributed" vertical="center"/>
    </xf>
    <xf numFmtId="196" fontId="53" fillId="0" borderId="30" xfId="0" applyNumberFormat="1" applyFont="1" applyBorder="1" applyAlignment="1">
      <alignment vertical="center"/>
    </xf>
    <xf numFmtId="3" fontId="54" fillId="0" borderId="0" xfId="0" applyNumberFormat="1" applyFont="1" applyFill="1" applyBorder="1" applyAlignment="1">
      <alignment/>
    </xf>
    <xf numFmtId="0" fontId="0" fillId="0" borderId="0" xfId="0" applyAlignment="1">
      <alignment/>
    </xf>
    <xf numFmtId="3" fontId="52" fillId="0" borderId="31" xfId="0" applyNumberFormat="1" applyFont="1" applyFill="1" applyBorder="1" applyAlignment="1">
      <alignment horizontal="center" vertical="center"/>
    </xf>
    <xf numFmtId="176" fontId="53" fillId="0" borderId="32" xfId="0" applyNumberFormat="1" applyFont="1" applyBorder="1" applyAlignment="1">
      <alignment vertical="center"/>
    </xf>
    <xf numFmtId="176" fontId="53" fillId="0" borderId="33" xfId="0" applyNumberFormat="1" applyFont="1" applyBorder="1" applyAlignment="1">
      <alignment vertical="center"/>
    </xf>
    <xf numFmtId="176" fontId="53" fillId="0" borderId="34" xfId="0" applyNumberFormat="1" applyFont="1" applyBorder="1" applyAlignment="1">
      <alignment vertical="center"/>
    </xf>
    <xf numFmtId="176" fontId="53" fillId="0" borderId="35" xfId="0" applyNumberFormat="1" applyFont="1" applyBorder="1" applyAlignment="1">
      <alignment vertical="center"/>
    </xf>
    <xf numFmtId="3" fontId="55" fillId="0" borderId="27" xfId="0" applyNumberFormat="1" applyFont="1" applyFill="1" applyBorder="1" applyAlignment="1">
      <alignment horizontal="right" vertical="center"/>
    </xf>
    <xf numFmtId="3" fontId="55" fillId="0" borderId="30" xfId="0" applyNumberFormat="1" applyFont="1" applyFill="1" applyBorder="1" applyAlignment="1">
      <alignment horizontal="right" vertical="center"/>
    </xf>
    <xf numFmtId="3" fontId="55" fillId="0" borderId="26" xfId="0" applyNumberFormat="1" applyFont="1" applyFill="1" applyBorder="1" applyAlignment="1">
      <alignment horizontal="right" vertical="center"/>
    </xf>
    <xf numFmtId="3" fontId="52" fillId="34" borderId="23" xfId="0" applyNumberFormat="1" applyFont="1" applyFill="1" applyBorder="1" applyAlignment="1">
      <alignment horizontal="center" vertical="center"/>
    </xf>
    <xf numFmtId="3" fontId="52" fillId="34" borderId="36" xfId="0" applyNumberFormat="1" applyFont="1" applyFill="1" applyBorder="1" applyAlignment="1">
      <alignment horizontal="distributed" vertical="center"/>
    </xf>
    <xf numFmtId="196" fontId="53" fillId="34" borderId="37" xfId="0" applyNumberFormat="1" applyFont="1" applyFill="1" applyBorder="1" applyAlignment="1">
      <alignment vertical="center"/>
    </xf>
    <xf numFmtId="3" fontId="52" fillId="34" borderId="24" xfId="0" applyNumberFormat="1" applyFont="1" applyFill="1" applyBorder="1" applyAlignment="1">
      <alignment horizontal="distributed" vertical="center"/>
    </xf>
    <xf numFmtId="196" fontId="53" fillId="34" borderId="25" xfId="0" applyNumberFormat="1" applyFont="1" applyFill="1" applyBorder="1" applyAlignment="1">
      <alignment vertical="center"/>
    </xf>
    <xf numFmtId="3" fontId="52" fillId="34" borderId="28" xfId="0" applyNumberFormat="1" applyFont="1" applyFill="1" applyBorder="1" applyAlignment="1">
      <alignment horizontal="center" vertical="center"/>
    </xf>
    <xf numFmtId="3" fontId="52" fillId="34" borderId="29" xfId="0" applyNumberFormat="1" applyFont="1" applyFill="1" applyBorder="1" applyAlignment="1">
      <alignment horizontal="distributed" vertical="center"/>
    </xf>
    <xf numFmtId="196" fontId="53" fillId="34" borderId="30" xfId="0" applyNumberFormat="1" applyFont="1" applyFill="1" applyBorder="1" applyAlignment="1">
      <alignment vertical="center"/>
    </xf>
    <xf numFmtId="3" fontId="52" fillId="34" borderId="38" xfId="0" applyNumberFormat="1" applyFont="1" applyFill="1" applyBorder="1" applyAlignment="1">
      <alignment horizontal="center" vertical="center"/>
    </xf>
    <xf numFmtId="196" fontId="53" fillId="34" borderId="39" xfId="0" applyNumberFormat="1" applyFont="1" applyFill="1" applyBorder="1" applyAlignment="1">
      <alignment vertical="center"/>
    </xf>
    <xf numFmtId="3" fontId="55" fillId="34" borderId="37" xfId="0" applyNumberFormat="1" applyFont="1" applyFill="1" applyBorder="1" applyAlignment="1">
      <alignment horizontal="right" vertical="center"/>
    </xf>
    <xf numFmtId="176" fontId="53" fillId="34" borderId="40" xfId="0" applyNumberFormat="1" applyFont="1" applyFill="1" applyBorder="1" applyAlignment="1">
      <alignment vertical="center"/>
    </xf>
    <xf numFmtId="3" fontId="55" fillId="34" borderId="27" xfId="0" applyNumberFormat="1" applyFont="1" applyFill="1" applyBorder="1" applyAlignment="1">
      <alignment horizontal="right" vertical="center"/>
    </xf>
    <xf numFmtId="176" fontId="53" fillId="34" borderId="32" xfId="0" applyNumberFormat="1" applyFont="1" applyFill="1" applyBorder="1" applyAlignment="1">
      <alignment vertical="center"/>
    </xf>
    <xf numFmtId="3" fontId="55" fillId="34" borderId="30" xfId="0" applyNumberFormat="1" applyFont="1" applyFill="1" applyBorder="1" applyAlignment="1">
      <alignment horizontal="right" vertical="center"/>
    </xf>
    <xf numFmtId="176" fontId="53" fillId="34" borderId="34" xfId="0" applyNumberFormat="1" applyFont="1" applyFill="1" applyBorder="1" applyAlignment="1">
      <alignment vertical="center"/>
    </xf>
    <xf numFmtId="3" fontId="52" fillId="34" borderId="41" xfId="0" applyNumberFormat="1" applyFont="1" applyFill="1" applyBorder="1" applyAlignment="1">
      <alignment horizontal="distributed" vertical="center"/>
    </xf>
    <xf numFmtId="3" fontId="55" fillId="34" borderId="42" xfId="0" applyNumberFormat="1" applyFont="1" applyFill="1" applyBorder="1" applyAlignment="1">
      <alignment horizontal="right" vertical="center"/>
    </xf>
    <xf numFmtId="3" fontId="6" fillId="0" borderId="0" xfId="0" applyNumberFormat="1" applyFont="1" applyFill="1" applyBorder="1" applyAlignment="1">
      <alignment horizontal="left"/>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3" fontId="52" fillId="0" borderId="46" xfId="0" applyNumberFormat="1" applyFont="1" applyFill="1" applyBorder="1" applyAlignment="1">
      <alignment horizontal="center" vertical="center"/>
    </xf>
    <xf numFmtId="3" fontId="52" fillId="0" borderId="47" xfId="0" applyNumberFormat="1" applyFont="1" applyFill="1" applyBorder="1" applyAlignment="1">
      <alignment horizontal="center" vertical="center"/>
    </xf>
    <xf numFmtId="0" fontId="56" fillId="0" borderId="16" xfId="0" applyFont="1" applyBorder="1" applyAlignment="1">
      <alignment vertical="center" wrapText="1"/>
    </xf>
    <xf numFmtId="0" fontId="0" fillId="0" borderId="16"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I58"/>
  <sheetViews>
    <sheetView showGridLines="0" tabSelected="1" workbookViewId="0" topLeftCell="A1">
      <selection activeCell="A2" sqref="A2"/>
    </sheetView>
  </sheetViews>
  <sheetFormatPr defaultColWidth="0" defaultRowHeight="14.25" zeroHeight="1"/>
  <cols>
    <col min="1" max="1" width="3.69921875" style="0" customWidth="1"/>
    <col min="2" max="2" width="9" style="0" customWidth="1"/>
    <col min="3" max="6" width="10.69921875" style="0" customWidth="1"/>
    <col min="7" max="7" width="11.09765625" style="0" customWidth="1"/>
    <col min="8" max="8" width="9.69921875" style="1" customWidth="1"/>
    <col min="9" max="16384" width="0" style="0" hidden="1" customWidth="1"/>
  </cols>
  <sheetData>
    <row r="1" spans="1:9" s="2" customFormat="1" ht="17.25">
      <c r="A1" s="62" t="s">
        <v>56</v>
      </c>
      <c r="B1" s="62"/>
      <c r="C1" s="62"/>
      <c r="D1" s="62"/>
      <c r="E1" s="62"/>
      <c r="F1" s="62"/>
      <c r="G1" s="62"/>
      <c r="H1" s="62"/>
      <c r="I1" s="62"/>
    </row>
    <row r="2" spans="1:9" s="2" customFormat="1" ht="17.25">
      <c r="A2" s="25"/>
      <c r="B2" s="25"/>
      <c r="C2" s="25"/>
      <c r="D2" s="25"/>
      <c r="E2" s="25"/>
      <c r="F2" s="25"/>
      <c r="G2" s="25"/>
      <c r="H2" s="25"/>
      <c r="I2" s="25"/>
    </row>
    <row r="3" spans="1:9" s="1" customFormat="1" ht="15" customHeight="1" thickBot="1">
      <c r="A3" s="34" t="s">
        <v>57</v>
      </c>
      <c r="B3" s="3"/>
      <c r="C3" s="3"/>
      <c r="D3" s="3"/>
      <c r="E3" s="3"/>
      <c r="F3" s="3"/>
      <c r="G3" s="3"/>
      <c r="H3" s="3"/>
      <c r="I3" s="24"/>
    </row>
    <row r="4" spans="1:8" ht="15" customHeight="1">
      <c r="A4" s="15"/>
      <c r="B4" s="16"/>
      <c r="C4" s="63" t="s">
        <v>53</v>
      </c>
      <c r="D4" s="64"/>
      <c r="E4" s="64"/>
      <c r="F4" s="65"/>
      <c r="G4" s="17"/>
      <c r="H4"/>
    </row>
    <row r="5" spans="1:8" ht="15" customHeight="1">
      <c r="A5" s="18"/>
      <c r="B5" s="3"/>
      <c r="C5" s="14"/>
      <c r="D5" s="9"/>
      <c r="E5" s="10"/>
      <c r="F5" s="10"/>
      <c r="G5" s="19" t="s">
        <v>0</v>
      </c>
      <c r="H5"/>
    </row>
    <row r="6" spans="1:8" ht="15" customHeight="1">
      <c r="A6" s="18"/>
      <c r="B6" s="3"/>
      <c r="C6" s="12" t="s">
        <v>1</v>
      </c>
      <c r="D6" s="10"/>
      <c r="E6" s="12" t="s">
        <v>2</v>
      </c>
      <c r="F6" s="12" t="s">
        <v>3</v>
      </c>
      <c r="G6" s="20"/>
      <c r="H6"/>
    </row>
    <row r="7" spans="1:8" ht="15" customHeight="1">
      <c r="A7" s="21"/>
      <c r="B7" s="8"/>
      <c r="C7" s="11"/>
      <c r="D7" s="13" t="s">
        <v>4</v>
      </c>
      <c r="E7" s="11"/>
      <c r="F7" s="11"/>
      <c r="G7" s="22" t="s">
        <v>54</v>
      </c>
      <c r="H7"/>
    </row>
    <row r="8" spans="1:8" ht="15" customHeight="1">
      <c r="A8" s="44">
        <v>1</v>
      </c>
      <c r="B8" s="45" t="s">
        <v>5</v>
      </c>
      <c r="C8" s="54">
        <v>72950</v>
      </c>
      <c r="D8" s="46">
        <v>2223</v>
      </c>
      <c r="E8" s="46">
        <v>62156</v>
      </c>
      <c r="F8" s="46">
        <f>C8+E8</f>
        <v>135106</v>
      </c>
      <c r="G8" s="55">
        <f>E8/F8</f>
        <v>0.46005358755347653</v>
      </c>
      <c r="H8" s="6"/>
    </row>
    <row r="9" spans="1:8" ht="15" customHeight="1">
      <c r="A9" s="26">
        <f>(A8+1)</f>
        <v>2</v>
      </c>
      <c r="B9" s="27" t="s">
        <v>6</v>
      </c>
      <c r="C9" s="41">
        <v>18513</v>
      </c>
      <c r="D9" s="28">
        <v>627</v>
      </c>
      <c r="E9" s="28">
        <v>10877</v>
      </c>
      <c r="F9" s="28">
        <f aca="true" t="shared" si="0" ref="F9:F54">C9+E9</f>
        <v>29390</v>
      </c>
      <c r="G9" s="37">
        <f aca="true" t="shared" si="1" ref="G9:G55">E9/F9</f>
        <v>0.3700918679823069</v>
      </c>
      <c r="H9" s="6"/>
    </row>
    <row r="10" spans="1:8" ht="15" customHeight="1">
      <c r="A10" s="44">
        <f aca="true" t="shared" si="2" ref="A10:A25">(A9+1)</f>
        <v>3</v>
      </c>
      <c r="B10" s="47" t="s">
        <v>7</v>
      </c>
      <c r="C10" s="56">
        <v>14972</v>
      </c>
      <c r="D10" s="48">
        <v>497</v>
      </c>
      <c r="E10" s="48">
        <v>11510</v>
      </c>
      <c r="F10" s="48">
        <f t="shared" si="0"/>
        <v>26482</v>
      </c>
      <c r="G10" s="57">
        <f t="shared" si="1"/>
        <v>0.4346348463107016</v>
      </c>
      <c r="H10" s="6"/>
    </row>
    <row r="11" spans="1:8" ht="15" customHeight="1">
      <c r="A11" s="26">
        <f t="shared" si="2"/>
        <v>4</v>
      </c>
      <c r="B11" s="27" t="s">
        <v>8</v>
      </c>
      <c r="C11" s="41">
        <v>27655</v>
      </c>
      <c r="D11" s="28">
        <v>1165</v>
      </c>
      <c r="E11" s="28">
        <v>16815</v>
      </c>
      <c r="F11" s="28">
        <f t="shared" si="0"/>
        <v>44470</v>
      </c>
      <c r="G11" s="37">
        <f t="shared" si="1"/>
        <v>0.3781200809534518</v>
      </c>
      <c r="H11" s="6"/>
    </row>
    <row r="12" spans="1:8" ht="15" customHeight="1">
      <c r="A12" s="49">
        <f t="shared" si="2"/>
        <v>5</v>
      </c>
      <c r="B12" s="50" t="s">
        <v>9</v>
      </c>
      <c r="C12" s="58">
        <v>15775</v>
      </c>
      <c r="D12" s="51">
        <v>951</v>
      </c>
      <c r="E12" s="51">
        <v>7958</v>
      </c>
      <c r="F12" s="51">
        <f t="shared" si="0"/>
        <v>23733</v>
      </c>
      <c r="G12" s="59">
        <f t="shared" si="1"/>
        <v>0.3353136982260987</v>
      </c>
      <c r="H12" s="6"/>
    </row>
    <row r="13" spans="1:8" ht="15" customHeight="1">
      <c r="A13" s="26">
        <f t="shared" si="2"/>
        <v>6</v>
      </c>
      <c r="B13" s="27" t="s">
        <v>10</v>
      </c>
      <c r="C13" s="41">
        <v>15412</v>
      </c>
      <c r="D13" s="30">
        <v>211</v>
      </c>
      <c r="E13" s="30">
        <v>10399</v>
      </c>
      <c r="F13" s="30">
        <f t="shared" si="0"/>
        <v>25811</v>
      </c>
      <c r="G13" s="38">
        <f t="shared" si="1"/>
        <v>0.4028902405950951</v>
      </c>
      <c r="H13" s="6"/>
    </row>
    <row r="14" spans="1:8" ht="15" customHeight="1">
      <c r="A14" s="44">
        <f t="shared" si="2"/>
        <v>7</v>
      </c>
      <c r="B14" s="47" t="s">
        <v>11</v>
      </c>
      <c r="C14" s="56">
        <v>21292</v>
      </c>
      <c r="D14" s="48">
        <v>741</v>
      </c>
      <c r="E14" s="48">
        <v>19457</v>
      </c>
      <c r="F14" s="48">
        <f t="shared" si="0"/>
        <v>40749</v>
      </c>
      <c r="G14" s="57">
        <f t="shared" si="1"/>
        <v>0.4774841100395102</v>
      </c>
      <c r="H14" s="6"/>
    </row>
    <row r="15" spans="1:8" ht="15" customHeight="1">
      <c r="A15" s="26">
        <f t="shared" si="2"/>
        <v>8</v>
      </c>
      <c r="B15" s="27" t="s">
        <v>12</v>
      </c>
      <c r="C15" s="41">
        <v>27047</v>
      </c>
      <c r="D15" s="28">
        <v>864</v>
      </c>
      <c r="E15" s="28">
        <v>22671</v>
      </c>
      <c r="F15" s="28">
        <f t="shared" si="0"/>
        <v>49718</v>
      </c>
      <c r="G15" s="37">
        <f t="shared" si="1"/>
        <v>0.4559917937165614</v>
      </c>
      <c r="H15" s="6"/>
    </row>
    <row r="16" spans="1:8" ht="15" customHeight="1">
      <c r="A16" s="44">
        <f t="shared" si="2"/>
        <v>9</v>
      </c>
      <c r="B16" s="47" t="s">
        <v>13</v>
      </c>
      <c r="C16" s="56">
        <v>19778</v>
      </c>
      <c r="D16" s="48">
        <v>427</v>
      </c>
      <c r="E16" s="48">
        <v>16433</v>
      </c>
      <c r="F16" s="48">
        <f t="shared" si="0"/>
        <v>36211</v>
      </c>
      <c r="G16" s="57">
        <f t="shared" si="1"/>
        <v>0.4538123774543647</v>
      </c>
      <c r="H16" s="6"/>
    </row>
    <row r="17" spans="1:8" ht="15" customHeight="1">
      <c r="A17" s="31">
        <f t="shared" si="2"/>
        <v>10</v>
      </c>
      <c r="B17" s="32" t="s">
        <v>14</v>
      </c>
      <c r="C17" s="42">
        <v>19973</v>
      </c>
      <c r="D17" s="33">
        <v>365</v>
      </c>
      <c r="E17" s="33">
        <v>20041</v>
      </c>
      <c r="F17" s="33">
        <f t="shared" si="0"/>
        <v>40014</v>
      </c>
      <c r="G17" s="39">
        <f t="shared" si="1"/>
        <v>0.5008497026040886</v>
      </c>
      <c r="H17" s="6"/>
    </row>
    <row r="18" spans="1:8" ht="15" customHeight="1">
      <c r="A18" s="44">
        <f t="shared" si="2"/>
        <v>11</v>
      </c>
      <c r="B18" s="45" t="s">
        <v>15</v>
      </c>
      <c r="C18" s="56">
        <v>47970</v>
      </c>
      <c r="D18" s="46">
        <v>1231</v>
      </c>
      <c r="E18" s="46">
        <v>46715</v>
      </c>
      <c r="F18" s="46">
        <f t="shared" si="0"/>
        <v>94685</v>
      </c>
      <c r="G18" s="55">
        <f t="shared" si="1"/>
        <v>0.4933727623171569</v>
      </c>
      <c r="H18" s="6"/>
    </row>
    <row r="19" spans="1:8" ht="15" customHeight="1">
      <c r="A19" s="26">
        <f t="shared" si="2"/>
        <v>12</v>
      </c>
      <c r="B19" s="27" t="s">
        <v>16</v>
      </c>
      <c r="C19" s="41">
        <v>45611</v>
      </c>
      <c r="D19" s="28">
        <v>1427</v>
      </c>
      <c r="E19" s="28">
        <v>35059</v>
      </c>
      <c r="F19" s="28">
        <f t="shared" si="0"/>
        <v>80670</v>
      </c>
      <c r="G19" s="37">
        <f t="shared" si="1"/>
        <v>0.4345977438948804</v>
      </c>
      <c r="H19" s="6"/>
    </row>
    <row r="20" spans="1:8" ht="15" customHeight="1">
      <c r="A20" s="44">
        <f t="shared" si="2"/>
        <v>13</v>
      </c>
      <c r="B20" s="47" t="s">
        <v>17</v>
      </c>
      <c r="C20" s="56">
        <v>226012</v>
      </c>
      <c r="D20" s="48">
        <v>5948</v>
      </c>
      <c r="E20" s="48">
        <v>150995</v>
      </c>
      <c r="F20" s="48">
        <f t="shared" si="0"/>
        <v>377007</v>
      </c>
      <c r="G20" s="57">
        <f t="shared" si="1"/>
        <v>0.40050980485773474</v>
      </c>
      <c r="H20" s="6"/>
    </row>
    <row r="21" spans="1:8" ht="15" customHeight="1">
      <c r="A21" s="26">
        <f t="shared" si="2"/>
        <v>14</v>
      </c>
      <c r="B21" s="27" t="s">
        <v>18</v>
      </c>
      <c r="C21" s="41">
        <v>76627</v>
      </c>
      <c r="D21" s="28">
        <v>2420</v>
      </c>
      <c r="E21" s="28">
        <v>52584</v>
      </c>
      <c r="F21" s="28">
        <f t="shared" si="0"/>
        <v>129211</v>
      </c>
      <c r="G21" s="37">
        <f t="shared" si="1"/>
        <v>0.4069622555355194</v>
      </c>
      <c r="H21" s="6"/>
    </row>
    <row r="22" spans="1:8" ht="15" customHeight="1">
      <c r="A22" s="49">
        <f t="shared" si="2"/>
        <v>15</v>
      </c>
      <c r="B22" s="50" t="s">
        <v>19</v>
      </c>
      <c r="C22" s="58">
        <v>25214</v>
      </c>
      <c r="D22" s="51">
        <v>941</v>
      </c>
      <c r="E22" s="51">
        <v>30698</v>
      </c>
      <c r="F22" s="51">
        <f t="shared" si="0"/>
        <v>55912</v>
      </c>
      <c r="G22" s="59">
        <f t="shared" si="1"/>
        <v>0.5490413506939477</v>
      </c>
      <c r="H22" s="6"/>
    </row>
    <row r="23" spans="1:8" ht="15" customHeight="1">
      <c r="A23" s="26">
        <f t="shared" si="2"/>
        <v>16</v>
      </c>
      <c r="B23" s="27" t="s">
        <v>20</v>
      </c>
      <c r="C23" s="41">
        <v>13378</v>
      </c>
      <c r="D23" s="30">
        <v>451</v>
      </c>
      <c r="E23" s="30">
        <v>12826</v>
      </c>
      <c r="F23" s="30">
        <f t="shared" si="0"/>
        <v>26204</v>
      </c>
      <c r="G23" s="38">
        <f t="shared" si="1"/>
        <v>0.4894672569073424</v>
      </c>
      <c r="H23" s="6"/>
    </row>
    <row r="24" spans="1:8" ht="15" customHeight="1">
      <c r="A24" s="44">
        <f t="shared" si="2"/>
        <v>17</v>
      </c>
      <c r="B24" s="47" t="s">
        <v>21</v>
      </c>
      <c r="C24" s="56">
        <v>14264</v>
      </c>
      <c r="D24" s="48">
        <v>379</v>
      </c>
      <c r="E24" s="48">
        <v>13524</v>
      </c>
      <c r="F24" s="48">
        <f t="shared" si="0"/>
        <v>27788</v>
      </c>
      <c r="G24" s="57">
        <f t="shared" si="1"/>
        <v>0.4866848999568159</v>
      </c>
      <c r="H24" s="6"/>
    </row>
    <row r="25" spans="1:8" ht="15" customHeight="1">
      <c r="A25" s="26">
        <f t="shared" si="2"/>
        <v>18</v>
      </c>
      <c r="B25" s="27" t="s">
        <v>22</v>
      </c>
      <c r="C25" s="41">
        <v>11608</v>
      </c>
      <c r="D25" s="28">
        <v>460</v>
      </c>
      <c r="E25" s="28">
        <v>9746</v>
      </c>
      <c r="F25" s="28">
        <f t="shared" si="0"/>
        <v>21354</v>
      </c>
      <c r="G25" s="37">
        <f t="shared" si="1"/>
        <v>0.45640161093940246</v>
      </c>
      <c r="H25" s="6"/>
    </row>
    <row r="26" spans="1:8" ht="15" customHeight="1">
      <c r="A26" s="44">
        <f aca="true" t="shared" si="3" ref="A26:A41">(A25+1)</f>
        <v>19</v>
      </c>
      <c r="B26" s="47" t="s">
        <v>23</v>
      </c>
      <c r="C26" s="56">
        <v>9599</v>
      </c>
      <c r="D26" s="48">
        <v>241</v>
      </c>
      <c r="E26" s="48">
        <v>7573</v>
      </c>
      <c r="F26" s="48">
        <f t="shared" si="0"/>
        <v>17172</v>
      </c>
      <c r="G26" s="57">
        <f t="shared" si="1"/>
        <v>0.44100861868157465</v>
      </c>
      <c r="H26" s="6"/>
    </row>
    <row r="27" spans="1:8" ht="15" customHeight="1">
      <c r="A27" s="31">
        <f t="shared" si="3"/>
        <v>20</v>
      </c>
      <c r="B27" s="32" t="s">
        <v>24</v>
      </c>
      <c r="C27" s="42">
        <v>22213</v>
      </c>
      <c r="D27" s="33">
        <v>665</v>
      </c>
      <c r="E27" s="33">
        <v>27126</v>
      </c>
      <c r="F27" s="33">
        <f t="shared" si="0"/>
        <v>49339</v>
      </c>
      <c r="G27" s="39">
        <f t="shared" si="1"/>
        <v>0.5497882000040536</v>
      </c>
      <c r="H27" s="6"/>
    </row>
    <row r="28" spans="1:8" ht="15" customHeight="1">
      <c r="A28" s="44">
        <f t="shared" si="3"/>
        <v>21</v>
      </c>
      <c r="B28" s="45" t="s">
        <v>25</v>
      </c>
      <c r="C28" s="56">
        <v>21722</v>
      </c>
      <c r="D28" s="46">
        <v>461</v>
      </c>
      <c r="E28" s="46">
        <v>22942</v>
      </c>
      <c r="F28" s="46">
        <f t="shared" si="0"/>
        <v>44664</v>
      </c>
      <c r="G28" s="55">
        <f t="shared" si="1"/>
        <v>0.5136575317929428</v>
      </c>
      <c r="H28" s="6"/>
    </row>
    <row r="29" spans="1:8" ht="15" customHeight="1">
      <c r="A29" s="26">
        <f t="shared" si="3"/>
        <v>22</v>
      </c>
      <c r="B29" s="27" t="s">
        <v>26</v>
      </c>
      <c r="C29" s="41">
        <v>42565</v>
      </c>
      <c r="D29" s="28">
        <v>982</v>
      </c>
      <c r="E29" s="28">
        <v>41986</v>
      </c>
      <c r="F29" s="28">
        <f t="shared" si="0"/>
        <v>84551</v>
      </c>
      <c r="G29" s="37">
        <f t="shared" si="1"/>
        <v>0.4965760310345235</v>
      </c>
      <c r="H29" s="6"/>
    </row>
    <row r="30" spans="1:8" ht="15" customHeight="1">
      <c r="A30" s="44">
        <f t="shared" si="3"/>
        <v>23</v>
      </c>
      <c r="B30" s="47" t="s">
        <v>27</v>
      </c>
      <c r="C30" s="56">
        <v>85242</v>
      </c>
      <c r="D30" s="48">
        <v>1732</v>
      </c>
      <c r="E30" s="48">
        <v>50932</v>
      </c>
      <c r="F30" s="48">
        <f t="shared" si="0"/>
        <v>136174</v>
      </c>
      <c r="G30" s="57">
        <f t="shared" si="1"/>
        <v>0.37402147252779533</v>
      </c>
      <c r="H30" s="6"/>
    </row>
    <row r="31" spans="1:8" ht="15" customHeight="1">
      <c r="A31" s="26">
        <f t="shared" si="3"/>
        <v>24</v>
      </c>
      <c r="B31" s="27" t="s">
        <v>28</v>
      </c>
      <c r="C31" s="41">
        <v>18758</v>
      </c>
      <c r="D31" s="28">
        <v>537</v>
      </c>
      <c r="E31" s="28">
        <v>18237</v>
      </c>
      <c r="F31" s="28">
        <f t="shared" si="0"/>
        <v>36995</v>
      </c>
      <c r="G31" s="37">
        <f t="shared" si="1"/>
        <v>0.49295850790647383</v>
      </c>
      <c r="H31" s="6"/>
    </row>
    <row r="32" spans="1:8" ht="15" customHeight="1">
      <c r="A32" s="49">
        <f t="shared" si="3"/>
        <v>25</v>
      </c>
      <c r="B32" s="50" t="s">
        <v>29</v>
      </c>
      <c r="C32" s="58">
        <v>13293</v>
      </c>
      <c r="D32" s="51">
        <v>398</v>
      </c>
      <c r="E32" s="51">
        <v>13097</v>
      </c>
      <c r="F32" s="51">
        <f t="shared" si="0"/>
        <v>26390</v>
      </c>
      <c r="G32" s="59">
        <f t="shared" si="1"/>
        <v>0.4962864721485411</v>
      </c>
      <c r="H32" s="6"/>
    </row>
    <row r="33" spans="1:8" ht="15" customHeight="1">
      <c r="A33" s="26">
        <f t="shared" si="3"/>
        <v>26</v>
      </c>
      <c r="B33" s="27" t="s">
        <v>30</v>
      </c>
      <c r="C33" s="41">
        <v>34927</v>
      </c>
      <c r="D33" s="30">
        <v>698</v>
      </c>
      <c r="E33" s="30">
        <v>20229</v>
      </c>
      <c r="F33" s="30">
        <f t="shared" si="0"/>
        <v>55156</v>
      </c>
      <c r="G33" s="38">
        <f t="shared" si="1"/>
        <v>0.3667597360214664</v>
      </c>
      <c r="H33" s="6"/>
    </row>
    <row r="34" spans="1:8" ht="15" customHeight="1">
      <c r="A34" s="44">
        <f t="shared" si="3"/>
        <v>27</v>
      </c>
      <c r="B34" s="47" t="s">
        <v>31</v>
      </c>
      <c r="C34" s="56">
        <v>129523</v>
      </c>
      <c r="D34" s="48">
        <v>2506</v>
      </c>
      <c r="E34" s="48">
        <v>72696</v>
      </c>
      <c r="F34" s="48">
        <f t="shared" si="0"/>
        <v>202219</v>
      </c>
      <c r="G34" s="57">
        <f t="shared" si="1"/>
        <v>0.35949144244606096</v>
      </c>
      <c r="H34" s="6"/>
    </row>
    <row r="35" spans="1:8" ht="15" customHeight="1">
      <c r="A35" s="26">
        <f t="shared" si="3"/>
        <v>28</v>
      </c>
      <c r="B35" s="27" t="s">
        <v>32</v>
      </c>
      <c r="C35" s="41">
        <v>61250</v>
      </c>
      <c r="D35" s="28">
        <v>1292</v>
      </c>
      <c r="E35" s="28">
        <v>36083</v>
      </c>
      <c r="F35" s="28">
        <f t="shared" si="0"/>
        <v>97333</v>
      </c>
      <c r="G35" s="37">
        <f t="shared" si="1"/>
        <v>0.37071702300350345</v>
      </c>
      <c r="H35" s="6"/>
    </row>
    <row r="36" spans="1:8" ht="15" customHeight="1">
      <c r="A36" s="44">
        <f t="shared" si="3"/>
        <v>29</v>
      </c>
      <c r="B36" s="47" t="s">
        <v>33</v>
      </c>
      <c r="C36" s="56">
        <v>12859</v>
      </c>
      <c r="D36" s="48">
        <v>304</v>
      </c>
      <c r="E36" s="48">
        <v>10808</v>
      </c>
      <c r="F36" s="48">
        <f t="shared" si="0"/>
        <v>23667</v>
      </c>
      <c r="G36" s="57">
        <f t="shared" si="1"/>
        <v>0.4566696243714877</v>
      </c>
      <c r="H36" s="6"/>
    </row>
    <row r="37" spans="1:8" ht="15" customHeight="1">
      <c r="A37" s="31">
        <f t="shared" si="3"/>
        <v>30</v>
      </c>
      <c r="B37" s="32" t="s">
        <v>34</v>
      </c>
      <c r="C37" s="42">
        <v>12630</v>
      </c>
      <c r="D37" s="33">
        <v>478</v>
      </c>
      <c r="E37" s="33">
        <v>13573</v>
      </c>
      <c r="F37" s="33">
        <f t="shared" si="0"/>
        <v>26203</v>
      </c>
      <c r="G37" s="39">
        <f t="shared" si="1"/>
        <v>0.5179941228103653</v>
      </c>
      <c r="H37" s="6"/>
    </row>
    <row r="38" spans="1:8" ht="15" customHeight="1">
      <c r="A38" s="44">
        <f t="shared" si="3"/>
        <v>31</v>
      </c>
      <c r="B38" s="45" t="s">
        <v>35</v>
      </c>
      <c r="C38" s="56">
        <v>7238</v>
      </c>
      <c r="D38" s="46">
        <v>151</v>
      </c>
      <c r="E38" s="46">
        <v>5895</v>
      </c>
      <c r="F38" s="46">
        <f t="shared" si="0"/>
        <v>13133</v>
      </c>
      <c r="G38" s="55">
        <f t="shared" si="1"/>
        <v>0.448869260641133</v>
      </c>
      <c r="H38" s="6"/>
    </row>
    <row r="39" spans="1:8" ht="15" customHeight="1">
      <c r="A39" s="26">
        <f t="shared" si="3"/>
        <v>32</v>
      </c>
      <c r="B39" s="27" t="s">
        <v>36</v>
      </c>
      <c r="C39" s="41">
        <v>9801</v>
      </c>
      <c r="D39" s="28">
        <v>256</v>
      </c>
      <c r="E39" s="28">
        <v>8411</v>
      </c>
      <c r="F39" s="28">
        <f t="shared" si="0"/>
        <v>18212</v>
      </c>
      <c r="G39" s="37">
        <f t="shared" si="1"/>
        <v>0.4618383483417527</v>
      </c>
      <c r="H39" s="6"/>
    </row>
    <row r="40" spans="1:8" ht="15" customHeight="1">
      <c r="A40" s="44">
        <f t="shared" si="3"/>
        <v>33</v>
      </c>
      <c r="B40" s="47" t="s">
        <v>37</v>
      </c>
      <c r="C40" s="56">
        <v>22766</v>
      </c>
      <c r="D40" s="48">
        <v>423</v>
      </c>
      <c r="E40" s="48">
        <v>19115</v>
      </c>
      <c r="F40" s="48">
        <f t="shared" si="0"/>
        <v>41881</v>
      </c>
      <c r="G40" s="57">
        <f t="shared" si="1"/>
        <v>0.4564122155631432</v>
      </c>
      <c r="H40" s="6"/>
    </row>
    <row r="41" spans="1:8" ht="15" customHeight="1">
      <c r="A41" s="26">
        <f t="shared" si="3"/>
        <v>34</v>
      </c>
      <c r="B41" s="27" t="s">
        <v>38</v>
      </c>
      <c r="C41" s="41">
        <v>35178</v>
      </c>
      <c r="D41" s="28">
        <v>776</v>
      </c>
      <c r="E41" s="28">
        <v>28196</v>
      </c>
      <c r="F41" s="28">
        <f t="shared" si="0"/>
        <v>63374</v>
      </c>
      <c r="G41" s="37">
        <f t="shared" si="1"/>
        <v>0.4449143181746458</v>
      </c>
      <c r="H41" s="6"/>
    </row>
    <row r="42" spans="1:8" ht="15" customHeight="1">
      <c r="A42" s="49">
        <f aca="true" t="shared" si="4" ref="A42:A54">(A41+1)</f>
        <v>35</v>
      </c>
      <c r="B42" s="50" t="s">
        <v>39</v>
      </c>
      <c r="C42" s="58">
        <v>16047</v>
      </c>
      <c r="D42" s="51">
        <v>419</v>
      </c>
      <c r="E42" s="51">
        <v>15119</v>
      </c>
      <c r="F42" s="51">
        <f t="shared" si="0"/>
        <v>31166</v>
      </c>
      <c r="G42" s="59">
        <f t="shared" si="1"/>
        <v>0.4851119810049413</v>
      </c>
      <c r="H42" s="6"/>
    </row>
    <row r="43" spans="1:8" ht="15" customHeight="1">
      <c r="A43" s="26">
        <f t="shared" si="4"/>
        <v>36</v>
      </c>
      <c r="B43" s="27" t="s">
        <v>40</v>
      </c>
      <c r="C43" s="41">
        <v>9857</v>
      </c>
      <c r="D43" s="30">
        <v>235</v>
      </c>
      <c r="E43" s="30">
        <v>7995</v>
      </c>
      <c r="F43" s="30">
        <f t="shared" si="0"/>
        <v>17852</v>
      </c>
      <c r="G43" s="38">
        <f t="shared" si="1"/>
        <v>0.44784898050638583</v>
      </c>
      <c r="H43" s="6"/>
    </row>
    <row r="44" spans="1:8" ht="15" customHeight="1">
      <c r="A44" s="44">
        <f t="shared" si="4"/>
        <v>37</v>
      </c>
      <c r="B44" s="47" t="s">
        <v>41</v>
      </c>
      <c r="C44" s="56">
        <v>11174</v>
      </c>
      <c r="D44" s="48">
        <v>224</v>
      </c>
      <c r="E44" s="48">
        <v>10881</v>
      </c>
      <c r="F44" s="48">
        <f t="shared" si="0"/>
        <v>22055</v>
      </c>
      <c r="G44" s="57">
        <f t="shared" si="1"/>
        <v>0.4933575153026525</v>
      </c>
      <c r="H44" s="6"/>
    </row>
    <row r="45" spans="1:8" ht="15" customHeight="1">
      <c r="A45" s="26">
        <f t="shared" si="4"/>
        <v>38</v>
      </c>
      <c r="B45" s="27" t="s">
        <v>42</v>
      </c>
      <c r="C45" s="41">
        <v>17841</v>
      </c>
      <c r="D45" s="28">
        <v>521</v>
      </c>
      <c r="E45" s="28">
        <v>15230</v>
      </c>
      <c r="F45" s="28">
        <f t="shared" si="0"/>
        <v>33071</v>
      </c>
      <c r="G45" s="37">
        <f t="shared" si="1"/>
        <v>0.46052432644915486</v>
      </c>
      <c r="H45" s="6"/>
    </row>
    <row r="46" spans="1:8" ht="15" customHeight="1">
      <c r="A46" s="44">
        <f t="shared" si="4"/>
        <v>39</v>
      </c>
      <c r="B46" s="47" t="s">
        <v>43</v>
      </c>
      <c r="C46" s="56">
        <v>11094</v>
      </c>
      <c r="D46" s="48">
        <v>319</v>
      </c>
      <c r="E46" s="48">
        <v>7116</v>
      </c>
      <c r="F46" s="48">
        <f t="shared" si="0"/>
        <v>18210</v>
      </c>
      <c r="G46" s="57">
        <f t="shared" si="1"/>
        <v>0.39077429983525536</v>
      </c>
      <c r="H46" s="6"/>
    </row>
    <row r="47" spans="1:8" ht="15" customHeight="1">
      <c r="A47" s="31">
        <f t="shared" si="4"/>
        <v>40</v>
      </c>
      <c r="B47" s="32" t="s">
        <v>44</v>
      </c>
      <c r="C47" s="42">
        <v>65725</v>
      </c>
      <c r="D47" s="33">
        <v>1257</v>
      </c>
      <c r="E47" s="33">
        <v>39163</v>
      </c>
      <c r="F47" s="33">
        <f t="shared" si="0"/>
        <v>104888</v>
      </c>
      <c r="G47" s="39">
        <f t="shared" si="1"/>
        <v>0.37337922355274195</v>
      </c>
      <c r="H47" s="6"/>
    </row>
    <row r="48" spans="1:8" ht="15" customHeight="1">
      <c r="A48" s="44">
        <f t="shared" si="4"/>
        <v>41</v>
      </c>
      <c r="B48" s="45" t="s">
        <v>45</v>
      </c>
      <c r="C48" s="56">
        <v>10619</v>
      </c>
      <c r="D48" s="46">
        <v>276</v>
      </c>
      <c r="E48" s="46">
        <v>6401</v>
      </c>
      <c r="F48" s="46">
        <f t="shared" si="0"/>
        <v>17020</v>
      </c>
      <c r="G48" s="55">
        <f t="shared" si="1"/>
        <v>0.3760869565217391</v>
      </c>
      <c r="H48" s="6"/>
    </row>
    <row r="49" spans="1:8" ht="15" customHeight="1">
      <c r="A49" s="26">
        <f t="shared" si="4"/>
        <v>42</v>
      </c>
      <c r="B49" s="27" t="s">
        <v>46</v>
      </c>
      <c r="C49" s="41">
        <v>19748</v>
      </c>
      <c r="D49" s="28">
        <v>305</v>
      </c>
      <c r="E49" s="28">
        <v>10696</v>
      </c>
      <c r="F49" s="28">
        <f t="shared" si="0"/>
        <v>30444</v>
      </c>
      <c r="G49" s="37">
        <f t="shared" si="1"/>
        <v>0.35133359611089215</v>
      </c>
      <c r="H49" s="6"/>
    </row>
    <row r="50" spans="1:8" ht="15" customHeight="1">
      <c r="A50" s="44">
        <f t="shared" si="4"/>
        <v>43</v>
      </c>
      <c r="B50" s="47" t="s">
        <v>47</v>
      </c>
      <c r="C50" s="56">
        <v>23209</v>
      </c>
      <c r="D50" s="48">
        <v>433</v>
      </c>
      <c r="E50" s="48">
        <v>14448</v>
      </c>
      <c r="F50" s="48">
        <f t="shared" si="0"/>
        <v>37657</v>
      </c>
      <c r="G50" s="57">
        <f t="shared" si="1"/>
        <v>0.38367368616724645</v>
      </c>
      <c r="H50" s="6"/>
    </row>
    <row r="51" spans="1:8" ht="15" customHeight="1">
      <c r="A51" s="26">
        <f t="shared" si="4"/>
        <v>44</v>
      </c>
      <c r="B51" s="27" t="s">
        <v>48</v>
      </c>
      <c r="C51" s="41">
        <v>15274</v>
      </c>
      <c r="D51" s="28">
        <v>355</v>
      </c>
      <c r="E51" s="28">
        <v>10596</v>
      </c>
      <c r="F51" s="28">
        <f t="shared" si="0"/>
        <v>25870</v>
      </c>
      <c r="G51" s="37">
        <f t="shared" si="1"/>
        <v>0.4095863935059915</v>
      </c>
      <c r="H51" s="6"/>
    </row>
    <row r="52" spans="1:8" ht="15" customHeight="1">
      <c r="A52" s="49">
        <f t="shared" si="4"/>
        <v>45</v>
      </c>
      <c r="B52" s="50" t="s">
        <v>49</v>
      </c>
      <c r="C52" s="58">
        <v>14314</v>
      </c>
      <c r="D52" s="51">
        <v>299</v>
      </c>
      <c r="E52" s="51">
        <v>10779</v>
      </c>
      <c r="F52" s="51">
        <f t="shared" si="0"/>
        <v>25093</v>
      </c>
      <c r="G52" s="59">
        <f t="shared" si="1"/>
        <v>0.4295620292511856</v>
      </c>
      <c r="H52" s="7"/>
    </row>
    <row r="53" spans="1:8" ht="15" customHeight="1">
      <c r="A53" s="36">
        <f t="shared" si="4"/>
        <v>46</v>
      </c>
      <c r="B53" s="27" t="s">
        <v>50</v>
      </c>
      <c r="C53" s="41">
        <v>23878</v>
      </c>
      <c r="D53" s="30">
        <v>421</v>
      </c>
      <c r="E53" s="30">
        <v>11850</v>
      </c>
      <c r="F53" s="30">
        <f t="shared" si="0"/>
        <v>35728</v>
      </c>
      <c r="G53" s="38">
        <f t="shared" si="1"/>
        <v>0.33167263770712047</v>
      </c>
      <c r="H53" s="7"/>
    </row>
    <row r="54" spans="1:8" ht="15" customHeight="1" thickBot="1">
      <c r="A54" s="52">
        <f t="shared" si="4"/>
        <v>47</v>
      </c>
      <c r="B54" s="60" t="s">
        <v>51</v>
      </c>
      <c r="C54" s="61">
        <v>17092</v>
      </c>
      <c r="D54" s="53">
        <v>770</v>
      </c>
      <c r="E54" s="53">
        <v>10545</v>
      </c>
      <c r="F54" s="53">
        <f t="shared" si="0"/>
        <v>27637</v>
      </c>
      <c r="G54" s="57">
        <f t="shared" si="1"/>
        <v>0.3815537142236856</v>
      </c>
      <c r="H54" s="7"/>
    </row>
    <row r="55" spans="1:8" ht="15" customHeight="1" thickBot="1" thickTop="1">
      <c r="A55" s="66" t="s">
        <v>52</v>
      </c>
      <c r="B55" s="67"/>
      <c r="C55" s="43">
        <f>SUM(C8:C54)</f>
        <v>1509487</v>
      </c>
      <c r="D55" s="29">
        <f>SUM(D8:D54)</f>
        <v>39062</v>
      </c>
      <c r="E55" s="29">
        <f>SUM(E8:E54)</f>
        <v>1118182</v>
      </c>
      <c r="F55" s="29">
        <f>SUM(F8:F54)</f>
        <v>2627669</v>
      </c>
      <c r="G55" s="40">
        <f t="shared" si="1"/>
        <v>0.42554142093239294</v>
      </c>
      <c r="H55" s="7"/>
    </row>
    <row r="56" spans="1:8" ht="72" customHeight="1">
      <c r="A56" s="68" t="s">
        <v>55</v>
      </c>
      <c r="B56" s="69"/>
      <c r="C56" s="69"/>
      <c r="D56" s="69"/>
      <c r="E56" s="69"/>
      <c r="F56" s="69"/>
      <c r="G56" s="69"/>
      <c r="H56" s="35"/>
    </row>
    <row r="57" spans="1:6" s="1" customFormat="1" ht="4.5" customHeight="1">
      <c r="A57" s="4"/>
      <c r="B57" s="5"/>
      <c r="C57" s="23"/>
      <c r="D57" s="23"/>
      <c r="E57" s="23"/>
      <c r="F57" s="23"/>
    </row>
    <row r="58" spans="3:6" ht="13.5" hidden="1">
      <c r="C58" s="5"/>
      <c r="D58" s="5"/>
      <c r="E58" s="5"/>
      <c r="F58" s="5"/>
    </row>
    <row r="59" ht="13.5"/>
    <row r="60" ht="13.5"/>
    <row r="61" ht="13.5"/>
  </sheetData>
  <sheetProtection/>
  <mergeCells count="4">
    <mergeCell ref="C4:F4"/>
    <mergeCell ref="A1:I1"/>
    <mergeCell ref="A55:B55"/>
    <mergeCell ref="A56:G56"/>
  </mergeCells>
  <printOptions horizontalCentered="1"/>
  <pageMargins left="0.5905511811023623" right="0.1968503937007874" top="0.29" bottom="0.3937007874015748" header="0.16" footer="0.196850393700787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適用関係基礎数字 ９年度末</dc:title>
  <dc:subject/>
  <dc:creator>労働省</dc:creator>
  <cp:keywords/>
  <dc:description/>
  <cp:lastModifiedBy>厚生労働省ネットワークシステム</cp:lastModifiedBy>
  <cp:lastPrinted>2012-07-02T08:55:06Z</cp:lastPrinted>
  <dcterms:created xsi:type="dcterms:W3CDTF">2001-04-25T02:48:40Z</dcterms:created>
  <dcterms:modified xsi:type="dcterms:W3CDTF">2012-07-17T03:57:31Z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