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595" windowHeight="11895" tabRatio="856" activeTab="0"/>
  </bookViews>
  <sheets>
    <sheet name="Ⅱ-①（p.2）" sheetId="1" r:id="rId1"/>
  </sheets>
  <definedNames>
    <definedName name="_xlnm.Print_Area" localSheetId="0">'Ⅱ-①（p.2）'!$A$1:$H$57</definedName>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<sst xmlns="http://schemas.openxmlformats.org/spreadsheetml/2006/main" count="58" uniqueCount="58">
  <si>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</si>
  <si>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</si>
  <si>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</si>
  <si>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</si>
  <si>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</si>
  <si>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</si>
  <si>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</si>
  <si>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</si>
  <si>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</si>
  <si>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</si>
  <si>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</si>
  <si>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</si>
  <si>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</si>
  <si>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</si>
  <si>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</si>
  <si>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</si>
  <si>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</si>
  <si>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</si>
  <si>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</si>
  <si>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</si>
  <si>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</si>
  <si>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</si>
  <si>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</si>
  <si>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</si>
  <si>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</si>
  <si>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</si>
  <si>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</si>
  <si>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</si>
  <si>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</si>
  <si>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</si>
  <si>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</si>
  <si>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</si>
  <si>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</si>
  <si>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</si>
  <si>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</si>
  <si>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</si>
  <si>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</si>
  <si>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</si>
  <si>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</si>
  <si>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</si>
  <si>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</si>
  <si>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</si>
  <si>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</si>
  <si>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</si>
  <si>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</si>
  <si>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</si>
  <si>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</si>
  <si>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</si>
  <si>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</si>
  <si>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</si>
  <si>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</si>
  <si>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</si>
  <si>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</si>
  <si>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</si>
  <si>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</si>
  <si>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適 用 事 業 場 数</t>
  </si>
  <si>
    <t>平成22年度末</t>
  </si>
  <si>
    <t>Ⅱ－(1)　都道府県別労働保険適用状況</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</si>
</sst>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color theme="1"/>
      <name val="明朝"/>
      <family val="1"/>
    </font>
    <font>
      <sz val="11"/>
      <name val="Cambria"/>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5"/>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medium"/>
      <top>
        <color indexed="63"/>
      </top>
      <bottom style="dotted"/>
    </border>
    <border>
      <left style="thin"/>
      <right style="thin"/>
      <top style="dotted"/>
      <bottom style="dotted"/>
    </border>
    <border>
      <left>
        <color indexed="63"/>
      </left>
      <right style="thin"/>
      <top style="dotted"/>
      <bottom style="dotted"/>
    </border>
    <border>
      <left style="thin"/>
      <right style="thin"/>
      <top style="double"/>
      <bottom style="medium"/>
    </border>
    <border>
      <left>
        <color indexed="63"/>
      </left>
      <right style="thin"/>
      <top style="double"/>
      <bottom style="medium"/>
    </border>
    <border>
      <left style="thin"/>
      <right style="medium"/>
      <top style="double"/>
      <bottom style="medium"/>
    </border>
    <border>
      <left style="thin"/>
      <right style="thin"/>
      <top>
        <color indexed="63"/>
      </top>
      <bottom style="dotted"/>
    </border>
    <border>
      <left>
        <color indexed="63"/>
      </left>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style="medium"/>
      <right style="thin">
        <color indexed="55"/>
      </right>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medium"/>
      <right>
        <color indexed="63"/>
      </right>
      <top>
        <color indexed="63"/>
      </top>
      <bottom style="double"/>
    </border>
    <border>
      <left style="thin">
        <color theme="0" tint="-0.3499799966812134"/>
      </left>
      <right>
        <color indexed="63"/>
      </right>
      <top style="dotted"/>
      <bottom style="double"/>
    </border>
    <border>
      <left>
        <color indexed="63"/>
      </left>
      <right>
        <color indexed="63"/>
      </right>
      <top>
        <color indexed="63"/>
      </top>
      <bottom style="double"/>
    </border>
    <border>
      <left style="thin"/>
      <right style="thin"/>
      <top style="dotted"/>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2" fillId="0" borderId="0" applyNumberFormat="0" applyFill="0" applyBorder="0" applyAlignment="0" applyProtection="0"/>
    <xf numFmtId="0" fontId="51" fillId="32" borderId="0" applyNumberFormat="0" applyBorder="0" applyAlignment="0" applyProtection="0"/>
  </cellStyleXfs>
  <cellXfs count="73">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3" fontId="0" fillId="0" borderId="11" xfId="0" applyNumberFormat="1" applyFill="1" applyBorder="1" applyAlignment="1">
      <alignment/>
    </xf>
    <xf numFmtId="3" fontId="8" fillId="0" borderId="12" xfId="0" applyNumberFormat="1" applyFont="1" applyFill="1" applyBorder="1" applyAlignment="1">
      <alignment/>
    </xf>
    <xf numFmtId="3" fontId="8" fillId="0" borderId="13" xfId="0" applyNumberFormat="1" applyFont="1" applyFill="1" applyBorder="1" applyAlignment="1">
      <alignment/>
    </xf>
    <xf numFmtId="3" fontId="8" fillId="0" borderId="14" xfId="0" applyNumberFormat="1" applyFont="1" applyFill="1" applyBorder="1" applyAlignment="1">
      <alignment vertical="center"/>
    </xf>
    <xf numFmtId="3" fontId="8" fillId="0" borderId="13" xfId="0" applyNumberFormat="1" applyFont="1" applyFill="1" applyBorder="1" applyAlignment="1">
      <alignment horizontal="centerContinuous"/>
    </xf>
    <xf numFmtId="3" fontId="8" fillId="0" borderId="14" xfId="0" applyNumberFormat="1" applyFont="1" applyFill="1" applyBorder="1" applyAlignment="1">
      <alignment horizontal="centerContinuous"/>
    </xf>
    <xf numFmtId="3" fontId="8" fillId="0" borderId="15" xfId="0" applyNumberFormat="1" applyFont="1" applyFill="1" applyBorder="1" applyAlignment="1">
      <alignment/>
    </xf>
    <xf numFmtId="3" fontId="0" fillId="0" borderId="16" xfId="0" applyNumberFormat="1" applyFill="1" applyBorder="1" applyAlignment="1">
      <alignment/>
    </xf>
    <xf numFmtId="3" fontId="0" fillId="0" borderId="17" xfId="0" applyNumberFormat="1" applyFill="1" applyBorder="1" applyAlignment="1">
      <alignment/>
    </xf>
    <xf numFmtId="3" fontId="8" fillId="0" borderId="18" xfId="0" applyNumberFormat="1" applyFont="1" applyFill="1" applyBorder="1" applyAlignment="1">
      <alignment/>
    </xf>
    <xf numFmtId="3" fontId="0" fillId="0" borderId="19" xfId="0" applyNumberFormat="1" applyFill="1" applyBorder="1" applyAlignment="1">
      <alignment/>
    </xf>
    <xf numFmtId="3" fontId="8" fillId="0" borderId="20" xfId="0" applyNumberFormat="1" applyFont="1" applyFill="1" applyBorder="1" applyAlignment="1">
      <alignment horizontal="centerContinuous"/>
    </xf>
    <xf numFmtId="3" fontId="8" fillId="0" borderId="20" xfId="0" applyNumberFormat="1" applyFont="1" applyFill="1" applyBorder="1" applyAlignment="1">
      <alignment/>
    </xf>
    <xf numFmtId="3" fontId="0" fillId="0" borderId="21" xfId="0" applyNumberFormat="1" applyFill="1" applyBorder="1" applyAlignment="1">
      <alignment/>
    </xf>
    <xf numFmtId="3" fontId="8" fillId="0" borderId="22" xfId="0" applyNumberFormat="1" applyFont="1" applyFill="1" applyBorder="1" applyAlignment="1">
      <alignment horizontal="center" vertical="center"/>
    </xf>
    <xf numFmtId="3" fontId="5" fillId="0" borderId="23"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4" xfId="0" applyNumberFormat="1" applyFont="1" applyFill="1" applyBorder="1" applyAlignment="1">
      <alignment horizontal="center" vertical="center"/>
    </xf>
    <xf numFmtId="3" fontId="52" fillId="0" borderId="25" xfId="0" applyNumberFormat="1" applyFont="1" applyFill="1" applyBorder="1" applyAlignment="1">
      <alignment horizontal="center" vertical="center"/>
    </xf>
    <xf numFmtId="176" fontId="53" fillId="0" borderId="26" xfId="42" applyNumberFormat="1" applyFont="1" applyFill="1" applyBorder="1" applyAlignment="1">
      <alignment vertical="center"/>
    </xf>
    <xf numFmtId="0" fontId="54" fillId="0" borderId="0" xfId="0" applyFont="1" applyAlignment="1">
      <alignment/>
    </xf>
    <xf numFmtId="3" fontId="52" fillId="0" borderId="25" xfId="0" applyNumberFormat="1" applyFont="1" applyFill="1" applyBorder="1" applyAlignment="1">
      <alignment horizontal="distributed" vertical="center"/>
    </xf>
    <xf numFmtId="196" fontId="53" fillId="0" borderId="27" xfId="0" applyNumberFormat="1" applyFont="1" applyBorder="1" applyAlignment="1">
      <alignment vertical="center"/>
    </xf>
    <xf numFmtId="196" fontId="53" fillId="0" borderId="28" xfId="0" applyNumberFormat="1" applyFont="1" applyBorder="1" applyAlignment="1">
      <alignment vertical="center"/>
    </xf>
    <xf numFmtId="196" fontId="53" fillId="0" borderId="29" xfId="0" applyNumberFormat="1" applyFont="1" applyBorder="1" applyAlignment="1">
      <alignment vertical="center"/>
    </xf>
    <xf numFmtId="196" fontId="53" fillId="0" borderId="30" xfId="0" applyNumberFormat="1" applyFont="1" applyBorder="1" applyAlignment="1">
      <alignment vertical="center"/>
    </xf>
    <xf numFmtId="176" fontId="53" fillId="0" borderId="31" xfId="42" applyNumberFormat="1" applyFont="1" applyFill="1" applyBorder="1" applyAlignment="1">
      <alignment vertical="center"/>
    </xf>
    <xf numFmtId="196" fontId="53" fillId="0" borderId="32" xfId="0" applyNumberFormat="1" applyFont="1" applyBorder="1" applyAlignment="1">
      <alignment vertical="center"/>
    </xf>
    <xf numFmtId="196" fontId="53" fillId="0" borderId="33" xfId="0" applyNumberFormat="1" applyFont="1" applyBorder="1" applyAlignment="1">
      <alignment vertical="center"/>
    </xf>
    <xf numFmtId="3" fontId="52" fillId="0" borderId="34" xfId="0" applyNumberFormat="1" applyFont="1" applyFill="1" applyBorder="1" applyAlignment="1">
      <alignment horizontal="center" vertical="center"/>
    </xf>
    <xf numFmtId="3" fontId="52" fillId="0" borderId="35" xfId="0" applyNumberFormat="1" applyFont="1" applyFill="1" applyBorder="1" applyAlignment="1">
      <alignment horizontal="center" vertical="center"/>
    </xf>
    <xf numFmtId="3" fontId="52" fillId="0" borderId="35" xfId="0" applyNumberFormat="1" applyFont="1" applyFill="1" applyBorder="1" applyAlignment="1">
      <alignment horizontal="distributed" vertical="center"/>
    </xf>
    <xf numFmtId="196" fontId="53" fillId="0" borderId="36" xfId="0" applyNumberFormat="1" applyFont="1" applyBorder="1" applyAlignment="1">
      <alignment vertical="center"/>
    </xf>
    <xf numFmtId="196" fontId="53" fillId="0" borderId="37" xfId="0" applyNumberFormat="1" applyFont="1" applyBorder="1" applyAlignment="1">
      <alignment vertical="center"/>
    </xf>
    <xf numFmtId="176" fontId="53" fillId="0" borderId="38" xfId="42" applyNumberFormat="1" applyFont="1" applyFill="1" applyBorder="1" applyAlignment="1">
      <alignment vertical="center"/>
    </xf>
    <xf numFmtId="3" fontId="55" fillId="0" borderId="0" xfId="0" applyNumberFormat="1" applyFont="1" applyFill="1" applyBorder="1" applyAlignment="1">
      <alignment/>
    </xf>
    <xf numFmtId="3" fontId="52" fillId="0" borderId="39" xfId="0" applyNumberFormat="1" applyFont="1" applyFill="1" applyBorder="1" applyAlignment="1">
      <alignment horizontal="center" vertical="center"/>
    </xf>
    <xf numFmtId="3" fontId="52" fillId="33" borderId="24" xfId="0" applyNumberFormat="1" applyFont="1" applyFill="1" applyBorder="1" applyAlignment="1">
      <alignment horizontal="center" vertical="center"/>
    </xf>
    <xf numFmtId="3" fontId="52" fillId="33" borderId="40" xfId="0" applyNumberFormat="1" applyFont="1" applyFill="1" applyBorder="1" applyAlignment="1">
      <alignment horizontal="distributed" vertical="center"/>
    </xf>
    <xf numFmtId="3" fontId="52" fillId="33" borderId="25" xfId="0" applyNumberFormat="1" applyFont="1" applyFill="1" applyBorder="1" applyAlignment="1">
      <alignment horizontal="center" vertical="center"/>
    </xf>
    <xf numFmtId="196" fontId="53" fillId="33" borderId="41" xfId="0" applyNumberFormat="1" applyFont="1" applyFill="1" applyBorder="1" applyAlignment="1">
      <alignment vertical="center"/>
    </xf>
    <xf numFmtId="196" fontId="53" fillId="33" borderId="42" xfId="0" applyNumberFormat="1" applyFont="1" applyFill="1" applyBorder="1" applyAlignment="1">
      <alignment vertical="center"/>
    </xf>
    <xf numFmtId="176" fontId="53" fillId="33" borderId="26" xfId="42" applyNumberFormat="1" applyFont="1" applyFill="1" applyBorder="1" applyAlignment="1">
      <alignment vertical="center"/>
    </xf>
    <xf numFmtId="3" fontId="52" fillId="33" borderId="25" xfId="0" applyNumberFormat="1" applyFont="1" applyFill="1" applyBorder="1" applyAlignment="1">
      <alignment horizontal="distributed" vertical="center"/>
    </xf>
    <xf numFmtId="196" fontId="53" fillId="33" borderId="27" xfId="0" applyNumberFormat="1" applyFont="1" applyFill="1" applyBorder="1" applyAlignment="1">
      <alignment vertical="center"/>
    </xf>
    <xf numFmtId="196" fontId="53" fillId="33" borderId="28" xfId="0" applyNumberFormat="1" applyFont="1" applyFill="1" applyBorder="1" applyAlignment="1">
      <alignment vertical="center"/>
    </xf>
    <xf numFmtId="3" fontId="52" fillId="33" borderId="34" xfId="0" applyNumberFormat="1" applyFont="1" applyFill="1" applyBorder="1" applyAlignment="1">
      <alignment horizontal="center" vertical="center"/>
    </xf>
    <xf numFmtId="3" fontId="52" fillId="33" borderId="35" xfId="0" applyNumberFormat="1" applyFont="1" applyFill="1" applyBorder="1" applyAlignment="1">
      <alignment horizontal="distributed" vertical="center"/>
    </xf>
    <xf numFmtId="3" fontId="52" fillId="33" borderId="35" xfId="0" applyNumberFormat="1" applyFont="1" applyFill="1" applyBorder="1" applyAlignment="1">
      <alignment horizontal="center" vertical="center"/>
    </xf>
    <xf numFmtId="196" fontId="53" fillId="33" borderId="36" xfId="0" applyNumberFormat="1" applyFont="1" applyFill="1" applyBorder="1" applyAlignment="1">
      <alignment vertical="center"/>
    </xf>
    <xf numFmtId="196" fontId="53" fillId="33" borderId="37" xfId="0" applyNumberFormat="1" applyFont="1" applyFill="1" applyBorder="1" applyAlignment="1">
      <alignment vertical="center"/>
    </xf>
    <xf numFmtId="176" fontId="53" fillId="33" borderId="38" xfId="42" applyNumberFormat="1" applyFont="1" applyFill="1" applyBorder="1" applyAlignment="1">
      <alignment vertical="center"/>
    </xf>
    <xf numFmtId="3" fontId="52" fillId="33" borderId="43" xfId="0" applyNumberFormat="1" applyFont="1" applyFill="1" applyBorder="1" applyAlignment="1">
      <alignment horizontal="center" vertical="center"/>
    </xf>
    <xf numFmtId="3" fontId="52" fillId="33" borderId="44" xfId="0" applyNumberFormat="1" applyFont="1" applyFill="1" applyBorder="1" applyAlignment="1">
      <alignment horizontal="distributed" vertical="center"/>
    </xf>
    <xf numFmtId="3" fontId="52" fillId="33" borderId="45" xfId="0" applyNumberFormat="1" applyFont="1" applyFill="1" applyBorder="1" applyAlignment="1">
      <alignment horizontal="center" vertical="center"/>
    </xf>
    <xf numFmtId="196" fontId="53" fillId="33" borderId="46" xfId="0" applyNumberFormat="1" applyFont="1" applyFill="1" applyBorder="1" applyAlignment="1">
      <alignment vertical="center"/>
    </xf>
    <xf numFmtId="176" fontId="53" fillId="33" borderId="20" xfId="42" applyNumberFormat="1" applyFont="1" applyFill="1" applyBorder="1" applyAlignment="1">
      <alignment vertical="center"/>
    </xf>
    <xf numFmtId="3" fontId="6" fillId="0" borderId="0" xfId="0" applyNumberFormat="1" applyFont="1" applyFill="1" applyBorder="1" applyAlignment="1">
      <alignment horizontal="left"/>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3" fontId="52" fillId="0" borderId="50" xfId="0" applyNumberFormat="1" applyFont="1" applyFill="1" applyBorder="1" applyAlignment="1">
      <alignment horizontal="distributed" vertical="center"/>
    </xf>
    <xf numFmtId="3" fontId="52" fillId="0" borderId="51" xfId="0" applyNumberFormat="1" applyFont="1" applyFill="1" applyBorder="1" applyAlignment="1">
      <alignment horizontal="distributed" vertical="center"/>
    </xf>
    <xf numFmtId="3" fontId="52" fillId="0" borderId="30" xfId="0" applyNumberFormat="1" applyFont="1" applyFill="1" applyBorder="1" applyAlignment="1">
      <alignment horizontal="distributed" vertical="center"/>
    </xf>
    <xf numFmtId="0" fontId="56" fillId="0" borderId="17" xfId="0" applyFont="1" applyBorder="1" applyAlignment="1">
      <alignment vertical="top" wrapText="1"/>
    </xf>
    <xf numFmtId="0" fontId="0" fillId="0" borderId="17" xfId="0"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showGridLines="0" tabSelected="1" zoomScaleSheetLayoutView="75" zoomScalePageLayoutView="0" workbookViewId="0" topLeftCell="A1">
      <pane ySplit="7" topLeftCell="A8" activePane="bottomLeft" state="frozen"/>
      <selection pane="topLeft" activeCell="D15" sqref="D15"/>
      <selection pane="bottomLeft" activeCell="A8" sqref="A8"/>
    </sheetView>
  </sheetViews>
  <sheetFormatPr defaultColWidth="0" defaultRowHeight="13.5" customHeight="1" zeroHeight="1"/>
  <cols>
    <col min="1" max="1" width="3.09765625" style="0" customWidth="1"/>
    <col min="2" max="2" width="8.59765625" style="0" customWidth="1"/>
    <col min="3" max="3" width="0.59375" style="0" customWidth="1"/>
    <col min="4" max="8" width="11.3984375" style="0" customWidth="1"/>
    <col min="9" max="9" width="3.8984375" style="0" customWidth="1"/>
    <col min="10" max="16384" width="0" style="0" hidden="1" customWidth="1"/>
  </cols>
  <sheetData>
    <row r="1" spans="1:8" s="2" customFormat="1" ht="17.25">
      <c r="A1" s="64" t="s">
        <v>57</v>
      </c>
      <c r="B1" s="64"/>
      <c r="C1" s="64"/>
      <c r="D1" s="64"/>
      <c r="E1" s="64"/>
      <c r="F1" s="64"/>
      <c r="G1" s="64"/>
      <c r="H1" s="64"/>
    </row>
    <row r="2" spans="1:8" s="2" customFormat="1" ht="17.25">
      <c r="A2" s="23"/>
      <c r="B2" s="23"/>
      <c r="C2" s="23"/>
      <c r="D2" s="23"/>
      <c r="E2" s="23"/>
      <c r="F2" s="23"/>
      <c r="G2" s="23"/>
      <c r="H2" s="23"/>
    </row>
    <row r="3" spans="1:8" s="1" customFormat="1" ht="15" customHeight="1" thickBot="1">
      <c r="A3" s="42" t="s">
        <v>56</v>
      </c>
      <c r="B3" s="3"/>
      <c r="C3" s="3"/>
      <c r="D3" s="4"/>
      <c r="E3" s="4"/>
      <c r="F3" s="4"/>
      <c r="G3" s="4"/>
      <c r="H3" s="22"/>
    </row>
    <row r="4" spans="1:8" ht="15" customHeight="1">
      <c r="A4" s="14"/>
      <c r="B4" s="15"/>
      <c r="C4" s="15"/>
      <c r="D4" s="65" t="s">
        <v>55</v>
      </c>
      <c r="E4" s="66"/>
      <c r="F4" s="66"/>
      <c r="G4" s="67"/>
      <c r="H4" s="16"/>
    </row>
    <row r="5" spans="1:8" ht="15" customHeight="1">
      <c r="A5" s="17"/>
      <c r="B5" s="3"/>
      <c r="C5" s="3"/>
      <c r="D5" s="13"/>
      <c r="E5" s="8"/>
      <c r="F5" s="9"/>
      <c r="G5" s="9"/>
      <c r="H5" s="18" t="s">
        <v>0</v>
      </c>
    </row>
    <row r="6" spans="1:8" ht="15" customHeight="1">
      <c r="A6" s="17"/>
      <c r="B6" s="3"/>
      <c r="C6" s="3"/>
      <c r="D6" s="11" t="s">
        <v>1</v>
      </c>
      <c r="E6" s="9"/>
      <c r="F6" s="11" t="s">
        <v>2</v>
      </c>
      <c r="G6" s="11" t="s">
        <v>3</v>
      </c>
      <c r="H6" s="19"/>
    </row>
    <row r="7" spans="1:8" ht="15" customHeight="1">
      <c r="A7" s="20"/>
      <c r="B7" s="7"/>
      <c r="C7" s="7"/>
      <c r="D7" s="10"/>
      <c r="E7" s="12" t="s">
        <v>4</v>
      </c>
      <c r="F7" s="10"/>
      <c r="G7" s="10"/>
      <c r="H7" s="21" t="s">
        <v>53</v>
      </c>
    </row>
    <row r="8" spans="1:8" s="27" customFormat="1" ht="15" customHeight="1">
      <c r="A8" s="44">
        <v>1</v>
      </c>
      <c r="B8" s="45" t="s">
        <v>5</v>
      </c>
      <c r="C8" s="46"/>
      <c r="D8" s="47">
        <v>84906</v>
      </c>
      <c r="E8" s="47">
        <v>2494</v>
      </c>
      <c r="F8" s="47">
        <v>77807</v>
      </c>
      <c r="G8" s="48">
        <f>D8+F8</f>
        <v>162713</v>
      </c>
      <c r="H8" s="49">
        <f aca="true" t="shared" si="0" ref="H8:H55">F8/G8</f>
        <v>0.4781855168302471</v>
      </c>
    </row>
    <row r="9" spans="1:8" s="27" customFormat="1" ht="15" customHeight="1">
      <c r="A9" s="24">
        <f>(A8+1)</f>
        <v>2</v>
      </c>
      <c r="B9" s="28" t="s">
        <v>6</v>
      </c>
      <c r="C9" s="25"/>
      <c r="D9" s="29">
        <v>21264</v>
      </c>
      <c r="E9" s="29">
        <v>584</v>
      </c>
      <c r="F9" s="29">
        <v>14870</v>
      </c>
      <c r="G9" s="30">
        <f>D9+F9</f>
        <v>36134</v>
      </c>
      <c r="H9" s="26">
        <f t="shared" si="0"/>
        <v>0.4115237726241213</v>
      </c>
    </row>
    <row r="10" spans="1:8" s="27" customFormat="1" ht="15" customHeight="1">
      <c r="A10" s="44">
        <f aca="true" t="shared" si="1" ref="A10:A54">(A9+1)</f>
        <v>3</v>
      </c>
      <c r="B10" s="50" t="s">
        <v>7</v>
      </c>
      <c r="C10" s="46"/>
      <c r="D10" s="51">
        <v>16504</v>
      </c>
      <c r="E10" s="51">
        <v>353</v>
      </c>
      <c r="F10" s="51">
        <v>14733</v>
      </c>
      <c r="G10" s="52">
        <f aca="true" t="shared" si="2" ref="G10:G54">D10+F10</f>
        <v>31237</v>
      </c>
      <c r="H10" s="49">
        <f t="shared" si="0"/>
        <v>0.47165220731824437</v>
      </c>
    </row>
    <row r="11" spans="1:8" s="27" customFormat="1" ht="15" customHeight="1">
      <c r="A11" s="24">
        <f t="shared" si="1"/>
        <v>4</v>
      </c>
      <c r="B11" s="28" t="s">
        <v>8</v>
      </c>
      <c r="C11" s="25"/>
      <c r="D11" s="29">
        <v>29950</v>
      </c>
      <c r="E11" s="29">
        <v>643</v>
      </c>
      <c r="F11" s="29">
        <v>19302</v>
      </c>
      <c r="G11" s="30">
        <f t="shared" si="2"/>
        <v>49252</v>
      </c>
      <c r="H11" s="26">
        <f t="shared" si="0"/>
        <v>0.3919028668886543</v>
      </c>
    </row>
    <row r="12" spans="1:8" s="27" customFormat="1" ht="15" customHeight="1">
      <c r="A12" s="53">
        <f t="shared" si="1"/>
        <v>5</v>
      </c>
      <c r="B12" s="54" t="s">
        <v>9</v>
      </c>
      <c r="C12" s="55"/>
      <c r="D12" s="56">
        <v>18352</v>
      </c>
      <c r="E12" s="56">
        <v>967</v>
      </c>
      <c r="F12" s="56">
        <v>10328</v>
      </c>
      <c r="G12" s="57">
        <f t="shared" si="2"/>
        <v>28680</v>
      </c>
      <c r="H12" s="58">
        <f t="shared" si="0"/>
        <v>0.3601115760111576</v>
      </c>
    </row>
    <row r="13" spans="1:8" s="27" customFormat="1" ht="15" customHeight="1">
      <c r="A13" s="24">
        <f t="shared" si="1"/>
        <v>6</v>
      </c>
      <c r="B13" s="28" t="s">
        <v>10</v>
      </c>
      <c r="C13" s="25"/>
      <c r="D13" s="34">
        <v>17206</v>
      </c>
      <c r="E13" s="34">
        <v>237</v>
      </c>
      <c r="F13" s="34">
        <v>12730</v>
      </c>
      <c r="G13" s="35">
        <f t="shared" si="2"/>
        <v>29936</v>
      </c>
      <c r="H13" s="26">
        <f t="shared" si="0"/>
        <v>0.4252405130946018</v>
      </c>
    </row>
    <row r="14" spans="1:8" s="27" customFormat="1" ht="15" customHeight="1">
      <c r="A14" s="44">
        <f t="shared" si="1"/>
        <v>7</v>
      </c>
      <c r="B14" s="50" t="s">
        <v>11</v>
      </c>
      <c r="C14" s="46"/>
      <c r="D14" s="51">
        <v>23458</v>
      </c>
      <c r="E14" s="51">
        <v>563</v>
      </c>
      <c r="F14" s="51">
        <v>22934</v>
      </c>
      <c r="G14" s="52">
        <f t="shared" si="2"/>
        <v>46392</v>
      </c>
      <c r="H14" s="49">
        <f t="shared" si="0"/>
        <v>0.4943524745645801</v>
      </c>
    </row>
    <row r="15" spans="1:8" s="27" customFormat="1" ht="15" customHeight="1">
      <c r="A15" s="24">
        <f t="shared" si="1"/>
        <v>8</v>
      </c>
      <c r="B15" s="28" t="s">
        <v>12</v>
      </c>
      <c r="C15" s="25"/>
      <c r="D15" s="29">
        <v>29136</v>
      </c>
      <c r="E15" s="29">
        <v>703</v>
      </c>
      <c r="F15" s="29">
        <v>26161</v>
      </c>
      <c r="G15" s="30">
        <f t="shared" si="2"/>
        <v>55297</v>
      </c>
      <c r="H15" s="26">
        <f t="shared" si="0"/>
        <v>0.47309980649944844</v>
      </c>
    </row>
    <row r="16" spans="1:8" s="27" customFormat="1" ht="15" customHeight="1">
      <c r="A16" s="44">
        <f t="shared" si="1"/>
        <v>9</v>
      </c>
      <c r="B16" s="50" t="s">
        <v>13</v>
      </c>
      <c r="C16" s="46"/>
      <c r="D16" s="51">
        <v>21805</v>
      </c>
      <c r="E16" s="51">
        <v>429</v>
      </c>
      <c r="F16" s="51">
        <v>18961</v>
      </c>
      <c r="G16" s="52">
        <f t="shared" si="2"/>
        <v>40766</v>
      </c>
      <c r="H16" s="49">
        <f t="shared" si="0"/>
        <v>0.46511799048226465</v>
      </c>
    </row>
    <row r="17" spans="1:8" s="27" customFormat="1" ht="15" customHeight="1">
      <c r="A17" s="36">
        <f t="shared" si="1"/>
        <v>10</v>
      </c>
      <c r="B17" s="38" t="s">
        <v>14</v>
      </c>
      <c r="C17" s="37"/>
      <c r="D17" s="39">
        <v>21803</v>
      </c>
      <c r="E17" s="39">
        <v>366</v>
      </c>
      <c r="F17" s="39">
        <v>22785</v>
      </c>
      <c r="G17" s="40">
        <f t="shared" si="2"/>
        <v>44588</v>
      </c>
      <c r="H17" s="41">
        <f t="shared" si="0"/>
        <v>0.5110119314613798</v>
      </c>
    </row>
    <row r="18" spans="1:8" s="27" customFormat="1" ht="15" customHeight="1">
      <c r="A18" s="44">
        <f t="shared" si="1"/>
        <v>11</v>
      </c>
      <c r="B18" s="45" t="s">
        <v>15</v>
      </c>
      <c r="C18" s="46"/>
      <c r="D18" s="47">
        <v>51932</v>
      </c>
      <c r="E18" s="47">
        <v>1157</v>
      </c>
      <c r="F18" s="47">
        <v>51988</v>
      </c>
      <c r="G18" s="48">
        <f t="shared" si="2"/>
        <v>103920</v>
      </c>
      <c r="H18" s="49">
        <f t="shared" si="0"/>
        <v>0.5002694380292533</v>
      </c>
    </row>
    <row r="19" spans="1:8" s="27" customFormat="1" ht="15" customHeight="1">
      <c r="A19" s="24">
        <f t="shared" si="1"/>
        <v>12</v>
      </c>
      <c r="B19" s="28" t="s">
        <v>16</v>
      </c>
      <c r="C19" s="25"/>
      <c r="D19" s="29">
        <v>49804</v>
      </c>
      <c r="E19" s="29">
        <v>1211</v>
      </c>
      <c r="F19" s="29">
        <v>39371</v>
      </c>
      <c r="G19" s="30">
        <f t="shared" si="2"/>
        <v>89175</v>
      </c>
      <c r="H19" s="26">
        <f t="shared" si="0"/>
        <v>0.4415026633024951</v>
      </c>
    </row>
    <row r="20" spans="1:8" s="27" customFormat="1" ht="15" customHeight="1">
      <c r="A20" s="44">
        <f t="shared" si="1"/>
        <v>13</v>
      </c>
      <c r="B20" s="50" t="s">
        <v>17</v>
      </c>
      <c r="C20" s="46"/>
      <c r="D20" s="51">
        <v>236041</v>
      </c>
      <c r="E20" s="51">
        <v>6088</v>
      </c>
      <c r="F20" s="51">
        <v>165676</v>
      </c>
      <c r="G20" s="52">
        <f t="shared" si="2"/>
        <v>401717</v>
      </c>
      <c r="H20" s="49">
        <f t="shared" si="0"/>
        <v>0.4124196884871688</v>
      </c>
    </row>
    <row r="21" spans="1:8" s="27" customFormat="1" ht="15" customHeight="1">
      <c r="A21" s="24">
        <f t="shared" si="1"/>
        <v>14</v>
      </c>
      <c r="B21" s="28" t="s">
        <v>18</v>
      </c>
      <c r="C21" s="25"/>
      <c r="D21" s="29">
        <v>84132</v>
      </c>
      <c r="E21" s="29">
        <v>2371</v>
      </c>
      <c r="F21" s="29">
        <v>58998</v>
      </c>
      <c r="G21" s="30">
        <f t="shared" si="2"/>
        <v>143130</v>
      </c>
      <c r="H21" s="26">
        <f t="shared" si="0"/>
        <v>0.41219870048207924</v>
      </c>
    </row>
    <row r="22" spans="1:8" s="27" customFormat="1" ht="15" customHeight="1">
      <c r="A22" s="53">
        <f t="shared" si="1"/>
        <v>15</v>
      </c>
      <c r="B22" s="54" t="s">
        <v>19</v>
      </c>
      <c r="C22" s="55"/>
      <c r="D22" s="56">
        <v>28519</v>
      </c>
      <c r="E22" s="56">
        <v>945</v>
      </c>
      <c r="F22" s="56">
        <v>37777</v>
      </c>
      <c r="G22" s="57">
        <f t="shared" si="2"/>
        <v>66296</v>
      </c>
      <c r="H22" s="58">
        <f t="shared" si="0"/>
        <v>0.5698232170870038</v>
      </c>
    </row>
    <row r="23" spans="1:8" s="27" customFormat="1" ht="15" customHeight="1">
      <c r="A23" s="24">
        <f t="shared" si="1"/>
        <v>16</v>
      </c>
      <c r="B23" s="28" t="s">
        <v>20</v>
      </c>
      <c r="C23" s="25"/>
      <c r="D23" s="34">
        <v>14993</v>
      </c>
      <c r="E23" s="34">
        <v>501</v>
      </c>
      <c r="F23" s="34">
        <v>15560</v>
      </c>
      <c r="G23" s="35">
        <f t="shared" si="2"/>
        <v>30553</v>
      </c>
      <c r="H23" s="26">
        <f t="shared" si="0"/>
        <v>0.5092789578764769</v>
      </c>
    </row>
    <row r="24" spans="1:8" s="27" customFormat="1" ht="15" customHeight="1">
      <c r="A24" s="44">
        <f t="shared" si="1"/>
        <v>17</v>
      </c>
      <c r="B24" s="50" t="s">
        <v>21</v>
      </c>
      <c r="C24" s="46"/>
      <c r="D24" s="51">
        <v>15727</v>
      </c>
      <c r="E24" s="51">
        <v>326</v>
      </c>
      <c r="F24" s="51">
        <v>16095</v>
      </c>
      <c r="G24" s="52">
        <f t="shared" si="2"/>
        <v>31822</v>
      </c>
      <c r="H24" s="49">
        <f t="shared" si="0"/>
        <v>0.5057821632832632</v>
      </c>
    </row>
    <row r="25" spans="1:8" s="27" customFormat="1" ht="15" customHeight="1">
      <c r="A25" s="24">
        <f t="shared" si="1"/>
        <v>18</v>
      </c>
      <c r="B25" s="28" t="s">
        <v>22</v>
      </c>
      <c r="C25" s="25"/>
      <c r="D25" s="29">
        <v>13257</v>
      </c>
      <c r="E25" s="29">
        <v>445</v>
      </c>
      <c r="F25" s="29">
        <v>11468</v>
      </c>
      <c r="G25" s="30">
        <f t="shared" si="2"/>
        <v>24725</v>
      </c>
      <c r="H25" s="26">
        <f t="shared" si="0"/>
        <v>0.46382204246713854</v>
      </c>
    </row>
    <row r="26" spans="1:8" s="27" customFormat="1" ht="15" customHeight="1">
      <c r="A26" s="44">
        <f t="shared" si="1"/>
        <v>19</v>
      </c>
      <c r="B26" s="50" t="s">
        <v>23</v>
      </c>
      <c r="C26" s="46"/>
      <c r="D26" s="51">
        <v>10911</v>
      </c>
      <c r="E26" s="51">
        <v>286</v>
      </c>
      <c r="F26" s="51">
        <v>8908</v>
      </c>
      <c r="G26" s="52">
        <f t="shared" si="2"/>
        <v>19819</v>
      </c>
      <c r="H26" s="49">
        <f t="shared" si="0"/>
        <v>0.44946768252686814</v>
      </c>
    </row>
    <row r="27" spans="1:8" s="27" customFormat="1" ht="15" customHeight="1">
      <c r="A27" s="36">
        <f t="shared" si="1"/>
        <v>20</v>
      </c>
      <c r="B27" s="38" t="s">
        <v>24</v>
      </c>
      <c r="C27" s="37"/>
      <c r="D27" s="39">
        <v>24474</v>
      </c>
      <c r="E27" s="39">
        <v>644</v>
      </c>
      <c r="F27" s="39">
        <v>32571</v>
      </c>
      <c r="G27" s="40">
        <f t="shared" si="2"/>
        <v>57045</v>
      </c>
      <c r="H27" s="41">
        <f t="shared" si="0"/>
        <v>0.5709702866158296</v>
      </c>
    </row>
    <row r="28" spans="1:8" s="27" customFormat="1" ht="15" customHeight="1">
      <c r="A28" s="44">
        <f t="shared" si="1"/>
        <v>21</v>
      </c>
      <c r="B28" s="45" t="s">
        <v>25</v>
      </c>
      <c r="C28" s="46"/>
      <c r="D28" s="47">
        <v>23825</v>
      </c>
      <c r="E28" s="47">
        <v>446</v>
      </c>
      <c r="F28" s="47">
        <v>27119</v>
      </c>
      <c r="G28" s="48">
        <f t="shared" si="2"/>
        <v>50944</v>
      </c>
      <c r="H28" s="49">
        <f t="shared" si="0"/>
        <v>0.5323296168341709</v>
      </c>
    </row>
    <row r="29" spans="1:8" s="27" customFormat="1" ht="15" customHeight="1">
      <c r="A29" s="24">
        <f t="shared" si="1"/>
        <v>22</v>
      </c>
      <c r="B29" s="28" t="s">
        <v>26</v>
      </c>
      <c r="C29" s="25"/>
      <c r="D29" s="29">
        <v>46461</v>
      </c>
      <c r="E29" s="29">
        <v>1047</v>
      </c>
      <c r="F29" s="29">
        <v>49083</v>
      </c>
      <c r="G29" s="30">
        <f t="shared" si="2"/>
        <v>95544</v>
      </c>
      <c r="H29" s="26">
        <f t="shared" si="0"/>
        <v>0.5137214267771917</v>
      </c>
    </row>
    <row r="30" spans="1:8" s="27" customFormat="1" ht="15" customHeight="1">
      <c r="A30" s="44">
        <f t="shared" si="1"/>
        <v>23</v>
      </c>
      <c r="B30" s="50" t="s">
        <v>27</v>
      </c>
      <c r="C30" s="46"/>
      <c r="D30" s="51">
        <v>92324</v>
      </c>
      <c r="E30" s="51">
        <v>1857</v>
      </c>
      <c r="F30" s="51">
        <v>59688</v>
      </c>
      <c r="G30" s="52">
        <f t="shared" si="2"/>
        <v>152012</v>
      </c>
      <c r="H30" s="49">
        <f t="shared" si="0"/>
        <v>0.3926532115885588</v>
      </c>
    </row>
    <row r="31" spans="1:8" s="27" customFormat="1" ht="15" customHeight="1">
      <c r="A31" s="24">
        <f t="shared" si="1"/>
        <v>24</v>
      </c>
      <c r="B31" s="28" t="s">
        <v>28</v>
      </c>
      <c r="C31" s="25"/>
      <c r="D31" s="29">
        <v>20415</v>
      </c>
      <c r="E31" s="29">
        <v>516</v>
      </c>
      <c r="F31" s="29">
        <v>20923</v>
      </c>
      <c r="G31" s="30">
        <f t="shared" si="2"/>
        <v>41338</v>
      </c>
      <c r="H31" s="26">
        <f t="shared" si="0"/>
        <v>0.5061444675601142</v>
      </c>
    </row>
    <row r="32" spans="1:8" s="27" customFormat="1" ht="15" customHeight="1">
      <c r="A32" s="53">
        <f t="shared" si="1"/>
        <v>25</v>
      </c>
      <c r="B32" s="54" t="s">
        <v>29</v>
      </c>
      <c r="C32" s="55"/>
      <c r="D32" s="56">
        <v>14456</v>
      </c>
      <c r="E32" s="56">
        <v>411</v>
      </c>
      <c r="F32" s="56">
        <v>15438</v>
      </c>
      <c r="G32" s="57">
        <f t="shared" si="2"/>
        <v>29894</v>
      </c>
      <c r="H32" s="58">
        <f t="shared" si="0"/>
        <v>0.5164247006088178</v>
      </c>
    </row>
    <row r="33" spans="1:8" s="27" customFormat="1" ht="15" customHeight="1">
      <c r="A33" s="24">
        <f t="shared" si="1"/>
        <v>26</v>
      </c>
      <c r="B33" s="28" t="s">
        <v>30</v>
      </c>
      <c r="C33" s="25"/>
      <c r="D33" s="34">
        <v>37653</v>
      </c>
      <c r="E33" s="34">
        <v>693</v>
      </c>
      <c r="F33" s="34">
        <v>23059</v>
      </c>
      <c r="G33" s="35">
        <f t="shared" si="2"/>
        <v>60712</v>
      </c>
      <c r="H33" s="26">
        <f t="shared" si="0"/>
        <v>0.37980959283173016</v>
      </c>
    </row>
    <row r="34" spans="1:8" s="27" customFormat="1" ht="15" customHeight="1">
      <c r="A34" s="44">
        <f t="shared" si="1"/>
        <v>27</v>
      </c>
      <c r="B34" s="50" t="s">
        <v>31</v>
      </c>
      <c r="C34" s="46"/>
      <c r="D34" s="51">
        <v>139348</v>
      </c>
      <c r="E34" s="51">
        <v>2428</v>
      </c>
      <c r="F34" s="51">
        <v>79525</v>
      </c>
      <c r="G34" s="52">
        <f t="shared" si="2"/>
        <v>218873</v>
      </c>
      <c r="H34" s="49">
        <f t="shared" si="0"/>
        <v>0.36333855706277157</v>
      </c>
    </row>
    <row r="35" spans="1:8" s="27" customFormat="1" ht="15" customHeight="1">
      <c r="A35" s="24">
        <f t="shared" si="1"/>
        <v>28</v>
      </c>
      <c r="B35" s="28" t="s">
        <v>32</v>
      </c>
      <c r="C35" s="25"/>
      <c r="D35" s="29">
        <v>66938</v>
      </c>
      <c r="E35" s="29">
        <v>1275</v>
      </c>
      <c r="F35" s="29">
        <v>39831</v>
      </c>
      <c r="G35" s="30">
        <f t="shared" si="2"/>
        <v>106769</v>
      </c>
      <c r="H35" s="26">
        <f t="shared" si="0"/>
        <v>0.37305772274723936</v>
      </c>
    </row>
    <row r="36" spans="1:8" s="27" customFormat="1" ht="15" customHeight="1">
      <c r="A36" s="44">
        <f t="shared" si="1"/>
        <v>29</v>
      </c>
      <c r="B36" s="50" t="s">
        <v>33</v>
      </c>
      <c r="C36" s="46"/>
      <c r="D36" s="51">
        <v>14341</v>
      </c>
      <c r="E36" s="51">
        <v>311</v>
      </c>
      <c r="F36" s="51">
        <v>12228</v>
      </c>
      <c r="G36" s="52">
        <f t="shared" si="2"/>
        <v>26569</v>
      </c>
      <c r="H36" s="49">
        <f t="shared" si="0"/>
        <v>0.4602356129323648</v>
      </c>
    </row>
    <row r="37" spans="1:8" s="27" customFormat="1" ht="15" customHeight="1">
      <c r="A37" s="36">
        <f t="shared" si="1"/>
        <v>30</v>
      </c>
      <c r="B37" s="38" t="s">
        <v>34</v>
      </c>
      <c r="C37" s="37"/>
      <c r="D37" s="39">
        <v>13807</v>
      </c>
      <c r="E37" s="39">
        <v>419</v>
      </c>
      <c r="F37" s="39">
        <v>15175</v>
      </c>
      <c r="G37" s="40">
        <f t="shared" si="2"/>
        <v>28982</v>
      </c>
      <c r="H37" s="41">
        <f t="shared" si="0"/>
        <v>0.5236008557035401</v>
      </c>
    </row>
    <row r="38" spans="1:8" s="27" customFormat="1" ht="15" customHeight="1">
      <c r="A38" s="44">
        <f t="shared" si="1"/>
        <v>31</v>
      </c>
      <c r="B38" s="45" t="s">
        <v>35</v>
      </c>
      <c r="C38" s="46"/>
      <c r="D38" s="47">
        <v>8132</v>
      </c>
      <c r="E38" s="47">
        <v>148</v>
      </c>
      <c r="F38" s="47">
        <v>7005</v>
      </c>
      <c r="G38" s="48">
        <f t="shared" si="2"/>
        <v>15137</v>
      </c>
      <c r="H38" s="49">
        <f t="shared" si="0"/>
        <v>0.46277333685670874</v>
      </c>
    </row>
    <row r="39" spans="1:8" s="27" customFormat="1" ht="15" customHeight="1">
      <c r="A39" s="24">
        <f t="shared" si="1"/>
        <v>32</v>
      </c>
      <c r="B39" s="28" t="s">
        <v>36</v>
      </c>
      <c r="C39" s="25"/>
      <c r="D39" s="29">
        <v>11190</v>
      </c>
      <c r="E39" s="29">
        <v>300</v>
      </c>
      <c r="F39" s="29">
        <v>10091</v>
      </c>
      <c r="G39" s="30">
        <f t="shared" si="2"/>
        <v>21281</v>
      </c>
      <c r="H39" s="26">
        <f t="shared" si="0"/>
        <v>0.47417884497908935</v>
      </c>
    </row>
    <row r="40" spans="1:8" s="27" customFormat="1" ht="15" customHeight="1">
      <c r="A40" s="44">
        <f t="shared" si="1"/>
        <v>33</v>
      </c>
      <c r="B40" s="50" t="s">
        <v>37</v>
      </c>
      <c r="C40" s="46"/>
      <c r="D40" s="51">
        <v>25545</v>
      </c>
      <c r="E40" s="51">
        <v>407</v>
      </c>
      <c r="F40" s="51">
        <v>22126</v>
      </c>
      <c r="G40" s="52">
        <f t="shared" si="2"/>
        <v>47671</v>
      </c>
      <c r="H40" s="49">
        <f t="shared" si="0"/>
        <v>0.46413962367057543</v>
      </c>
    </row>
    <row r="41" spans="1:8" s="27" customFormat="1" ht="15" customHeight="1">
      <c r="A41" s="24">
        <f t="shared" si="1"/>
        <v>34</v>
      </c>
      <c r="B41" s="28" t="s">
        <v>38</v>
      </c>
      <c r="C41" s="25"/>
      <c r="D41" s="29">
        <v>38825</v>
      </c>
      <c r="E41" s="29">
        <v>771</v>
      </c>
      <c r="F41" s="29">
        <v>32635</v>
      </c>
      <c r="G41" s="30">
        <f t="shared" si="2"/>
        <v>71460</v>
      </c>
      <c r="H41" s="26">
        <f t="shared" si="0"/>
        <v>0.4566890568150014</v>
      </c>
    </row>
    <row r="42" spans="1:8" s="27" customFormat="1" ht="15" customHeight="1">
      <c r="A42" s="53">
        <f t="shared" si="1"/>
        <v>35</v>
      </c>
      <c r="B42" s="54" t="s">
        <v>39</v>
      </c>
      <c r="C42" s="55"/>
      <c r="D42" s="56">
        <v>17976</v>
      </c>
      <c r="E42" s="56">
        <v>477</v>
      </c>
      <c r="F42" s="56">
        <v>18272</v>
      </c>
      <c r="G42" s="57">
        <f t="shared" si="2"/>
        <v>36248</v>
      </c>
      <c r="H42" s="58">
        <f t="shared" si="0"/>
        <v>0.5040829838887663</v>
      </c>
    </row>
    <row r="43" spans="1:8" s="27" customFormat="1" ht="15" customHeight="1">
      <c r="A43" s="24">
        <f t="shared" si="1"/>
        <v>36</v>
      </c>
      <c r="B43" s="28" t="s">
        <v>40</v>
      </c>
      <c r="C43" s="25"/>
      <c r="D43" s="34">
        <v>11323</v>
      </c>
      <c r="E43" s="34">
        <v>247</v>
      </c>
      <c r="F43" s="34">
        <v>9260</v>
      </c>
      <c r="G43" s="35">
        <f t="shared" si="2"/>
        <v>20583</v>
      </c>
      <c r="H43" s="26">
        <f t="shared" si="0"/>
        <v>0.4498858281105767</v>
      </c>
    </row>
    <row r="44" spans="1:8" s="27" customFormat="1" ht="15" customHeight="1">
      <c r="A44" s="44">
        <f t="shared" si="1"/>
        <v>37</v>
      </c>
      <c r="B44" s="50" t="s">
        <v>41</v>
      </c>
      <c r="C44" s="46"/>
      <c r="D44" s="51">
        <v>12285</v>
      </c>
      <c r="E44" s="51">
        <v>217</v>
      </c>
      <c r="F44" s="51">
        <v>12710</v>
      </c>
      <c r="G44" s="52">
        <f t="shared" si="2"/>
        <v>24995</v>
      </c>
      <c r="H44" s="49">
        <f t="shared" si="0"/>
        <v>0.508501700340068</v>
      </c>
    </row>
    <row r="45" spans="1:8" s="27" customFormat="1" ht="15" customHeight="1">
      <c r="A45" s="24">
        <f t="shared" si="1"/>
        <v>38</v>
      </c>
      <c r="B45" s="28" t="s">
        <v>42</v>
      </c>
      <c r="C45" s="25"/>
      <c r="D45" s="29">
        <v>19911</v>
      </c>
      <c r="E45" s="29">
        <v>495</v>
      </c>
      <c r="F45" s="29">
        <v>17419</v>
      </c>
      <c r="G45" s="30">
        <f t="shared" si="2"/>
        <v>37330</v>
      </c>
      <c r="H45" s="26">
        <f t="shared" si="0"/>
        <v>0.4666220198231985</v>
      </c>
    </row>
    <row r="46" spans="1:8" s="27" customFormat="1" ht="15" customHeight="1">
      <c r="A46" s="44">
        <f t="shared" si="1"/>
        <v>39</v>
      </c>
      <c r="B46" s="50" t="s">
        <v>43</v>
      </c>
      <c r="C46" s="46"/>
      <c r="D46" s="51">
        <v>12682</v>
      </c>
      <c r="E46" s="51">
        <v>344</v>
      </c>
      <c r="F46" s="51">
        <v>8186</v>
      </c>
      <c r="G46" s="52">
        <f t="shared" si="2"/>
        <v>20868</v>
      </c>
      <c r="H46" s="49">
        <f t="shared" si="0"/>
        <v>0.3922752539773816</v>
      </c>
    </row>
    <row r="47" spans="1:8" s="27" customFormat="1" ht="15" customHeight="1">
      <c r="A47" s="36">
        <f t="shared" si="1"/>
        <v>40</v>
      </c>
      <c r="B47" s="38" t="s">
        <v>44</v>
      </c>
      <c r="C47" s="37"/>
      <c r="D47" s="39">
        <v>71495</v>
      </c>
      <c r="E47" s="39">
        <v>1301</v>
      </c>
      <c r="F47" s="39">
        <v>44746</v>
      </c>
      <c r="G47" s="40">
        <f t="shared" si="2"/>
        <v>116241</v>
      </c>
      <c r="H47" s="41">
        <f t="shared" si="0"/>
        <v>0.3849416298896259</v>
      </c>
    </row>
    <row r="48" spans="1:8" s="27" customFormat="1" ht="15" customHeight="1">
      <c r="A48" s="44">
        <f t="shared" si="1"/>
        <v>41</v>
      </c>
      <c r="B48" s="45" t="s">
        <v>45</v>
      </c>
      <c r="C48" s="46"/>
      <c r="D48" s="47">
        <v>11857</v>
      </c>
      <c r="E48" s="47">
        <v>318</v>
      </c>
      <c r="F48" s="47">
        <v>7416</v>
      </c>
      <c r="G48" s="48">
        <f t="shared" si="2"/>
        <v>19273</v>
      </c>
      <c r="H48" s="49">
        <f t="shared" si="0"/>
        <v>0.3847870077310227</v>
      </c>
    </row>
    <row r="49" spans="1:8" s="27" customFormat="1" ht="15" customHeight="1">
      <c r="A49" s="24">
        <f t="shared" si="1"/>
        <v>42</v>
      </c>
      <c r="B49" s="28" t="s">
        <v>46</v>
      </c>
      <c r="C49" s="25"/>
      <c r="D49" s="29">
        <v>22268</v>
      </c>
      <c r="E49" s="29">
        <v>379</v>
      </c>
      <c r="F49" s="29">
        <v>12190</v>
      </c>
      <c r="G49" s="30">
        <f t="shared" si="2"/>
        <v>34458</v>
      </c>
      <c r="H49" s="26">
        <f t="shared" si="0"/>
        <v>0.35376400255383367</v>
      </c>
    </row>
    <row r="50" spans="1:8" s="27" customFormat="1" ht="15" customHeight="1">
      <c r="A50" s="44">
        <f t="shared" si="1"/>
        <v>43</v>
      </c>
      <c r="B50" s="50" t="s">
        <v>47</v>
      </c>
      <c r="C50" s="46"/>
      <c r="D50" s="51">
        <v>26142</v>
      </c>
      <c r="E50" s="51">
        <v>457</v>
      </c>
      <c r="F50" s="51">
        <v>16390</v>
      </c>
      <c r="G50" s="52">
        <f t="shared" si="2"/>
        <v>42532</v>
      </c>
      <c r="H50" s="49">
        <f t="shared" si="0"/>
        <v>0.38535690774005454</v>
      </c>
    </row>
    <row r="51" spans="1:8" s="27" customFormat="1" ht="15" customHeight="1">
      <c r="A51" s="24">
        <f t="shared" si="1"/>
        <v>44</v>
      </c>
      <c r="B51" s="28" t="s">
        <v>48</v>
      </c>
      <c r="C51" s="25"/>
      <c r="D51" s="29">
        <v>17417</v>
      </c>
      <c r="E51" s="29">
        <v>306</v>
      </c>
      <c r="F51" s="29">
        <v>12448</v>
      </c>
      <c r="G51" s="30">
        <f t="shared" si="2"/>
        <v>29865</v>
      </c>
      <c r="H51" s="26">
        <f t="shared" si="0"/>
        <v>0.41680897371505105</v>
      </c>
    </row>
    <row r="52" spans="1:8" s="27" customFormat="1" ht="15" customHeight="1">
      <c r="A52" s="53">
        <f t="shared" si="1"/>
        <v>45</v>
      </c>
      <c r="B52" s="54" t="s">
        <v>49</v>
      </c>
      <c r="C52" s="55"/>
      <c r="D52" s="56">
        <v>16204</v>
      </c>
      <c r="E52" s="56">
        <v>338</v>
      </c>
      <c r="F52" s="56">
        <v>13091</v>
      </c>
      <c r="G52" s="57">
        <f t="shared" si="2"/>
        <v>29295</v>
      </c>
      <c r="H52" s="58">
        <f t="shared" si="0"/>
        <v>0.4468680662229049</v>
      </c>
    </row>
    <row r="53" spans="1:8" s="27" customFormat="1" ht="15" customHeight="1">
      <c r="A53" s="43">
        <f t="shared" si="1"/>
        <v>46</v>
      </c>
      <c r="B53" s="28" t="s">
        <v>50</v>
      </c>
      <c r="C53" s="25"/>
      <c r="D53" s="34">
        <v>27525</v>
      </c>
      <c r="E53" s="34">
        <v>449</v>
      </c>
      <c r="F53" s="34">
        <v>13826</v>
      </c>
      <c r="G53" s="35">
        <f t="shared" si="2"/>
        <v>41351</v>
      </c>
      <c r="H53" s="26">
        <f t="shared" si="0"/>
        <v>0.334357089308602</v>
      </c>
    </row>
    <row r="54" spans="1:8" s="27" customFormat="1" ht="15" customHeight="1" thickBot="1">
      <c r="A54" s="59">
        <f t="shared" si="1"/>
        <v>47</v>
      </c>
      <c r="B54" s="60" t="s">
        <v>51</v>
      </c>
      <c r="C54" s="61"/>
      <c r="D54" s="62">
        <v>18593</v>
      </c>
      <c r="E54" s="62">
        <v>839</v>
      </c>
      <c r="F54" s="62">
        <v>12248</v>
      </c>
      <c r="G54" s="52">
        <f t="shared" si="2"/>
        <v>30841</v>
      </c>
      <c r="H54" s="63">
        <f t="shared" si="0"/>
        <v>0.3971336856781557</v>
      </c>
    </row>
    <row r="55" spans="1:8" s="27" customFormat="1" ht="15" customHeight="1" thickBot="1" thickTop="1">
      <c r="A55" s="68" t="s">
        <v>52</v>
      </c>
      <c r="B55" s="69"/>
      <c r="C55" s="70"/>
      <c r="D55" s="31">
        <f>SUM(D8:D54)</f>
        <v>1653112</v>
      </c>
      <c r="E55" s="31">
        <f>SUM(E8:E54)</f>
        <v>38509</v>
      </c>
      <c r="F55" s="31">
        <f>SUM(F8:F54)</f>
        <v>1291151</v>
      </c>
      <c r="G55" s="32">
        <f>SUM(G8:G54)</f>
        <v>2944263</v>
      </c>
      <c r="H55" s="33">
        <f t="shared" si="0"/>
        <v>0.43853113665457194</v>
      </c>
    </row>
    <row r="56" spans="1:8" ht="60.75" customHeight="1">
      <c r="A56" s="71" t="s">
        <v>54</v>
      </c>
      <c r="B56" s="72"/>
      <c r="C56" s="72"/>
      <c r="D56" s="72"/>
      <c r="E56" s="72"/>
      <c r="F56" s="72"/>
      <c r="G56" s="72"/>
      <c r="H56" s="72"/>
    </row>
    <row r="57" spans="1:7" ht="0.75" customHeight="1">
      <c r="A57" s="5"/>
      <c r="B57" s="6"/>
      <c r="C57" s="6"/>
      <c r="D57" s="6"/>
      <c r="E57" s="6"/>
      <c r="F57" s="6"/>
      <c r="G57" s="6"/>
    </row>
  </sheetData>
  <sheetProtection/>
  <mergeCells count="4">
    <mergeCell ref="A1:H1"/>
    <mergeCell ref="D4:G4"/>
    <mergeCell ref="A55:C55"/>
    <mergeCell ref="A56:H56"/>
  </mergeCells>
  <printOptions horizontalCentered="1"/>
  <pageMargins left="0.5905511811023623" right="0.1968503937007874" top="0.3937007874015748" bottom="0.3937007874015748" header="0.1968503937007874" footer="0.1968503937007874"/>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適用関係基礎数字 ９年度末</dc:title>
  <dc:subject/>
  <dc:creator>労働省</dc:creator>
  <cp:keywords/>
  <dc:description/>
  <cp:lastModifiedBy>厚生労働省ネットワークシステム</cp:lastModifiedBy>
  <cp:lastPrinted>2010-06-25T11:14:52Z</cp:lastPrinted>
  <dcterms:created xsi:type="dcterms:W3CDTF">2001-04-25T02:48:40Z</dcterms:created>
  <dcterms:modified xsi:type="dcterms:W3CDTF">2011-07-07T06:37:28Z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