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付表" sheetId="1" r:id="rId11"/>
  </sheets>
  <definedNames>
    <definedName name="_xlnm.Print_Area" localSheetId="4">時間指数!$A$1:$L$49</definedName>
    <definedName name="_xlnm.Print_Area" localSheetId="8">実質賃金!$A$1:$O$32</definedName>
    <definedName name="_xlnm.Print_Area" localSheetId="3">賃金指数!$A$1:$L$49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1" l="1"/>
  <c r="B19" i="11"/>
  <c r="B18" i="11"/>
  <c r="B17" i="11"/>
  <c r="B16" i="11"/>
  <c r="B15" i="11"/>
  <c r="B14" i="11"/>
  <c r="B13" i="11"/>
  <c r="B12" i="11"/>
  <c r="B11" i="11"/>
  <c r="B10" i="11"/>
  <c r="B9" i="11"/>
  <c r="A20" i="10"/>
  <c r="A19" i="10"/>
  <c r="A18" i="10"/>
  <c r="A17" i="10"/>
  <c r="A16" i="10"/>
  <c r="A15" i="10"/>
  <c r="A14" i="10"/>
  <c r="A13" i="10"/>
  <c r="A12" i="10"/>
  <c r="A11" i="10"/>
  <c r="A10" i="10"/>
  <c r="A9" i="10"/>
  <c r="A20" i="9"/>
  <c r="A19" i="9"/>
  <c r="A18" i="9"/>
  <c r="A17" i="9"/>
  <c r="A16" i="9"/>
  <c r="A15" i="9"/>
  <c r="A14" i="9"/>
  <c r="A13" i="9"/>
  <c r="A12" i="9"/>
  <c r="A11" i="9"/>
  <c r="A10" i="9"/>
  <c r="A9" i="9"/>
  <c r="A20" i="8"/>
  <c r="A19" i="8"/>
  <c r="A18" i="8"/>
  <c r="A17" i="8"/>
  <c r="A16" i="8"/>
  <c r="A15" i="8"/>
  <c r="A14" i="8"/>
  <c r="A13" i="8"/>
  <c r="A12" i="8"/>
  <c r="A11" i="8"/>
  <c r="A10" i="8"/>
  <c r="A9" i="8"/>
  <c r="A20" i="7"/>
  <c r="A19" i="7"/>
  <c r="A18" i="7"/>
  <c r="A17" i="7"/>
  <c r="A16" i="7"/>
  <c r="A15" i="7"/>
  <c r="A14" i="7"/>
  <c r="A13" i="7"/>
  <c r="A12" i="7"/>
  <c r="A11" i="7"/>
  <c r="A10" i="7"/>
  <c r="A9" i="7"/>
  <c r="A46" i="6"/>
  <c r="A45" i="6"/>
  <c r="A44" i="6"/>
  <c r="A43" i="6"/>
  <c r="A42" i="6"/>
  <c r="A41" i="6"/>
  <c r="A40" i="6"/>
  <c r="A39" i="6"/>
  <c r="A38" i="6"/>
  <c r="A37" i="6"/>
  <c r="A36" i="6"/>
  <c r="A35" i="6"/>
  <c r="A33" i="6"/>
  <c r="A32" i="6"/>
  <c r="A31" i="6"/>
  <c r="A30" i="6"/>
  <c r="A29" i="6"/>
  <c r="A28" i="6"/>
  <c r="A27" i="6"/>
  <c r="A26" i="6"/>
  <c r="A25" i="6"/>
  <c r="A24" i="6"/>
  <c r="A23" i="6"/>
  <c r="A22" i="6"/>
  <c r="A20" i="6"/>
  <c r="A19" i="6"/>
  <c r="A18" i="6"/>
  <c r="A17" i="6"/>
  <c r="A46" i="5"/>
  <c r="A45" i="5"/>
  <c r="A44" i="5"/>
  <c r="A43" i="5"/>
  <c r="A42" i="5"/>
  <c r="A41" i="5"/>
  <c r="A40" i="5"/>
  <c r="A39" i="5"/>
  <c r="A38" i="5"/>
  <c r="A37" i="5"/>
  <c r="A36" i="5"/>
  <c r="A35" i="5"/>
  <c r="A33" i="5"/>
  <c r="A32" i="5"/>
  <c r="A31" i="5"/>
  <c r="A30" i="5"/>
  <c r="A29" i="5"/>
  <c r="A28" i="5"/>
  <c r="A27" i="5"/>
  <c r="A26" i="5"/>
  <c r="A25" i="5"/>
  <c r="A24" i="5"/>
  <c r="A23" i="5"/>
  <c r="A22" i="5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T25" i="1"/>
  <c r="S25" i="1"/>
  <c r="R25" i="1"/>
  <c r="Q25" i="1"/>
  <c r="P25" i="1"/>
  <c r="O25" i="1"/>
  <c r="M25" i="1"/>
  <c r="I25" i="1"/>
  <c r="H25" i="1"/>
  <c r="G25" i="1"/>
  <c r="F25" i="1"/>
  <c r="E25" i="1"/>
  <c r="D25" i="1"/>
  <c r="J17" i="1"/>
</calcChain>
</file>

<file path=xl/sharedStrings.xml><?xml version="1.0" encoding="utf-8"?>
<sst xmlns="http://schemas.openxmlformats.org/spreadsheetml/2006/main" count="569" uniqueCount="169">
  <si>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3"/>
  </si>
  <si>
    <t>賃　　　　　　金</t>
    <phoneticPr fontId="3"/>
  </si>
  <si>
    <t>（注2）</t>
    <phoneticPr fontId="3"/>
  </si>
  <si>
    <t>（参考）</t>
    <rPh sb="1" eb="3">
      <t>サンコウ</t>
    </rPh>
    <phoneticPr fontId="3"/>
  </si>
  <si>
    <t>労　　働　　時　　間</t>
    <phoneticPr fontId="3"/>
  </si>
  <si>
    <t>常 用 雇 用</t>
    <phoneticPr fontId="3"/>
  </si>
  <si>
    <t>現金給与総額</t>
  </si>
  <si>
    <t>実質</t>
    <phoneticPr fontId="3"/>
  </si>
  <si>
    <t>（注3）</t>
    <phoneticPr fontId="3"/>
  </si>
  <si>
    <t>総実労働時間</t>
  </si>
  <si>
    <t>きまっ</t>
  </si>
  <si>
    <t>特別に</t>
  </si>
  <si>
    <t>賃金</t>
    <phoneticPr fontId="3"/>
  </si>
  <si>
    <t>消費者</t>
    <rPh sb="0" eb="3">
      <t>ショウヒシャ</t>
    </rPh>
    <phoneticPr fontId="3"/>
  </si>
  <si>
    <t>（注4）</t>
    <phoneticPr fontId="3"/>
  </si>
  <si>
    <t>年</t>
    <phoneticPr fontId="3"/>
  </si>
  <si>
    <t>月</t>
    <phoneticPr fontId="3"/>
  </si>
  <si>
    <t>て支給</t>
  </si>
  <si>
    <t>所定内</t>
  </si>
  <si>
    <t>所定外</t>
  </si>
  <si>
    <t>支払わ</t>
  </si>
  <si>
    <t>（総額）</t>
    <phoneticPr fontId="3"/>
  </si>
  <si>
    <t>物価</t>
    <phoneticPr fontId="3"/>
  </si>
  <si>
    <t>パート</t>
    <phoneticPr fontId="3"/>
  </si>
  <si>
    <t>一　般</t>
  </si>
  <si>
    <t>す　る</t>
  </si>
  <si>
    <t>給　与</t>
  </si>
  <si>
    <t>（注1）</t>
    <phoneticPr fontId="3"/>
  </si>
  <si>
    <t>れ　た</t>
  </si>
  <si>
    <t>指数</t>
    <phoneticPr fontId="3"/>
  </si>
  <si>
    <t>労　働</t>
  </si>
  <si>
    <t>製造業</t>
  </si>
  <si>
    <t>タイム</t>
    <phoneticPr fontId="3"/>
  </si>
  <si>
    <t>パート</t>
  </si>
  <si>
    <t>時　間</t>
  </si>
  <si>
    <t>労働者</t>
    <rPh sb="0" eb="3">
      <t>ロウドウシャ</t>
    </rPh>
    <phoneticPr fontId="3"/>
  </si>
  <si>
    <t>時間当</t>
    <rPh sb="0" eb="2">
      <t>ジカン</t>
    </rPh>
    <rPh sb="2" eb="3">
      <t>ア</t>
    </rPh>
    <phoneticPr fontId="3"/>
  </si>
  <si>
    <t>比率</t>
    <phoneticPr fontId="3"/>
  </si>
  <si>
    <t>％</t>
    <phoneticPr fontId="3"/>
  </si>
  <si>
    <t>％</t>
  </si>
  <si>
    <t>ポイント</t>
    <phoneticPr fontId="3"/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</si>
  <si>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3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</si>
  <si>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3"/>
  </si>
  <si>
    <t>注3：消費者物価指数は、総務省で公表している消費者物価指数（持家の帰属家賃を除く総合）の前年比を掲載している（平成29年分以降は平成27年基準）。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6" eb="47">
      <t>ヒ</t>
    </rPh>
    <rPh sb="48" eb="50">
      <t>ケイサイ</t>
    </rPh>
    <rPh sb="55" eb="57">
      <t>ヘイセイ</t>
    </rPh>
    <rPh sb="59" eb="60">
      <t>ネン</t>
    </rPh>
    <rPh sb="60" eb="61">
      <t>フン</t>
    </rPh>
    <rPh sb="61" eb="63">
      <t>イコウ</t>
    </rPh>
    <rPh sb="64" eb="66">
      <t>ヘイセイ</t>
    </rPh>
    <rPh sb="68" eb="69">
      <t>ネン</t>
    </rPh>
    <rPh sb="69" eb="71">
      <t>キジュン</t>
    </rPh>
    <phoneticPr fontId="3"/>
  </si>
  <si>
    <t>注4：パートタイム労働者比率は、前年差（ポイント）の推移となっている。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3"/>
  </si>
  <si>
    <t>※速報値は、確報で改訂される場合がある。</t>
    <phoneticPr fontId="3"/>
  </si>
  <si>
    <t>第１表  月間現金給与額</t>
  </si>
  <si>
    <t>現金給与総額</t>
    <phoneticPr fontId="3"/>
  </si>
  <si>
    <t>産　　　業</t>
  </si>
  <si>
    <t>きまって支給</t>
    <phoneticPr fontId="3"/>
  </si>
  <si>
    <t>特別に支払われ</t>
  </si>
  <si>
    <t>する給与</t>
    <phoneticPr fontId="3"/>
  </si>
  <si>
    <t>所 定 内 給 与</t>
  </si>
  <si>
    <t>所 定 外 給 与</t>
  </si>
  <si>
    <t>た給与</t>
  </si>
  <si>
    <t>前年比</t>
    <phoneticPr fontId="3"/>
  </si>
  <si>
    <t>就業形態計</t>
    <phoneticPr fontId="3"/>
  </si>
  <si>
    <t>円</t>
  </si>
  <si>
    <t xml:space="preserve">％ </t>
  </si>
  <si>
    <t xml:space="preserve">％ </t>
    <phoneticPr fontId="1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</si>
  <si>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</si>
  <si>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1"/>
  </si>
  <si>
    <t>建　　設　　業</t>
  </si>
  <si>
    <t>製　　造　　業</t>
  </si>
  <si>
    <t>電気 ・ ガス業</t>
    <phoneticPr fontId="3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</si>
  <si>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</si>
  <si>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</si>
  <si>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"/>
  </si>
  <si>
    <t>金融業，保険業</t>
    <rPh sb="0" eb="2">
      <t>キンユウ</t>
    </rPh>
    <rPh sb="2" eb="3">
      <t>ギョウ</t>
    </rPh>
    <rPh sb="4" eb="7">
      <t>ホケンギョウ</t>
    </rPh>
    <phoneticPr fontId="1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</si>
  <si>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1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</si>
  <si>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</si>
  <si>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飲食サービス業等</t>
    <rPh sb="0" eb="2">
      <t>インショク</t>
    </rPh>
    <rPh sb="6" eb="7">
      <t>ギョウ</t>
    </rPh>
    <rPh sb="7" eb="8">
      <t>トウ</t>
    </rPh>
    <phoneticPr fontId="1"/>
  </si>
  <si>
    <t>生活関連サービス等</t>
    <rPh sb="0" eb="2">
      <t>セイカツ</t>
    </rPh>
    <rPh sb="2" eb="4">
      <t>カンレン</t>
    </rPh>
    <rPh sb="8" eb="9">
      <t>トウ</t>
    </rPh>
    <phoneticPr fontId="1"/>
  </si>
  <si>
    <t>教育，学習支援業</t>
    <phoneticPr fontId="1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</si>
  <si>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1"/>
  </si>
  <si>
    <t>複合サービス事業</t>
    <phoneticPr fontId="1"/>
  </si>
  <si>
    <t>その他のサービス業</t>
    <rPh sb="2" eb="3">
      <t>タ</t>
    </rPh>
    <phoneticPr fontId="1"/>
  </si>
  <si>
    <t>一般労働者</t>
    <rPh sb="0" eb="2">
      <t>イッパン</t>
    </rPh>
    <rPh sb="2" eb="5">
      <t>ロウドウシャ</t>
    </rPh>
    <phoneticPr fontId="3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</si>
  <si>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</si>
  <si>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パートタイム労働者</t>
    <rPh sb="6" eb="9">
      <t>ロウドウシャ</t>
    </rPh>
    <phoneticPr fontId="3"/>
  </si>
  <si>
    <t>電気 ・ ガス業</t>
  </si>
  <si>
    <t>教育，学習支援業</t>
  </si>
  <si>
    <t>複合サービス事業</t>
  </si>
  <si>
    <t>注：産業名については、最終頁の利用上の注意４）を参照。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3"/>
  </si>
  <si>
    <t>第２表　月間実労働時間及び出勤日数</t>
  </si>
  <si>
    <t>総実労働時間</t>
    <phoneticPr fontId="3"/>
  </si>
  <si>
    <t>出  勤  日  数</t>
  </si>
  <si>
    <t>産　　　　業</t>
  </si>
  <si>
    <t>所定内労働時間</t>
    <phoneticPr fontId="3"/>
  </si>
  <si>
    <t>所定外労働時間</t>
    <phoneticPr fontId="3"/>
  </si>
  <si>
    <t>前年差</t>
    <phoneticPr fontId="3"/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</si>
  <si>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</si>
  <si>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</si>
  <si>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</si>
  <si>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</si>
  <si>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3"/>
  </si>
  <si>
    <t>第３表　常用雇用及び労働異動率</t>
    <phoneticPr fontId="3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</si>
  <si>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3"/>
  </si>
  <si>
    <t>入  職  率</t>
    <phoneticPr fontId="3"/>
  </si>
  <si>
    <t>離  職  率</t>
    <phoneticPr fontId="3"/>
  </si>
  <si>
    <t>パートタイム労働者比率</t>
    <rPh sb="9" eb="11">
      <t>ヒリツ</t>
    </rPh>
    <phoneticPr fontId="3"/>
  </si>
  <si>
    <t>千人</t>
  </si>
  <si>
    <t xml:space="preserve">ﾎﾟｲﾝﾄ </t>
  </si>
  <si>
    <t xml:space="preserve">－ </t>
    <phoneticPr fontId="3"/>
  </si>
  <si>
    <t>時系列表第１表　　賃金指数</t>
    <phoneticPr fontId="3"/>
  </si>
  <si>
    <t>（事業所規模５人以上）</t>
  </si>
  <si>
    <t>（平成２７年平均＝１００）</t>
    <phoneticPr fontId="3"/>
  </si>
  <si>
    <t>年　月</t>
    <rPh sb="0" eb="1">
      <t>ネン</t>
    </rPh>
    <rPh sb="2" eb="3">
      <t>ツキ</t>
    </rPh>
    <phoneticPr fontId="3"/>
  </si>
  <si>
    <t>調　査　産　業　計</t>
  </si>
  <si>
    <t>製造業</t>
    <phoneticPr fontId="3"/>
  </si>
  <si>
    <t>卸売業，小売業</t>
    <rPh sb="2" eb="3">
      <t>ギョウ</t>
    </rPh>
    <phoneticPr fontId="3"/>
  </si>
  <si>
    <t>医療，福祉</t>
    <rPh sb="0" eb="2">
      <t>イリョウ</t>
    </rPh>
    <rPh sb="3" eb="5">
      <t>フクシ</t>
    </rPh>
    <phoneticPr fontId="3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</si>
  <si>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3"/>
  </si>
  <si>
    <t>現　金　給　与　総　額</t>
  </si>
  <si>
    <t>きまって支給する給与</t>
  </si>
  <si>
    <t>所　定　内　給　与</t>
  </si>
  <si>
    <t>時系列表第２表　　労働時間指数</t>
    <rPh sb="9" eb="11">
      <t>ロウドウ</t>
    </rPh>
    <rPh sb="11" eb="13">
      <t>ジカン</t>
    </rPh>
    <phoneticPr fontId="3"/>
  </si>
  <si>
    <t>総　実　労　働　時　間</t>
    <rPh sb="0" eb="1">
      <t>ソウ</t>
    </rPh>
    <rPh sb="2" eb="3">
      <t>ジツ</t>
    </rPh>
    <rPh sb="4" eb="5">
      <t>ロウ</t>
    </rPh>
    <rPh sb="6" eb="7">
      <t>ドウ</t>
    </rPh>
    <rPh sb="8" eb="9">
      <t>トキ</t>
    </rPh>
    <rPh sb="10" eb="11">
      <t>アイダ</t>
    </rPh>
    <phoneticPr fontId="3"/>
  </si>
  <si>
    <t>所 定 内 労 働 時 間</t>
    <rPh sb="0" eb="1">
      <t>ショ</t>
    </rPh>
    <rPh sb="2" eb="3">
      <t>サダム</t>
    </rPh>
    <rPh sb="4" eb="5">
      <t>ナイ</t>
    </rPh>
    <rPh sb="6" eb="7">
      <t>ロウ</t>
    </rPh>
    <rPh sb="8" eb="9">
      <t>ドウ</t>
    </rPh>
    <rPh sb="10" eb="11">
      <t>トキ</t>
    </rPh>
    <rPh sb="12" eb="13">
      <t>アイダ</t>
    </rPh>
    <phoneticPr fontId="3"/>
  </si>
  <si>
    <t>所 定 外 労 働 時 間</t>
    <rPh sb="0" eb="1">
      <t>ショ</t>
    </rPh>
    <rPh sb="2" eb="3">
      <t>サダム</t>
    </rPh>
    <rPh sb="4" eb="5">
      <t>ガイ</t>
    </rPh>
    <rPh sb="6" eb="7">
      <t>ロウ</t>
    </rPh>
    <rPh sb="8" eb="9">
      <t>ドウ</t>
    </rPh>
    <rPh sb="10" eb="11">
      <t>トキ</t>
    </rPh>
    <rPh sb="12" eb="13">
      <t>アイダ</t>
    </rPh>
    <phoneticPr fontId="3"/>
  </si>
  <si>
    <t>時系列表第３表　　常用雇用指数</t>
    <rPh sb="9" eb="11">
      <t>ジョウヨウ</t>
    </rPh>
    <rPh sb="11" eb="13">
      <t>コヨウ</t>
    </rPh>
    <phoneticPr fontId="3"/>
  </si>
  <si>
    <t>時系列表第６表</t>
    <phoneticPr fontId="3"/>
  </si>
  <si>
    <t>実質賃金指数</t>
    <phoneticPr fontId="3"/>
  </si>
  <si>
    <t>現 金 給 与 総 額</t>
    <phoneticPr fontId="3"/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</si>
  <si>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</si>
  <si>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</si>
  <si>
    <t>時系列表第４表　　</t>
    <phoneticPr fontId="3"/>
  </si>
  <si>
    <t>パートタイム労働者比率</t>
    <phoneticPr fontId="3"/>
  </si>
  <si>
    <t>パートタイム労働者</t>
    <phoneticPr fontId="3"/>
  </si>
  <si>
    <t>前年差</t>
    <rPh sb="2" eb="3">
      <t>サ</t>
    </rPh>
    <phoneticPr fontId="3"/>
  </si>
  <si>
    <t>時系列表第５表　　労働異動率</t>
    <rPh sb="9" eb="11">
      <t>ロウドウ</t>
    </rPh>
    <rPh sb="11" eb="13">
      <t>イドウ</t>
    </rPh>
    <rPh sb="13" eb="14">
      <t>リツ</t>
    </rPh>
    <phoneticPr fontId="3"/>
  </si>
  <si>
    <t>入  職  率</t>
    <rPh sb="0" eb="1">
      <t>イ</t>
    </rPh>
    <rPh sb="3" eb="4">
      <t>ショク</t>
    </rPh>
    <rPh sb="6" eb="7">
      <t>リツ</t>
    </rPh>
    <phoneticPr fontId="3"/>
  </si>
  <si>
    <t>離  職  率</t>
    <rPh sb="0" eb="1">
      <t>リ</t>
    </rPh>
    <rPh sb="3" eb="4">
      <t>ショク</t>
    </rPh>
    <rPh sb="6" eb="7">
      <t>リツ</t>
    </rPh>
    <phoneticPr fontId="3"/>
  </si>
  <si>
    <t>時系列表第７表</t>
    <phoneticPr fontId="3"/>
  </si>
  <si>
    <t>時間当たり給与（パートタイム労働者）</t>
    <phoneticPr fontId="3"/>
  </si>
  <si>
    <t>時間当たり給与</t>
    <phoneticPr fontId="3"/>
  </si>
  <si>
    <t>前年比</t>
    <rPh sb="2" eb="3">
      <t>ヒ</t>
    </rPh>
    <phoneticPr fontId="3"/>
  </si>
  <si>
    <t>円</t>
    <rPh sb="0" eb="1">
      <t>エン</t>
    </rPh>
    <phoneticPr fontId="3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</si>
  <si>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3"/>
  </si>
  <si>
    <t>　　所定内労働時間で除して算出している。</t>
    <rPh sb="13" eb="15">
      <t>サンシュツ</t>
    </rPh>
    <phoneticPr fontId="3"/>
  </si>
  <si>
    <t>　　　　　　平成25年</t>
  </si>
  <si>
    <t>　　　　　　平成26年</t>
  </si>
  <si>
    <t>　　　　　　平成27年</t>
  </si>
  <si>
    <t>　　　　　　平成28年</t>
  </si>
  <si>
    <t>　　　　　　平成29年</t>
  </si>
  <si>
    <t>　　　　　　平成30年</t>
  </si>
  <si>
    <t>　　　　　　令和元年</t>
  </si>
  <si>
    <t>速報※　　　令和２年</t>
  </si>
  <si>
    <t>　　　　　　平成31年１～３月</t>
  </si>
  <si>
    <t>　　　　　　平成31年４月～令和元年６月</t>
  </si>
  <si>
    <t>　　　　　　令和元年７～９月</t>
  </si>
  <si>
    <t>　　　　　　　　　　10～12月</t>
  </si>
  <si>
    <t>　　　　　　令和２年１月～３月</t>
  </si>
  <si>
    <t>　　　　　　　　　　４月～６月</t>
  </si>
  <si>
    <t>　　　　　　　　　　７月～９月</t>
  </si>
  <si>
    <t>速報※　　　　　　　10月～12月</t>
  </si>
  <si>
    <t>　平成25年</t>
  </si>
  <si>
    <t>　平成26年</t>
  </si>
  <si>
    <t>　平成27年</t>
  </si>
  <si>
    <t>　平成28年</t>
  </si>
  <si>
    <t>　平成29年</t>
  </si>
  <si>
    <t>　平成30年</t>
  </si>
  <si>
    <t>　令和元年</t>
  </si>
  <si>
    <t>　令和２年(速報)</t>
  </si>
  <si>
    <t>　令和２年１月～３月</t>
  </si>
  <si>
    <t>　　　　　４月～６月</t>
  </si>
  <si>
    <t>　　　　　７月～９月</t>
  </si>
  <si>
    <t>　　　　　10月～12月(速報)</t>
  </si>
  <si>
    <t>（事業所規模５人以上、令和２年速報）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</si>
</sst>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6" formatCode="\ 0.0;\-0.0"/>
    <numFmt numFmtId="177" formatCode="0.0;\-0.0"/>
    <numFmt numFmtId="178" formatCode="0.0"/>
    <numFmt numFmtId="179" formatCode="0.0\ "/>
    <numFmt numFmtId="180" formatCode="#,##0.0"/>
    <numFmt numFmtId="181" formatCode="0.00_ "/>
    <numFmt numFmtId="182" formatCode="0.00\ "/>
    <numFmt numFmtId="183" formatCode="0.0;[Red]\-0.0"/>
    <numFmt numFmtId="184" formatCode="#,##0_ "/>
    <numFmt numFmtId="185" formatCode="0.0_ "/>
    <numFmt numFmtId="186" formatCode="0.0_);[Red]\(0.0\)"/>
  </numFmts>
  <fonts count="19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2"/>
      <name val="ＭＳ ゴシック"/>
      <family val="3"/>
      <charset val="128"/>
    </font>
    <font>
      <sz val="16"/>
      <name val="ｺﾞｼｯｸ"/>
      <family val="3"/>
      <charset val="128"/>
    </font>
    <font>
      <sz val="9"/>
      <name val="ＭＳ ゴシック"/>
      <family val="3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9" fillId="0" borderId="0">
      <alignment vertical="center"/>
    </xf>
    <xf numFmtId="0" fontId="1" fillId="0" borderId="0"/>
  </cellStyleXfs>
  <cellXfs count="449">
    <xf numFmtId="0" fontId="0" fillId="0" borderId="0" xfId="0"/>
    <xf numFmtId="0" fontId="1" fillId="0" borderId="0" xfId="2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Continuous" vertical="center"/>
    </xf>
    <xf numFmtId="0" fontId="1" fillId="0" borderId="0" xfId="0" applyFont="1" applyFill="1" applyAlignment="1">
      <alignment vertical="center"/>
    </xf>
    <xf numFmtId="0" fontId="1" fillId="0" borderId="0" xfId="2" applyFont="1" applyFill="1"/>
    <xf numFmtId="0" fontId="1" fillId="0" borderId="1" xfId="0" applyFont="1" applyFill="1" applyBorder="1" applyAlignment="1">
      <alignment horizontal="centerContinuous" vertical="center"/>
    </xf>
    <xf numFmtId="0" fontId="1" fillId="0" borderId="2" xfId="0" applyFont="1" applyFill="1" applyBorder="1" applyAlignment="1">
      <alignment horizontal="centerContinuous" vertical="center"/>
    </xf>
    <xf numFmtId="0" fontId="1" fillId="0" borderId="3" xfId="0" applyFont="1" applyFill="1" applyBorder="1" applyAlignment="1">
      <alignment horizontal="centerContinuous" vertical="center"/>
    </xf>
    <xf numFmtId="0" fontId="1" fillId="0" borderId="4" xfId="0" applyFont="1" applyFill="1" applyBorder="1" applyAlignment="1">
      <alignment horizontal="centerContinuous" vertical="center"/>
    </xf>
    <xf numFmtId="0" fontId="4" fillId="0" borderId="1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Continuous" vertical="center"/>
    </xf>
    <xf numFmtId="0" fontId="1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1" fillId="0" borderId="8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vertical="center"/>
    </xf>
    <xf numFmtId="0" fontId="6" fillId="0" borderId="10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right" vertical="center"/>
    </xf>
    <xf numFmtId="0" fontId="1" fillId="0" borderId="9" xfId="0" applyFont="1" applyFill="1" applyBorder="1" applyAlignment="1">
      <alignment horizontal="left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vertical="center"/>
    </xf>
    <xf numFmtId="0" fontId="1" fillId="0" borderId="23" xfId="0" applyFont="1" applyFill="1" applyBorder="1" applyAlignment="1">
      <alignment vertical="center"/>
    </xf>
    <xf numFmtId="0" fontId="5" fillId="0" borderId="22" xfId="0" applyFont="1" applyFill="1" applyBorder="1" applyAlignment="1">
      <alignment horizontal="right" vertical="center"/>
    </xf>
    <xf numFmtId="0" fontId="1" fillId="0" borderId="24" xfId="0" applyFont="1" applyFill="1" applyBorder="1" applyAlignment="1">
      <alignment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right" vertical="center"/>
    </xf>
    <xf numFmtId="0" fontId="7" fillId="0" borderId="28" xfId="0" applyFont="1" applyFill="1" applyBorder="1" applyAlignment="1">
      <alignment horizontal="right" vertical="center"/>
    </xf>
    <xf numFmtId="0" fontId="7" fillId="0" borderId="29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right" vertical="center"/>
    </xf>
    <xf numFmtId="176" fontId="0" fillId="0" borderId="8" xfId="0" applyNumberFormat="1" applyFont="1" applyFill="1" applyBorder="1" applyAlignment="1">
      <alignment horizontal="right" vertical="center"/>
    </xf>
    <xf numFmtId="176" fontId="0" fillId="0" borderId="21" xfId="0" applyNumberFormat="1" applyFont="1" applyFill="1" applyBorder="1" applyAlignment="1">
      <alignment horizontal="right" vertical="center"/>
    </xf>
    <xf numFmtId="176" fontId="0" fillId="0" borderId="17" xfId="0" applyNumberFormat="1" applyFont="1" applyFill="1" applyBorder="1" applyAlignment="1">
      <alignment horizontal="right" vertical="center"/>
    </xf>
    <xf numFmtId="177" fontId="0" fillId="0" borderId="17" xfId="0" applyNumberFormat="1" applyFont="1" applyFill="1" applyBorder="1" applyAlignment="1">
      <alignment horizontal="right" vertical="center"/>
    </xf>
    <xf numFmtId="177" fontId="0" fillId="0" borderId="21" xfId="0" applyNumberFormat="1" applyFont="1" applyFill="1" applyBorder="1" applyAlignment="1">
      <alignment horizontal="right" vertical="center"/>
    </xf>
    <xf numFmtId="177" fontId="0" fillId="0" borderId="8" xfId="0" applyNumberFormat="1" applyFont="1" applyFill="1" applyBorder="1" applyAlignment="1">
      <alignment horizontal="right" vertical="center"/>
    </xf>
    <xf numFmtId="177" fontId="0" fillId="0" borderId="10" xfId="0" applyNumberFormat="1" applyFont="1" applyFill="1" applyBorder="1" applyAlignment="1">
      <alignment horizontal="right" vertical="center"/>
    </xf>
    <xf numFmtId="177" fontId="0" fillId="0" borderId="0" xfId="0" applyNumberFormat="1" applyFont="1" applyFill="1" applyBorder="1" applyAlignment="1">
      <alignment horizontal="right" vertical="center"/>
    </xf>
    <xf numFmtId="177" fontId="0" fillId="0" borderId="9" xfId="0" applyNumberFormat="1" applyFont="1" applyFill="1" applyBorder="1" applyAlignment="1">
      <alignment horizontal="right" vertical="center"/>
    </xf>
    <xf numFmtId="2" fontId="0" fillId="0" borderId="10" xfId="0" applyNumberFormat="1" applyFont="1" applyFill="1" applyBorder="1" applyAlignment="1">
      <alignment horizontal="right" vertical="center"/>
    </xf>
    <xf numFmtId="49" fontId="8" fillId="0" borderId="0" xfId="2" applyNumberFormat="1" applyFont="1" applyFill="1" applyAlignment="1">
      <alignment horizontal="left" vertical="distributed" textRotation="180"/>
    </xf>
    <xf numFmtId="176" fontId="0" fillId="0" borderId="0" xfId="0" applyNumberFormat="1" applyFont="1" applyFill="1" applyBorder="1" applyAlignment="1">
      <alignment horizontal="right" vertical="center"/>
    </xf>
    <xf numFmtId="177" fontId="0" fillId="0" borderId="34" xfId="0" applyNumberFormat="1" applyFont="1" applyFill="1" applyBorder="1" applyAlignment="1">
      <alignment horizontal="right" vertical="center"/>
    </xf>
    <xf numFmtId="177" fontId="0" fillId="0" borderId="35" xfId="0" applyNumberFormat="1" applyFont="1" applyFill="1" applyBorder="1" applyAlignment="1">
      <alignment horizontal="right" vertical="center"/>
    </xf>
    <xf numFmtId="177" fontId="0" fillId="0" borderId="36" xfId="0" applyNumberFormat="1" applyFont="1" applyFill="1" applyBorder="1" applyAlignment="1">
      <alignment horizontal="right" vertical="center"/>
    </xf>
    <xf numFmtId="177" fontId="0" fillId="0" borderId="32" xfId="0" applyNumberFormat="1" applyFont="1" applyFill="1" applyBorder="1" applyAlignment="1">
      <alignment horizontal="right" vertical="center"/>
    </xf>
    <xf numFmtId="177" fontId="0" fillId="0" borderId="37" xfId="0" applyNumberFormat="1" applyFont="1" applyFill="1" applyBorder="1" applyAlignment="1">
      <alignment horizontal="right" vertical="center"/>
    </xf>
    <xf numFmtId="177" fontId="0" fillId="0" borderId="33" xfId="0" applyNumberFormat="1" applyFont="1" applyFill="1" applyBorder="1" applyAlignment="1">
      <alignment horizontal="right" vertical="center"/>
    </xf>
    <xf numFmtId="2" fontId="0" fillId="0" borderId="37" xfId="0" applyNumberFormat="1" applyFont="1" applyFill="1" applyBorder="1" applyAlignment="1">
      <alignment horizontal="right" vertical="center"/>
    </xf>
    <xf numFmtId="177" fontId="9" fillId="0" borderId="27" xfId="0" applyNumberFormat="1" applyFont="1" applyFill="1" applyBorder="1" applyAlignment="1">
      <alignment horizontal="right" vertical="center"/>
    </xf>
    <xf numFmtId="177" fontId="9" fillId="0" borderId="24" xfId="0" applyNumberFormat="1" applyFont="1" applyFill="1" applyBorder="1" applyAlignment="1">
      <alignment horizontal="right" vertical="center"/>
    </xf>
    <xf numFmtId="177" fontId="9" fillId="0" borderId="38" xfId="0" applyNumberFormat="1" applyFont="1" applyFill="1" applyBorder="1" applyAlignment="1">
      <alignment horizontal="right" vertical="center"/>
    </xf>
    <xf numFmtId="177" fontId="9" fillId="0" borderId="22" xfId="0" applyNumberFormat="1" applyFont="1" applyFill="1" applyBorder="1" applyAlignment="1">
      <alignment horizontal="right" vertical="center"/>
    </xf>
    <xf numFmtId="177" fontId="9" fillId="0" borderId="26" xfId="0" applyNumberFormat="1" applyFont="1" applyFill="1" applyBorder="1" applyAlignment="1">
      <alignment horizontal="right" vertical="center"/>
    </xf>
    <xf numFmtId="177" fontId="9" fillId="0" borderId="23" xfId="0" applyNumberFormat="1" applyFont="1" applyFill="1" applyBorder="1" applyAlignment="1">
      <alignment horizontal="right" vertical="center"/>
    </xf>
    <xf numFmtId="2" fontId="9" fillId="0" borderId="26" xfId="0" applyNumberFormat="1" applyFont="1" applyFill="1" applyBorder="1" applyAlignment="1">
      <alignment horizontal="right" vertical="center"/>
    </xf>
    <xf numFmtId="178" fontId="0" fillId="0" borderId="39" xfId="0" applyNumberFormat="1" applyFill="1" applyBorder="1" applyAlignment="1">
      <alignment vertical="center"/>
    </xf>
    <xf numFmtId="178" fontId="0" fillId="0" borderId="21" xfId="0" applyNumberFormat="1" applyFill="1" applyBorder="1" applyAlignment="1">
      <alignment vertical="center"/>
    </xf>
    <xf numFmtId="178" fontId="0" fillId="0" borderId="21" xfId="3" applyNumberFormat="1" applyFont="1" applyFill="1" applyBorder="1" applyAlignment="1">
      <alignment horizontal="right" vertical="center"/>
    </xf>
    <xf numFmtId="178" fontId="0" fillId="0" borderId="10" xfId="3" applyNumberFormat="1" applyFont="1" applyFill="1" applyBorder="1" applyAlignment="1">
      <alignment horizontal="right" vertical="center"/>
    </xf>
    <xf numFmtId="178" fontId="0" fillId="0" borderId="0" xfId="0" applyNumberFormat="1" applyFill="1" applyAlignment="1">
      <alignment vertical="center"/>
    </xf>
    <xf numFmtId="178" fontId="0" fillId="0" borderId="10" xfId="0" applyNumberFormat="1" applyFill="1" applyBorder="1" applyAlignment="1">
      <alignment vertical="center"/>
    </xf>
    <xf numFmtId="2" fontId="0" fillId="0" borderId="10" xfId="0" applyNumberFormat="1" applyFill="1" applyBorder="1" applyAlignment="1">
      <alignment vertical="center"/>
    </xf>
    <xf numFmtId="178" fontId="0" fillId="0" borderId="0" xfId="3" applyNumberFormat="1" applyFont="1" applyFill="1" applyBorder="1" applyAlignment="1">
      <alignment horizontal="right" vertical="center"/>
    </xf>
    <xf numFmtId="178" fontId="0" fillId="0" borderId="8" xfId="3" applyNumberFormat="1" applyFont="1" applyFill="1" applyBorder="1" applyAlignment="1">
      <alignment horizontal="right" vertical="center"/>
    </xf>
    <xf numFmtId="178" fontId="0" fillId="0" borderId="39" xfId="3" applyNumberFormat="1" applyFont="1" applyFill="1" applyBorder="1" applyAlignment="1">
      <alignment horizontal="right" vertical="center"/>
    </xf>
    <xf numFmtId="2" fontId="0" fillId="0" borderId="10" xfId="3" applyNumberFormat="1" applyFont="1" applyFill="1" applyBorder="1" applyAlignment="1">
      <alignment horizontal="right" vertical="center"/>
    </xf>
    <xf numFmtId="178" fontId="0" fillId="0" borderId="21" xfId="0" applyNumberFormat="1" applyFont="1" applyFill="1" applyBorder="1" applyAlignment="1">
      <alignment horizontal="right" vertical="center"/>
    </xf>
    <xf numFmtId="178" fontId="0" fillId="0" borderId="17" xfId="0" applyNumberFormat="1" applyFont="1" applyFill="1" applyBorder="1" applyAlignment="1">
      <alignment horizontal="right" vertical="center"/>
    </xf>
    <xf numFmtId="178" fontId="0" fillId="0" borderId="10" xfId="0" applyNumberFormat="1" applyFont="1" applyFill="1" applyBorder="1" applyAlignment="1">
      <alignment horizontal="right" vertical="center"/>
    </xf>
    <xf numFmtId="178" fontId="0" fillId="0" borderId="8" xfId="0" applyNumberFormat="1" applyFont="1" applyFill="1" applyBorder="1" applyAlignment="1">
      <alignment horizontal="right" vertical="center"/>
    </xf>
    <xf numFmtId="178" fontId="0" fillId="0" borderId="0" xfId="0" applyNumberFormat="1" applyFont="1" applyFill="1" applyBorder="1" applyAlignment="1">
      <alignment horizontal="right" vertical="center"/>
    </xf>
    <xf numFmtId="178" fontId="9" fillId="0" borderId="40" xfId="3" applyNumberFormat="1" applyFont="1" applyFill="1" applyBorder="1" applyAlignment="1">
      <alignment horizontal="right" vertical="center"/>
    </xf>
    <xf numFmtId="178" fontId="9" fillId="0" borderId="24" xfId="3" applyNumberFormat="1" applyFont="1" applyFill="1" applyBorder="1" applyAlignment="1">
      <alignment horizontal="right" vertical="center"/>
    </xf>
    <xf numFmtId="178" fontId="9" fillId="0" borderId="24" xfId="0" applyNumberFormat="1" applyFont="1" applyFill="1" applyBorder="1" applyAlignment="1">
      <alignment horizontal="right" vertical="center"/>
    </xf>
    <xf numFmtId="178" fontId="9" fillId="0" borderId="24" xfId="0" applyNumberFormat="1" applyFont="1" applyFill="1" applyBorder="1" applyAlignment="1" applyProtection="1">
      <alignment horizontal="right" vertical="center"/>
      <protection locked="0"/>
    </xf>
    <xf numFmtId="178" fontId="9" fillId="0" borderId="26" xfId="0" applyNumberFormat="1" applyFont="1" applyFill="1" applyBorder="1" applyAlignment="1">
      <alignment horizontal="right" vertical="center"/>
    </xf>
    <xf numFmtId="178" fontId="9" fillId="0" borderId="40" xfId="0" applyNumberFormat="1" applyFont="1" applyFill="1" applyBorder="1" applyAlignment="1">
      <alignment horizontal="right" vertical="center"/>
    </xf>
    <xf numFmtId="178" fontId="9" fillId="0" borderId="38" xfId="0" applyNumberFormat="1" applyFont="1" applyFill="1" applyBorder="1" applyAlignment="1">
      <alignment horizontal="right" vertical="center"/>
    </xf>
    <xf numFmtId="2" fontId="9" fillId="0" borderId="26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1" fillId="0" borderId="0" xfId="4" applyFont="1" applyFill="1"/>
    <xf numFmtId="0" fontId="0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2" applyFont="1" applyFill="1"/>
    <xf numFmtId="0" fontId="0" fillId="0" borderId="0" xfId="0" applyFont="1" applyFill="1" applyBorder="1" applyAlignment="1">
      <alignment horizontal="centerContinuous" vertical="center"/>
    </xf>
    <xf numFmtId="0" fontId="0" fillId="0" borderId="0" xfId="0" quotePrefix="1" applyFont="1" applyFill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Continuous" vertical="center"/>
    </xf>
    <xf numFmtId="0" fontId="6" fillId="0" borderId="2" xfId="0" applyFont="1" applyFill="1" applyBorder="1" applyAlignment="1">
      <alignment vertical="center"/>
    </xf>
    <xf numFmtId="0" fontId="0" fillId="0" borderId="8" xfId="0" applyFont="1" applyFill="1" applyBorder="1" applyAlignment="1">
      <alignment horizontal="centerContinuous" vertical="center"/>
    </xf>
    <xf numFmtId="0" fontId="6" fillId="0" borderId="0" xfId="0" applyFont="1" applyFill="1" applyBorder="1" applyAlignment="1">
      <alignment horizontal="centerContinuous" vertical="center"/>
    </xf>
    <xf numFmtId="0" fontId="6" fillId="0" borderId="8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quotePrefix="1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Continuous" vertical="center"/>
    </xf>
    <xf numFmtId="0" fontId="0" fillId="0" borderId="8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Continuous" vertical="center"/>
    </xf>
    <xf numFmtId="0" fontId="6" fillId="0" borderId="23" xfId="0" applyFont="1" applyFill="1" applyBorder="1" applyAlignment="1">
      <alignment vertical="center"/>
    </xf>
    <xf numFmtId="0" fontId="6" fillId="0" borderId="22" xfId="0" applyFont="1" applyFill="1" applyBorder="1" applyAlignment="1">
      <alignment vertical="center"/>
    </xf>
    <xf numFmtId="0" fontId="6" fillId="0" borderId="27" xfId="0" applyFont="1" applyFill="1" applyBorder="1" applyAlignment="1">
      <alignment vertical="center"/>
    </xf>
    <xf numFmtId="0" fontId="6" fillId="0" borderId="41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vertical="center"/>
    </xf>
    <xf numFmtId="0" fontId="0" fillId="0" borderId="42" xfId="0" applyFont="1" applyFill="1" applyBorder="1" applyAlignment="1">
      <alignment vertical="center"/>
    </xf>
    <xf numFmtId="0" fontId="6" fillId="0" borderId="4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right" vertical="center"/>
    </xf>
    <xf numFmtId="0" fontId="6" fillId="0" borderId="9" xfId="0" applyFont="1" applyFill="1" applyBorder="1" applyAlignment="1">
      <alignment horizontal="right" vertical="center"/>
    </xf>
    <xf numFmtId="3" fontId="6" fillId="0" borderId="8" xfId="0" applyNumberFormat="1" applyFont="1" applyFill="1" applyBorder="1" applyAlignment="1">
      <alignment horizontal="right" vertical="center"/>
    </xf>
    <xf numFmtId="179" fontId="6" fillId="0" borderId="0" xfId="0" applyNumberFormat="1" applyFont="1" applyFill="1" applyBorder="1" applyAlignment="1">
      <alignment horizontal="right" vertical="center"/>
    </xf>
    <xf numFmtId="179" fontId="6" fillId="0" borderId="9" xfId="0" applyNumberFormat="1" applyFont="1" applyFill="1" applyBorder="1" applyAlignment="1">
      <alignment horizontal="right" vertical="center"/>
    </xf>
    <xf numFmtId="0" fontId="13" fillId="0" borderId="8" xfId="0" applyFont="1" applyFill="1" applyBorder="1" applyAlignment="1">
      <alignment horizontal="centerContinuous" vertical="center"/>
    </xf>
    <xf numFmtId="0" fontId="14" fillId="0" borderId="8" xfId="0" applyFont="1" applyFill="1" applyBorder="1" applyAlignment="1">
      <alignment horizontal="centerContinuous" vertical="center"/>
    </xf>
    <xf numFmtId="0" fontId="12" fillId="0" borderId="8" xfId="0" applyFont="1" applyFill="1" applyBorder="1" applyAlignment="1">
      <alignment vertical="center"/>
    </xf>
    <xf numFmtId="0" fontId="12" fillId="0" borderId="23" xfId="0" applyFont="1" applyFill="1" applyBorder="1" applyAlignment="1">
      <alignment vertical="center"/>
    </xf>
    <xf numFmtId="3" fontId="6" fillId="0" borderId="22" xfId="0" applyNumberFormat="1" applyFont="1" applyFill="1" applyBorder="1" applyAlignment="1">
      <alignment horizontal="right" vertical="center"/>
    </xf>
    <xf numFmtId="179" fontId="6" fillId="0" borderId="27" xfId="0" applyNumberFormat="1" applyFont="1" applyFill="1" applyBorder="1" applyAlignment="1">
      <alignment horizontal="right" vertical="center"/>
    </xf>
    <xf numFmtId="179" fontId="6" fillId="0" borderId="23" xfId="0" applyNumberFormat="1" applyFont="1" applyFill="1" applyBorder="1" applyAlignment="1">
      <alignment horizontal="right" vertical="center"/>
    </xf>
    <xf numFmtId="3" fontId="6" fillId="0" borderId="27" xfId="0" applyNumberFormat="1" applyFont="1" applyFill="1" applyBorder="1" applyAlignment="1">
      <alignment horizontal="right" vertical="center"/>
    </xf>
    <xf numFmtId="0" fontId="12" fillId="0" borderId="43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12" fillId="0" borderId="22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23" xfId="0" applyFont="1" applyFill="1" applyBorder="1" applyAlignment="1">
      <alignment vertical="center"/>
    </xf>
    <xf numFmtId="0" fontId="0" fillId="0" borderId="27" xfId="0" applyFont="1" applyFill="1" applyBorder="1" applyAlignment="1">
      <alignment vertical="center"/>
    </xf>
    <xf numFmtId="0" fontId="0" fillId="0" borderId="0" xfId="0" applyFont="1" applyFill="1" applyAlignment="1">
      <alignment horizontal="centerContinuous" vertical="center"/>
    </xf>
    <xf numFmtId="0" fontId="6" fillId="0" borderId="0" xfId="0" quotePrefix="1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49" fontId="0" fillId="0" borderId="1" xfId="0" quotePrefix="1" applyNumberFormat="1" applyFont="1" applyFill="1" applyBorder="1" applyAlignment="1">
      <alignment horizontal="centerContinuous" vertical="center"/>
    </xf>
    <xf numFmtId="0" fontId="0" fillId="0" borderId="3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vertical="center"/>
    </xf>
    <xf numFmtId="0" fontId="6" fillId="0" borderId="1" xfId="0" quotePrefix="1" applyFont="1" applyFill="1" applyBorder="1" applyAlignment="1">
      <alignment horizontal="centerContinuous" vertical="center"/>
    </xf>
    <xf numFmtId="0" fontId="6" fillId="0" borderId="1" xfId="0" applyFont="1" applyFill="1" applyBorder="1" applyAlignment="1">
      <alignment horizontal="centerContinuous" vertical="center"/>
    </xf>
    <xf numFmtId="0" fontId="0" fillId="0" borderId="8" xfId="0" quotePrefix="1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41" xfId="0" applyFont="1" applyFill="1" applyBorder="1" applyAlignment="1">
      <alignment horizontal="center" vertical="center"/>
    </xf>
    <xf numFmtId="0" fontId="0" fillId="0" borderId="41" xfId="0" quotePrefix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right" vertical="center"/>
    </xf>
    <xf numFmtId="0" fontId="0" fillId="0" borderId="9" xfId="0" quotePrefix="1" applyFont="1" applyFill="1" applyBorder="1" applyAlignment="1">
      <alignment horizontal="right" vertical="center"/>
    </xf>
    <xf numFmtId="180" fontId="0" fillId="0" borderId="8" xfId="0" applyNumberFormat="1" applyFont="1" applyFill="1" applyBorder="1" applyAlignment="1">
      <alignment horizontal="right" vertical="center"/>
    </xf>
    <xf numFmtId="179" fontId="0" fillId="0" borderId="0" xfId="0" applyNumberFormat="1" applyFont="1" applyFill="1" applyBorder="1" applyAlignment="1">
      <alignment horizontal="right" vertical="center"/>
    </xf>
    <xf numFmtId="179" fontId="0" fillId="0" borderId="9" xfId="0" applyNumberFormat="1" applyFont="1" applyFill="1" applyBorder="1" applyAlignment="1">
      <alignment horizontal="right" vertical="center"/>
    </xf>
    <xf numFmtId="180" fontId="0" fillId="0" borderId="0" xfId="0" applyNumberFormat="1" applyFont="1" applyFill="1" applyBorder="1" applyAlignment="1">
      <alignment horizontal="right" vertical="center"/>
    </xf>
    <xf numFmtId="180" fontId="0" fillId="0" borderId="22" xfId="0" applyNumberFormat="1" applyFont="1" applyFill="1" applyBorder="1" applyAlignment="1">
      <alignment horizontal="right" vertical="center"/>
    </xf>
    <xf numFmtId="179" fontId="0" fillId="0" borderId="27" xfId="0" applyNumberFormat="1" applyFont="1" applyFill="1" applyBorder="1" applyAlignment="1">
      <alignment horizontal="right" vertical="center"/>
    </xf>
    <xf numFmtId="179" fontId="0" fillId="0" borderId="23" xfId="0" applyNumberFormat="1" applyFont="1" applyFill="1" applyBorder="1" applyAlignment="1">
      <alignment horizontal="right" vertical="center"/>
    </xf>
    <xf numFmtId="180" fontId="0" fillId="0" borderId="27" xfId="0" applyNumberFormat="1" applyFont="1" applyFill="1" applyBorder="1" applyAlignment="1">
      <alignment horizontal="right" vertical="center"/>
    </xf>
    <xf numFmtId="0" fontId="12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180" fontId="0" fillId="0" borderId="0" xfId="0" applyNumberFormat="1" applyFont="1" applyFill="1" applyAlignment="1">
      <alignment horizontal="centerContinuous" vertical="center"/>
    </xf>
    <xf numFmtId="180" fontId="12" fillId="0" borderId="0" xfId="0" applyNumberFormat="1" applyFont="1" applyFill="1" applyAlignment="1">
      <alignment vertical="center"/>
    </xf>
    <xf numFmtId="180" fontId="0" fillId="0" borderId="0" xfId="0" applyNumberFormat="1" applyFont="1" applyFill="1" applyAlignment="1">
      <alignment vertical="center"/>
    </xf>
    <xf numFmtId="0" fontId="12" fillId="0" borderId="0" xfId="0" quotePrefix="1" applyFont="1" applyFill="1" applyAlignment="1">
      <alignment horizontal="left" vertical="center"/>
    </xf>
    <xf numFmtId="0" fontId="12" fillId="0" borderId="3" xfId="0" applyFont="1" applyFill="1" applyBorder="1" applyAlignment="1">
      <alignment vertical="center"/>
    </xf>
    <xf numFmtId="180" fontId="0" fillId="0" borderId="3" xfId="0" applyNumberFormat="1" applyFont="1" applyFill="1" applyBorder="1" applyAlignment="1">
      <alignment vertical="center"/>
    </xf>
    <xf numFmtId="180" fontId="0" fillId="0" borderId="8" xfId="0" applyNumberFormat="1" applyFont="1" applyFill="1" applyBorder="1" applyAlignment="1">
      <alignment vertical="center"/>
    </xf>
    <xf numFmtId="180" fontId="0" fillId="0" borderId="0" xfId="0" applyNumberFormat="1" applyFont="1" applyFill="1" applyBorder="1" applyAlignment="1">
      <alignment vertical="center"/>
    </xf>
    <xf numFmtId="180" fontId="4" fillId="0" borderId="1" xfId="0" quotePrefix="1" applyNumberFormat="1" applyFont="1" applyFill="1" applyBorder="1" applyAlignment="1">
      <alignment horizontal="centerContinuous" vertical="center"/>
    </xf>
    <xf numFmtId="180" fontId="0" fillId="0" borderId="2" xfId="0" applyNumberFormat="1" applyFont="1" applyFill="1" applyBorder="1" applyAlignment="1">
      <alignment horizontal="centerContinuous" vertical="center"/>
    </xf>
    <xf numFmtId="180" fontId="0" fillId="0" borderId="23" xfId="0" applyNumberFormat="1" applyFont="1" applyFill="1" applyBorder="1" applyAlignment="1">
      <alignment vertical="center"/>
    </xf>
    <xf numFmtId="0" fontId="12" fillId="0" borderId="27" xfId="0" applyFont="1" applyFill="1" applyBorder="1" applyAlignment="1">
      <alignment vertical="center"/>
    </xf>
    <xf numFmtId="180" fontId="0" fillId="0" borderId="22" xfId="0" applyNumberFormat="1" applyFont="1" applyFill="1" applyBorder="1" applyAlignment="1">
      <alignment vertical="center"/>
    </xf>
    <xf numFmtId="180" fontId="0" fillId="0" borderId="41" xfId="0" applyNumberFormat="1" applyFont="1" applyFill="1" applyBorder="1" applyAlignment="1">
      <alignment horizontal="center" vertical="center"/>
    </xf>
    <xf numFmtId="180" fontId="0" fillId="0" borderId="22" xfId="0" applyNumberFormat="1" applyFont="1" applyFill="1" applyBorder="1" applyAlignment="1">
      <alignment horizontal="center" vertical="center"/>
    </xf>
    <xf numFmtId="180" fontId="0" fillId="0" borderId="41" xfId="0" quotePrefix="1" applyNumberFormat="1" applyFont="1" applyFill="1" applyBorder="1" applyAlignment="1">
      <alignment horizontal="center" vertical="center"/>
    </xf>
    <xf numFmtId="180" fontId="0" fillId="0" borderId="42" xfId="0" quotePrefix="1" applyNumberFormat="1" applyFont="1" applyFill="1" applyBorder="1" applyAlignment="1">
      <alignment horizontal="center" vertical="center"/>
    </xf>
    <xf numFmtId="180" fontId="0" fillId="0" borderId="1" xfId="0" applyNumberFormat="1" applyFont="1" applyFill="1" applyBorder="1" applyAlignment="1">
      <alignment horizontal="right" vertical="center"/>
    </xf>
    <xf numFmtId="180" fontId="0" fillId="0" borderId="2" xfId="0" applyNumberFormat="1" applyFont="1" applyFill="1" applyBorder="1" applyAlignment="1">
      <alignment horizontal="right" vertical="center"/>
    </xf>
    <xf numFmtId="180" fontId="0" fillId="0" borderId="9" xfId="0" applyNumberFormat="1" applyFont="1" applyFill="1" applyBorder="1" applyAlignment="1">
      <alignment horizontal="right" vertical="center"/>
    </xf>
    <xf numFmtId="3" fontId="0" fillId="0" borderId="8" xfId="0" applyNumberFormat="1" applyFont="1" applyFill="1" applyBorder="1" applyAlignment="1">
      <alignment horizontal="right" vertical="center"/>
    </xf>
    <xf numFmtId="181" fontId="0" fillId="0" borderId="8" xfId="5" applyNumberFormat="1" applyFont="1" applyFill="1" applyBorder="1" applyAlignment="1">
      <alignment horizontal="right"/>
    </xf>
    <xf numFmtId="181" fontId="0" fillId="0" borderId="9" xfId="5" applyNumberFormat="1" applyFont="1" applyFill="1" applyBorder="1" applyAlignment="1">
      <alignment horizontal="right"/>
    </xf>
    <xf numFmtId="2" fontId="0" fillId="0" borderId="8" xfId="0" applyNumberFormat="1" applyFont="1" applyFill="1" applyBorder="1" applyAlignment="1">
      <alignment horizontal="right" vertical="center"/>
    </xf>
    <xf numFmtId="182" fontId="0" fillId="0" borderId="9" xfId="0" applyNumberFormat="1" applyFont="1" applyFill="1" applyBorder="1" applyAlignment="1">
      <alignment horizontal="right" vertical="center"/>
    </xf>
    <xf numFmtId="2" fontId="0" fillId="0" borderId="0" xfId="0" applyNumberFormat="1" applyFont="1" applyFill="1" applyBorder="1" applyAlignment="1">
      <alignment horizontal="right" vertical="center"/>
    </xf>
    <xf numFmtId="3" fontId="0" fillId="0" borderId="22" xfId="0" applyNumberFormat="1" applyFont="1" applyFill="1" applyBorder="1" applyAlignment="1">
      <alignment horizontal="right" vertical="center"/>
    </xf>
    <xf numFmtId="2" fontId="0" fillId="0" borderId="22" xfId="0" applyNumberFormat="1" applyFont="1" applyFill="1" applyBorder="1" applyAlignment="1">
      <alignment horizontal="right" vertical="center"/>
    </xf>
    <xf numFmtId="182" fontId="0" fillId="0" borderId="23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horizontal="right" vertical="center"/>
    </xf>
    <xf numFmtId="3" fontId="0" fillId="0" borderId="8" xfId="0" quotePrefix="1" applyNumberFormat="1" applyFont="1" applyFill="1" applyBorder="1" applyAlignment="1">
      <alignment horizontal="right" vertical="center"/>
    </xf>
    <xf numFmtId="3" fontId="0" fillId="0" borderId="9" xfId="0" quotePrefix="1" applyNumberFormat="1" applyFont="1" applyFill="1" applyBorder="1" applyAlignment="1">
      <alignment horizontal="right" vertical="center"/>
    </xf>
    <xf numFmtId="3" fontId="0" fillId="0" borderId="22" xfId="0" applyNumberFormat="1" applyFont="1" applyFill="1" applyBorder="1" applyAlignment="1">
      <alignment horizontal="center" vertical="center"/>
    </xf>
    <xf numFmtId="3" fontId="0" fillId="0" borderId="23" xfId="0" applyNumberFormat="1" applyFont="1" applyFill="1" applyBorder="1" applyAlignment="1">
      <alignment horizontal="center" vertical="center"/>
    </xf>
    <xf numFmtId="3" fontId="0" fillId="0" borderId="27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16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6" fillId="0" borderId="0" xfId="0" quotePrefix="1" applyFont="1" applyFill="1" applyAlignment="1">
      <alignment horizontal="left"/>
    </xf>
    <xf numFmtId="0" fontId="6" fillId="0" borderId="0" xfId="0" applyFont="1" applyFill="1"/>
    <xf numFmtId="0" fontId="6" fillId="0" borderId="0" xfId="0" quotePrefix="1" applyFont="1" applyFill="1" applyAlignment="1">
      <alignment horizontal="right"/>
    </xf>
    <xf numFmtId="0" fontId="6" fillId="0" borderId="1" xfId="0" applyFont="1" applyFill="1" applyBorder="1" applyAlignment="1"/>
    <xf numFmtId="0" fontId="6" fillId="0" borderId="3" xfId="0" applyFont="1" applyFill="1" applyBorder="1" applyAlignment="1">
      <alignment horizontal="centerContinuous"/>
    </xf>
    <xf numFmtId="0" fontId="6" fillId="0" borderId="4" xfId="0" applyFont="1" applyFill="1" applyBorder="1" applyAlignment="1">
      <alignment horizontal="centerContinuous"/>
    </xf>
    <xf numFmtId="0" fontId="6" fillId="0" borderId="2" xfId="0" applyFont="1" applyFill="1" applyBorder="1" applyAlignment="1">
      <alignment horizontal="centerContinuous"/>
    </xf>
    <xf numFmtId="0" fontId="6" fillId="0" borderId="44" xfId="0" applyFont="1" applyFill="1" applyBorder="1" applyAlignment="1">
      <alignment horizontal="centerContinuous"/>
    </xf>
    <xf numFmtId="0" fontId="0" fillId="0" borderId="0" xfId="0" applyFont="1" applyFill="1" applyBorder="1"/>
    <xf numFmtId="0" fontId="6" fillId="0" borderId="8" xfId="0" applyFont="1" applyFill="1" applyBorder="1"/>
    <xf numFmtId="0" fontId="6" fillId="0" borderId="0" xfId="0" applyFont="1" applyFill="1" applyBorder="1"/>
    <xf numFmtId="0" fontId="5" fillId="0" borderId="1" xfId="0" applyFont="1" applyFill="1" applyBorder="1" applyAlignment="1">
      <alignment horizontal="centerContinuous"/>
    </xf>
    <xf numFmtId="0" fontId="6" fillId="0" borderId="43" xfId="0" applyFont="1" applyFill="1" applyBorder="1"/>
    <xf numFmtId="0" fontId="6" fillId="0" borderId="22" xfId="0" applyFont="1" applyFill="1" applyBorder="1"/>
    <xf numFmtId="0" fontId="6" fillId="0" borderId="46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47" xfId="0" applyFont="1" applyFill="1" applyBorder="1" applyAlignment="1">
      <alignment horizontal="center"/>
    </xf>
    <xf numFmtId="0" fontId="6" fillId="0" borderId="48" xfId="0" applyFont="1" applyFill="1" applyBorder="1" applyAlignment="1">
      <alignment horizontal="center"/>
    </xf>
    <xf numFmtId="0" fontId="6" fillId="0" borderId="49" xfId="0" applyFont="1" applyFill="1" applyBorder="1" applyAlignment="1">
      <alignment horizontal="center"/>
    </xf>
    <xf numFmtId="0" fontId="6" fillId="0" borderId="6" xfId="0" applyFont="1" applyFill="1" applyBorder="1"/>
    <xf numFmtId="0" fontId="6" fillId="0" borderId="7" xfId="0" applyFont="1" applyFill="1" applyBorder="1"/>
    <xf numFmtId="0" fontId="6" fillId="0" borderId="3" xfId="0" applyFont="1" applyFill="1" applyBorder="1"/>
    <xf numFmtId="0" fontId="6" fillId="0" borderId="3" xfId="0" applyFont="1" applyFill="1" applyBorder="1" applyAlignment="1">
      <alignment horizontal="right"/>
    </xf>
    <xf numFmtId="0" fontId="6" fillId="0" borderId="1" xfId="0" applyFont="1" applyFill="1" applyBorder="1"/>
    <xf numFmtId="0" fontId="6" fillId="0" borderId="2" xfId="0" applyFont="1" applyFill="1" applyBorder="1" applyAlignment="1">
      <alignment horizontal="right"/>
    </xf>
    <xf numFmtId="0" fontId="6" fillId="0" borderId="50" xfId="0" applyFont="1" applyFill="1" applyBorder="1"/>
    <xf numFmtId="0" fontId="6" fillId="0" borderId="44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Continuous"/>
    </xf>
    <xf numFmtId="0" fontId="6" fillId="0" borderId="7" xfId="0" applyFont="1" applyFill="1" applyBorder="1" applyAlignment="1">
      <alignment horizontal="centerContinuous"/>
    </xf>
    <xf numFmtId="0" fontId="6" fillId="0" borderId="9" xfId="0" applyFont="1" applyFill="1" applyBorder="1"/>
    <xf numFmtId="0" fontId="6" fillId="0" borderId="16" xfId="0" applyFont="1" applyFill="1" applyBorder="1"/>
    <xf numFmtId="178" fontId="6" fillId="0" borderId="0" xfId="0" applyNumberFormat="1" applyFont="1" applyFill="1" applyBorder="1"/>
    <xf numFmtId="179" fontId="6" fillId="0" borderId="0" xfId="0" applyNumberFormat="1" applyFont="1" applyFill="1" applyBorder="1" applyAlignment="1">
      <alignment horizontal="right"/>
    </xf>
    <xf numFmtId="178" fontId="6" fillId="0" borderId="8" xfId="0" applyNumberFormat="1" applyFont="1" applyFill="1" applyBorder="1"/>
    <xf numFmtId="179" fontId="6" fillId="0" borderId="9" xfId="0" applyNumberFormat="1" applyFont="1" applyFill="1" applyBorder="1" applyAlignment="1">
      <alignment horizontal="right"/>
    </xf>
    <xf numFmtId="178" fontId="6" fillId="0" borderId="16" xfId="0" applyNumberFormat="1" applyFont="1" applyFill="1" applyBorder="1"/>
    <xf numFmtId="179" fontId="6" fillId="0" borderId="43" xfId="0" applyNumberFormat="1" applyFont="1" applyFill="1" applyBorder="1" applyAlignment="1">
      <alignment horizontal="right"/>
    </xf>
    <xf numFmtId="179" fontId="6" fillId="0" borderId="0" xfId="0" applyNumberFormat="1" applyFont="1" applyFill="1" applyBorder="1"/>
    <xf numFmtId="179" fontId="6" fillId="0" borderId="9" xfId="0" applyNumberFormat="1" applyFont="1" applyFill="1" applyBorder="1"/>
    <xf numFmtId="179" fontId="6" fillId="0" borderId="43" xfId="0" applyNumberFormat="1" applyFont="1" applyFill="1" applyBorder="1"/>
    <xf numFmtId="178" fontId="6" fillId="0" borderId="32" xfId="0" applyNumberFormat="1" applyFont="1" applyFill="1" applyBorder="1"/>
    <xf numFmtId="179" fontId="6" fillId="0" borderId="34" xfId="0" applyNumberFormat="1" applyFont="1" applyFill="1" applyBorder="1"/>
    <xf numFmtId="179" fontId="6" fillId="0" borderId="33" xfId="0" applyNumberFormat="1" applyFont="1" applyFill="1" applyBorder="1"/>
    <xf numFmtId="178" fontId="6" fillId="0" borderId="51" xfId="0" applyNumberFormat="1" applyFont="1" applyFill="1" applyBorder="1"/>
    <xf numFmtId="179" fontId="6" fillId="0" borderId="52" xfId="0" applyNumberFormat="1" applyFont="1" applyFill="1" applyBorder="1"/>
    <xf numFmtId="178" fontId="6" fillId="0" borderId="53" xfId="0" applyNumberFormat="1" applyFont="1" applyFill="1" applyBorder="1"/>
    <xf numFmtId="179" fontId="6" fillId="0" borderId="13" xfId="0" applyNumberFormat="1" applyFont="1" applyFill="1" applyBorder="1"/>
    <xf numFmtId="179" fontId="6" fillId="0" borderId="14" xfId="0" applyNumberFormat="1" applyFont="1" applyFill="1" applyBorder="1"/>
    <xf numFmtId="178" fontId="6" fillId="0" borderId="54" xfId="0" applyNumberFormat="1" applyFont="1" applyFill="1" applyBorder="1"/>
    <xf numFmtId="179" fontId="6" fillId="0" borderId="45" xfId="0" applyNumberFormat="1" applyFont="1" applyFill="1" applyBorder="1"/>
    <xf numFmtId="183" fontId="6" fillId="0" borderId="0" xfId="5" applyNumberFormat="1" applyFont="1" applyAlignment="1"/>
    <xf numFmtId="179" fontId="6" fillId="0" borderId="0" xfId="5" applyNumberFormat="1" applyFont="1" applyAlignment="1"/>
    <xf numFmtId="178" fontId="6" fillId="0" borderId="8" xfId="0" applyNumberFormat="1" applyFont="1" applyFill="1" applyBorder="1" applyAlignment="1"/>
    <xf numFmtId="179" fontId="6" fillId="0" borderId="9" xfId="0" applyNumberFormat="1" applyFont="1" applyFill="1" applyBorder="1" applyAlignment="1"/>
    <xf numFmtId="183" fontId="6" fillId="0" borderId="0" xfId="5" applyNumberFormat="1" applyFont="1" applyAlignment="1">
      <alignment horizontal="right" vertical="center"/>
    </xf>
    <xf numFmtId="179" fontId="6" fillId="0" borderId="0" xfId="5" applyNumberFormat="1" applyFont="1" applyAlignment="1">
      <alignment horizontal="right" vertical="center"/>
    </xf>
    <xf numFmtId="179" fontId="6" fillId="0" borderId="56" xfId="5" applyNumberFormat="1" applyFont="1" applyBorder="1" applyAlignment="1"/>
    <xf numFmtId="179" fontId="6" fillId="0" borderId="43" xfId="5" applyNumberFormat="1" applyFont="1" applyBorder="1" applyAlignment="1"/>
    <xf numFmtId="0" fontId="6" fillId="0" borderId="6" xfId="0" quotePrefix="1" applyFont="1" applyFill="1" applyBorder="1" applyAlignment="1">
      <alignment horizontal="centerContinuous"/>
    </xf>
    <xf numFmtId="178" fontId="6" fillId="0" borderId="4" xfId="0" applyNumberFormat="1" applyFont="1" applyFill="1" applyBorder="1" applyAlignment="1">
      <alignment horizontal="centerContinuous"/>
    </xf>
    <xf numFmtId="179" fontId="6" fillId="0" borderId="4" xfId="0" applyNumberFormat="1" applyFont="1" applyFill="1" applyBorder="1" applyAlignment="1">
      <alignment horizontal="centerContinuous"/>
    </xf>
    <xf numFmtId="178" fontId="6" fillId="0" borderId="1" xfId="0" applyNumberFormat="1" applyFont="1" applyFill="1" applyBorder="1"/>
    <xf numFmtId="179" fontId="6" fillId="0" borderId="2" xfId="0" applyNumberFormat="1" applyFont="1" applyFill="1" applyBorder="1"/>
    <xf numFmtId="178" fontId="6" fillId="0" borderId="50" xfId="0" applyNumberFormat="1" applyFont="1" applyFill="1" applyBorder="1"/>
    <xf numFmtId="179" fontId="6" fillId="0" borderId="44" xfId="0" applyNumberFormat="1" applyFont="1" applyFill="1" applyBorder="1"/>
    <xf numFmtId="179" fontId="6" fillId="0" borderId="3" xfId="0" applyNumberFormat="1" applyFont="1" applyFill="1" applyBorder="1"/>
    <xf numFmtId="183" fontId="9" fillId="0" borderId="0" xfId="5" applyNumberFormat="1" applyFont="1" applyAlignment="1">
      <alignment horizontal="right" vertical="center"/>
    </xf>
    <xf numFmtId="179" fontId="6" fillId="0" borderId="34" xfId="0" applyNumberFormat="1" applyFont="1" applyFill="1" applyBorder="1" applyAlignment="1">
      <alignment horizontal="right"/>
    </xf>
    <xf numFmtId="179" fontId="6" fillId="0" borderId="20" xfId="5" applyNumberFormat="1" applyFont="1" applyBorder="1" applyAlignment="1">
      <alignment horizontal="right" vertical="center"/>
    </xf>
    <xf numFmtId="179" fontId="6" fillId="0" borderId="56" xfId="5" applyNumberFormat="1" applyFont="1" applyBorder="1" applyAlignment="1">
      <alignment horizontal="right" vertical="center"/>
    </xf>
    <xf numFmtId="179" fontId="6" fillId="0" borderId="9" xfId="5" applyNumberFormat="1" applyFont="1" applyBorder="1" applyAlignment="1">
      <alignment horizontal="right" vertical="center"/>
    </xf>
    <xf numFmtId="179" fontId="6" fillId="0" borderId="43" xfId="5" applyNumberFormat="1" applyFont="1" applyBorder="1" applyAlignment="1">
      <alignment horizontal="right" vertical="center"/>
    </xf>
    <xf numFmtId="178" fontId="6" fillId="0" borderId="30" xfId="0" applyNumberFormat="1" applyFont="1" applyFill="1" applyBorder="1"/>
    <xf numFmtId="179" fontId="6" fillId="0" borderId="57" xfId="0" applyNumberFormat="1" applyFont="1" applyFill="1" applyBorder="1"/>
    <xf numFmtId="179" fontId="6" fillId="0" borderId="31" xfId="0" applyNumberFormat="1" applyFont="1" applyFill="1" applyBorder="1"/>
    <xf numFmtId="178" fontId="6" fillId="0" borderId="58" xfId="0" applyNumberFormat="1" applyFont="1" applyFill="1" applyBorder="1"/>
    <xf numFmtId="179" fontId="6" fillId="0" borderId="59" xfId="0" applyNumberFormat="1" applyFont="1" applyFill="1" applyBorder="1"/>
    <xf numFmtId="0" fontId="6" fillId="0" borderId="8" xfId="0" applyNumberFormat="1" applyFont="1" applyFill="1" applyBorder="1" applyAlignment="1">
      <alignment horizontal="left"/>
    </xf>
    <xf numFmtId="0" fontId="6" fillId="0" borderId="9" xfId="0" applyNumberFormat="1" applyFont="1" applyFill="1" applyBorder="1" applyAlignment="1">
      <alignment horizontal="left"/>
    </xf>
    <xf numFmtId="0" fontId="6" fillId="0" borderId="22" xfId="0" applyNumberFormat="1" applyFont="1" applyFill="1" applyBorder="1" applyAlignment="1">
      <alignment horizontal="left"/>
    </xf>
    <xf numFmtId="0" fontId="6" fillId="0" borderId="23" xfId="0" applyNumberFormat="1" applyFont="1" applyFill="1" applyBorder="1" applyAlignment="1">
      <alignment horizontal="left"/>
    </xf>
    <xf numFmtId="178" fontId="6" fillId="0" borderId="22" xfId="0" applyNumberFormat="1" applyFont="1" applyFill="1" applyBorder="1"/>
    <xf numFmtId="179" fontId="6" fillId="0" borderId="27" xfId="0" applyNumberFormat="1" applyFont="1" applyFill="1" applyBorder="1"/>
    <xf numFmtId="179" fontId="6" fillId="0" borderId="23" xfId="0" applyNumberFormat="1" applyFont="1" applyFill="1" applyBorder="1"/>
    <xf numFmtId="178" fontId="6" fillId="0" borderId="25" xfId="0" applyNumberFormat="1" applyFont="1" applyFill="1" applyBorder="1"/>
    <xf numFmtId="179" fontId="6" fillId="0" borderId="42" xfId="0" applyNumberFormat="1" applyFont="1" applyFill="1" applyBorder="1"/>
    <xf numFmtId="0" fontId="16" fillId="0" borderId="0" xfId="0" quotePrefix="1" applyFont="1" applyFill="1" applyAlignment="1">
      <alignment horizontal="centerContinuous"/>
    </xf>
    <xf numFmtId="0" fontId="0" fillId="0" borderId="0" xfId="0" applyFont="1" applyFill="1" applyAlignment="1">
      <alignment horizontal="centerContinuous"/>
    </xf>
    <xf numFmtId="0" fontId="6" fillId="0" borderId="3" xfId="0" applyFont="1" applyFill="1" applyBorder="1" applyAlignment="1"/>
    <xf numFmtId="0" fontId="6" fillId="0" borderId="1" xfId="0" applyFont="1" applyFill="1" applyBorder="1" applyAlignment="1">
      <alignment horizontal="centerContinuous"/>
    </xf>
    <xf numFmtId="0" fontId="5" fillId="0" borderId="3" xfId="0" applyFont="1" applyFill="1" applyBorder="1" applyAlignment="1">
      <alignment horizontal="centerContinuous"/>
    </xf>
    <xf numFmtId="0" fontId="6" fillId="0" borderId="27" xfId="0" applyFont="1" applyFill="1" applyBorder="1"/>
    <xf numFmtId="0" fontId="6" fillId="0" borderId="27" xfId="0" applyFont="1" applyFill="1" applyBorder="1" applyAlignment="1">
      <alignment horizontal="center"/>
    </xf>
    <xf numFmtId="0" fontId="6" fillId="0" borderId="60" xfId="0" applyFont="1" applyFill="1" applyBorder="1" applyAlignment="1">
      <alignment horizontal="center"/>
    </xf>
    <xf numFmtId="0" fontId="6" fillId="0" borderId="2" xfId="0" applyFont="1" applyFill="1" applyBorder="1"/>
    <xf numFmtId="0" fontId="6" fillId="0" borderId="1" xfId="0" applyFont="1" applyFill="1" applyBorder="1" applyAlignment="1">
      <alignment horizontal="right"/>
    </xf>
    <xf numFmtId="0" fontId="9" fillId="0" borderId="0" xfId="0" applyFont="1" applyFill="1"/>
    <xf numFmtId="0" fontId="10" fillId="0" borderId="0" xfId="0" quotePrefix="1" applyFont="1" applyFill="1" applyAlignment="1"/>
    <xf numFmtId="0" fontId="11" fillId="0" borderId="0" xfId="0" quotePrefix="1" applyFont="1" applyFill="1" applyAlignment="1"/>
    <xf numFmtId="0" fontId="0" fillId="0" borderId="0" xfId="0" applyFont="1" applyFill="1" applyAlignment="1"/>
    <xf numFmtId="0" fontId="0" fillId="0" borderId="4" xfId="0" applyFont="1" applyFill="1" applyBorder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6" fillId="0" borderId="0" xfId="0" applyFont="1" applyFill="1" applyAlignment="1"/>
    <xf numFmtId="0" fontId="6" fillId="0" borderId="0" xfId="0" applyNumberFormat="1" applyFont="1" applyFill="1" applyBorder="1" applyAlignment="1"/>
    <xf numFmtId="0" fontId="0" fillId="0" borderId="0" xfId="6" applyFont="1" applyFill="1"/>
    <xf numFmtId="0" fontId="4" fillId="0" borderId="0" xfId="0" applyFont="1" applyFill="1" applyAlignment="1"/>
    <xf numFmtId="0" fontId="6" fillId="0" borderId="0" xfId="0" quotePrefix="1" applyFont="1" applyFill="1"/>
    <xf numFmtId="0" fontId="5" fillId="0" borderId="0" xfId="0" applyFont="1" applyFill="1"/>
    <xf numFmtId="0" fontId="5" fillId="0" borderId="0" xfId="0" quotePrefix="1" applyFont="1" applyFill="1" applyBorder="1" applyAlignment="1">
      <alignment horizontal="left"/>
    </xf>
    <xf numFmtId="0" fontId="5" fillId="0" borderId="0" xfId="0" applyFont="1" applyFill="1" applyBorder="1"/>
    <xf numFmtId="0" fontId="6" fillId="0" borderId="0" xfId="0" applyFont="1" applyFill="1" applyBorder="1" applyAlignment="1">
      <alignment horizontal="centerContinuous"/>
    </xf>
    <xf numFmtId="0" fontId="0" fillId="0" borderId="0" xfId="0" applyFont="1" applyFill="1" applyBorder="1" applyAlignment="1">
      <alignment horizontal="centerContinuous"/>
    </xf>
    <xf numFmtId="0" fontId="5" fillId="0" borderId="0" xfId="0" applyFont="1" applyFill="1" applyAlignment="1"/>
    <xf numFmtId="0" fontId="17" fillId="0" borderId="0" xfId="0" applyFont="1" applyFill="1"/>
    <xf numFmtId="0" fontId="14" fillId="0" borderId="1" xfId="0" applyNumberFormat="1" applyFont="1" applyFill="1" applyBorder="1" applyAlignment="1">
      <alignment vertical="top"/>
    </xf>
    <xf numFmtId="0" fontId="14" fillId="0" borderId="8" xfId="0" applyFont="1" applyFill="1" applyBorder="1"/>
    <xf numFmtId="181" fontId="6" fillId="0" borderId="8" xfId="0" applyNumberFormat="1" applyFont="1" applyFill="1" applyBorder="1"/>
    <xf numFmtId="181" fontId="6" fillId="0" borderId="9" xfId="0" applyNumberFormat="1" applyFont="1" applyFill="1" applyBorder="1"/>
    <xf numFmtId="181" fontId="6" fillId="0" borderId="32" xfId="0" applyNumberFormat="1" applyFont="1" applyFill="1" applyBorder="1"/>
    <xf numFmtId="181" fontId="6" fillId="0" borderId="33" xfId="0" applyNumberFormat="1" applyFont="1" applyFill="1" applyBorder="1"/>
    <xf numFmtId="181" fontId="6" fillId="0" borderId="53" xfId="0" applyNumberFormat="1" applyFont="1" applyFill="1" applyBorder="1"/>
    <xf numFmtId="181" fontId="6" fillId="0" borderId="14" xfId="0" applyNumberFormat="1" applyFont="1" applyFill="1" applyBorder="1"/>
    <xf numFmtId="0" fontId="6" fillId="0" borderId="8" xfId="0" applyNumberFormat="1" applyFont="1" applyFill="1" applyBorder="1" applyAlignment="1"/>
    <xf numFmtId="0" fontId="6" fillId="0" borderId="9" xfId="0" applyNumberFormat="1" applyFont="1" applyFill="1" applyBorder="1" applyAlignment="1"/>
    <xf numFmtId="0" fontId="6" fillId="0" borderId="22" xfId="0" applyNumberFormat="1" applyFont="1" applyFill="1" applyBorder="1" applyAlignment="1"/>
    <xf numFmtId="0" fontId="6" fillId="0" borderId="23" xfId="0" applyNumberFormat="1" applyFont="1" applyFill="1" applyBorder="1" applyAlignment="1"/>
    <xf numFmtId="181" fontId="6" fillId="0" borderId="22" xfId="0" applyNumberFormat="1" applyFont="1" applyFill="1" applyBorder="1"/>
    <xf numFmtId="181" fontId="6" fillId="0" borderId="23" xfId="0" applyNumberFormat="1" applyFont="1" applyFill="1" applyBorder="1"/>
    <xf numFmtId="0" fontId="6" fillId="0" borderId="3" xfId="0" applyNumberFormat="1" applyFont="1" applyFill="1" applyBorder="1" applyAlignment="1">
      <alignment horizontal="left"/>
    </xf>
    <xf numFmtId="0" fontId="6" fillId="0" borderId="8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0" fillId="0" borderId="1" xfId="0" applyFont="1" applyFill="1" applyBorder="1"/>
    <xf numFmtId="0" fontId="0" fillId="0" borderId="2" xfId="0" applyFont="1" applyFill="1" applyBorder="1"/>
    <xf numFmtId="2" fontId="6" fillId="0" borderId="8" xfId="0" applyNumberFormat="1" applyFont="1" applyFill="1" applyBorder="1"/>
    <xf numFmtId="181" fontId="6" fillId="0" borderId="0" xfId="0" applyNumberFormat="1" applyFont="1" applyFill="1" applyBorder="1"/>
    <xf numFmtId="181" fontId="0" fillId="0" borderId="0" xfId="0" applyNumberFormat="1"/>
    <xf numFmtId="2" fontId="6" fillId="0" borderId="32" xfId="0" applyNumberFormat="1" applyFont="1" applyFill="1" applyBorder="1"/>
    <xf numFmtId="181" fontId="6" fillId="0" borderId="34" xfId="0" applyNumberFormat="1" applyFont="1" applyFill="1" applyBorder="1"/>
    <xf numFmtId="2" fontId="6" fillId="0" borderId="53" xfId="0" applyNumberFormat="1" applyFont="1" applyFill="1" applyBorder="1"/>
    <xf numFmtId="181" fontId="6" fillId="0" borderId="13" xfId="0" applyNumberFormat="1" applyFont="1" applyFill="1" applyBorder="1"/>
    <xf numFmtId="2" fontId="6" fillId="0" borderId="22" xfId="0" applyNumberFormat="1" applyFont="1" applyFill="1" applyBorder="1"/>
    <xf numFmtId="181" fontId="6" fillId="0" borderId="27" xfId="0" applyNumberFormat="1" applyFont="1" applyFill="1" applyBorder="1"/>
    <xf numFmtId="0" fontId="10" fillId="0" borderId="0" xfId="0" quotePrefix="1" applyFont="1" applyFill="1" applyAlignment="1">
      <alignment vertical="center"/>
    </xf>
    <xf numFmtId="0" fontId="11" fillId="0" borderId="0" xfId="0" quotePrefix="1" applyFont="1" applyFill="1" applyAlignment="1">
      <alignment vertical="center"/>
    </xf>
    <xf numFmtId="0" fontId="0" fillId="0" borderId="0" xfId="0" applyFont="1" applyFill="1" applyBorder="1" applyAlignment="1">
      <alignment horizontal="center"/>
    </xf>
    <xf numFmtId="0" fontId="0" fillId="0" borderId="0" xfId="0" applyAlignment="1">
      <alignment vertical="center"/>
    </xf>
    <xf numFmtId="55" fontId="0" fillId="0" borderId="0" xfId="0" quotePrefix="1" applyNumberFormat="1" applyAlignment="1">
      <alignment horizontal="right" vertical="center"/>
    </xf>
    <xf numFmtId="184" fontId="6" fillId="0" borderId="8" xfId="0" applyNumberFormat="1" applyFont="1" applyFill="1" applyBorder="1"/>
    <xf numFmtId="185" fontId="6" fillId="0" borderId="9" xfId="0" applyNumberFormat="1" applyFont="1" applyFill="1" applyBorder="1" applyAlignment="1">
      <alignment horizontal="right"/>
    </xf>
    <xf numFmtId="186" fontId="6" fillId="0" borderId="0" xfId="0" applyNumberFormat="1" applyFont="1" applyFill="1" applyBorder="1"/>
    <xf numFmtId="38" fontId="0" fillId="0" borderId="0" xfId="1" applyFont="1">
      <alignment vertical="center"/>
    </xf>
    <xf numFmtId="178" fontId="0" fillId="0" borderId="0" xfId="0" applyNumberFormat="1" applyAlignment="1">
      <alignment vertical="center"/>
    </xf>
    <xf numFmtId="185" fontId="6" fillId="0" borderId="9" xfId="0" applyNumberFormat="1" applyFont="1" applyFill="1" applyBorder="1"/>
    <xf numFmtId="184" fontId="6" fillId="0" borderId="30" xfId="0" applyNumberFormat="1" applyFont="1" applyFill="1" applyBorder="1"/>
    <xf numFmtId="185" fontId="6" fillId="0" borderId="31" xfId="0" applyNumberFormat="1" applyFont="1" applyFill="1" applyBorder="1"/>
    <xf numFmtId="184" fontId="6" fillId="0" borderId="32" xfId="0" applyNumberFormat="1" applyFont="1" applyFill="1" applyBorder="1"/>
    <xf numFmtId="185" fontId="6" fillId="0" borderId="33" xfId="0" applyNumberFormat="1" applyFont="1" applyFill="1" applyBorder="1"/>
    <xf numFmtId="0" fontId="18" fillId="0" borderId="0" xfId="0" applyFont="1" applyAlignment="1">
      <alignment horizontal="right"/>
    </xf>
    <xf numFmtId="0" fontId="18" fillId="0" borderId="0" xfId="0" applyFont="1"/>
    <xf numFmtId="38" fontId="6" fillId="0" borderId="53" xfId="0" applyNumberFormat="1" applyFont="1" applyBorder="1"/>
    <xf numFmtId="185" fontId="6" fillId="0" borderId="14" xfId="0" applyNumberFormat="1" applyFont="1" applyFill="1" applyBorder="1"/>
    <xf numFmtId="185" fontId="6" fillId="0" borderId="20" xfId="0" applyNumberFormat="1" applyFont="1" applyBorder="1"/>
    <xf numFmtId="186" fontId="6" fillId="0" borderId="0" xfId="0" applyNumberFormat="1" applyFont="1" applyBorder="1"/>
    <xf numFmtId="185" fontId="6" fillId="0" borderId="9" xfId="0" applyNumberFormat="1" applyFont="1" applyBorder="1"/>
    <xf numFmtId="184" fontId="6" fillId="0" borderId="22" xfId="0" applyNumberFormat="1" applyFont="1" applyFill="1" applyBorder="1"/>
    <xf numFmtId="185" fontId="6" fillId="0" borderId="23" xfId="0" applyNumberFormat="1" applyFont="1" applyFill="1" applyBorder="1"/>
    <xf numFmtId="185" fontId="0" fillId="0" borderId="0" xfId="0" applyNumberFormat="1"/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0" fillId="0" borderId="22" xfId="0" applyNumberFormat="1" applyFont="1" applyFill="1" applyBorder="1" applyAlignment="1">
      <alignment horizontal="left" vertical="center"/>
    </xf>
    <xf numFmtId="0" fontId="0" fillId="0" borderId="23" xfId="0" applyNumberFormat="1" applyFont="1" applyFill="1" applyBorder="1" applyAlignment="1">
      <alignment horizontal="left" vertical="center"/>
    </xf>
    <xf numFmtId="0" fontId="0" fillId="0" borderId="1" xfId="0" applyNumberFormat="1" applyFont="1" applyFill="1" applyBorder="1" applyAlignment="1">
      <alignment horizontal="left" vertical="center"/>
    </xf>
    <xf numFmtId="0" fontId="0" fillId="0" borderId="2" xfId="0" applyNumberFormat="1" applyFont="1" applyFill="1" applyBorder="1" applyAlignment="1">
      <alignment horizontal="left" vertical="center"/>
    </xf>
    <xf numFmtId="0" fontId="0" fillId="0" borderId="30" xfId="0" applyNumberFormat="1" applyFont="1" applyFill="1" applyBorder="1" applyAlignment="1">
      <alignment horizontal="left" vertical="center"/>
    </xf>
    <xf numFmtId="0" fontId="0" fillId="0" borderId="31" xfId="0" applyNumberFormat="1" applyFont="1" applyFill="1" applyBorder="1" applyAlignment="1">
      <alignment horizontal="left" vertical="center"/>
    </xf>
    <xf numFmtId="0" fontId="0" fillId="0" borderId="32" xfId="0" applyNumberFormat="1" applyFont="1" applyFill="1" applyBorder="1" applyAlignment="1">
      <alignment horizontal="left" vertical="center"/>
    </xf>
    <xf numFmtId="0" fontId="0" fillId="0" borderId="33" xfId="0" applyNumberFormat="1" applyFont="1" applyFill="1" applyBorder="1" applyAlignment="1">
      <alignment horizontal="left" vertical="center"/>
    </xf>
    <xf numFmtId="0" fontId="11" fillId="0" borderId="0" xfId="0" quotePrefix="1" applyFont="1" applyFill="1" applyAlignment="1">
      <alignment horizontal="center" vertical="center"/>
    </xf>
    <xf numFmtId="0" fontId="10" fillId="0" borderId="0" xfId="0" quotePrefix="1" applyFont="1" applyFill="1" applyAlignment="1">
      <alignment horizontal="center" vertical="center"/>
    </xf>
    <xf numFmtId="180" fontId="10" fillId="0" borderId="0" xfId="0" quotePrefix="1" applyNumberFormat="1" applyFont="1" applyFill="1" applyBorder="1" applyAlignment="1">
      <alignment horizontal="center" vertical="center"/>
    </xf>
    <xf numFmtId="180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80" fontId="0" fillId="0" borderId="1" xfId="0" quotePrefix="1" applyNumberFormat="1" applyFont="1" applyFill="1" applyBorder="1" applyAlignment="1">
      <alignment horizontal="center" vertical="center" wrapText="1"/>
    </xf>
    <xf numFmtId="180" fontId="0" fillId="0" borderId="2" xfId="0" quotePrefix="1" applyNumberFormat="1" applyFont="1" applyFill="1" applyBorder="1" applyAlignment="1">
      <alignment horizontal="center" vertical="center" wrapText="1"/>
    </xf>
    <xf numFmtId="0" fontId="6" fillId="0" borderId="53" xfId="0" applyNumberFormat="1" applyFont="1" applyFill="1" applyBorder="1" applyAlignment="1">
      <alignment horizontal="left"/>
    </xf>
    <xf numFmtId="0" fontId="6" fillId="0" borderId="14" xfId="0" applyNumberFormat="1" applyFont="1" applyFill="1" applyBorder="1" applyAlignment="1">
      <alignment horizontal="left"/>
    </xf>
    <xf numFmtId="0" fontId="6" fillId="0" borderId="55" xfId="0" applyNumberFormat="1" applyFont="1" applyFill="1" applyBorder="1" applyAlignment="1">
      <alignment horizontal="left"/>
    </xf>
    <xf numFmtId="0" fontId="6" fillId="0" borderId="20" xfId="0" applyNumberFormat="1" applyFont="1" applyFill="1" applyBorder="1" applyAlignment="1">
      <alignment horizontal="left"/>
    </xf>
    <xf numFmtId="0" fontId="6" fillId="0" borderId="8" xfId="0" applyNumberFormat="1" applyFont="1" applyFill="1" applyBorder="1" applyAlignment="1">
      <alignment horizontal="left"/>
    </xf>
    <xf numFmtId="0" fontId="6" fillId="0" borderId="9" xfId="0" applyNumberFormat="1" applyFont="1" applyFill="1" applyBorder="1" applyAlignment="1">
      <alignment horizontal="left"/>
    </xf>
    <xf numFmtId="0" fontId="6" fillId="0" borderId="30" xfId="0" applyNumberFormat="1" applyFont="1" applyFill="1" applyBorder="1" applyAlignment="1">
      <alignment horizontal="left"/>
    </xf>
    <xf numFmtId="0" fontId="6" fillId="0" borderId="31" xfId="0" applyNumberFormat="1" applyFont="1" applyFill="1" applyBorder="1" applyAlignment="1">
      <alignment horizontal="left"/>
    </xf>
    <xf numFmtId="0" fontId="6" fillId="0" borderId="32" xfId="0" applyNumberFormat="1" applyFont="1" applyFill="1" applyBorder="1" applyAlignment="1">
      <alignment horizontal="left"/>
    </xf>
    <xf numFmtId="0" fontId="6" fillId="0" borderId="33" xfId="0" applyNumberFormat="1" applyFont="1" applyFill="1" applyBorder="1" applyAlignment="1">
      <alignment horizontal="left"/>
    </xf>
    <xf numFmtId="0" fontId="6" fillId="0" borderId="22" xfId="0" applyNumberFormat="1" applyFont="1" applyFill="1" applyBorder="1" applyAlignment="1">
      <alignment horizontal="left"/>
    </xf>
    <xf numFmtId="0" fontId="6" fillId="0" borderId="23" xfId="0" applyNumberFormat="1" applyFont="1" applyFill="1" applyBorder="1" applyAlignment="1">
      <alignment horizontal="left"/>
    </xf>
    <xf numFmtId="0" fontId="16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44" xfId="0" applyFont="1" applyFill="1" applyBorder="1" applyAlignment="1">
      <alignment horizontal="center" vertical="center" wrapText="1"/>
    </xf>
    <xf numFmtId="0" fontId="6" fillId="0" borderId="4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5" xfId="0" applyNumberFormat="1" applyFont="1" applyFill="1" applyBorder="1" applyAlignment="1"/>
    <xf numFmtId="0" fontId="6" fillId="0" borderId="20" xfId="0" applyNumberFormat="1" applyFont="1" applyFill="1" applyBorder="1" applyAlignment="1"/>
    <xf numFmtId="0" fontId="6" fillId="0" borderId="8" xfId="0" applyFont="1" applyFill="1" applyBorder="1" applyAlignment="1">
      <alignment horizontal="left"/>
    </xf>
    <xf numFmtId="0" fontId="6" fillId="0" borderId="9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</cellXfs>
  <cellStyles count="7">
    <cellStyle name="桁区切り" xfId="1" builtinId="6"/>
    <cellStyle name="標準" xfId="0" builtinId="0"/>
    <cellStyle name="標準 2" xfId="5"/>
    <cellStyle name="標準_5-T-1 2" xfId="2"/>
    <cellStyle name="標準_5-T-1_1速報" xfId="4"/>
    <cellStyle name="標準_NETA5" xfId="3"/>
    <cellStyle name="標準_構造賃金_部品" xfId="6"/>
  </cellStyles>
  <dxfs count="8">
    <dxf>
      <border>
        <bottom style="dotted">
          <color auto="1"/>
        </bottom>
      </border>
    </dxf>
    <dxf>
      <border>
        <bottom style="dotted">
          <color auto="1"/>
        </bottom>
      </border>
    </dxf>
    <dxf>
      <border>
        <bottom style="dotted">
          <color auto="1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8"/>
  <sheetViews>
    <sheetView tabSelected="1" view="pageBreakPreview" topLeftCell="A35" zoomScaleNormal="100" zoomScaleSheetLayoutView="100" zoomScalePageLayoutView="80" workbookViewId="0">
      <selection sqref="A1:L1"/>
    </sheetView>
  </sheetViews>
  <sheetFormatPr defaultRowHeight="13.5" x14ac:dyDescent="0.15"/>
  <cols>
    <col min="1" max="1" width="2.5" style="111" customWidth="1"/>
    <col min="2" max="2" width="18" style="111" bestFit="1" customWidth="1"/>
    <col min="3" max="3" width="9.5" style="111" customWidth="1"/>
    <col min="4" max="4" width="8.375" style="111" customWidth="1"/>
    <col min="5" max="5" width="9.5" style="111" customWidth="1"/>
    <col min="6" max="6" width="8.375" style="111" customWidth="1"/>
    <col min="7" max="7" width="9.5" style="111" customWidth="1"/>
    <col min="8" max="8" width="8.375" style="111" customWidth="1"/>
    <col min="9" max="9" width="9.5" style="111" customWidth="1"/>
    <col min="10" max="10" width="8.375" style="111" customWidth="1"/>
    <col min="11" max="11" width="9.125" style="111" customWidth="1"/>
    <col min="12" max="12" width="8.375" style="111" customWidth="1"/>
    <col min="13" max="13" width="3.75" style="111" customWidth="1"/>
    <col min="14" max="16384" width="9" style="111"/>
  </cols>
  <sheetData>
    <row r="1" spans="1:13" ht="17.25" x14ac:dyDescent="0.15">
      <c r="A1" s="409" t="s">
        <v>46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</row>
    <row r="2" spans="1:13" x14ac:dyDescent="0.15">
      <c r="A2" s="2" t="s">
        <v>168</v>
      </c>
      <c r="B2" s="118"/>
    </row>
    <row r="3" spans="1:13" x14ac:dyDescent="0.15">
      <c r="A3" s="119"/>
      <c r="B3" s="120"/>
      <c r="C3" s="14" t="s">
        <v>47</v>
      </c>
      <c r="D3" s="121"/>
      <c r="E3" s="120"/>
      <c r="F3" s="120"/>
      <c r="G3" s="120"/>
      <c r="H3" s="120"/>
      <c r="I3" s="120"/>
      <c r="J3" s="120"/>
      <c r="K3" s="120"/>
      <c r="L3" s="122"/>
    </row>
    <row r="4" spans="1:13" x14ac:dyDescent="0.15">
      <c r="A4" s="123" t="s">
        <v>48</v>
      </c>
      <c r="B4" s="124"/>
      <c r="C4" s="125"/>
      <c r="D4" s="126"/>
      <c r="E4" s="127" t="s">
        <v>49</v>
      </c>
      <c r="F4" s="121"/>
      <c r="G4" s="120"/>
      <c r="H4" s="120"/>
      <c r="I4" s="120"/>
      <c r="J4" s="122"/>
      <c r="K4" s="128" t="s">
        <v>50</v>
      </c>
      <c r="L4" s="129"/>
    </row>
    <row r="5" spans="1:13" x14ac:dyDescent="0.15">
      <c r="A5" s="125"/>
      <c r="B5" s="126"/>
      <c r="C5" s="125"/>
      <c r="D5" s="126"/>
      <c r="E5" s="130" t="s">
        <v>51</v>
      </c>
      <c r="F5" s="126"/>
      <c r="G5" s="14" t="s">
        <v>52</v>
      </c>
      <c r="H5" s="129"/>
      <c r="I5" s="14" t="s">
        <v>53</v>
      </c>
      <c r="J5" s="131"/>
      <c r="K5" s="130" t="s">
        <v>54</v>
      </c>
      <c r="L5" s="132"/>
    </row>
    <row r="6" spans="1:13" x14ac:dyDescent="0.15">
      <c r="A6" s="133"/>
      <c r="B6" s="134"/>
      <c r="C6" s="133"/>
      <c r="D6" s="135" t="s">
        <v>55</v>
      </c>
      <c r="E6" s="136"/>
      <c r="F6" s="135" t="s">
        <v>55</v>
      </c>
      <c r="G6" s="133"/>
      <c r="H6" s="135" t="s">
        <v>55</v>
      </c>
      <c r="I6" s="133"/>
      <c r="J6" s="135" t="s">
        <v>55</v>
      </c>
      <c r="K6" s="137"/>
      <c r="L6" s="138" t="s">
        <v>55</v>
      </c>
    </row>
    <row r="7" spans="1:13" ht="15" customHeight="1" x14ac:dyDescent="0.15">
      <c r="A7" s="127" t="s">
        <v>56</v>
      </c>
      <c r="B7" s="139"/>
      <c r="C7" s="140" t="s">
        <v>57</v>
      </c>
      <c r="D7" s="141" t="s">
        <v>58</v>
      </c>
      <c r="E7" s="142" t="s">
        <v>57</v>
      </c>
      <c r="F7" s="143" t="s">
        <v>58</v>
      </c>
      <c r="G7" s="141" t="s">
        <v>57</v>
      </c>
      <c r="H7" s="141" t="s">
        <v>58</v>
      </c>
      <c r="I7" s="142" t="s">
        <v>57</v>
      </c>
      <c r="J7" s="143" t="s">
        <v>59</v>
      </c>
      <c r="K7" s="141" t="s">
        <v>57</v>
      </c>
      <c r="L7" s="144" t="s">
        <v>58</v>
      </c>
    </row>
    <row r="8" spans="1:13" ht="15" customHeight="1" x14ac:dyDescent="0.15">
      <c r="A8" s="123" t="s">
        <v>60</v>
      </c>
      <c r="B8" s="124"/>
      <c r="C8" s="145">
        <v>318299</v>
      </c>
      <c r="D8" s="146">
        <v>-1.2</v>
      </c>
      <c r="E8" s="145">
        <v>262308</v>
      </c>
      <c r="F8" s="146">
        <v>-0.7</v>
      </c>
      <c r="G8" s="145">
        <v>244956</v>
      </c>
      <c r="H8" s="146">
        <v>0.2</v>
      </c>
      <c r="I8" s="145">
        <v>17352</v>
      </c>
      <c r="J8" s="147">
        <v>-12.1</v>
      </c>
      <c r="K8" s="145">
        <v>55991</v>
      </c>
      <c r="L8" s="147">
        <v>-3.7</v>
      </c>
      <c r="M8" s="111" t="str">
        <f>IF(AND(C8=(E8+K8),E8=(G8+I8)),"","NG")</f>
        <v/>
      </c>
    </row>
    <row r="9" spans="1:13" ht="15" customHeight="1" x14ac:dyDescent="0.15">
      <c r="A9" s="123" t="s">
        <v>61</v>
      </c>
      <c r="B9" s="124"/>
      <c r="C9" s="145">
        <v>381335</v>
      </c>
      <c r="D9" s="146">
        <v>-4.0999999999999996</v>
      </c>
      <c r="E9" s="145">
        <v>313555</v>
      </c>
      <c r="F9" s="146">
        <v>-1.6</v>
      </c>
      <c r="G9" s="145">
        <v>284107</v>
      </c>
      <c r="H9" s="146">
        <v>-2.2000000000000002</v>
      </c>
      <c r="I9" s="145">
        <v>29448</v>
      </c>
      <c r="J9" s="147">
        <v>5.2</v>
      </c>
      <c r="K9" s="145">
        <v>67780</v>
      </c>
      <c r="L9" s="147">
        <v>-14.3</v>
      </c>
      <c r="M9" s="111" t="str">
        <f t="shared" ref="M9:M24" si="0">IF(AND(C9=(E9+K9),E9=(G9+I9)),"","NG")</f>
        <v/>
      </c>
    </row>
    <row r="10" spans="1:13" ht="15" customHeight="1" x14ac:dyDescent="0.15">
      <c r="A10" s="123" t="s">
        <v>62</v>
      </c>
      <c r="B10" s="124"/>
      <c r="C10" s="145">
        <v>417913</v>
      </c>
      <c r="D10" s="146">
        <v>0.5</v>
      </c>
      <c r="E10" s="145">
        <v>341717</v>
      </c>
      <c r="F10" s="146">
        <v>0.4</v>
      </c>
      <c r="G10" s="145">
        <v>316889</v>
      </c>
      <c r="H10" s="146">
        <v>1.1000000000000001</v>
      </c>
      <c r="I10" s="145">
        <v>24828</v>
      </c>
      <c r="J10" s="147">
        <v>-7.2</v>
      </c>
      <c r="K10" s="145">
        <v>76196</v>
      </c>
      <c r="L10" s="147">
        <v>0.8</v>
      </c>
      <c r="M10" s="111" t="str">
        <f t="shared" si="0"/>
        <v/>
      </c>
    </row>
    <row r="11" spans="1:13" ht="15" customHeight="1" x14ac:dyDescent="0.15">
      <c r="A11" s="123" t="s">
        <v>63</v>
      </c>
      <c r="B11" s="124"/>
      <c r="C11" s="145">
        <v>377001</v>
      </c>
      <c r="D11" s="146">
        <v>-3.5</v>
      </c>
      <c r="E11" s="145">
        <v>303460</v>
      </c>
      <c r="F11" s="146">
        <v>-2.2000000000000002</v>
      </c>
      <c r="G11" s="145">
        <v>277767</v>
      </c>
      <c r="H11" s="146">
        <v>-0.3</v>
      </c>
      <c r="I11" s="145">
        <v>25693</v>
      </c>
      <c r="J11" s="147">
        <v>-19.5</v>
      </c>
      <c r="K11" s="145">
        <v>73541</v>
      </c>
      <c r="L11" s="147">
        <v>-8.6</v>
      </c>
      <c r="M11" s="111" t="str">
        <f t="shared" si="0"/>
        <v/>
      </c>
    </row>
    <row r="12" spans="1:13" ht="15" customHeight="1" x14ac:dyDescent="0.15">
      <c r="A12" s="123" t="s">
        <v>64</v>
      </c>
      <c r="B12" s="124"/>
      <c r="C12" s="145">
        <v>565982</v>
      </c>
      <c r="D12" s="146">
        <v>0.4</v>
      </c>
      <c r="E12" s="145">
        <v>434608</v>
      </c>
      <c r="F12" s="146">
        <v>-1</v>
      </c>
      <c r="G12" s="145">
        <v>381708</v>
      </c>
      <c r="H12" s="146">
        <v>-1.5</v>
      </c>
      <c r="I12" s="145">
        <v>52900</v>
      </c>
      <c r="J12" s="147">
        <v>2.7</v>
      </c>
      <c r="K12" s="145">
        <v>131374</v>
      </c>
      <c r="L12" s="147">
        <v>5.3</v>
      </c>
      <c r="M12" s="111" t="str">
        <f t="shared" si="0"/>
        <v/>
      </c>
    </row>
    <row r="13" spans="1:13" ht="15" customHeight="1" x14ac:dyDescent="0.15">
      <c r="A13" s="123" t="s">
        <v>65</v>
      </c>
      <c r="B13" s="124"/>
      <c r="C13" s="145">
        <v>491890</v>
      </c>
      <c r="D13" s="146">
        <v>-0.1</v>
      </c>
      <c r="E13" s="145">
        <v>383821</v>
      </c>
      <c r="F13" s="146">
        <v>0</v>
      </c>
      <c r="G13" s="145">
        <v>352678</v>
      </c>
      <c r="H13" s="146">
        <v>0.2</v>
      </c>
      <c r="I13" s="145">
        <v>31143</v>
      </c>
      <c r="J13" s="147">
        <v>-3.2</v>
      </c>
      <c r="K13" s="145">
        <v>108069</v>
      </c>
      <c r="L13" s="147">
        <v>-0.1</v>
      </c>
      <c r="M13" s="111" t="str">
        <f t="shared" si="0"/>
        <v/>
      </c>
    </row>
    <row r="14" spans="1:13" ht="15" customHeight="1" x14ac:dyDescent="0.15">
      <c r="A14" s="123" t="s">
        <v>66</v>
      </c>
      <c r="B14" s="124"/>
      <c r="C14" s="145">
        <v>343710</v>
      </c>
      <c r="D14" s="146">
        <v>-4.8</v>
      </c>
      <c r="E14" s="145">
        <v>293280</v>
      </c>
      <c r="F14" s="146">
        <v>-2.4</v>
      </c>
      <c r="G14" s="145">
        <v>253210</v>
      </c>
      <c r="H14" s="146">
        <v>-1.5</v>
      </c>
      <c r="I14" s="145">
        <v>40070</v>
      </c>
      <c r="J14" s="147">
        <v>-8.1</v>
      </c>
      <c r="K14" s="145">
        <v>50430</v>
      </c>
      <c r="L14" s="147">
        <v>-17.399999999999999</v>
      </c>
      <c r="M14" s="111" t="str">
        <f t="shared" si="0"/>
        <v/>
      </c>
    </row>
    <row r="15" spans="1:13" ht="15" customHeight="1" x14ac:dyDescent="0.15">
      <c r="A15" s="123" t="s">
        <v>67</v>
      </c>
      <c r="B15" s="124"/>
      <c r="C15" s="145">
        <v>282148</v>
      </c>
      <c r="D15" s="146">
        <v>0</v>
      </c>
      <c r="E15" s="145">
        <v>234226</v>
      </c>
      <c r="F15" s="146">
        <v>0.4</v>
      </c>
      <c r="G15" s="145">
        <v>223173</v>
      </c>
      <c r="H15" s="146">
        <v>1.1000000000000001</v>
      </c>
      <c r="I15" s="145">
        <v>11053</v>
      </c>
      <c r="J15" s="147">
        <v>-11</v>
      </c>
      <c r="K15" s="145">
        <v>47922</v>
      </c>
      <c r="L15" s="147">
        <v>-2</v>
      </c>
      <c r="M15" s="111" t="str">
        <f t="shared" si="0"/>
        <v/>
      </c>
    </row>
    <row r="16" spans="1:13" ht="15" customHeight="1" x14ac:dyDescent="0.15">
      <c r="A16" s="123" t="s">
        <v>68</v>
      </c>
      <c r="B16" s="124"/>
      <c r="C16" s="145">
        <v>486735</v>
      </c>
      <c r="D16" s="146">
        <v>1.1000000000000001</v>
      </c>
      <c r="E16" s="145">
        <v>369677</v>
      </c>
      <c r="F16" s="146">
        <v>0.5</v>
      </c>
      <c r="G16" s="145">
        <v>344989</v>
      </c>
      <c r="H16" s="146">
        <v>0.3</v>
      </c>
      <c r="I16" s="145">
        <v>24688</v>
      </c>
      <c r="J16" s="147">
        <v>1.9</v>
      </c>
      <c r="K16" s="145">
        <v>117058</v>
      </c>
      <c r="L16" s="147">
        <v>3.3</v>
      </c>
      <c r="M16" s="111" t="str">
        <f t="shared" si="0"/>
        <v/>
      </c>
    </row>
    <row r="17" spans="1:13" ht="15" customHeight="1" x14ac:dyDescent="0.15">
      <c r="A17" s="148" t="s">
        <v>69</v>
      </c>
      <c r="B17" s="117"/>
      <c r="C17" s="145">
        <v>359362</v>
      </c>
      <c r="D17" s="146">
        <v>2.8</v>
      </c>
      <c r="E17" s="145">
        <v>290276</v>
      </c>
      <c r="F17" s="146">
        <v>3.3</v>
      </c>
      <c r="G17" s="145">
        <v>273435</v>
      </c>
      <c r="H17" s="146">
        <v>3.9</v>
      </c>
      <c r="I17" s="145">
        <v>16841</v>
      </c>
      <c r="J17" s="147">
        <v>-6.8</v>
      </c>
      <c r="K17" s="145">
        <v>69086</v>
      </c>
      <c r="L17" s="147">
        <v>0.9</v>
      </c>
      <c r="M17" s="111" t="str">
        <f t="shared" si="0"/>
        <v/>
      </c>
    </row>
    <row r="18" spans="1:13" ht="15" customHeight="1" x14ac:dyDescent="0.15">
      <c r="A18" s="123" t="s">
        <v>70</v>
      </c>
      <c r="B18" s="124"/>
      <c r="C18" s="145">
        <v>475341</v>
      </c>
      <c r="D18" s="146">
        <v>-1.3</v>
      </c>
      <c r="E18" s="145">
        <v>373176</v>
      </c>
      <c r="F18" s="146">
        <v>-1.4</v>
      </c>
      <c r="G18" s="145">
        <v>348789</v>
      </c>
      <c r="H18" s="146">
        <v>-0.9</v>
      </c>
      <c r="I18" s="145">
        <v>24387</v>
      </c>
      <c r="J18" s="147">
        <v>-9</v>
      </c>
      <c r="K18" s="145">
        <v>102165</v>
      </c>
      <c r="L18" s="147">
        <v>-0.4</v>
      </c>
      <c r="M18" s="111" t="str">
        <f t="shared" si="0"/>
        <v/>
      </c>
    </row>
    <row r="19" spans="1:13" ht="15" customHeight="1" x14ac:dyDescent="0.15">
      <c r="A19" s="149" t="s">
        <v>71</v>
      </c>
      <c r="B19" s="117"/>
      <c r="C19" s="145">
        <v>117477</v>
      </c>
      <c r="D19" s="146">
        <v>-6</v>
      </c>
      <c r="E19" s="145">
        <v>111704</v>
      </c>
      <c r="F19" s="146">
        <v>-4.9000000000000004</v>
      </c>
      <c r="G19" s="145">
        <v>106290</v>
      </c>
      <c r="H19" s="146">
        <v>-3.5</v>
      </c>
      <c r="I19" s="145">
        <v>5414</v>
      </c>
      <c r="J19" s="147">
        <v>-27.3</v>
      </c>
      <c r="K19" s="145">
        <v>5773</v>
      </c>
      <c r="L19" s="147">
        <v>-23.3</v>
      </c>
      <c r="M19" s="111" t="str">
        <f t="shared" si="0"/>
        <v/>
      </c>
    </row>
    <row r="20" spans="1:13" ht="15" customHeight="1" x14ac:dyDescent="0.15">
      <c r="A20" s="148" t="s">
        <v>72</v>
      </c>
      <c r="B20" s="117"/>
      <c r="C20" s="145">
        <v>203912</v>
      </c>
      <c r="D20" s="146">
        <v>-2.9</v>
      </c>
      <c r="E20" s="145">
        <v>187311</v>
      </c>
      <c r="F20" s="146">
        <v>-0.7</v>
      </c>
      <c r="G20" s="145">
        <v>180899</v>
      </c>
      <c r="H20" s="146">
        <v>1.1000000000000001</v>
      </c>
      <c r="I20" s="145">
        <v>6412</v>
      </c>
      <c r="J20" s="147">
        <v>-33.5</v>
      </c>
      <c r="K20" s="145">
        <v>16601</v>
      </c>
      <c r="L20" s="147">
        <v>-22.2</v>
      </c>
      <c r="M20" s="111" t="str">
        <f t="shared" si="0"/>
        <v/>
      </c>
    </row>
    <row r="21" spans="1:13" ht="15" customHeight="1" x14ac:dyDescent="0.15">
      <c r="A21" s="149" t="s">
        <v>73</v>
      </c>
      <c r="B21" s="117"/>
      <c r="C21" s="145">
        <v>378567</v>
      </c>
      <c r="D21" s="146">
        <v>1.2</v>
      </c>
      <c r="E21" s="145">
        <v>293264</v>
      </c>
      <c r="F21" s="146">
        <v>1</v>
      </c>
      <c r="G21" s="145">
        <v>287700</v>
      </c>
      <c r="H21" s="146">
        <v>1.2</v>
      </c>
      <c r="I21" s="145">
        <v>5564</v>
      </c>
      <c r="J21" s="147">
        <v>-5.7</v>
      </c>
      <c r="K21" s="145">
        <v>85303</v>
      </c>
      <c r="L21" s="147">
        <v>1.6</v>
      </c>
      <c r="M21" s="111" t="str">
        <f t="shared" si="0"/>
        <v/>
      </c>
    </row>
    <row r="22" spans="1:13" ht="15" customHeight="1" x14ac:dyDescent="0.15">
      <c r="A22" s="123" t="s">
        <v>74</v>
      </c>
      <c r="B22" s="124"/>
      <c r="C22" s="145">
        <v>299430</v>
      </c>
      <c r="D22" s="146">
        <v>0.2</v>
      </c>
      <c r="E22" s="145">
        <v>252776</v>
      </c>
      <c r="F22" s="146">
        <v>0.2</v>
      </c>
      <c r="G22" s="145">
        <v>239531</v>
      </c>
      <c r="H22" s="146">
        <v>0.8</v>
      </c>
      <c r="I22" s="145">
        <v>13245</v>
      </c>
      <c r="J22" s="147">
        <v>-9.4</v>
      </c>
      <c r="K22" s="145">
        <v>46654</v>
      </c>
      <c r="L22" s="147">
        <v>0.5</v>
      </c>
      <c r="M22" s="111" t="str">
        <f t="shared" si="0"/>
        <v/>
      </c>
    </row>
    <row r="23" spans="1:13" ht="15" customHeight="1" x14ac:dyDescent="0.15">
      <c r="A23" s="149" t="s">
        <v>75</v>
      </c>
      <c r="B23" s="117"/>
      <c r="C23" s="145">
        <v>368033</v>
      </c>
      <c r="D23" s="146">
        <v>-3.5</v>
      </c>
      <c r="E23" s="145">
        <v>290639</v>
      </c>
      <c r="F23" s="146">
        <v>-1.8</v>
      </c>
      <c r="G23" s="145">
        <v>273725</v>
      </c>
      <c r="H23" s="146">
        <v>-1.4</v>
      </c>
      <c r="I23" s="145">
        <v>16914</v>
      </c>
      <c r="J23" s="147">
        <v>-8.1</v>
      </c>
      <c r="K23" s="145">
        <v>77394</v>
      </c>
      <c r="L23" s="147">
        <v>-9.1999999999999993</v>
      </c>
      <c r="M23" s="111" t="str">
        <f t="shared" si="0"/>
        <v/>
      </c>
    </row>
    <row r="24" spans="1:13" ht="15" customHeight="1" x14ac:dyDescent="0.15">
      <c r="A24" s="148" t="s">
        <v>76</v>
      </c>
      <c r="B24" s="117"/>
      <c r="C24" s="145">
        <v>255563</v>
      </c>
      <c r="D24" s="146">
        <v>-1.9</v>
      </c>
      <c r="E24" s="145">
        <v>223436</v>
      </c>
      <c r="F24" s="146">
        <v>-1.2</v>
      </c>
      <c r="G24" s="145">
        <v>207457</v>
      </c>
      <c r="H24" s="146">
        <v>-0.2</v>
      </c>
      <c r="I24" s="145">
        <v>15979</v>
      </c>
      <c r="J24" s="147">
        <v>-11.6</v>
      </c>
      <c r="K24" s="145">
        <v>32127</v>
      </c>
      <c r="L24" s="147">
        <v>-6.6</v>
      </c>
      <c r="M24" s="111" t="str">
        <f t="shared" si="0"/>
        <v/>
      </c>
    </row>
    <row r="25" spans="1:13" ht="7.5" customHeight="1" x14ac:dyDescent="0.15">
      <c r="A25" s="150"/>
      <c r="B25" s="151"/>
      <c r="C25" s="152"/>
      <c r="D25" s="153"/>
      <c r="E25" s="152"/>
      <c r="F25" s="154"/>
      <c r="G25" s="155"/>
      <c r="H25" s="153"/>
      <c r="I25" s="152"/>
      <c r="J25" s="154"/>
      <c r="K25" s="155"/>
      <c r="L25" s="154"/>
    </row>
    <row r="26" spans="1:13" ht="10.5" customHeight="1" x14ac:dyDescent="0.15">
      <c r="A26" s="156"/>
      <c r="B26" s="157"/>
      <c r="C26" s="119"/>
      <c r="D26" s="122"/>
      <c r="E26" s="120"/>
      <c r="F26" s="120"/>
      <c r="G26" s="119"/>
      <c r="H26" s="122"/>
      <c r="I26" s="120"/>
      <c r="J26" s="120"/>
      <c r="K26" s="119"/>
      <c r="L26" s="122"/>
    </row>
    <row r="27" spans="1:13" ht="15" customHeight="1" x14ac:dyDescent="0.15">
      <c r="A27" s="130"/>
      <c r="B27" s="130" t="s">
        <v>77</v>
      </c>
      <c r="C27" s="140" t="s">
        <v>57</v>
      </c>
      <c r="D27" s="144" t="s">
        <v>58</v>
      </c>
      <c r="E27" s="141" t="s">
        <v>57</v>
      </c>
      <c r="F27" s="141" t="s">
        <v>58</v>
      </c>
      <c r="G27" s="140" t="s">
        <v>57</v>
      </c>
      <c r="H27" s="144" t="s">
        <v>58</v>
      </c>
      <c r="I27" s="141" t="s">
        <v>57</v>
      </c>
      <c r="J27" s="141" t="s">
        <v>59</v>
      </c>
      <c r="K27" s="140" t="s">
        <v>57</v>
      </c>
      <c r="L27" s="144" t="s">
        <v>58</v>
      </c>
    </row>
    <row r="28" spans="1:13" ht="15" customHeight="1" x14ac:dyDescent="0.15">
      <c r="A28" s="123"/>
      <c r="B28" s="123" t="s">
        <v>60</v>
      </c>
      <c r="C28" s="145">
        <v>417330</v>
      </c>
      <c r="D28" s="146">
        <v>-1.7</v>
      </c>
      <c r="E28" s="145">
        <v>337367</v>
      </c>
      <c r="F28" s="146">
        <v>-1.1000000000000001</v>
      </c>
      <c r="G28" s="145">
        <v>313374</v>
      </c>
      <c r="H28" s="146">
        <v>-0.1</v>
      </c>
      <c r="I28" s="145">
        <v>23993</v>
      </c>
      <c r="J28" s="147">
        <v>-12.4</v>
      </c>
      <c r="K28" s="145">
        <v>79963</v>
      </c>
      <c r="L28" s="147">
        <v>-4.5999999999999996</v>
      </c>
      <c r="M28" s="111" t="str">
        <f>IF(AND(C28=(E28+K28),E28=(G28+I28)),"","NG")</f>
        <v/>
      </c>
    </row>
    <row r="29" spans="1:13" ht="15" customHeight="1" x14ac:dyDescent="0.15">
      <c r="A29" s="123"/>
      <c r="B29" s="123" t="s">
        <v>61</v>
      </c>
      <c r="C29" s="145">
        <v>391288</v>
      </c>
      <c r="D29" s="146">
        <v>-3.8</v>
      </c>
      <c r="E29" s="145">
        <v>321218</v>
      </c>
      <c r="F29" s="146">
        <v>-1.2</v>
      </c>
      <c r="G29" s="145">
        <v>290743</v>
      </c>
      <c r="H29" s="146">
        <v>-1.9</v>
      </c>
      <c r="I29" s="145">
        <v>30475</v>
      </c>
      <c r="J29" s="147">
        <v>5.7</v>
      </c>
      <c r="K29" s="145">
        <v>70070</v>
      </c>
      <c r="L29" s="147">
        <v>-14.3</v>
      </c>
      <c r="M29" s="111" t="str">
        <f t="shared" ref="M29:M44" si="1">IF(AND(C29=(E29+K29),E29=(G29+I29)),"","NG")</f>
        <v/>
      </c>
    </row>
    <row r="30" spans="1:13" ht="15" customHeight="1" x14ac:dyDescent="0.15">
      <c r="A30" s="123"/>
      <c r="B30" s="123" t="s">
        <v>62</v>
      </c>
      <c r="C30" s="145">
        <v>434760</v>
      </c>
      <c r="D30" s="146">
        <v>0.4</v>
      </c>
      <c r="E30" s="145">
        <v>354599</v>
      </c>
      <c r="F30" s="146">
        <v>0.2</v>
      </c>
      <c r="G30" s="145">
        <v>328517</v>
      </c>
      <c r="H30" s="146">
        <v>0.9</v>
      </c>
      <c r="I30" s="145">
        <v>26082</v>
      </c>
      <c r="J30" s="147">
        <v>-7.5</v>
      </c>
      <c r="K30" s="145">
        <v>80161</v>
      </c>
      <c r="L30" s="147">
        <v>0.6</v>
      </c>
      <c r="M30" s="111" t="str">
        <f t="shared" si="1"/>
        <v/>
      </c>
    </row>
    <row r="31" spans="1:13" ht="15" customHeight="1" x14ac:dyDescent="0.15">
      <c r="A31" s="123"/>
      <c r="B31" s="123" t="s">
        <v>63</v>
      </c>
      <c r="C31" s="145">
        <v>416374</v>
      </c>
      <c r="D31" s="146">
        <v>-3.7</v>
      </c>
      <c r="E31" s="145">
        <v>332178</v>
      </c>
      <c r="F31" s="146">
        <v>-2.4</v>
      </c>
      <c r="G31" s="145">
        <v>303311</v>
      </c>
      <c r="H31" s="146">
        <v>-0.4</v>
      </c>
      <c r="I31" s="145">
        <v>28867</v>
      </c>
      <c r="J31" s="147">
        <v>-19.7</v>
      </c>
      <c r="K31" s="145">
        <v>84196</v>
      </c>
      <c r="L31" s="147">
        <v>-8.5</v>
      </c>
      <c r="M31" s="111" t="str">
        <f t="shared" si="1"/>
        <v/>
      </c>
    </row>
    <row r="32" spans="1:13" ht="15" customHeight="1" x14ac:dyDescent="0.15">
      <c r="A32" s="123"/>
      <c r="B32" s="123" t="s">
        <v>64</v>
      </c>
      <c r="C32" s="145">
        <v>591648</v>
      </c>
      <c r="D32" s="146">
        <v>1</v>
      </c>
      <c r="E32" s="145">
        <v>453108</v>
      </c>
      <c r="F32" s="146">
        <v>-0.5</v>
      </c>
      <c r="G32" s="145">
        <v>397030</v>
      </c>
      <c r="H32" s="146">
        <v>-1</v>
      </c>
      <c r="I32" s="145">
        <v>56078</v>
      </c>
      <c r="J32" s="147">
        <v>3.5</v>
      </c>
      <c r="K32" s="145">
        <v>138540</v>
      </c>
      <c r="L32" s="147">
        <v>5.8</v>
      </c>
      <c r="M32" s="111" t="str">
        <f t="shared" si="1"/>
        <v/>
      </c>
    </row>
    <row r="33" spans="1:13" ht="15" customHeight="1" x14ac:dyDescent="0.15">
      <c r="A33" s="123"/>
      <c r="B33" s="123" t="s">
        <v>65</v>
      </c>
      <c r="C33" s="145">
        <v>511670</v>
      </c>
      <c r="D33" s="146">
        <v>-1.2</v>
      </c>
      <c r="E33" s="145">
        <v>397978</v>
      </c>
      <c r="F33" s="146">
        <v>-1.1000000000000001</v>
      </c>
      <c r="G33" s="145">
        <v>365410</v>
      </c>
      <c r="H33" s="146">
        <v>-0.8</v>
      </c>
      <c r="I33" s="145">
        <v>32568</v>
      </c>
      <c r="J33" s="147">
        <v>-4.4000000000000004</v>
      </c>
      <c r="K33" s="145">
        <v>113692</v>
      </c>
      <c r="L33" s="147">
        <v>-1.5</v>
      </c>
      <c r="M33" s="111" t="str">
        <f t="shared" si="1"/>
        <v/>
      </c>
    </row>
    <row r="34" spans="1:13" ht="15" customHeight="1" x14ac:dyDescent="0.15">
      <c r="A34" s="123"/>
      <c r="B34" s="123" t="s">
        <v>66</v>
      </c>
      <c r="C34" s="145">
        <v>390856</v>
      </c>
      <c r="D34" s="146">
        <v>-6.2</v>
      </c>
      <c r="E34" s="145">
        <v>330469</v>
      </c>
      <c r="F34" s="146">
        <v>-3.5</v>
      </c>
      <c r="G34" s="145">
        <v>283814</v>
      </c>
      <c r="H34" s="146">
        <v>-2.4</v>
      </c>
      <c r="I34" s="145">
        <v>46655</v>
      </c>
      <c r="J34" s="147">
        <v>-9</v>
      </c>
      <c r="K34" s="145">
        <v>60387</v>
      </c>
      <c r="L34" s="147">
        <v>-18.7</v>
      </c>
      <c r="M34" s="111" t="str">
        <f t="shared" si="1"/>
        <v/>
      </c>
    </row>
    <row r="35" spans="1:13" ht="15" customHeight="1" x14ac:dyDescent="0.15">
      <c r="A35" s="123"/>
      <c r="B35" s="123" t="s">
        <v>67</v>
      </c>
      <c r="C35" s="145">
        <v>423261</v>
      </c>
      <c r="D35" s="146">
        <v>-1.1000000000000001</v>
      </c>
      <c r="E35" s="145">
        <v>340206</v>
      </c>
      <c r="F35" s="146">
        <v>-0.7</v>
      </c>
      <c r="G35" s="145">
        <v>322304</v>
      </c>
      <c r="H35" s="146">
        <v>0.1</v>
      </c>
      <c r="I35" s="145">
        <v>17902</v>
      </c>
      <c r="J35" s="147">
        <v>-11.8</v>
      </c>
      <c r="K35" s="145">
        <v>83055</v>
      </c>
      <c r="L35" s="147">
        <v>-3.3</v>
      </c>
      <c r="M35" s="111" t="str">
        <f t="shared" si="1"/>
        <v/>
      </c>
    </row>
    <row r="36" spans="1:13" ht="15" customHeight="1" x14ac:dyDescent="0.15">
      <c r="A36" s="123"/>
      <c r="B36" s="123" t="s">
        <v>68</v>
      </c>
      <c r="C36" s="145">
        <v>529845</v>
      </c>
      <c r="D36" s="146">
        <v>1.4</v>
      </c>
      <c r="E36" s="145">
        <v>399005</v>
      </c>
      <c r="F36" s="146">
        <v>0.7</v>
      </c>
      <c r="G36" s="145">
        <v>371517</v>
      </c>
      <c r="H36" s="146">
        <v>0.6</v>
      </c>
      <c r="I36" s="145">
        <v>27488</v>
      </c>
      <c r="J36" s="147">
        <v>2.5</v>
      </c>
      <c r="K36" s="145">
        <v>130840</v>
      </c>
      <c r="L36" s="147">
        <v>3.5</v>
      </c>
      <c r="M36" s="111" t="str">
        <f t="shared" si="1"/>
        <v/>
      </c>
    </row>
    <row r="37" spans="1:13" ht="15" customHeight="1" x14ac:dyDescent="0.15">
      <c r="A37" s="148"/>
      <c r="B37" s="148" t="s">
        <v>69</v>
      </c>
      <c r="C37" s="145">
        <v>438362</v>
      </c>
      <c r="D37" s="146">
        <v>1.6</v>
      </c>
      <c r="E37" s="145">
        <v>349086</v>
      </c>
      <c r="F37" s="146">
        <v>2.2999999999999998</v>
      </c>
      <c r="G37" s="145">
        <v>327947</v>
      </c>
      <c r="H37" s="146">
        <v>3</v>
      </c>
      <c r="I37" s="145">
        <v>21139</v>
      </c>
      <c r="J37" s="147">
        <v>-7.6</v>
      </c>
      <c r="K37" s="145">
        <v>89276</v>
      </c>
      <c r="L37" s="147">
        <v>-1.1000000000000001</v>
      </c>
      <c r="M37" s="111" t="str">
        <f t="shared" si="1"/>
        <v/>
      </c>
    </row>
    <row r="38" spans="1:13" ht="15" customHeight="1" x14ac:dyDescent="0.15">
      <c r="A38" s="123"/>
      <c r="B38" s="123" t="s">
        <v>78</v>
      </c>
      <c r="C38" s="145">
        <v>517770</v>
      </c>
      <c r="D38" s="146">
        <v>-0.8</v>
      </c>
      <c r="E38" s="145">
        <v>403570</v>
      </c>
      <c r="F38" s="146">
        <v>-1</v>
      </c>
      <c r="G38" s="145">
        <v>376393</v>
      </c>
      <c r="H38" s="146">
        <v>-0.4</v>
      </c>
      <c r="I38" s="145">
        <v>27177</v>
      </c>
      <c r="J38" s="147">
        <v>-8</v>
      </c>
      <c r="K38" s="145">
        <v>114200</v>
      </c>
      <c r="L38" s="147">
        <v>0.2</v>
      </c>
      <c r="M38" s="111" t="str">
        <f t="shared" si="1"/>
        <v/>
      </c>
    </row>
    <row r="39" spans="1:13" ht="15" customHeight="1" x14ac:dyDescent="0.15">
      <c r="A39" s="149"/>
      <c r="B39" s="149" t="s">
        <v>71</v>
      </c>
      <c r="C39" s="145">
        <v>274615</v>
      </c>
      <c r="D39" s="146">
        <v>-8.3000000000000007</v>
      </c>
      <c r="E39" s="145">
        <v>251535</v>
      </c>
      <c r="F39" s="146">
        <v>-5.8</v>
      </c>
      <c r="G39" s="145">
        <v>234432</v>
      </c>
      <c r="H39" s="146">
        <v>-3.6</v>
      </c>
      <c r="I39" s="145">
        <v>17103</v>
      </c>
      <c r="J39" s="147">
        <v>-28</v>
      </c>
      <c r="K39" s="145">
        <v>23080</v>
      </c>
      <c r="L39" s="147">
        <v>-28.6</v>
      </c>
      <c r="M39" s="111" t="str">
        <f t="shared" si="1"/>
        <v/>
      </c>
    </row>
    <row r="40" spans="1:13" ht="15" customHeight="1" x14ac:dyDescent="0.15">
      <c r="A40" s="148"/>
      <c r="B40" s="148" t="s">
        <v>72</v>
      </c>
      <c r="C40" s="145">
        <v>312085</v>
      </c>
      <c r="D40" s="146">
        <v>-4.0999999999999996</v>
      </c>
      <c r="E40" s="145">
        <v>281390</v>
      </c>
      <c r="F40" s="146">
        <v>-1.1000000000000001</v>
      </c>
      <c r="G40" s="145">
        <v>270639</v>
      </c>
      <c r="H40" s="146">
        <v>1.1000000000000001</v>
      </c>
      <c r="I40" s="145">
        <v>10751</v>
      </c>
      <c r="J40" s="147">
        <v>-34</v>
      </c>
      <c r="K40" s="145">
        <v>30695</v>
      </c>
      <c r="L40" s="147">
        <v>-25.3</v>
      </c>
      <c r="M40" s="111" t="str">
        <f t="shared" si="1"/>
        <v/>
      </c>
    </row>
    <row r="41" spans="1:13" ht="15" customHeight="1" x14ac:dyDescent="0.15">
      <c r="A41" s="149"/>
      <c r="B41" s="149" t="s">
        <v>73</v>
      </c>
      <c r="C41" s="145">
        <v>511696</v>
      </c>
      <c r="D41" s="146">
        <v>-0.6</v>
      </c>
      <c r="E41" s="145">
        <v>388362</v>
      </c>
      <c r="F41" s="146">
        <v>-0.6</v>
      </c>
      <c r="G41" s="145">
        <v>380670</v>
      </c>
      <c r="H41" s="146">
        <v>-0.4</v>
      </c>
      <c r="I41" s="145">
        <v>7692</v>
      </c>
      <c r="J41" s="147">
        <v>-6.9</v>
      </c>
      <c r="K41" s="145">
        <v>123334</v>
      </c>
      <c r="L41" s="147">
        <v>-0.7</v>
      </c>
      <c r="M41" s="111" t="str">
        <f t="shared" si="1"/>
        <v/>
      </c>
    </row>
    <row r="42" spans="1:13" ht="15" customHeight="1" x14ac:dyDescent="0.15">
      <c r="A42" s="123"/>
      <c r="B42" s="123" t="s">
        <v>74</v>
      </c>
      <c r="C42" s="145">
        <v>386310</v>
      </c>
      <c r="D42" s="146">
        <v>0.2</v>
      </c>
      <c r="E42" s="145">
        <v>319982</v>
      </c>
      <c r="F42" s="146">
        <v>0.3</v>
      </c>
      <c r="G42" s="145">
        <v>301455</v>
      </c>
      <c r="H42" s="146">
        <v>1</v>
      </c>
      <c r="I42" s="145">
        <v>18527</v>
      </c>
      <c r="J42" s="147">
        <v>-9.6999999999999993</v>
      </c>
      <c r="K42" s="145">
        <v>66328</v>
      </c>
      <c r="L42" s="147">
        <v>-0.3</v>
      </c>
      <c r="M42" s="111" t="str">
        <f t="shared" si="1"/>
        <v/>
      </c>
    </row>
    <row r="43" spans="1:13" ht="15" customHeight="1" x14ac:dyDescent="0.15">
      <c r="A43" s="149"/>
      <c r="B43" s="149" t="s">
        <v>75</v>
      </c>
      <c r="C43" s="145">
        <v>417960</v>
      </c>
      <c r="D43" s="146">
        <v>-3.5</v>
      </c>
      <c r="E43" s="145">
        <v>324604</v>
      </c>
      <c r="F43" s="146">
        <v>-2.2000000000000002</v>
      </c>
      <c r="G43" s="145">
        <v>306468</v>
      </c>
      <c r="H43" s="146">
        <v>-1.7</v>
      </c>
      <c r="I43" s="145">
        <v>18136</v>
      </c>
      <c r="J43" s="147">
        <v>-12.2</v>
      </c>
      <c r="K43" s="145">
        <v>93356</v>
      </c>
      <c r="L43" s="147">
        <v>-7.3</v>
      </c>
      <c r="M43" s="111" t="str">
        <f t="shared" si="1"/>
        <v/>
      </c>
    </row>
    <row r="44" spans="1:13" ht="15" customHeight="1" x14ac:dyDescent="0.15">
      <c r="A44" s="148"/>
      <c r="B44" s="148" t="s">
        <v>76</v>
      </c>
      <c r="C44" s="145">
        <v>323707</v>
      </c>
      <c r="D44" s="146">
        <v>-1.7</v>
      </c>
      <c r="E44" s="145">
        <v>278231</v>
      </c>
      <c r="F44" s="146">
        <v>-0.7</v>
      </c>
      <c r="G44" s="145">
        <v>256673</v>
      </c>
      <c r="H44" s="146">
        <v>0.3</v>
      </c>
      <c r="I44" s="145">
        <v>21558</v>
      </c>
      <c r="J44" s="147">
        <v>-11</v>
      </c>
      <c r="K44" s="145">
        <v>45476</v>
      </c>
      <c r="L44" s="147">
        <v>-7.8</v>
      </c>
      <c r="M44" s="111" t="str">
        <f t="shared" si="1"/>
        <v/>
      </c>
    </row>
    <row r="45" spans="1:13" ht="7.5" customHeight="1" x14ac:dyDescent="0.15">
      <c r="A45" s="150"/>
      <c r="B45" s="158"/>
      <c r="C45" s="152"/>
      <c r="D45" s="154"/>
      <c r="E45" s="155"/>
      <c r="F45" s="153"/>
      <c r="G45" s="152"/>
      <c r="H45" s="154"/>
      <c r="I45" s="155"/>
      <c r="J45" s="153"/>
      <c r="K45" s="152"/>
      <c r="L45" s="154"/>
    </row>
    <row r="46" spans="1:13" ht="10.5" customHeight="1" x14ac:dyDescent="0.15">
      <c r="A46" s="150"/>
      <c r="B46" s="157"/>
      <c r="C46" s="127"/>
      <c r="D46" s="159"/>
      <c r="E46" s="160"/>
      <c r="F46" s="160"/>
      <c r="G46" s="127"/>
      <c r="H46" s="159"/>
      <c r="I46" s="160"/>
      <c r="J46" s="160"/>
      <c r="K46" s="127"/>
      <c r="L46" s="159"/>
    </row>
    <row r="47" spans="1:13" ht="15" customHeight="1" x14ac:dyDescent="0.15">
      <c r="A47" s="125"/>
      <c r="B47" s="125" t="s">
        <v>79</v>
      </c>
      <c r="C47" s="140" t="s">
        <v>57</v>
      </c>
      <c r="D47" s="144" t="s">
        <v>58</v>
      </c>
      <c r="E47" s="141" t="s">
        <v>57</v>
      </c>
      <c r="F47" s="141" t="s">
        <v>58</v>
      </c>
      <c r="G47" s="140" t="s">
        <v>57</v>
      </c>
      <c r="H47" s="144" t="s">
        <v>58</v>
      </c>
      <c r="I47" s="141" t="s">
        <v>57</v>
      </c>
      <c r="J47" s="141" t="s">
        <v>59</v>
      </c>
      <c r="K47" s="140" t="s">
        <v>57</v>
      </c>
      <c r="L47" s="144" t="s">
        <v>58</v>
      </c>
    </row>
    <row r="48" spans="1:13" ht="15" customHeight="1" x14ac:dyDescent="0.15">
      <c r="A48" s="123"/>
      <c r="B48" s="123" t="s">
        <v>60</v>
      </c>
      <c r="C48" s="145">
        <v>99390</v>
      </c>
      <c r="D48" s="146">
        <v>-0.4</v>
      </c>
      <c r="E48" s="145">
        <v>96390</v>
      </c>
      <c r="F48" s="146">
        <v>-0.9</v>
      </c>
      <c r="G48" s="145">
        <v>93716</v>
      </c>
      <c r="H48" s="146">
        <v>-0.4</v>
      </c>
      <c r="I48" s="145">
        <v>2674</v>
      </c>
      <c r="J48" s="146">
        <v>-15.3</v>
      </c>
      <c r="K48" s="145">
        <v>3000</v>
      </c>
      <c r="L48" s="147">
        <v>20.100000000000001</v>
      </c>
      <c r="M48" s="111" t="str">
        <f>IF(AND(C48=(E48+K48),E48=(G48+I48)),"","NG")</f>
        <v/>
      </c>
    </row>
    <row r="49" spans="1:13" ht="15" customHeight="1" x14ac:dyDescent="0.15">
      <c r="A49" s="123"/>
      <c r="B49" s="123" t="s">
        <v>61</v>
      </c>
      <c r="C49" s="145">
        <v>108907</v>
      </c>
      <c r="D49" s="146">
        <v>-4</v>
      </c>
      <c r="E49" s="145">
        <v>103819</v>
      </c>
      <c r="F49" s="146">
        <v>-4.4000000000000004</v>
      </c>
      <c r="G49" s="145">
        <v>102481</v>
      </c>
      <c r="H49" s="146">
        <v>-4.9000000000000004</v>
      </c>
      <c r="I49" s="145">
        <v>1338</v>
      </c>
      <c r="J49" s="146">
        <v>21.8</v>
      </c>
      <c r="K49" s="145">
        <v>5088</v>
      </c>
      <c r="L49" s="147">
        <v>6.7</v>
      </c>
      <c r="M49" s="111" t="str">
        <f t="shared" ref="M49:M64" si="2">IF(AND(C49=(E49+K49),E49=(G49+I49)),"","NG")</f>
        <v/>
      </c>
    </row>
    <row r="50" spans="1:13" ht="15" customHeight="1" x14ac:dyDescent="0.15">
      <c r="A50" s="123"/>
      <c r="B50" s="123" t="s">
        <v>62</v>
      </c>
      <c r="C50" s="145">
        <v>114888</v>
      </c>
      <c r="D50" s="146">
        <v>-1.7</v>
      </c>
      <c r="E50" s="145">
        <v>110010</v>
      </c>
      <c r="F50" s="146">
        <v>-2</v>
      </c>
      <c r="G50" s="145">
        <v>107727</v>
      </c>
      <c r="H50" s="146">
        <v>-2.2000000000000002</v>
      </c>
      <c r="I50" s="145">
        <v>2283</v>
      </c>
      <c r="J50" s="146">
        <v>10.199999999999999</v>
      </c>
      <c r="K50" s="145">
        <v>4878</v>
      </c>
      <c r="L50" s="147">
        <v>3.2</v>
      </c>
      <c r="M50" s="111" t="str">
        <f t="shared" si="2"/>
        <v/>
      </c>
    </row>
    <row r="51" spans="1:13" ht="15" customHeight="1" x14ac:dyDescent="0.15">
      <c r="A51" s="123"/>
      <c r="B51" s="123" t="s">
        <v>63</v>
      </c>
      <c r="C51" s="145">
        <v>122057</v>
      </c>
      <c r="D51" s="146">
        <v>1.6</v>
      </c>
      <c r="E51" s="145">
        <v>117507</v>
      </c>
      <c r="F51" s="146">
        <v>1.6</v>
      </c>
      <c r="G51" s="145">
        <v>112368</v>
      </c>
      <c r="H51" s="146">
        <v>2.2000000000000002</v>
      </c>
      <c r="I51" s="145">
        <v>5139</v>
      </c>
      <c r="J51" s="146">
        <v>-12</v>
      </c>
      <c r="K51" s="145">
        <v>4550</v>
      </c>
      <c r="L51" s="147">
        <v>0.7</v>
      </c>
      <c r="M51" s="111" t="str">
        <f t="shared" si="2"/>
        <v/>
      </c>
    </row>
    <row r="52" spans="1:13" ht="15" customHeight="1" x14ac:dyDescent="0.15">
      <c r="A52" s="123"/>
      <c r="B52" s="123" t="s">
        <v>80</v>
      </c>
      <c r="C52" s="145">
        <v>165981</v>
      </c>
      <c r="D52" s="146">
        <v>12.1</v>
      </c>
      <c r="E52" s="145">
        <v>146289</v>
      </c>
      <c r="F52" s="146">
        <v>7</v>
      </c>
      <c r="G52" s="145">
        <v>142926</v>
      </c>
      <c r="H52" s="146">
        <v>5.6</v>
      </c>
      <c r="I52" s="145">
        <v>3363</v>
      </c>
      <c r="J52" s="146">
        <v>119.1</v>
      </c>
      <c r="K52" s="145">
        <v>19692</v>
      </c>
      <c r="L52" s="147">
        <v>77.599999999999994</v>
      </c>
      <c r="M52" s="111" t="str">
        <f t="shared" si="2"/>
        <v/>
      </c>
    </row>
    <row r="53" spans="1:13" ht="15" customHeight="1" x14ac:dyDescent="0.15">
      <c r="A53" s="123"/>
      <c r="B53" s="123" t="s">
        <v>65</v>
      </c>
      <c r="C53" s="145">
        <v>126394</v>
      </c>
      <c r="D53" s="146">
        <v>7.9</v>
      </c>
      <c r="E53" s="145">
        <v>122238</v>
      </c>
      <c r="F53" s="146">
        <v>7.4</v>
      </c>
      <c r="G53" s="145">
        <v>117415</v>
      </c>
      <c r="H53" s="146">
        <v>7.2</v>
      </c>
      <c r="I53" s="145">
        <v>4823</v>
      </c>
      <c r="J53" s="146">
        <v>16.100000000000001</v>
      </c>
      <c r="K53" s="145">
        <v>4156</v>
      </c>
      <c r="L53" s="147">
        <v>21.3</v>
      </c>
      <c r="M53" s="111" t="str">
        <f t="shared" si="2"/>
        <v/>
      </c>
    </row>
    <row r="54" spans="1:13" ht="15" customHeight="1" x14ac:dyDescent="0.15">
      <c r="A54" s="123"/>
      <c r="B54" s="123" t="s">
        <v>66</v>
      </c>
      <c r="C54" s="145">
        <v>119898</v>
      </c>
      <c r="D54" s="146">
        <v>0.4</v>
      </c>
      <c r="E54" s="145">
        <v>116733</v>
      </c>
      <c r="F54" s="146">
        <v>0.7</v>
      </c>
      <c r="G54" s="145">
        <v>107922</v>
      </c>
      <c r="H54" s="146">
        <v>1.5</v>
      </c>
      <c r="I54" s="145">
        <v>8811</v>
      </c>
      <c r="J54" s="146">
        <v>-8.9</v>
      </c>
      <c r="K54" s="145">
        <v>3165</v>
      </c>
      <c r="L54" s="147">
        <v>-9.3000000000000007</v>
      </c>
      <c r="M54" s="111" t="str">
        <f t="shared" si="2"/>
        <v/>
      </c>
    </row>
    <row r="55" spans="1:13" ht="15" customHeight="1" x14ac:dyDescent="0.15">
      <c r="A55" s="123"/>
      <c r="B55" s="123" t="s">
        <v>67</v>
      </c>
      <c r="C55" s="145">
        <v>98506</v>
      </c>
      <c r="D55" s="146">
        <v>0.5</v>
      </c>
      <c r="E55" s="145">
        <v>96305</v>
      </c>
      <c r="F55" s="146">
        <v>0.6</v>
      </c>
      <c r="G55" s="145">
        <v>94165</v>
      </c>
      <c r="H55" s="146">
        <v>1</v>
      </c>
      <c r="I55" s="145">
        <v>2140</v>
      </c>
      <c r="J55" s="146">
        <v>-13.1</v>
      </c>
      <c r="K55" s="145">
        <v>2201</v>
      </c>
      <c r="L55" s="147">
        <v>-3.3</v>
      </c>
      <c r="M55" s="111" t="str">
        <f t="shared" si="2"/>
        <v/>
      </c>
    </row>
    <row r="56" spans="1:13" ht="15" customHeight="1" x14ac:dyDescent="0.15">
      <c r="A56" s="123"/>
      <c r="B56" s="123" t="s">
        <v>68</v>
      </c>
      <c r="C56" s="145">
        <v>146484</v>
      </c>
      <c r="D56" s="146">
        <v>3.4</v>
      </c>
      <c r="E56" s="145">
        <v>138203</v>
      </c>
      <c r="F56" s="146">
        <v>3.7</v>
      </c>
      <c r="G56" s="145">
        <v>135616</v>
      </c>
      <c r="H56" s="146">
        <v>3.8</v>
      </c>
      <c r="I56" s="145">
        <v>2587</v>
      </c>
      <c r="J56" s="146">
        <v>-0.5</v>
      </c>
      <c r="K56" s="145">
        <v>8281</v>
      </c>
      <c r="L56" s="147">
        <v>-3.7</v>
      </c>
      <c r="M56" s="111" t="str">
        <f t="shared" si="2"/>
        <v/>
      </c>
    </row>
    <row r="57" spans="1:13" ht="15" customHeight="1" x14ac:dyDescent="0.15">
      <c r="A57" s="148"/>
      <c r="B57" s="148" t="s">
        <v>69</v>
      </c>
      <c r="C57" s="145">
        <v>96646</v>
      </c>
      <c r="D57" s="146">
        <v>-2.5</v>
      </c>
      <c r="E57" s="145">
        <v>94704</v>
      </c>
      <c r="F57" s="146">
        <v>-2.6</v>
      </c>
      <c r="G57" s="145">
        <v>92157</v>
      </c>
      <c r="H57" s="146">
        <v>-1.9</v>
      </c>
      <c r="I57" s="145">
        <v>2547</v>
      </c>
      <c r="J57" s="146">
        <v>-23.8</v>
      </c>
      <c r="K57" s="145">
        <v>1942</v>
      </c>
      <c r="L57" s="147">
        <v>6</v>
      </c>
      <c r="M57" s="111" t="str">
        <f t="shared" si="2"/>
        <v/>
      </c>
    </row>
    <row r="58" spans="1:13" ht="15" customHeight="1" x14ac:dyDescent="0.15">
      <c r="A58" s="123"/>
      <c r="B58" s="123" t="s">
        <v>78</v>
      </c>
      <c r="C58" s="145">
        <v>140346</v>
      </c>
      <c r="D58" s="146">
        <v>2.4</v>
      </c>
      <c r="E58" s="145">
        <v>133200</v>
      </c>
      <c r="F58" s="146">
        <v>1.2</v>
      </c>
      <c r="G58" s="145">
        <v>130838</v>
      </c>
      <c r="H58" s="146">
        <v>2</v>
      </c>
      <c r="I58" s="145">
        <v>2362</v>
      </c>
      <c r="J58" s="146">
        <v>-28.9</v>
      </c>
      <c r="K58" s="145">
        <v>7146</v>
      </c>
      <c r="L58" s="147">
        <v>32</v>
      </c>
      <c r="M58" s="111" t="str">
        <f t="shared" si="2"/>
        <v/>
      </c>
    </row>
    <row r="59" spans="1:13" ht="15" customHeight="1" x14ac:dyDescent="0.15">
      <c r="A59" s="149"/>
      <c r="B59" s="149" t="s">
        <v>71</v>
      </c>
      <c r="C59" s="145">
        <v>71581</v>
      </c>
      <c r="D59" s="146">
        <v>-6.4</v>
      </c>
      <c r="E59" s="145">
        <v>70863</v>
      </c>
      <c r="F59" s="146">
        <v>-6.6</v>
      </c>
      <c r="G59" s="145">
        <v>68863</v>
      </c>
      <c r="H59" s="146">
        <v>-5.7</v>
      </c>
      <c r="I59" s="145">
        <v>2000</v>
      </c>
      <c r="J59" s="146">
        <v>-30.5</v>
      </c>
      <c r="K59" s="145">
        <v>718</v>
      </c>
      <c r="L59" s="147">
        <v>15</v>
      </c>
      <c r="M59" s="111" t="str">
        <f t="shared" si="2"/>
        <v/>
      </c>
    </row>
    <row r="60" spans="1:13" ht="15" customHeight="1" x14ac:dyDescent="0.15">
      <c r="A60" s="148"/>
      <c r="B60" s="148" t="s">
        <v>72</v>
      </c>
      <c r="C60" s="145">
        <v>89504</v>
      </c>
      <c r="D60" s="146">
        <v>-2.9</v>
      </c>
      <c r="E60" s="145">
        <v>87810</v>
      </c>
      <c r="F60" s="146">
        <v>-3.5</v>
      </c>
      <c r="G60" s="145">
        <v>85986</v>
      </c>
      <c r="H60" s="146">
        <v>-2.6</v>
      </c>
      <c r="I60" s="145">
        <v>1824</v>
      </c>
      <c r="J60" s="146">
        <v>-35</v>
      </c>
      <c r="K60" s="145">
        <v>1694</v>
      </c>
      <c r="L60" s="147">
        <v>58.9</v>
      </c>
      <c r="M60" s="111" t="str">
        <f t="shared" si="2"/>
        <v/>
      </c>
    </row>
    <row r="61" spans="1:13" ht="15" customHeight="1" x14ac:dyDescent="0.15">
      <c r="A61" s="149"/>
      <c r="B61" s="149" t="s">
        <v>81</v>
      </c>
      <c r="C61" s="145">
        <v>97525</v>
      </c>
      <c r="D61" s="146">
        <v>4.7</v>
      </c>
      <c r="E61" s="145">
        <v>92506</v>
      </c>
      <c r="F61" s="146">
        <v>2.2000000000000002</v>
      </c>
      <c r="G61" s="145">
        <v>91434</v>
      </c>
      <c r="H61" s="146">
        <v>2.4</v>
      </c>
      <c r="I61" s="145">
        <v>1072</v>
      </c>
      <c r="J61" s="146">
        <v>-10.199999999999999</v>
      </c>
      <c r="K61" s="145">
        <v>5019</v>
      </c>
      <c r="L61" s="147">
        <v>96.8</v>
      </c>
      <c r="M61" s="111" t="str">
        <f t="shared" si="2"/>
        <v/>
      </c>
    </row>
    <row r="62" spans="1:13" ht="15" customHeight="1" x14ac:dyDescent="0.15">
      <c r="A62" s="123"/>
      <c r="B62" s="123" t="s">
        <v>74</v>
      </c>
      <c r="C62" s="145">
        <v>119086</v>
      </c>
      <c r="D62" s="146">
        <v>1.5</v>
      </c>
      <c r="E62" s="145">
        <v>113270</v>
      </c>
      <c r="F62" s="146">
        <v>0.5</v>
      </c>
      <c r="G62" s="145">
        <v>110990</v>
      </c>
      <c r="H62" s="146">
        <v>0.5</v>
      </c>
      <c r="I62" s="145">
        <v>2280</v>
      </c>
      <c r="J62" s="146">
        <v>0.1</v>
      </c>
      <c r="K62" s="145">
        <v>5816</v>
      </c>
      <c r="L62" s="147">
        <v>28.6</v>
      </c>
      <c r="M62" s="111" t="str">
        <f t="shared" si="2"/>
        <v/>
      </c>
    </row>
    <row r="63" spans="1:13" ht="15" customHeight="1" x14ac:dyDescent="0.15">
      <c r="A63" s="149"/>
      <c r="B63" s="149" t="s">
        <v>82</v>
      </c>
      <c r="C63" s="145">
        <v>156324</v>
      </c>
      <c r="D63" s="146">
        <v>7.7</v>
      </c>
      <c r="E63" s="145">
        <v>146615</v>
      </c>
      <c r="F63" s="146">
        <v>7.8</v>
      </c>
      <c r="G63" s="145">
        <v>134881</v>
      </c>
      <c r="H63" s="146">
        <v>5.9</v>
      </c>
      <c r="I63" s="145">
        <v>11734</v>
      </c>
      <c r="J63" s="146">
        <v>36.9</v>
      </c>
      <c r="K63" s="145">
        <v>9709</v>
      </c>
      <c r="L63" s="147">
        <v>5.7</v>
      </c>
      <c r="M63" s="111" t="str">
        <f t="shared" si="2"/>
        <v/>
      </c>
    </row>
    <row r="64" spans="1:13" ht="15" customHeight="1" x14ac:dyDescent="0.15">
      <c r="A64" s="148"/>
      <c r="B64" s="148" t="s">
        <v>76</v>
      </c>
      <c r="C64" s="145">
        <v>103683</v>
      </c>
      <c r="D64" s="146">
        <v>-2.4</v>
      </c>
      <c r="E64" s="145">
        <v>101309</v>
      </c>
      <c r="F64" s="146">
        <v>-3.2</v>
      </c>
      <c r="G64" s="145">
        <v>97764</v>
      </c>
      <c r="H64" s="146">
        <v>-2.5</v>
      </c>
      <c r="I64" s="145">
        <v>3545</v>
      </c>
      <c r="J64" s="146">
        <v>-17.7</v>
      </c>
      <c r="K64" s="145">
        <v>2374</v>
      </c>
      <c r="L64" s="147">
        <v>39.299999999999997</v>
      </c>
      <c r="M64" s="111" t="str">
        <f t="shared" si="2"/>
        <v/>
      </c>
    </row>
    <row r="65" spans="1:12" ht="7.5" customHeight="1" x14ac:dyDescent="0.15">
      <c r="A65" s="136"/>
      <c r="B65" s="136"/>
      <c r="C65" s="136"/>
      <c r="D65" s="161"/>
      <c r="E65" s="162"/>
      <c r="F65" s="162"/>
      <c r="G65" s="136"/>
      <c r="H65" s="161"/>
      <c r="I65" s="162"/>
      <c r="J65" s="162"/>
      <c r="K65" s="136"/>
      <c r="L65" s="161"/>
    </row>
    <row r="66" spans="1:12" ht="6" customHeight="1" x14ac:dyDescent="0.15"/>
    <row r="67" spans="1:12" x14ac:dyDescent="0.15">
      <c r="A67" s="111" t="s">
        <v>83</v>
      </c>
      <c r="B67" s="115"/>
    </row>
    <row r="68" spans="1:12" x14ac:dyDescent="0.15">
      <c r="B68" s="115"/>
    </row>
  </sheetData>
  <mergeCells count="1">
    <mergeCell ref="A1:L1"/>
  </mergeCells>
  <phoneticPr fontId="3"/>
  <printOptions horizontalCentered="1" gridLinesSet="0"/>
  <pageMargins left="0.59055118110236227" right="0.59055118110236227" top="0.43307086614173229" bottom="0.19685039370078741" header="0.35433070866141736" footer="0.15748031496062992"/>
  <pageSetup paperSize="9" scale="81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showGridLines="0" zoomScaleNormal="100" workbookViewId="0">
      <selection sqref="A1:F1"/>
    </sheetView>
  </sheetViews>
  <sheetFormatPr defaultRowHeight="13.5" x14ac:dyDescent="0.15"/>
  <cols>
    <col min="2" max="2" width="7" customWidth="1"/>
    <col min="3" max="3" width="18.875" customWidth="1"/>
    <col min="4" max="7" width="8.375" customWidth="1"/>
    <col min="10" max="10" width="11.625" bestFit="1" customWidth="1"/>
    <col min="14" max="14" width="11.625" customWidth="1"/>
  </cols>
  <sheetData>
    <row r="1" spans="1:18" ht="18.75" x14ac:dyDescent="0.15">
      <c r="A1" s="410" t="s">
        <v>133</v>
      </c>
      <c r="B1" s="410"/>
      <c r="C1" s="410"/>
      <c r="D1" s="410"/>
      <c r="E1" s="410"/>
      <c r="F1" s="410"/>
      <c r="G1" s="374"/>
      <c r="H1" s="374"/>
    </row>
    <row r="2" spans="1:18" ht="18.75" customHeight="1" x14ac:dyDescent="0.2">
      <c r="A2" s="409" t="s">
        <v>134</v>
      </c>
      <c r="B2" s="409"/>
      <c r="C2" s="409"/>
      <c r="D2" s="409"/>
      <c r="E2" s="409"/>
      <c r="F2" s="409"/>
      <c r="G2" s="375"/>
      <c r="H2" s="327"/>
    </row>
    <row r="3" spans="1:18" x14ac:dyDescent="0.15">
      <c r="B3" s="226"/>
      <c r="C3" s="226"/>
      <c r="D3" s="226"/>
      <c r="E3" s="226"/>
      <c r="F3" s="226"/>
      <c r="G3" s="226"/>
      <c r="H3" s="226"/>
    </row>
    <row r="4" spans="1:18" ht="12" customHeight="1" x14ac:dyDescent="0.15">
      <c r="B4" s="229" t="s">
        <v>105</v>
      </c>
      <c r="C4" s="226"/>
      <c r="D4" s="230"/>
      <c r="E4" s="226"/>
      <c r="F4" s="226"/>
      <c r="G4" s="226"/>
      <c r="H4" s="229"/>
    </row>
    <row r="5" spans="1:18" x14ac:dyDescent="0.15">
      <c r="B5" s="429" t="s">
        <v>107</v>
      </c>
      <c r="C5" s="430"/>
      <c r="D5" s="447" t="s">
        <v>135</v>
      </c>
      <c r="E5" s="448"/>
      <c r="F5" s="376"/>
      <c r="G5" s="376"/>
      <c r="H5" s="226"/>
    </row>
    <row r="6" spans="1:18" x14ac:dyDescent="0.15">
      <c r="B6" s="431"/>
      <c r="C6" s="432"/>
      <c r="D6" s="360"/>
      <c r="E6" s="258"/>
      <c r="F6" s="239"/>
      <c r="G6" s="239"/>
      <c r="H6" s="226"/>
    </row>
    <row r="7" spans="1:18" x14ac:dyDescent="0.15">
      <c r="B7" s="433"/>
      <c r="C7" s="434"/>
      <c r="D7" s="242"/>
      <c r="E7" s="245" t="s">
        <v>136</v>
      </c>
      <c r="F7" s="331"/>
      <c r="G7" s="331"/>
      <c r="H7" s="226"/>
      <c r="P7" s="377"/>
      <c r="Q7" s="377"/>
      <c r="R7" s="377"/>
    </row>
    <row r="8" spans="1:18" x14ac:dyDescent="0.15">
      <c r="B8" s="252"/>
      <c r="C8" s="250"/>
      <c r="D8" s="324" t="s">
        <v>137</v>
      </c>
      <c r="E8" s="253" t="s">
        <v>38</v>
      </c>
      <c r="F8" s="332"/>
      <c r="G8" s="332"/>
      <c r="J8" s="226"/>
      <c r="P8" s="378"/>
      <c r="Q8" s="377"/>
      <c r="R8" s="377"/>
    </row>
    <row r="9" spans="1:18" x14ac:dyDescent="0.15">
      <c r="B9" s="420" t="str">
        <f>賃金指数!A9</f>
        <v>　平成25年</v>
      </c>
      <c r="C9" s="421"/>
      <c r="D9" s="379">
        <v>1039</v>
      </c>
      <c r="E9" s="380">
        <v>1.1000000000000001</v>
      </c>
      <c r="F9" s="381"/>
      <c r="G9" s="381"/>
      <c r="H9" s="226"/>
      <c r="J9" s="377"/>
      <c r="K9" s="377"/>
      <c r="P9" s="378"/>
      <c r="Q9" s="382"/>
      <c r="R9" s="383"/>
    </row>
    <row r="10" spans="1:18" x14ac:dyDescent="0.15">
      <c r="B10" s="420" t="str">
        <f>賃金指数!A10</f>
        <v>　平成26年</v>
      </c>
      <c r="C10" s="421"/>
      <c r="D10" s="379">
        <v>1054</v>
      </c>
      <c r="E10" s="384">
        <v>1.4</v>
      </c>
      <c r="F10" s="381"/>
      <c r="G10" s="381"/>
      <c r="H10" s="226"/>
      <c r="J10" s="377"/>
      <c r="K10" s="377"/>
      <c r="P10" s="378"/>
      <c r="Q10" s="382"/>
      <c r="R10" s="383"/>
    </row>
    <row r="11" spans="1:18" x14ac:dyDescent="0.15">
      <c r="B11" s="420" t="str">
        <f>賃金指数!A11</f>
        <v>　平成27年</v>
      </c>
      <c r="C11" s="421"/>
      <c r="D11" s="379">
        <v>1069</v>
      </c>
      <c r="E11" s="384">
        <v>1.4</v>
      </c>
      <c r="F11" s="381"/>
      <c r="G11" s="381"/>
      <c r="H11" s="226"/>
      <c r="J11" s="377"/>
      <c r="K11" s="377"/>
      <c r="P11" s="378"/>
      <c r="Q11" s="382"/>
      <c r="R11" s="383"/>
    </row>
    <row r="12" spans="1:18" x14ac:dyDescent="0.15">
      <c r="B12" s="420" t="str">
        <f>賃金指数!A12</f>
        <v>　平成28年</v>
      </c>
      <c r="C12" s="421"/>
      <c r="D12" s="379">
        <v>1085</v>
      </c>
      <c r="E12" s="384">
        <v>1.5</v>
      </c>
      <c r="F12" s="381"/>
      <c r="G12" s="381"/>
      <c r="H12" s="226"/>
      <c r="J12" s="377"/>
      <c r="K12" s="377"/>
      <c r="P12" s="378"/>
      <c r="Q12" s="382"/>
      <c r="R12" s="383"/>
    </row>
    <row r="13" spans="1:18" x14ac:dyDescent="0.15">
      <c r="B13" s="422" t="str">
        <f>賃金指数!A13</f>
        <v>　平成29年</v>
      </c>
      <c r="C13" s="423"/>
      <c r="D13" s="385">
        <v>1111</v>
      </c>
      <c r="E13" s="386">
        <v>2.4</v>
      </c>
      <c r="F13" s="381"/>
      <c r="G13" s="381"/>
      <c r="H13" s="226"/>
      <c r="J13" s="377"/>
      <c r="K13" s="377"/>
      <c r="P13" s="378"/>
      <c r="Q13" s="382"/>
      <c r="R13" s="383"/>
    </row>
    <row r="14" spans="1:18" x14ac:dyDescent="0.15">
      <c r="B14" s="424" t="str">
        <f>賃金指数!A14</f>
        <v>　平成30年</v>
      </c>
      <c r="C14" s="425"/>
      <c r="D14" s="387">
        <v>1136</v>
      </c>
      <c r="E14" s="388">
        <v>2.2999999999999998</v>
      </c>
      <c r="F14" s="381"/>
      <c r="G14" s="381"/>
      <c r="H14" s="226"/>
      <c r="I14" s="389"/>
      <c r="J14" s="390"/>
      <c r="K14" s="377"/>
      <c r="P14" s="378"/>
      <c r="Q14" s="382"/>
      <c r="R14" s="383"/>
    </row>
    <row r="15" spans="1:18" x14ac:dyDescent="0.15">
      <c r="B15" s="420" t="str">
        <f>賃金指数!A15</f>
        <v>　令和元年</v>
      </c>
      <c r="C15" s="421"/>
      <c r="D15" s="379">
        <v>1167</v>
      </c>
      <c r="E15" s="384">
        <v>2.7</v>
      </c>
      <c r="F15" s="381"/>
      <c r="G15" s="381"/>
      <c r="H15" s="226"/>
      <c r="I15" s="389"/>
      <c r="J15" s="390"/>
      <c r="K15" s="377"/>
      <c r="P15" s="378"/>
      <c r="Q15" s="382"/>
      <c r="R15" s="383"/>
    </row>
    <row r="16" spans="1:18" x14ac:dyDescent="0.15">
      <c r="B16" s="416" t="str">
        <f>賃金指数!A16</f>
        <v>　令和２年(速報)</v>
      </c>
      <c r="C16" s="417"/>
      <c r="D16" s="391">
        <v>1213</v>
      </c>
      <c r="E16" s="392">
        <v>3.9</v>
      </c>
      <c r="F16" s="381"/>
      <c r="R16" s="383"/>
    </row>
    <row r="17" spans="2:18" x14ac:dyDescent="0.15">
      <c r="B17" s="418" t="str">
        <f>賃金指数!A17</f>
        <v>　令和２年１月～３月</v>
      </c>
      <c r="C17" s="419"/>
      <c r="D17" s="379">
        <v>1192</v>
      </c>
      <c r="E17" s="393">
        <v>2.8</v>
      </c>
      <c r="F17" s="394"/>
      <c r="O17" s="394"/>
      <c r="R17" s="383"/>
    </row>
    <row r="18" spans="2:18" x14ac:dyDescent="0.15">
      <c r="B18" s="306" t="str">
        <f>賃金指数!A18</f>
        <v>　　　　　４月～６月</v>
      </c>
      <c r="C18" s="307"/>
      <c r="D18" s="379">
        <v>1247</v>
      </c>
      <c r="E18" s="395">
        <v>7.5</v>
      </c>
      <c r="F18" s="394"/>
    </row>
    <row r="19" spans="2:18" x14ac:dyDescent="0.15">
      <c r="B19" s="306" t="str">
        <f>賃金指数!A19</f>
        <v>　　　　　７月～９月</v>
      </c>
      <c r="C19" s="307"/>
      <c r="D19" s="379">
        <v>1212</v>
      </c>
      <c r="E19" s="395">
        <v>3.5</v>
      </c>
      <c r="F19" s="394"/>
    </row>
    <row r="20" spans="2:18" x14ac:dyDescent="0.15">
      <c r="B20" s="308" t="str">
        <f>賃金指数!A20</f>
        <v>　　　　　10月～12月(速報)</v>
      </c>
      <c r="C20" s="356"/>
      <c r="D20" s="396">
        <v>1204</v>
      </c>
      <c r="E20" s="397">
        <v>2.2000000000000002</v>
      </c>
      <c r="F20" s="381"/>
    </row>
    <row r="21" spans="2:18" x14ac:dyDescent="0.15">
      <c r="B21" s="230" t="s">
        <v>138</v>
      </c>
      <c r="C21" s="226"/>
      <c r="D21" s="226"/>
      <c r="E21" s="226"/>
      <c r="F21" s="226"/>
      <c r="G21" s="226"/>
      <c r="J21" s="377"/>
      <c r="K21" s="377"/>
    </row>
    <row r="22" spans="2:18" x14ac:dyDescent="0.15">
      <c r="B22" s="230" t="s">
        <v>139</v>
      </c>
      <c r="C22" s="226"/>
      <c r="D22" s="226"/>
      <c r="E22" s="226"/>
      <c r="F22" s="226"/>
      <c r="G22" s="226"/>
      <c r="H22" s="381"/>
      <c r="J22" s="377"/>
      <c r="K22" s="377"/>
    </row>
    <row r="23" spans="2:18" x14ac:dyDescent="0.15">
      <c r="B23" s="230"/>
      <c r="I23" s="398"/>
      <c r="J23" s="377"/>
      <c r="K23" s="377"/>
    </row>
    <row r="24" spans="2:18" x14ac:dyDescent="0.15">
      <c r="B24" s="230"/>
      <c r="I24" s="398"/>
      <c r="J24" s="377"/>
      <c r="K24" s="377"/>
    </row>
  </sheetData>
  <mergeCells count="13">
    <mergeCell ref="B10:C10"/>
    <mergeCell ref="A1:F1"/>
    <mergeCell ref="A2:F2"/>
    <mergeCell ref="B5:C7"/>
    <mergeCell ref="D5:E5"/>
    <mergeCell ref="B9:C9"/>
    <mergeCell ref="B17:C17"/>
    <mergeCell ref="B11:C11"/>
    <mergeCell ref="B12:C12"/>
    <mergeCell ref="B13:C13"/>
    <mergeCell ref="B14:C14"/>
    <mergeCell ref="B15:C15"/>
    <mergeCell ref="B16:C16"/>
  </mergeCells>
  <phoneticPr fontId="3"/>
  <conditionalFormatting sqref="D17:D19 E16:F16 D20:F20 D9:G15">
    <cfRule type="expression" dxfId="5" priority="3" stopIfTrue="1">
      <formula>OR(RIGHT($A9,2)="６月",RIGHT($A9,3)="12月")</formula>
    </cfRule>
  </conditionalFormatting>
  <conditionalFormatting sqref="B18:C20 B17">
    <cfRule type="expression" dxfId="4" priority="2" stopIfTrue="1">
      <formula>OR(RIGHT($A17,2)="６月",RIGHT($A17,3)="12月")</formula>
    </cfRule>
  </conditionalFormatting>
  <conditionalFormatting sqref="H22">
    <cfRule type="expression" dxfId="3" priority="4" stopIfTrue="1">
      <formula>OR(RIGHT($A16,2)="６月",RIGHT($A16,3)="12月")</formula>
    </cfRule>
  </conditionalFormatting>
  <conditionalFormatting sqref="B9:E13 B14:B15 D14:E15">
    <cfRule type="expression" dxfId="2" priority="1">
      <formula>"mod(lookup(2,left($B9,column($1:$1))*1)-3,5)=0"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42"/>
  <sheetViews>
    <sheetView showWhiteSpace="0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20.625" style="5" customWidth="1"/>
    <col min="3" max="3" width="20.625" style="4" customWidth="1"/>
    <col min="4" max="22" width="8.125" style="4" customWidth="1"/>
    <col min="23" max="255" width="9" style="4"/>
    <col min="256" max="256" width="4" style="4" customWidth="1"/>
    <col min="257" max="257" width="9.5" style="4" customWidth="1"/>
    <col min="258" max="258" width="12.5" style="4" customWidth="1"/>
    <col min="259" max="276" width="7.375" style="4" customWidth="1"/>
    <col min="277" max="511" width="9" style="4"/>
    <col min="512" max="512" width="4" style="4" customWidth="1"/>
    <col min="513" max="513" width="9.5" style="4" customWidth="1"/>
    <col min="514" max="514" width="12.5" style="4" customWidth="1"/>
    <col min="515" max="532" width="7.375" style="4" customWidth="1"/>
    <col min="533" max="767" width="9" style="4"/>
    <col min="768" max="768" width="4" style="4" customWidth="1"/>
    <col min="769" max="769" width="9.5" style="4" customWidth="1"/>
    <col min="770" max="770" width="12.5" style="4" customWidth="1"/>
    <col min="771" max="788" width="7.375" style="4" customWidth="1"/>
    <col min="789" max="1023" width="9" style="4"/>
    <col min="1024" max="1024" width="4" style="4" customWidth="1"/>
    <col min="1025" max="1025" width="9.5" style="4" customWidth="1"/>
    <col min="1026" max="1026" width="12.5" style="4" customWidth="1"/>
    <col min="1027" max="1044" width="7.375" style="4" customWidth="1"/>
    <col min="1045" max="1279" width="9" style="4"/>
    <col min="1280" max="1280" width="4" style="4" customWidth="1"/>
    <col min="1281" max="1281" width="9.5" style="4" customWidth="1"/>
    <col min="1282" max="1282" width="12.5" style="4" customWidth="1"/>
    <col min="1283" max="1300" width="7.375" style="4" customWidth="1"/>
    <col min="1301" max="1535" width="9" style="4"/>
    <col min="1536" max="1536" width="4" style="4" customWidth="1"/>
    <col min="1537" max="1537" width="9.5" style="4" customWidth="1"/>
    <col min="1538" max="1538" width="12.5" style="4" customWidth="1"/>
    <col min="1539" max="1556" width="7.375" style="4" customWidth="1"/>
    <col min="1557" max="1791" width="9" style="4"/>
    <col min="1792" max="1792" width="4" style="4" customWidth="1"/>
    <col min="1793" max="1793" width="9.5" style="4" customWidth="1"/>
    <col min="1794" max="1794" width="12.5" style="4" customWidth="1"/>
    <col min="1795" max="1812" width="7.375" style="4" customWidth="1"/>
    <col min="1813" max="2047" width="9" style="4"/>
    <col min="2048" max="2048" width="4" style="4" customWidth="1"/>
    <col min="2049" max="2049" width="9.5" style="4" customWidth="1"/>
    <col min="2050" max="2050" width="12.5" style="4" customWidth="1"/>
    <col min="2051" max="2068" width="7.375" style="4" customWidth="1"/>
    <col min="2069" max="2303" width="9" style="4"/>
    <col min="2304" max="2304" width="4" style="4" customWidth="1"/>
    <col min="2305" max="2305" width="9.5" style="4" customWidth="1"/>
    <col min="2306" max="2306" width="12.5" style="4" customWidth="1"/>
    <col min="2307" max="2324" width="7.375" style="4" customWidth="1"/>
    <col min="2325" max="2559" width="9" style="4"/>
    <col min="2560" max="2560" width="4" style="4" customWidth="1"/>
    <col min="2561" max="2561" width="9.5" style="4" customWidth="1"/>
    <col min="2562" max="2562" width="12.5" style="4" customWidth="1"/>
    <col min="2563" max="2580" width="7.375" style="4" customWidth="1"/>
    <col min="2581" max="2815" width="9" style="4"/>
    <col min="2816" max="2816" width="4" style="4" customWidth="1"/>
    <col min="2817" max="2817" width="9.5" style="4" customWidth="1"/>
    <col min="2818" max="2818" width="12.5" style="4" customWidth="1"/>
    <col min="2819" max="2836" width="7.375" style="4" customWidth="1"/>
    <col min="2837" max="3071" width="9" style="4"/>
    <col min="3072" max="3072" width="4" style="4" customWidth="1"/>
    <col min="3073" max="3073" width="9.5" style="4" customWidth="1"/>
    <col min="3074" max="3074" width="12.5" style="4" customWidth="1"/>
    <col min="3075" max="3092" width="7.375" style="4" customWidth="1"/>
    <col min="3093" max="3327" width="9" style="4"/>
    <col min="3328" max="3328" width="4" style="4" customWidth="1"/>
    <col min="3329" max="3329" width="9.5" style="4" customWidth="1"/>
    <col min="3330" max="3330" width="12.5" style="4" customWidth="1"/>
    <col min="3331" max="3348" width="7.375" style="4" customWidth="1"/>
    <col min="3349" max="3583" width="9" style="4"/>
    <col min="3584" max="3584" width="4" style="4" customWidth="1"/>
    <col min="3585" max="3585" width="9.5" style="4" customWidth="1"/>
    <col min="3586" max="3586" width="12.5" style="4" customWidth="1"/>
    <col min="3587" max="3604" width="7.375" style="4" customWidth="1"/>
    <col min="3605" max="3839" width="9" style="4"/>
    <col min="3840" max="3840" width="4" style="4" customWidth="1"/>
    <col min="3841" max="3841" width="9.5" style="4" customWidth="1"/>
    <col min="3842" max="3842" width="12.5" style="4" customWidth="1"/>
    <col min="3843" max="3860" width="7.375" style="4" customWidth="1"/>
    <col min="3861" max="4095" width="9" style="4"/>
    <col min="4096" max="4096" width="4" style="4" customWidth="1"/>
    <col min="4097" max="4097" width="9.5" style="4" customWidth="1"/>
    <col min="4098" max="4098" width="12.5" style="4" customWidth="1"/>
    <col min="4099" max="4116" width="7.375" style="4" customWidth="1"/>
    <col min="4117" max="4351" width="9" style="4"/>
    <col min="4352" max="4352" width="4" style="4" customWidth="1"/>
    <col min="4353" max="4353" width="9.5" style="4" customWidth="1"/>
    <col min="4354" max="4354" width="12.5" style="4" customWidth="1"/>
    <col min="4355" max="4372" width="7.375" style="4" customWidth="1"/>
    <col min="4373" max="4607" width="9" style="4"/>
    <col min="4608" max="4608" width="4" style="4" customWidth="1"/>
    <col min="4609" max="4609" width="9.5" style="4" customWidth="1"/>
    <col min="4610" max="4610" width="12.5" style="4" customWidth="1"/>
    <col min="4611" max="4628" width="7.375" style="4" customWidth="1"/>
    <col min="4629" max="4863" width="9" style="4"/>
    <col min="4864" max="4864" width="4" style="4" customWidth="1"/>
    <col min="4865" max="4865" width="9.5" style="4" customWidth="1"/>
    <col min="4866" max="4866" width="12.5" style="4" customWidth="1"/>
    <col min="4867" max="4884" width="7.375" style="4" customWidth="1"/>
    <col min="4885" max="5119" width="9" style="4"/>
    <col min="5120" max="5120" width="4" style="4" customWidth="1"/>
    <col min="5121" max="5121" width="9.5" style="4" customWidth="1"/>
    <col min="5122" max="5122" width="12.5" style="4" customWidth="1"/>
    <col min="5123" max="5140" width="7.375" style="4" customWidth="1"/>
    <col min="5141" max="5375" width="9" style="4"/>
    <col min="5376" max="5376" width="4" style="4" customWidth="1"/>
    <col min="5377" max="5377" width="9.5" style="4" customWidth="1"/>
    <col min="5378" max="5378" width="12.5" style="4" customWidth="1"/>
    <col min="5379" max="5396" width="7.375" style="4" customWidth="1"/>
    <col min="5397" max="5631" width="9" style="4"/>
    <col min="5632" max="5632" width="4" style="4" customWidth="1"/>
    <col min="5633" max="5633" width="9.5" style="4" customWidth="1"/>
    <col min="5634" max="5634" width="12.5" style="4" customWidth="1"/>
    <col min="5635" max="5652" width="7.375" style="4" customWidth="1"/>
    <col min="5653" max="5887" width="9" style="4"/>
    <col min="5888" max="5888" width="4" style="4" customWidth="1"/>
    <col min="5889" max="5889" width="9.5" style="4" customWidth="1"/>
    <col min="5890" max="5890" width="12.5" style="4" customWidth="1"/>
    <col min="5891" max="5908" width="7.375" style="4" customWidth="1"/>
    <col min="5909" max="6143" width="9" style="4"/>
    <col min="6144" max="6144" width="4" style="4" customWidth="1"/>
    <col min="6145" max="6145" width="9.5" style="4" customWidth="1"/>
    <col min="6146" max="6146" width="12.5" style="4" customWidth="1"/>
    <col min="6147" max="6164" width="7.375" style="4" customWidth="1"/>
    <col min="6165" max="6399" width="9" style="4"/>
    <col min="6400" max="6400" width="4" style="4" customWidth="1"/>
    <col min="6401" max="6401" width="9.5" style="4" customWidth="1"/>
    <col min="6402" max="6402" width="12.5" style="4" customWidth="1"/>
    <col min="6403" max="6420" width="7.375" style="4" customWidth="1"/>
    <col min="6421" max="6655" width="9" style="4"/>
    <col min="6656" max="6656" width="4" style="4" customWidth="1"/>
    <col min="6657" max="6657" width="9.5" style="4" customWidth="1"/>
    <col min="6658" max="6658" width="12.5" style="4" customWidth="1"/>
    <col min="6659" max="6676" width="7.375" style="4" customWidth="1"/>
    <col min="6677" max="6911" width="9" style="4"/>
    <col min="6912" max="6912" width="4" style="4" customWidth="1"/>
    <col min="6913" max="6913" width="9.5" style="4" customWidth="1"/>
    <col min="6914" max="6914" width="12.5" style="4" customWidth="1"/>
    <col min="6915" max="6932" width="7.375" style="4" customWidth="1"/>
    <col min="6933" max="7167" width="9" style="4"/>
    <col min="7168" max="7168" width="4" style="4" customWidth="1"/>
    <col min="7169" max="7169" width="9.5" style="4" customWidth="1"/>
    <col min="7170" max="7170" width="12.5" style="4" customWidth="1"/>
    <col min="7171" max="7188" width="7.375" style="4" customWidth="1"/>
    <col min="7189" max="7423" width="9" style="4"/>
    <col min="7424" max="7424" width="4" style="4" customWidth="1"/>
    <col min="7425" max="7425" width="9.5" style="4" customWidth="1"/>
    <col min="7426" max="7426" width="12.5" style="4" customWidth="1"/>
    <col min="7427" max="7444" width="7.375" style="4" customWidth="1"/>
    <col min="7445" max="7679" width="9" style="4"/>
    <col min="7680" max="7680" width="4" style="4" customWidth="1"/>
    <col min="7681" max="7681" width="9.5" style="4" customWidth="1"/>
    <col min="7682" max="7682" width="12.5" style="4" customWidth="1"/>
    <col min="7683" max="7700" width="7.375" style="4" customWidth="1"/>
    <col min="7701" max="7935" width="9" style="4"/>
    <col min="7936" max="7936" width="4" style="4" customWidth="1"/>
    <col min="7937" max="7937" width="9.5" style="4" customWidth="1"/>
    <col min="7938" max="7938" width="12.5" style="4" customWidth="1"/>
    <col min="7939" max="7956" width="7.375" style="4" customWidth="1"/>
    <col min="7957" max="8191" width="9" style="4"/>
    <col min="8192" max="8192" width="4" style="4" customWidth="1"/>
    <col min="8193" max="8193" width="9.5" style="4" customWidth="1"/>
    <col min="8194" max="8194" width="12.5" style="4" customWidth="1"/>
    <col min="8195" max="8212" width="7.375" style="4" customWidth="1"/>
    <col min="8213" max="8447" width="9" style="4"/>
    <col min="8448" max="8448" width="4" style="4" customWidth="1"/>
    <col min="8449" max="8449" width="9.5" style="4" customWidth="1"/>
    <col min="8450" max="8450" width="12.5" style="4" customWidth="1"/>
    <col min="8451" max="8468" width="7.375" style="4" customWidth="1"/>
    <col min="8469" max="8703" width="9" style="4"/>
    <col min="8704" max="8704" width="4" style="4" customWidth="1"/>
    <col min="8705" max="8705" width="9.5" style="4" customWidth="1"/>
    <col min="8706" max="8706" width="12.5" style="4" customWidth="1"/>
    <col min="8707" max="8724" width="7.375" style="4" customWidth="1"/>
    <col min="8725" max="8959" width="9" style="4"/>
    <col min="8960" max="8960" width="4" style="4" customWidth="1"/>
    <col min="8961" max="8961" width="9.5" style="4" customWidth="1"/>
    <col min="8962" max="8962" width="12.5" style="4" customWidth="1"/>
    <col min="8963" max="8980" width="7.375" style="4" customWidth="1"/>
    <col min="8981" max="9215" width="9" style="4"/>
    <col min="9216" max="9216" width="4" style="4" customWidth="1"/>
    <col min="9217" max="9217" width="9.5" style="4" customWidth="1"/>
    <col min="9218" max="9218" width="12.5" style="4" customWidth="1"/>
    <col min="9219" max="9236" width="7.375" style="4" customWidth="1"/>
    <col min="9237" max="9471" width="9" style="4"/>
    <col min="9472" max="9472" width="4" style="4" customWidth="1"/>
    <col min="9473" max="9473" width="9.5" style="4" customWidth="1"/>
    <col min="9474" max="9474" width="12.5" style="4" customWidth="1"/>
    <col min="9475" max="9492" width="7.375" style="4" customWidth="1"/>
    <col min="9493" max="9727" width="9" style="4"/>
    <col min="9728" max="9728" width="4" style="4" customWidth="1"/>
    <col min="9729" max="9729" width="9.5" style="4" customWidth="1"/>
    <col min="9730" max="9730" width="12.5" style="4" customWidth="1"/>
    <col min="9731" max="9748" width="7.375" style="4" customWidth="1"/>
    <col min="9749" max="9983" width="9" style="4"/>
    <col min="9984" max="9984" width="4" style="4" customWidth="1"/>
    <col min="9985" max="9985" width="9.5" style="4" customWidth="1"/>
    <col min="9986" max="9986" width="12.5" style="4" customWidth="1"/>
    <col min="9987" max="10004" width="7.375" style="4" customWidth="1"/>
    <col min="10005" max="10239" width="9" style="4"/>
    <col min="10240" max="10240" width="4" style="4" customWidth="1"/>
    <col min="10241" max="10241" width="9.5" style="4" customWidth="1"/>
    <col min="10242" max="10242" width="12.5" style="4" customWidth="1"/>
    <col min="10243" max="10260" width="7.375" style="4" customWidth="1"/>
    <col min="10261" max="10495" width="9" style="4"/>
    <col min="10496" max="10496" width="4" style="4" customWidth="1"/>
    <col min="10497" max="10497" width="9.5" style="4" customWidth="1"/>
    <col min="10498" max="10498" width="12.5" style="4" customWidth="1"/>
    <col min="10499" max="10516" width="7.375" style="4" customWidth="1"/>
    <col min="10517" max="10751" width="9" style="4"/>
    <col min="10752" max="10752" width="4" style="4" customWidth="1"/>
    <col min="10753" max="10753" width="9.5" style="4" customWidth="1"/>
    <col min="10754" max="10754" width="12.5" style="4" customWidth="1"/>
    <col min="10755" max="10772" width="7.375" style="4" customWidth="1"/>
    <col min="10773" max="11007" width="9" style="4"/>
    <col min="11008" max="11008" width="4" style="4" customWidth="1"/>
    <col min="11009" max="11009" width="9.5" style="4" customWidth="1"/>
    <col min="11010" max="11010" width="12.5" style="4" customWidth="1"/>
    <col min="11011" max="11028" width="7.375" style="4" customWidth="1"/>
    <col min="11029" max="11263" width="9" style="4"/>
    <col min="11264" max="11264" width="4" style="4" customWidth="1"/>
    <col min="11265" max="11265" width="9.5" style="4" customWidth="1"/>
    <col min="11266" max="11266" width="12.5" style="4" customWidth="1"/>
    <col min="11267" max="11284" width="7.375" style="4" customWidth="1"/>
    <col min="11285" max="11519" width="9" style="4"/>
    <col min="11520" max="11520" width="4" style="4" customWidth="1"/>
    <col min="11521" max="11521" width="9.5" style="4" customWidth="1"/>
    <col min="11522" max="11522" width="12.5" style="4" customWidth="1"/>
    <col min="11523" max="11540" width="7.375" style="4" customWidth="1"/>
    <col min="11541" max="11775" width="9" style="4"/>
    <col min="11776" max="11776" width="4" style="4" customWidth="1"/>
    <col min="11777" max="11777" width="9.5" style="4" customWidth="1"/>
    <col min="11778" max="11778" width="12.5" style="4" customWidth="1"/>
    <col min="11779" max="11796" width="7.375" style="4" customWidth="1"/>
    <col min="11797" max="12031" width="9" style="4"/>
    <col min="12032" max="12032" width="4" style="4" customWidth="1"/>
    <col min="12033" max="12033" width="9.5" style="4" customWidth="1"/>
    <col min="12034" max="12034" width="12.5" style="4" customWidth="1"/>
    <col min="12035" max="12052" width="7.375" style="4" customWidth="1"/>
    <col min="12053" max="12287" width="9" style="4"/>
    <col min="12288" max="12288" width="4" style="4" customWidth="1"/>
    <col min="12289" max="12289" width="9.5" style="4" customWidth="1"/>
    <col min="12290" max="12290" width="12.5" style="4" customWidth="1"/>
    <col min="12291" max="12308" width="7.375" style="4" customWidth="1"/>
    <col min="12309" max="12543" width="9" style="4"/>
    <col min="12544" max="12544" width="4" style="4" customWidth="1"/>
    <col min="12545" max="12545" width="9.5" style="4" customWidth="1"/>
    <col min="12546" max="12546" width="12.5" style="4" customWidth="1"/>
    <col min="12547" max="12564" width="7.375" style="4" customWidth="1"/>
    <col min="12565" max="12799" width="9" style="4"/>
    <col min="12800" max="12800" width="4" style="4" customWidth="1"/>
    <col min="12801" max="12801" width="9.5" style="4" customWidth="1"/>
    <col min="12802" max="12802" width="12.5" style="4" customWidth="1"/>
    <col min="12803" max="12820" width="7.375" style="4" customWidth="1"/>
    <col min="12821" max="13055" width="9" style="4"/>
    <col min="13056" max="13056" width="4" style="4" customWidth="1"/>
    <col min="13057" max="13057" width="9.5" style="4" customWidth="1"/>
    <col min="13058" max="13058" width="12.5" style="4" customWidth="1"/>
    <col min="13059" max="13076" width="7.375" style="4" customWidth="1"/>
    <col min="13077" max="13311" width="9" style="4"/>
    <col min="13312" max="13312" width="4" style="4" customWidth="1"/>
    <col min="13313" max="13313" width="9.5" style="4" customWidth="1"/>
    <col min="13314" max="13314" width="12.5" style="4" customWidth="1"/>
    <col min="13315" max="13332" width="7.375" style="4" customWidth="1"/>
    <col min="13333" max="13567" width="9" style="4"/>
    <col min="13568" max="13568" width="4" style="4" customWidth="1"/>
    <col min="13569" max="13569" width="9.5" style="4" customWidth="1"/>
    <col min="13570" max="13570" width="12.5" style="4" customWidth="1"/>
    <col min="13571" max="13588" width="7.375" style="4" customWidth="1"/>
    <col min="13589" max="13823" width="9" style="4"/>
    <col min="13824" max="13824" width="4" style="4" customWidth="1"/>
    <col min="13825" max="13825" width="9.5" style="4" customWidth="1"/>
    <col min="13826" max="13826" width="12.5" style="4" customWidth="1"/>
    <col min="13827" max="13844" width="7.375" style="4" customWidth="1"/>
    <col min="13845" max="14079" width="9" style="4"/>
    <col min="14080" max="14080" width="4" style="4" customWidth="1"/>
    <col min="14081" max="14081" width="9.5" style="4" customWidth="1"/>
    <col min="14082" max="14082" width="12.5" style="4" customWidth="1"/>
    <col min="14083" max="14100" width="7.375" style="4" customWidth="1"/>
    <col min="14101" max="14335" width="9" style="4"/>
    <col min="14336" max="14336" width="4" style="4" customWidth="1"/>
    <col min="14337" max="14337" width="9.5" style="4" customWidth="1"/>
    <col min="14338" max="14338" width="12.5" style="4" customWidth="1"/>
    <col min="14339" max="14356" width="7.375" style="4" customWidth="1"/>
    <col min="14357" max="14591" width="9" style="4"/>
    <col min="14592" max="14592" width="4" style="4" customWidth="1"/>
    <col min="14593" max="14593" width="9.5" style="4" customWidth="1"/>
    <col min="14594" max="14594" width="12.5" style="4" customWidth="1"/>
    <col min="14595" max="14612" width="7.375" style="4" customWidth="1"/>
    <col min="14613" max="14847" width="9" style="4"/>
    <col min="14848" max="14848" width="4" style="4" customWidth="1"/>
    <col min="14849" max="14849" width="9.5" style="4" customWidth="1"/>
    <col min="14850" max="14850" width="12.5" style="4" customWidth="1"/>
    <col min="14851" max="14868" width="7.375" style="4" customWidth="1"/>
    <col min="14869" max="15103" width="9" style="4"/>
    <col min="15104" max="15104" width="4" style="4" customWidth="1"/>
    <col min="15105" max="15105" width="9.5" style="4" customWidth="1"/>
    <col min="15106" max="15106" width="12.5" style="4" customWidth="1"/>
    <col min="15107" max="15124" width="7.375" style="4" customWidth="1"/>
    <col min="15125" max="15359" width="9" style="4"/>
    <col min="15360" max="15360" width="4" style="4" customWidth="1"/>
    <col min="15361" max="15361" width="9.5" style="4" customWidth="1"/>
    <col min="15362" max="15362" width="12.5" style="4" customWidth="1"/>
    <col min="15363" max="15380" width="7.375" style="4" customWidth="1"/>
    <col min="15381" max="15615" width="9" style="4"/>
    <col min="15616" max="15616" width="4" style="4" customWidth="1"/>
    <col min="15617" max="15617" width="9.5" style="4" customWidth="1"/>
    <col min="15618" max="15618" width="12.5" style="4" customWidth="1"/>
    <col min="15619" max="15636" width="7.375" style="4" customWidth="1"/>
    <col min="15637" max="15871" width="9" style="4"/>
    <col min="15872" max="15872" width="4" style="4" customWidth="1"/>
    <col min="15873" max="15873" width="9.5" style="4" customWidth="1"/>
    <col min="15874" max="15874" width="12.5" style="4" customWidth="1"/>
    <col min="15875" max="15892" width="7.375" style="4" customWidth="1"/>
    <col min="15893" max="16127" width="9" style="4"/>
    <col min="16128" max="16128" width="4" style="4" customWidth="1"/>
    <col min="16129" max="16129" width="9.5" style="4" customWidth="1"/>
    <col min="16130" max="16130" width="12.5" style="4" customWidth="1"/>
    <col min="16131" max="16148" width="7.375" style="4" customWidth="1"/>
    <col min="16149" max="16384" width="9" style="4"/>
  </cols>
  <sheetData>
    <row r="1" spans="1:20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0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10" t="s">
        <v>2</v>
      </c>
      <c r="N2" s="11" t="s">
        <v>3</v>
      </c>
      <c r="O2" s="12" t="s">
        <v>4</v>
      </c>
      <c r="P2" s="9"/>
      <c r="Q2" s="9"/>
      <c r="R2" s="13"/>
      <c r="S2" s="14" t="s">
        <v>5</v>
      </c>
      <c r="T2" s="7"/>
    </row>
    <row r="3" spans="1:20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 t="s">
        <v>7</v>
      </c>
      <c r="N3" s="20" t="s">
        <v>8</v>
      </c>
      <c r="O3" s="17" t="s">
        <v>9</v>
      </c>
      <c r="P3" s="18"/>
      <c r="Q3" s="18"/>
      <c r="R3" s="21"/>
      <c r="S3" s="15"/>
      <c r="T3" s="16"/>
    </row>
    <row r="4" spans="1:20" ht="14.45" customHeight="1" x14ac:dyDescent="0.15">
      <c r="B4" s="15"/>
      <c r="C4" s="16"/>
      <c r="D4" s="15"/>
      <c r="E4" s="22"/>
      <c r="F4" s="23" t="s">
        <v>10</v>
      </c>
      <c r="G4" s="24"/>
      <c r="H4" s="24"/>
      <c r="I4" s="24"/>
      <c r="J4" s="24"/>
      <c r="K4" s="24"/>
      <c r="L4" s="23" t="s">
        <v>11</v>
      </c>
      <c r="M4" s="19" t="s">
        <v>12</v>
      </c>
      <c r="N4" s="25" t="s">
        <v>13</v>
      </c>
      <c r="O4" s="15"/>
      <c r="P4" s="26"/>
      <c r="Q4" s="26"/>
      <c r="R4" s="27"/>
      <c r="S4" s="15"/>
      <c r="T4" s="28" t="s">
        <v>14</v>
      </c>
    </row>
    <row r="5" spans="1:20" ht="14.45" customHeight="1" x14ac:dyDescent="0.15">
      <c r="B5" s="29" t="s">
        <v>15</v>
      </c>
      <c r="C5" s="30" t="s">
        <v>16</v>
      </c>
      <c r="D5" s="15"/>
      <c r="E5" s="22"/>
      <c r="F5" s="31" t="s">
        <v>17</v>
      </c>
      <c r="G5" s="32"/>
      <c r="H5" s="23" t="s">
        <v>18</v>
      </c>
      <c r="I5" s="33"/>
      <c r="J5" s="34"/>
      <c r="K5" s="23" t="s">
        <v>19</v>
      </c>
      <c r="L5" s="31" t="s">
        <v>20</v>
      </c>
      <c r="M5" s="35" t="s">
        <v>21</v>
      </c>
      <c r="N5" s="25" t="s">
        <v>22</v>
      </c>
      <c r="O5" s="15"/>
      <c r="P5" s="36" t="s">
        <v>18</v>
      </c>
      <c r="Q5" s="33" t="s">
        <v>19</v>
      </c>
      <c r="R5" s="37"/>
      <c r="S5" s="15"/>
      <c r="T5" s="38" t="s">
        <v>23</v>
      </c>
    </row>
    <row r="6" spans="1:20" ht="14.45" customHeight="1" x14ac:dyDescent="0.15">
      <c r="B6" s="15"/>
      <c r="C6" s="16"/>
      <c r="D6" s="15"/>
      <c r="E6" s="36" t="s">
        <v>24</v>
      </c>
      <c r="F6" s="31" t="s">
        <v>25</v>
      </c>
      <c r="G6" s="36" t="s">
        <v>24</v>
      </c>
      <c r="H6" s="31" t="s">
        <v>26</v>
      </c>
      <c r="I6" s="36" t="s">
        <v>24</v>
      </c>
      <c r="J6" s="39" t="s">
        <v>27</v>
      </c>
      <c r="K6" s="40" t="s">
        <v>26</v>
      </c>
      <c r="L6" s="31" t="s">
        <v>28</v>
      </c>
      <c r="M6" s="19"/>
      <c r="N6" s="25" t="s">
        <v>29</v>
      </c>
      <c r="O6" s="15"/>
      <c r="P6" s="41" t="s">
        <v>30</v>
      </c>
      <c r="Q6" s="40" t="s">
        <v>30</v>
      </c>
      <c r="R6" s="42" t="s">
        <v>31</v>
      </c>
      <c r="S6" s="15"/>
      <c r="T6" s="38" t="s">
        <v>32</v>
      </c>
    </row>
    <row r="7" spans="1:20" ht="14.45" customHeight="1" x14ac:dyDescent="0.15">
      <c r="B7" s="15"/>
      <c r="C7" s="16"/>
      <c r="D7" s="15"/>
      <c r="E7" s="41"/>
      <c r="F7" s="31" t="s">
        <v>26</v>
      </c>
      <c r="G7" s="41"/>
      <c r="H7" s="31"/>
      <c r="I7" s="41"/>
      <c r="J7" s="40" t="s">
        <v>33</v>
      </c>
      <c r="K7" s="31"/>
      <c r="L7" s="31" t="s">
        <v>26</v>
      </c>
      <c r="M7" s="19"/>
      <c r="N7" s="25"/>
      <c r="O7" s="15"/>
      <c r="P7" s="41" t="s">
        <v>34</v>
      </c>
      <c r="Q7" s="40" t="s">
        <v>34</v>
      </c>
      <c r="R7" s="20"/>
      <c r="S7" s="15"/>
      <c r="T7" s="38" t="s">
        <v>35</v>
      </c>
    </row>
    <row r="8" spans="1:20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3"/>
      <c r="N8" s="49"/>
      <c r="O8" s="43"/>
      <c r="P8" s="50"/>
      <c r="Q8" s="51"/>
      <c r="R8" s="52"/>
      <c r="S8" s="43"/>
      <c r="T8" s="53" t="s">
        <v>37</v>
      </c>
    </row>
    <row r="9" spans="1:20" ht="12" customHeight="1" x14ac:dyDescent="0.15">
      <c r="B9" s="17"/>
      <c r="C9" s="21"/>
      <c r="D9" s="54" t="s">
        <v>38</v>
      </c>
      <c r="E9" s="55" t="s">
        <v>39</v>
      </c>
      <c r="F9" s="56" t="s">
        <v>39</v>
      </c>
      <c r="G9" s="56" t="s">
        <v>39</v>
      </c>
      <c r="H9" s="56" t="s">
        <v>39</v>
      </c>
      <c r="I9" s="56" t="s">
        <v>39</v>
      </c>
      <c r="J9" s="56" t="s">
        <v>39</v>
      </c>
      <c r="K9" s="56" t="s">
        <v>39</v>
      </c>
      <c r="L9" s="54" t="s">
        <v>39</v>
      </c>
      <c r="M9" s="57" t="s">
        <v>39</v>
      </c>
      <c r="N9" s="58" t="s">
        <v>39</v>
      </c>
      <c r="O9" s="54" t="s">
        <v>39</v>
      </c>
      <c r="P9" s="55" t="s">
        <v>39</v>
      </c>
      <c r="Q9" s="56" t="s">
        <v>39</v>
      </c>
      <c r="R9" s="59" t="s">
        <v>39</v>
      </c>
      <c r="S9" s="57" t="s">
        <v>39</v>
      </c>
      <c r="T9" s="58" t="s">
        <v>40</v>
      </c>
    </row>
    <row r="10" spans="1:20" ht="18" customHeight="1" x14ac:dyDescent="0.15">
      <c r="B10" s="399" t="s">
        <v>140</v>
      </c>
      <c r="C10" s="400"/>
      <c r="D10" s="60">
        <v>-0.2</v>
      </c>
      <c r="E10" s="61">
        <v>0.6</v>
      </c>
      <c r="F10" s="62">
        <v>-0.8</v>
      </c>
      <c r="G10" s="62">
        <v>0</v>
      </c>
      <c r="H10" s="62">
        <v>-1</v>
      </c>
      <c r="I10" s="62">
        <v>-0.2</v>
      </c>
      <c r="J10" s="63">
        <v>1.1000000000000001</v>
      </c>
      <c r="K10" s="63">
        <v>1.6</v>
      </c>
      <c r="L10" s="64">
        <v>2.2000000000000002</v>
      </c>
      <c r="M10" s="65">
        <v>-0.7</v>
      </c>
      <c r="N10" s="66">
        <v>0.5</v>
      </c>
      <c r="O10" s="67">
        <v>-1.1000000000000001</v>
      </c>
      <c r="P10" s="64">
        <v>-1.4</v>
      </c>
      <c r="Q10" s="63">
        <v>2.6</v>
      </c>
      <c r="R10" s="68">
        <v>2.9</v>
      </c>
      <c r="S10" s="67">
        <v>0.5</v>
      </c>
      <c r="T10" s="69">
        <v>0.67</v>
      </c>
    </row>
    <row r="11" spans="1:20" ht="18" customHeight="1" x14ac:dyDescent="0.15">
      <c r="B11" s="399" t="s">
        <v>141</v>
      </c>
      <c r="C11" s="400"/>
      <c r="D11" s="60">
        <v>0.5</v>
      </c>
      <c r="E11" s="61">
        <v>1</v>
      </c>
      <c r="F11" s="62">
        <v>0</v>
      </c>
      <c r="G11" s="62">
        <v>0.4</v>
      </c>
      <c r="H11" s="62">
        <v>-0.3</v>
      </c>
      <c r="I11" s="62">
        <v>0.1</v>
      </c>
      <c r="J11" s="63">
        <v>1.4</v>
      </c>
      <c r="K11" s="63">
        <v>2.9</v>
      </c>
      <c r="L11" s="64">
        <v>3.2</v>
      </c>
      <c r="M11" s="65">
        <v>-2.8</v>
      </c>
      <c r="N11" s="66">
        <v>3.3</v>
      </c>
      <c r="O11" s="67">
        <v>-0.3</v>
      </c>
      <c r="P11" s="64">
        <v>-0.7</v>
      </c>
      <c r="Q11" s="63">
        <v>4.0999999999999996</v>
      </c>
      <c r="R11" s="68">
        <v>6.4</v>
      </c>
      <c r="S11" s="67">
        <v>1.2</v>
      </c>
      <c r="T11" s="69">
        <v>0.33</v>
      </c>
    </row>
    <row r="12" spans="1:20" ht="18" customHeight="1" x14ac:dyDescent="0.15">
      <c r="A12" s="70"/>
      <c r="B12" s="399" t="s">
        <v>142</v>
      </c>
      <c r="C12" s="400"/>
      <c r="D12" s="71">
        <v>0.1</v>
      </c>
      <c r="E12" s="61">
        <v>0.5</v>
      </c>
      <c r="F12" s="62">
        <v>0.3</v>
      </c>
      <c r="G12" s="62">
        <v>0.6</v>
      </c>
      <c r="H12" s="62">
        <v>0.3</v>
      </c>
      <c r="I12" s="62">
        <v>0.6</v>
      </c>
      <c r="J12" s="63">
        <v>1.4</v>
      </c>
      <c r="K12" s="63">
        <v>0.6</v>
      </c>
      <c r="L12" s="64">
        <v>-0.7</v>
      </c>
      <c r="M12" s="65">
        <v>-0.8</v>
      </c>
      <c r="N12" s="66">
        <v>1</v>
      </c>
      <c r="O12" s="67">
        <v>-0.3</v>
      </c>
      <c r="P12" s="64">
        <v>-0.3</v>
      </c>
      <c r="Q12" s="63">
        <v>-1</v>
      </c>
      <c r="R12" s="68">
        <v>0.1</v>
      </c>
      <c r="S12" s="67">
        <v>2.1</v>
      </c>
      <c r="T12" s="69">
        <v>0.74</v>
      </c>
    </row>
    <row r="13" spans="1:20" ht="18" customHeight="1" x14ac:dyDescent="0.15">
      <c r="A13" s="70"/>
      <c r="B13" s="399" t="s">
        <v>143</v>
      </c>
      <c r="C13" s="400"/>
      <c r="D13" s="67">
        <v>0.6</v>
      </c>
      <c r="E13" s="64">
        <v>1</v>
      </c>
      <c r="F13" s="63">
        <v>0.2</v>
      </c>
      <c r="G13" s="63">
        <v>0.5</v>
      </c>
      <c r="H13" s="63">
        <v>0.3</v>
      </c>
      <c r="I13" s="63">
        <v>0.6</v>
      </c>
      <c r="J13" s="63">
        <v>1.5</v>
      </c>
      <c r="K13" s="63">
        <v>-0.5</v>
      </c>
      <c r="L13" s="64">
        <v>2.5</v>
      </c>
      <c r="M13" s="65">
        <v>0.8</v>
      </c>
      <c r="N13" s="66">
        <v>-0.2</v>
      </c>
      <c r="O13" s="67">
        <v>-0.6</v>
      </c>
      <c r="P13" s="64">
        <v>-0.4</v>
      </c>
      <c r="Q13" s="63">
        <v>-1.5</v>
      </c>
      <c r="R13" s="68">
        <v>-1.7</v>
      </c>
      <c r="S13" s="67">
        <v>2.1</v>
      </c>
      <c r="T13" s="69">
        <v>0.22</v>
      </c>
    </row>
    <row r="14" spans="1:20" ht="18" customHeight="1" x14ac:dyDescent="0.15">
      <c r="A14" s="70"/>
      <c r="B14" s="405" t="s">
        <v>144</v>
      </c>
      <c r="C14" s="406"/>
      <c r="D14" s="67">
        <v>0.4</v>
      </c>
      <c r="E14" s="64">
        <v>0.5</v>
      </c>
      <c r="F14" s="63">
        <v>0.5</v>
      </c>
      <c r="G14" s="63">
        <v>0.5</v>
      </c>
      <c r="H14" s="63">
        <v>0.5</v>
      </c>
      <c r="I14" s="63">
        <v>0.4</v>
      </c>
      <c r="J14" s="63">
        <v>2.4</v>
      </c>
      <c r="K14" s="63">
        <v>0.5</v>
      </c>
      <c r="L14" s="64">
        <v>0.6</v>
      </c>
      <c r="M14" s="65">
        <v>-0.2</v>
      </c>
      <c r="N14" s="66">
        <v>0.6</v>
      </c>
      <c r="O14" s="67">
        <v>-0.2</v>
      </c>
      <c r="P14" s="64">
        <v>-0.4</v>
      </c>
      <c r="Q14" s="63">
        <v>1.1000000000000001</v>
      </c>
      <c r="R14" s="68">
        <v>3.1</v>
      </c>
      <c r="S14" s="67">
        <v>2.5</v>
      </c>
      <c r="T14" s="69">
        <v>0.06</v>
      </c>
    </row>
    <row r="15" spans="1:20" ht="18" customHeight="1" x14ac:dyDescent="0.15">
      <c r="A15" s="70"/>
      <c r="B15" s="407" t="s">
        <v>145</v>
      </c>
      <c r="C15" s="408"/>
      <c r="D15" s="72">
        <v>1.4</v>
      </c>
      <c r="E15" s="73">
        <v>1.6</v>
      </c>
      <c r="F15" s="74">
        <v>0.9</v>
      </c>
      <c r="G15" s="74">
        <v>1</v>
      </c>
      <c r="H15" s="74">
        <v>0.8</v>
      </c>
      <c r="I15" s="74">
        <v>1</v>
      </c>
      <c r="J15" s="74">
        <v>2.2999999999999998</v>
      </c>
      <c r="K15" s="74">
        <v>0.7</v>
      </c>
      <c r="L15" s="73">
        <v>3.6</v>
      </c>
      <c r="M15" s="75">
        <v>0.2</v>
      </c>
      <c r="N15" s="76">
        <v>1.2</v>
      </c>
      <c r="O15" s="72">
        <v>-0.8</v>
      </c>
      <c r="P15" s="73">
        <v>-0.8</v>
      </c>
      <c r="Q15" s="74">
        <v>-1.5</v>
      </c>
      <c r="R15" s="77">
        <v>1.5</v>
      </c>
      <c r="S15" s="72">
        <v>1.1000000000000001</v>
      </c>
      <c r="T15" s="78">
        <v>0.19</v>
      </c>
    </row>
    <row r="16" spans="1:20" ht="18" customHeight="1" x14ac:dyDescent="0.15">
      <c r="A16" s="70"/>
      <c r="B16" s="399" t="s">
        <v>146</v>
      </c>
      <c r="C16" s="400"/>
      <c r="D16" s="67">
        <v>-0.4</v>
      </c>
      <c r="E16" s="64">
        <v>0.3</v>
      </c>
      <c r="F16" s="63">
        <v>-0.2</v>
      </c>
      <c r="G16" s="63">
        <v>0.5</v>
      </c>
      <c r="H16" s="63">
        <v>-0.1</v>
      </c>
      <c r="I16" s="63">
        <v>0.6</v>
      </c>
      <c r="J16" s="63">
        <v>2.7</v>
      </c>
      <c r="K16" s="63">
        <v>-0.8</v>
      </c>
      <c r="L16" s="64">
        <v>-1</v>
      </c>
      <c r="M16" s="65">
        <v>-1</v>
      </c>
      <c r="N16" s="66">
        <v>0.6</v>
      </c>
      <c r="O16" s="67">
        <v>-2.2000000000000002</v>
      </c>
      <c r="P16" s="64">
        <v>-2.2000000000000002</v>
      </c>
      <c r="Q16" s="63">
        <v>-1.9</v>
      </c>
      <c r="R16" s="68">
        <v>-8.5</v>
      </c>
      <c r="S16" s="67">
        <v>2</v>
      </c>
      <c r="T16" s="69">
        <v>0.65</v>
      </c>
    </row>
    <row r="17" spans="1:38" ht="18" customHeight="1" x14ac:dyDescent="0.15">
      <c r="A17" s="70"/>
      <c r="B17" s="401" t="s">
        <v>147</v>
      </c>
      <c r="C17" s="402"/>
      <c r="D17" s="79">
        <v>-1.2</v>
      </c>
      <c r="E17" s="80">
        <v>-1.7</v>
      </c>
      <c r="F17" s="81">
        <v>-0.7</v>
      </c>
      <c r="G17" s="81">
        <v>-1.1000000000000001</v>
      </c>
      <c r="H17" s="81">
        <v>0.2</v>
      </c>
      <c r="I17" s="81">
        <v>-0.1</v>
      </c>
      <c r="J17" s="81">
        <f>時間当たり給与!E16</f>
        <v>3.9</v>
      </c>
      <c r="K17" s="81">
        <v>-12.1</v>
      </c>
      <c r="L17" s="80">
        <v>-3.7</v>
      </c>
      <c r="M17" s="82">
        <v>-1.2</v>
      </c>
      <c r="N17" s="83">
        <v>0</v>
      </c>
      <c r="O17" s="79">
        <v>-2.8</v>
      </c>
      <c r="P17" s="80">
        <v>-1.9</v>
      </c>
      <c r="Q17" s="81">
        <v>-13.2</v>
      </c>
      <c r="R17" s="84">
        <v>-20.7</v>
      </c>
      <c r="S17" s="79">
        <v>1</v>
      </c>
      <c r="T17" s="85">
        <v>-0.39</v>
      </c>
    </row>
    <row r="18" spans="1:38" ht="18" customHeight="1" x14ac:dyDescent="0.15">
      <c r="A18" s="70"/>
      <c r="B18" s="403" t="s">
        <v>148</v>
      </c>
      <c r="C18" s="404"/>
      <c r="D18" s="86">
        <v>-0.9</v>
      </c>
      <c r="E18" s="87">
        <v>-0.1</v>
      </c>
      <c r="F18" s="87">
        <v>-0.6</v>
      </c>
      <c r="G18" s="87">
        <v>0.4</v>
      </c>
      <c r="H18" s="87">
        <v>-0.5</v>
      </c>
      <c r="I18" s="87">
        <v>0.5</v>
      </c>
      <c r="J18" s="88">
        <v>2.7</v>
      </c>
      <c r="K18" s="88">
        <v>-0.9</v>
      </c>
      <c r="L18" s="89">
        <v>-9.8000000000000007</v>
      </c>
      <c r="M18" s="90">
        <v>-1.2</v>
      </c>
      <c r="N18" s="89">
        <v>0.4</v>
      </c>
      <c r="O18" s="86">
        <v>-2.1</v>
      </c>
      <c r="P18" s="87">
        <v>-2.1</v>
      </c>
      <c r="Q18" s="87">
        <v>-2.1</v>
      </c>
      <c r="R18" s="91">
        <v>-6.1</v>
      </c>
      <c r="S18" s="86">
        <v>2</v>
      </c>
      <c r="T18" s="92">
        <v>0.96</v>
      </c>
    </row>
    <row r="19" spans="1:38" ht="18" customHeight="1" x14ac:dyDescent="0.15">
      <c r="B19" s="399" t="s">
        <v>149</v>
      </c>
      <c r="C19" s="400"/>
      <c r="D19" s="86">
        <v>-0.1</v>
      </c>
      <c r="E19" s="87">
        <v>0.8</v>
      </c>
      <c r="F19" s="87">
        <v>-0.3</v>
      </c>
      <c r="G19" s="87">
        <v>0.5</v>
      </c>
      <c r="H19" s="87">
        <v>-0.3</v>
      </c>
      <c r="I19" s="87">
        <v>0.5</v>
      </c>
      <c r="J19" s="88">
        <v>2.4</v>
      </c>
      <c r="K19" s="88">
        <v>-0.7</v>
      </c>
      <c r="L19" s="89">
        <v>0.6</v>
      </c>
      <c r="M19" s="90">
        <v>-1</v>
      </c>
      <c r="N19" s="89">
        <v>0.9</v>
      </c>
      <c r="O19" s="86">
        <v>-3.1</v>
      </c>
      <c r="P19" s="87">
        <v>-3.3</v>
      </c>
      <c r="Q19" s="87">
        <v>-2.4</v>
      </c>
      <c r="R19" s="91">
        <v>-6.8</v>
      </c>
      <c r="S19" s="86">
        <v>1.7</v>
      </c>
      <c r="T19" s="92">
        <v>0.7</v>
      </c>
    </row>
    <row r="20" spans="1:38" ht="18" customHeight="1" x14ac:dyDescent="0.15">
      <c r="B20" s="399" t="s">
        <v>150</v>
      </c>
      <c r="C20" s="400"/>
      <c r="D20" s="86">
        <v>-0.3</v>
      </c>
      <c r="E20" s="87">
        <v>0.3</v>
      </c>
      <c r="F20" s="87">
        <v>0.1</v>
      </c>
      <c r="G20" s="87">
        <v>0.7</v>
      </c>
      <c r="H20" s="87">
        <v>0.2</v>
      </c>
      <c r="I20" s="87">
        <v>0.6</v>
      </c>
      <c r="J20" s="88">
        <v>2.8</v>
      </c>
      <c r="K20" s="88">
        <v>0</v>
      </c>
      <c r="L20" s="89">
        <v>-2.7</v>
      </c>
      <c r="M20" s="90">
        <v>-0.7</v>
      </c>
      <c r="N20" s="89">
        <v>0.4</v>
      </c>
      <c r="O20" s="86">
        <v>-1.4</v>
      </c>
      <c r="P20" s="87">
        <v>-1.4</v>
      </c>
      <c r="Q20" s="87">
        <v>-1</v>
      </c>
      <c r="R20" s="91">
        <v>-7.6</v>
      </c>
      <c r="S20" s="86">
        <v>2</v>
      </c>
      <c r="T20" s="92">
        <v>0.55000000000000004</v>
      </c>
    </row>
    <row r="21" spans="1:38" ht="18" customHeight="1" x14ac:dyDescent="0.15">
      <c r="B21" s="399" t="s">
        <v>151</v>
      </c>
      <c r="C21" s="400"/>
      <c r="D21" s="86">
        <v>-0.1</v>
      </c>
      <c r="E21" s="87">
        <v>0.3</v>
      </c>
      <c r="F21" s="87">
        <v>0</v>
      </c>
      <c r="G21" s="87">
        <v>0.5</v>
      </c>
      <c r="H21" s="87">
        <v>0.2</v>
      </c>
      <c r="I21" s="87">
        <v>0.5</v>
      </c>
      <c r="J21" s="88">
        <v>3.1</v>
      </c>
      <c r="K21" s="88">
        <v>-1.5</v>
      </c>
      <c r="L21" s="89">
        <v>-0.4</v>
      </c>
      <c r="M21" s="90">
        <v>-0.6</v>
      </c>
      <c r="N21" s="89">
        <v>0.6</v>
      </c>
      <c r="O21" s="86">
        <v>-2.2000000000000002</v>
      </c>
      <c r="P21" s="87">
        <v>-2.1</v>
      </c>
      <c r="Q21" s="87">
        <v>-2.4</v>
      </c>
      <c r="R21" s="91">
        <v>-13.3</v>
      </c>
      <c r="S21" s="86">
        <v>2.2000000000000002</v>
      </c>
      <c r="T21" s="92">
        <v>0.4</v>
      </c>
    </row>
    <row r="22" spans="1:38" ht="18" customHeight="1" x14ac:dyDescent="0.15">
      <c r="B22" s="399" t="s">
        <v>152</v>
      </c>
      <c r="C22" s="400"/>
      <c r="D22" s="93">
        <v>0.7</v>
      </c>
      <c r="E22" s="88">
        <v>0.6</v>
      </c>
      <c r="F22" s="93">
        <v>0.5</v>
      </c>
      <c r="G22" s="88">
        <v>0.2</v>
      </c>
      <c r="H22" s="93">
        <v>0.6</v>
      </c>
      <c r="I22" s="88">
        <v>0.5</v>
      </c>
      <c r="J22" s="93">
        <v>2.8</v>
      </c>
      <c r="K22" s="88">
        <v>-2.5</v>
      </c>
      <c r="L22" s="89">
        <v>6.6</v>
      </c>
      <c r="M22" s="94">
        <v>0.1</v>
      </c>
      <c r="N22" s="89">
        <v>0.6</v>
      </c>
      <c r="O22" s="95">
        <v>-0.7</v>
      </c>
      <c r="P22" s="88">
        <v>-0.3</v>
      </c>
      <c r="Q22" s="88">
        <v>-4.0999999999999996</v>
      </c>
      <c r="R22" s="89">
        <v>-10.7</v>
      </c>
      <c r="S22" s="95">
        <v>1.9</v>
      </c>
      <c r="T22" s="96">
        <v>-0.1</v>
      </c>
    </row>
    <row r="23" spans="1:38" ht="18" customHeight="1" x14ac:dyDescent="0.15">
      <c r="B23" s="399" t="s">
        <v>153</v>
      </c>
      <c r="C23" s="400"/>
      <c r="D23" s="93">
        <v>-1.7</v>
      </c>
      <c r="E23" s="88">
        <v>-2.2000000000000002</v>
      </c>
      <c r="F23" s="93">
        <v>-1.5</v>
      </c>
      <c r="G23" s="88">
        <v>-1.8</v>
      </c>
      <c r="H23" s="93">
        <v>0.2</v>
      </c>
      <c r="I23" s="88">
        <v>-0.1</v>
      </c>
      <c r="J23" s="93">
        <v>7.5</v>
      </c>
      <c r="K23" s="88">
        <v>-21.2</v>
      </c>
      <c r="L23" s="89">
        <v>-2.6</v>
      </c>
      <c r="M23" s="94">
        <v>-1.7</v>
      </c>
      <c r="N23" s="89">
        <v>0.1</v>
      </c>
      <c r="O23" s="93">
        <v>-5.8</v>
      </c>
      <c r="P23" s="88">
        <v>-4.0999999999999996</v>
      </c>
      <c r="Q23" s="88">
        <v>-24.4</v>
      </c>
      <c r="R23" s="89">
        <v>-33.799999999999997</v>
      </c>
      <c r="S23" s="93">
        <v>0.9</v>
      </c>
      <c r="T23" s="96">
        <v>-0.69</v>
      </c>
    </row>
    <row r="24" spans="1:38" ht="18" customHeight="1" x14ac:dyDescent="0.15">
      <c r="B24" s="399" t="s">
        <v>154</v>
      </c>
      <c r="C24" s="400"/>
      <c r="D24" s="93">
        <v>-1.2</v>
      </c>
      <c r="E24" s="88">
        <v>-2</v>
      </c>
      <c r="F24" s="97">
        <v>-1</v>
      </c>
      <c r="G24" s="98">
        <v>-1.7</v>
      </c>
      <c r="H24" s="98">
        <v>-0.1</v>
      </c>
      <c r="I24" s="98">
        <v>-0.5</v>
      </c>
      <c r="J24" s="98">
        <v>3.5</v>
      </c>
      <c r="K24" s="97">
        <v>-14.3</v>
      </c>
      <c r="L24" s="99">
        <v>-2.9</v>
      </c>
      <c r="M24" s="100">
        <v>-1.5</v>
      </c>
      <c r="N24" s="99">
        <v>0.2</v>
      </c>
      <c r="O24" s="101">
        <v>-3.1</v>
      </c>
      <c r="P24" s="97">
        <v>-2.2999999999999998</v>
      </c>
      <c r="Q24" s="88">
        <v>-14.6</v>
      </c>
      <c r="R24" s="99">
        <v>-26.8</v>
      </c>
      <c r="S24" s="101">
        <v>0.6</v>
      </c>
      <c r="T24" s="69">
        <v>-0.55000000000000004</v>
      </c>
    </row>
    <row r="25" spans="1:38" ht="18" customHeight="1" x14ac:dyDescent="0.15">
      <c r="B25" s="401" t="s">
        <v>155</v>
      </c>
      <c r="C25" s="402"/>
      <c r="D25" s="102">
        <f>賃金指数!D20</f>
        <v>-2.2999999999999998</v>
      </c>
      <c r="E25" s="103">
        <f>賃金指数!F20</f>
        <v>-2.7</v>
      </c>
      <c r="F25" s="104">
        <f>賃金指数!D33</f>
        <v>-0.7</v>
      </c>
      <c r="G25" s="104">
        <f>賃金指数!F33</f>
        <v>-1.1000000000000001</v>
      </c>
      <c r="H25" s="104">
        <f>賃金指数!D46</f>
        <v>0</v>
      </c>
      <c r="I25" s="104">
        <f>賃金指数!F46</f>
        <v>-0.1</v>
      </c>
      <c r="J25" s="105">
        <v>2.2000000000000002</v>
      </c>
      <c r="K25" s="104">
        <v>-10.6</v>
      </c>
      <c r="L25" s="106">
        <v>-5.9</v>
      </c>
      <c r="M25" s="107">
        <f>実質賃金!D20</f>
        <v>-1.3</v>
      </c>
      <c r="N25" s="106">
        <v>-1</v>
      </c>
      <c r="O25" s="108">
        <f>時間指数!D20</f>
        <v>-1.5</v>
      </c>
      <c r="P25" s="104">
        <f>時間指数!D33</f>
        <v>-0.9</v>
      </c>
      <c r="Q25" s="104">
        <f>時間指数!D46</f>
        <v>-9.6</v>
      </c>
      <c r="R25" s="106">
        <f>時間指数!I46</f>
        <v>-11.7</v>
      </c>
      <c r="S25" s="108">
        <f>雇用指数!D20</f>
        <v>0.7</v>
      </c>
      <c r="T25" s="109">
        <f>パート比率!D20</f>
        <v>-0.26</v>
      </c>
    </row>
    <row r="26" spans="1:38" ht="11.25" customHeight="1" x14ac:dyDescent="0.15"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110"/>
      <c r="S26" s="110"/>
      <c r="T26" s="22"/>
    </row>
    <row r="27" spans="1:38" ht="14.1" customHeight="1" x14ac:dyDescent="0.15">
      <c r="B27" s="111" t="s">
        <v>41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110"/>
      <c r="S27" s="110"/>
      <c r="T27" s="22"/>
    </row>
    <row r="28" spans="1:38" ht="14.1" customHeight="1" x14ac:dyDescent="0.15">
      <c r="A28" s="112"/>
      <c r="B28" s="111" t="s">
        <v>42</v>
      </c>
    </row>
    <row r="29" spans="1:38" ht="14.1" customHeight="1" x14ac:dyDescent="0.15">
      <c r="A29" s="112"/>
      <c r="B29" s="113" t="s">
        <v>43</v>
      </c>
      <c r="C29" s="22"/>
      <c r="T29" s="114"/>
      <c r="U29" s="115"/>
      <c r="V29" s="115"/>
      <c r="W29" s="115"/>
      <c r="X29" s="115"/>
      <c r="Y29" s="115"/>
      <c r="Z29" s="115"/>
      <c r="AD29" s="115"/>
      <c r="AE29" s="115"/>
      <c r="AF29" s="115"/>
      <c r="AG29" s="115"/>
      <c r="AH29" s="115"/>
      <c r="AI29" s="115"/>
      <c r="AJ29" s="115"/>
      <c r="AK29" s="115"/>
      <c r="AL29" s="115"/>
    </row>
    <row r="30" spans="1:38" ht="14.1" customHeight="1" x14ac:dyDescent="0.15">
      <c r="A30" s="112"/>
      <c r="B30" s="113" t="s">
        <v>44</v>
      </c>
      <c r="C30" s="22"/>
      <c r="T30" s="114"/>
      <c r="U30" s="115"/>
      <c r="V30" s="115"/>
      <c r="W30" s="115"/>
      <c r="X30" s="115"/>
      <c r="Y30" s="115"/>
      <c r="Z30" s="115"/>
      <c r="AD30" s="115"/>
      <c r="AE30" s="115"/>
      <c r="AF30" s="115"/>
      <c r="AG30" s="115"/>
      <c r="AH30" s="115"/>
      <c r="AI30" s="115"/>
      <c r="AJ30" s="115"/>
      <c r="AK30" s="115"/>
      <c r="AL30" s="115"/>
    </row>
    <row r="31" spans="1:38" ht="13.5" customHeight="1" x14ac:dyDescent="0.15">
      <c r="B31" s="4" t="s">
        <v>45</v>
      </c>
    </row>
    <row r="32" spans="1:38" ht="13.5" customHeight="1" x14ac:dyDescent="0.15">
      <c r="B32" s="113"/>
    </row>
    <row r="33" spans="2:2" ht="13.5" customHeight="1" x14ac:dyDescent="0.15">
      <c r="B33" s="4"/>
    </row>
    <row r="41" spans="2:2" ht="13.5" customHeight="1" x14ac:dyDescent="0.15">
      <c r="B41" s="116"/>
    </row>
    <row r="42" spans="2:2" ht="13.5" customHeight="1" x14ac:dyDescent="0.15">
      <c r="B42" s="116"/>
    </row>
  </sheetData>
  <mergeCells count="16">
    <mergeCell ref="B15:C15"/>
    <mergeCell ref="B10:C10"/>
    <mergeCell ref="B11:C11"/>
    <mergeCell ref="B12:C12"/>
    <mergeCell ref="B13:C13"/>
    <mergeCell ref="B14:C14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B21:C21"/>
  </mergeCells>
  <phoneticPr fontId="2"/>
  <conditionalFormatting sqref="B17:C17 D10:T16 B10:B16">
    <cfRule type="expression" dxfId="1" priority="2">
      <formula>"mod(lookup(2,left($B10,column($1:$1))*1)-3,5)=0"</formula>
    </cfRule>
  </conditionalFormatting>
  <conditionalFormatting sqref="B25:C25">
    <cfRule type="expression" dxfId="0" priority="1">
      <formula>"mod(lookup(2,left($B10,column($1:$1))*1)-3,5)=0"</formula>
    </cfRule>
  </conditionalFormatting>
  <printOptions gridLinesSet="0"/>
  <pageMargins left="0.7" right="0.7" top="0.75" bottom="0.75" header="0.3" footer="0.3"/>
  <pageSetup paperSize="9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view="pageBreakPreview" topLeftCell="A37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189" customWidth="1"/>
    <col min="2" max="2" width="18" style="189" customWidth="1"/>
    <col min="3" max="3" width="9.5" style="189" customWidth="1"/>
    <col min="4" max="4" width="8.375" style="189" customWidth="1"/>
    <col min="5" max="5" width="9.5" style="189" customWidth="1"/>
    <col min="6" max="6" width="8.375" style="189" customWidth="1"/>
    <col min="7" max="7" width="9.5" style="189" customWidth="1"/>
    <col min="8" max="8" width="8.375" style="189" customWidth="1"/>
    <col min="9" max="9" width="9.5" style="189" customWidth="1"/>
    <col min="10" max="10" width="8.375" style="189" customWidth="1"/>
    <col min="11" max="11" width="9.125" style="111" customWidth="1"/>
    <col min="12" max="12" width="8.375" style="111" customWidth="1"/>
    <col min="13" max="13" width="3.75" style="111" customWidth="1"/>
    <col min="14" max="16384" width="9" style="111"/>
  </cols>
  <sheetData>
    <row r="1" spans="1:11" ht="22.9" customHeight="1" x14ac:dyDescent="0.15">
      <c r="A1" s="410" t="s">
        <v>84</v>
      </c>
      <c r="B1" s="410"/>
      <c r="C1" s="410"/>
      <c r="D1" s="410"/>
      <c r="E1" s="410"/>
      <c r="F1" s="410"/>
      <c r="G1" s="410"/>
      <c r="H1" s="410"/>
      <c r="I1" s="410"/>
      <c r="J1" s="410"/>
      <c r="K1" s="163"/>
    </row>
    <row r="2" spans="1:11" ht="11.25" customHeight="1" x14ac:dyDescent="0.15">
      <c r="A2" s="111"/>
      <c r="B2" s="111"/>
      <c r="C2" s="111"/>
      <c r="D2" s="111"/>
      <c r="E2" s="111"/>
      <c r="F2" s="111"/>
      <c r="G2" s="111"/>
      <c r="H2" s="111"/>
      <c r="I2" s="111"/>
      <c r="J2" s="111"/>
    </row>
    <row r="3" spans="1:11" ht="13.5" customHeight="1" x14ac:dyDescent="0.15">
      <c r="A3" s="2" t="s">
        <v>168</v>
      </c>
      <c r="B3" s="164"/>
      <c r="C3" s="165"/>
      <c r="D3" s="165"/>
      <c r="E3" s="165"/>
      <c r="F3" s="165"/>
      <c r="G3" s="165"/>
      <c r="H3" s="165"/>
      <c r="I3" s="165"/>
      <c r="J3" s="165"/>
    </row>
    <row r="4" spans="1:11" ht="18" customHeight="1" x14ac:dyDescent="0.15">
      <c r="A4" s="127"/>
      <c r="B4" s="160"/>
      <c r="C4" s="166" t="s">
        <v>85</v>
      </c>
      <c r="D4" s="167"/>
      <c r="E4" s="160"/>
      <c r="F4" s="160"/>
      <c r="G4" s="160"/>
      <c r="H4" s="168"/>
      <c r="I4" s="14" t="s">
        <v>86</v>
      </c>
      <c r="J4" s="131"/>
    </row>
    <row r="5" spans="1:11" ht="18" customHeight="1" x14ac:dyDescent="0.15">
      <c r="A5" s="123" t="s">
        <v>87</v>
      </c>
      <c r="B5" s="117"/>
      <c r="C5" s="130"/>
      <c r="D5" s="113"/>
      <c r="E5" s="169" t="s">
        <v>88</v>
      </c>
      <c r="F5" s="167"/>
      <c r="G5" s="170" t="s">
        <v>89</v>
      </c>
      <c r="H5" s="117"/>
      <c r="I5" s="171"/>
      <c r="J5" s="172"/>
    </row>
    <row r="6" spans="1:11" ht="18" customHeight="1" x14ac:dyDescent="0.15">
      <c r="A6" s="136"/>
      <c r="B6" s="162"/>
      <c r="C6" s="136"/>
      <c r="D6" s="173" t="s">
        <v>55</v>
      </c>
      <c r="E6" s="136"/>
      <c r="F6" s="173" t="s">
        <v>55</v>
      </c>
      <c r="G6" s="136"/>
      <c r="H6" s="174" t="s">
        <v>55</v>
      </c>
      <c r="I6" s="136"/>
      <c r="J6" s="174" t="s">
        <v>90</v>
      </c>
    </row>
    <row r="7" spans="1:11" ht="15.6" customHeight="1" x14ac:dyDescent="0.15">
      <c r="A7" s="127" t="s">
        <v>56</v>
      </c>
      <c r="B7" s="139"/>
      <c r="C7" s="175" t="s">
        <v>91</v>
      </c>
      <c r="D7" s="176" t="s">
        <v>58</v>
      </c>
      <c r="E7" s="177" t="s">
        <v>92</v>
      </c>
      <c r="F7" s="178" t="s">
        <v>58</v>
      </c>
      <c r="G7" s="176" t="s">
        <v>92</v>
      </c>
      <c r="H7" s="179" t="s">
        <v>58</v>
      </c>
      <c r="I7" s="176" t="s">
        <v>93</v>
      </c>
      <c r="J7" s="180" t="s">
        <v>94</v>
      </c>
    </row>
    <row r="8" spans="1:11" ht="15" customHeight="1" x14ac:dyDescent="0.15">
      <c r="A8" s="123" t="s">
        <v>60</v>
      </c>
      <c r="B8" s="124"/>
      <c r="C8" s="181">
        <v>135.1</v>
      </c>
      <c r="D8" s="182">
        <v>-2.8</v>
      </c>
      <c r="E8" s="181">
        <v>125.9</v>
      </c>
      <c r="F8" s="183">
        <v>-1.9</v>
      </c>
      <c r="G8" s="184">
        <v>9.1999999999999993</v>
      </c>
      <c r="H8" s="183">
        <v>-13.2</v>
      </c>
      <c r="I8" s="184">
        <v>17.7</v>
      </c>
      <c r="J8" s="183">
        <v>-0.3</v>
      </c>
      <c r="K8" s="111" t="str">
        <f>IF(C8=(E8+G8),"","NG")</f>
        <v/>
      </c>
    </row>
    <row r="9" spans="1:11" ht="15" customHeight="1" x14ac:dyDescent="0.15">
      <c r="A9" s="123" t="s">
        <v>61</v>
      </c>
      <c r="B9" s="124"/>
      <c r="C9" s="181">
        <v>168.9</v>
      </c>
      <c r="D9" s="182">
        <v>-0.1</v>
      </c>
      <c r="E9" s="181">
        <v>153.5</v>
      </c>
      <c r="F9" s="183">
        <v>-0.1</v>
      </c>
      <c r="G9" s="184">
        <v>15.4</v>
      </c>
      <c r="H9" s="183">
        <v>-0.4</v>
      </c>
      <c r="I9" s="184">
        <v>20.6</v>
      </c>
      <c r="J9" s="183">
        <v>0.2</v>
      </c>
      <c r="K9" s="111" t="str">
        <f t="shared" ref="K9:K24" si="0">IF(C9=(E9+G9),"","NG")</f>
        <v/>
      </c>
    </row>
    <row r="10" spans="1:11" ht="15" customHeight="1" x14ac:dyDescent="0.15">
      <c r="A10" s="123" t="s">
        <v>62</v>
      </c>
      <c r="B10" s="124"/>
      <c r="C10" s="181">
        <v>165.4</v>
      </c>
      <c r="D10" s="182">
        <v>-1.6</v>
      </c>
      <c r="E10" s="181">
        <v>151.9</v>
      </c>
      <c r="F10" s="183">
        <v>-0.9</v>
      </c>
      <c r="G10" s="184">
        <v>13.5</v>
      </c>
      <c r="H10" s="183">
        <v>-8.9</v>
      </c>
      <c r="I10" s="184">
        <v>20.3</v>
      </c>
      <c r="J10" s="183">
        <v>-0.2</v>
      </c>
      <c r="K10" s="111" t="str">
        <f t="shared" si="0"/>
        <v/>
      </c>
    </row>
    <row r="11" spans="1:11" ht="15" customHeight="1" x14ac:dyDescent="0.15">
      <c r="A11" s="123" t="s">
        <v>63</v>
      </c>
      <c r="B11" s="124"/>
      <c r="C11" s="181">
        <v>153.19999999999999</v>
      </c>
      <c r="D11" s="182">
        <v>-4.0999999999999996</v>
      </c>
      <c r="E11" s="181">
        <v>141.30000000000001</v>
      </c>
      <c r="F11" s="183">
        <v>-2.2999999999999998</v>
      </c>
      <c r="G11" s="184">
        <v>11.9</v>
      </c>
      <c r="H11" s="183">
        <v>-20.7</v>
      </c>
      <c r="I11" s="184">
        <v>18.7</v>
      </c>
      <c r="J11" s="183">
        <v>-0.5</v>
      </c>
      <c r="K11" s="111" t="str">
        <f t="shared" si="0"/>
        <v/>
      </c>
    </row>
    <row r="12" spans="1:11" ht="15" customHeight="1" x14ac:dyDescent="0.15">
      <c r="A12" s="123" t="s">
        <v>64</v>
      </c>
      <c r="B12" s="124"/>
      <c r="C12" s="181">
        <v>153.80000000000001</v>
      </c>
      <c r="D12" s="182">
        <v>0.6</v>
      </c>
      <c r="E12" s="181">
        <v>138.6</v>
      </c>
      <c r="F12" s="183">
        <v>0.2</v>
      </c>
      <c r="G12" s="184">
        <v>15.2</v>
      </c>
      <c r="H12" s="183">
        <v>3.2</v>
      </c>
      <c r="I12" s="184">
        <v>18.5</v>
      </c>
      <c r="J12" s="183">
        <v>0.1</v>
      </c>
      <c r="K12" s="111" t="str">
        <f t="shared" si="0"/>
        <v/>
      </c>
    </row>
    <row r="13" spans="1:11" ht="15" customHeight="1" x14ac:dyDescent="0.15">
      <c r="A13" s="123" t="s">
        <v>65</v>
      </c>
      <c r="B13" s="124"/>
      <c r="C13" s="181">
        <v>156.30000000000001</v>
      </c>
      <c r="D13" s="182">
        <v>1.4</v>
      </c>
      <c r="E13" s="181">
        <v>141.4</v>
      </c>
      <c r="F13" s="183">
        <v>1.3</v>
      </c>
      <c r="G13" s="184">
        <v>14.9</v>
      </c>
      <c r="H13" s="183">
        <v>0.5</v>
      </c>
      <c r="I13" s="184">
        <v>18.600000000000001</v>
      </c>
      <c r="J13" s="183">
        <v>0.2</v>
      </c>
      <c r="K13" s="111" t="str">
        <f t="shared" si="0"/>
        <v/>
      </c>
    </row>
    <row r="14" spans="1:11" ht="15" customHeight="1" x14ac:dyDescent="0.15">
      <c r="A14" s="123" t="s">
        <v>66</v>
      </c>
      <c r="B14" s="124"/>
      <c r="C14" s="181">
        <v>161.5</v>
      </c>
      <c r="D14" s="182">
        <v>-3.2</v>
      </c>
      <c r="E14" s="181">
        <v>140.4</v>
      </c>
      <c r="F14" s="183">
        <v>-2.2000000000000002</v>
      </c>
      <c r="G14" s="184">
        <v>21.1</v>
      </c>
      <c r="H14" s="183">
        <v>-8.5</v>
      </c>
      <c r="I14" s="184">
        <v>19.2</v>
      </c>
      <c r="J14" s="183">
        <v>-0.4</v>
      </c>
      <c r="K14" s="111" t="str">
        <f t="shared" si="0"/>
        <v/>
      </c>
    </row>
    <row r="15" spans="1:11" ht="15" customHeight="1" x14ac:dyDescent="0.15">
      <c r="A15" s="123" t="s">
        <v>67</v>
      </c>
      <c r="B15" s="124"/>
      <c r="C15" s="181">
        <v>130</v>
      </c>
      <c r="D15" s="182">
        <v>-1.3</v>
      </c>
      <c r="E15" s="181">
        <v>123.2</v>
      </c>
      <c r="F15" s="183">
        <v>-0.8</v>
      </c>
      <c r="G15" s="184">
        <v>6.8</v>
      </c>
      <c r="H15" s="183">
        <v>-10.7</v>
      </c>
      <c r="I15" s="184">
        <v>17.899999999999999</v>
      </c>
      <c r="J15" s="183">
        <v>-0.1</v>
      </c>
      <c r="K15" s="111" t="str">
        <f t="shared" si="0"/>
        <v/>
      </c>
    </row>
    <row r="16" spans="1:11" ht="15" customHeight="1" x14ac:dyDescent="0.15">
      <c r="A16" s="123" t="s">
        <v>68</v>
      </c>
      <c r="B16" s="124"/>
      <c r="C16" s="181">
        <v>145</v>
      </c>
      <c r="D16" s="182">
        <v>0.1</v>
      </c>
      <c r="E16" s="181">
        <v>133.19999999999999</v>
      </c>
      <c r="F16" s="183">
        <v>-0.2</v>
      </c>
      <c r="G16" s="184">
        <v>11.8</v>
      </c>
      <c r="H16" s="183">
        <v>2.2999999999999998</v>
      </c>
      <c r="I16" s="184">
        <v>18.3</v>
      </c>
      <c r="J16" s="183">
        <v>0</v>
      </c>
      <c r="K16" s="111" t="str">
        <f t="shared" si="0"/>
        <v/>
      </c>
    </row>
    <row r="17" spans="1:11" ht="15" customHeight="1" x14ac:dyDescent="0.15">
      <c r="A17" s="148" t="s">
        <v>69</v>
      </c>
      <c r="B17" s="117"/>
      <c r="C17" s="181">
        <v>144</v>
      </c>
      <c r="D17" s="182">
        <v>-1.5</v>
      </c>
      <c r="E17" s="181">
        <v>134.1</v>
      </c>
      <c r="F17" s="183">
        <v>-0.7</v>
      </c>
      <c r="G17" s="184">
        <v>9.9</v>
      </c>
      <c r="H17" s="183">
        <v>-10.3</v>
      </c>
      <c r="I17" s="184">
        <v>18.399999999999999</v>
      </c>
      <c r="J17" s="183">
        <v>-0.2</v>
      </c>
      <c r="K17" s="111" t="str">
        <f t="shared" si="0"/>
        <v/>
      </c>
    </row>
    <row r="18" spans="1:11" ht="15" customHeight="1" x14ac:dyDescent="0.15">
      <c r="A18" s="123" t="s">
        <v>70</v>
      </c>
      <c r="B18" s="124"/>
      <c r="C18" s="181">
        <v>150.80000000000001</v>
      </c>
      <c r="D18" s="182">
        <v>-1.5</v>
      </c>
      <c r="E18" s="181">
        <v>137.9</v>
      </c>
      <c r="F18" s="183">
        <v>-0.9</v>
      </c>
      <c r="G18" s="184">
        <v>12.9</v>
      </c>
      <c r="H18" s="183">
        <v>-7.6</v>
      </c>
      <c r="I18" s="184">
        <v>18.399999999999999</v>
      </c>
      <c r="J18" s="183">
        <v>-0.2</v>
      </c>
      <c r="K18" s="111" t="str">
        <f t="shared" si="0"/>
        <v/>
      </c>
    </row>
    <row r="19" spans="1:11" ht="15" customHeight="1" x14ac:dyDescent="0.15">
      <c r="A19" s="149" t="s">
        <v>71</v>
      </c>
      <c r="B19" s="117"/>
      <c r="C19" s="181">
        <v>85.8</v>
      </c>
      <c r="D19" s="182">
        <v>-10.5</v>
      </c>
      <c r="E19" s="181">
        <v>81.599999999999994</v>
      </c>
      <c r="F19" s="183">
        <v>-9.5</v>
      </c>
      <c r="G19" s="184">
        <v>4.2</v>
      </c>
      <c r="H19" s="183">
        <v>-26.9</v>
      </c>
      <c r="I19" s="184">
        <v>13.7</v>
      </c>
      <c r="J19" s="183">
        <v>-1</v>
      </c>
      <c r="K19" s="111" t="str">
        <f t="shared" si="0"/>
        <v/>
      </c>
    </row>
    <row r="20" spans="1:11" ht="15" customHeight="1" x14ac:dyDescent="0.15">
      <c r="A20" s="148" t="s">
        <v>72</v>
      </c>
      <c r="B20" s="117"/>
      <c r="C20" s="181">
        <v>112</v>
      </c>
      <c r="D20" s="182">
        <v>-10.8</v>
      </c>
      <c r="E20" s="181">
        <v>107.4</v>
      </c>
      <c r="F20" s="183">
        <v>-9.5</v>
      </c>
      <c r="G20" s="184">
        <v>4.5999999999999996</v>
      </c>
      <c r="H20" s="183">
        <v>-32.700000000000003</v>
      </c>
      <c r="I20" s="184">
        <v>15.8</v>
      </c>
      <c r="J20" s="183">
        <v>-1.5</v>
      </c>
      <c r="K20" s="111" t="str">
        <f t="shared" si="0"/>
        <v/>
      </c>
    </row>
    <row r="21" spans="1:11" ht="15" customHeight="1" x14ac:dyDescent="0.15">
      <c r="A21" s="149" t="s">
        <v>73</v>
      </c>
      <c r="B21" s="117"/>
      <c r="C21" s="181">
        <v>121.8</v>
      </c>
      <c r="D21" s="182">
        <v>-0.6</v>
      </c>
      <c r="E21" s="181">
        <v>113.2</v>
      </c>
      <c r="F21" s="183">
        <v>0.2</v>
      </c>
      <c r="G21" s="184">
        <v>8.6</v>
      </c>
      <c r="H21" s="183">
        <v>-10.1</v>
      </c>
      <c r="I21" s="184">
        <v>16.100000000000001</v>
      </c>
      <c r="J21" s="183">
        <v>-0.1</v>
      </c>
      <c r="K21" s="111" t="str">
        <f t="shared" si="0"/>
        <v/>
      </c>
    </row>
    <row r="22" spans="1:11" ht="15" customHeight="1" x14ac:dyDescent="0.15">
      <c r="A22" s="123" t="s">
        <v>74</v>
      </c>
      <c r="B22" s="124"/>
      <c r="C22" s="181">
        <v>130.4</v>
      </c>
      <c r="D22" s="182">
        <v>-1</v>
      </c>
      <c r="E22" s="181">
        <v>125.8</v>
      </c>
      <c r="F22" s="183">
        <v>-0.5</v>
      </c>
      <c r="G22" s="184">
        <v>4.5999999999999996</v>
      </c>
      <c r="H22" s="183">
        <v>-13</v>
      </c>
      <c r="I22" s="184">
        <v>17.7</v>
      </c>
      <c r="J22" s="183">
        <v>-0.1</v>
      </c>
      <c r="K22" s="111" t="str">
        <f t="shared" si="0"/>
        <v/>
      </c>
    </row>
    <row r="23" spans="1:11" ht="15" customHeight="1" x14ac:dyDescent="0.15">
      <c r="A23" s="149" t="s">
        <v>75</v>
      </c>
      <c r="B23" s="117"/>
      <c r="C23" s="181">
        <v>146.5</v>
      </c>
      <c r="D23" s="182">
        <v>-0.7</v>
      </c>
      <c r="E23" s="181">
        <v>138.5</v>
      </c>
      <c r="F23" s="183">
        <v>0.1</v>
      </c>
      <c r="G23" s="184">
        <v>8</v>
      </c>
      <c r="H23" s="183">
        <v>-13.2</v>
      </c>
      <c r="I23" s="184">
        <v>18.8</v>
      </c>
      <c r="J23" s="183">
        <v>0.1</v>
      </c>
      <c r="K23" s="111" t="str">
        <f t="shared" si="0"/>
        <v/>
      </c>
    </row>
    <row r="24" spans="1:11" ht="15" customHeight="1" x14ac:dyDescent="0.15">
      <c r="A24" s="148" t="s">
        <v>76</v>
      </c>
      <c r="B24" s="117"/>
      <c r="C24" s="181">
        <v>134.80000000000001</v>
      </c>
      <c r="D24" s="182">
        <v>-3.1</v>
      </c>
      <c r="E24" s="181">
        <v>125.6</v>
      </c>
      <c r="F24" s="183">
        <v>-2.4</v>
      </c>
      <c r="G24" s="184">
        <v>9.1999999999999993</v>
      </c>
      <c r="H24" s="183">
        <v>-12.8</v>
      </c>
      <c r="I24" s="184">
        <v>17.8</v>
      </c>
      <c r="J24" s="183">
        <v>-0.4</v>
      </c>
      <c r="K24" s="111" t="str">
        <f t="shared" si="0"/>
        <v/>
      </c>
    </row>
    <row r="25" spans="1:11" ht="7.5" customHeight="1" x14ac:dyDescent="0.15">
      <c r="A25" s="150"/>
      <c r="B25" s="151"/>
      <c r="C25" s="185"/>
      <c r="D25" s="186"/>
      <c r="E25" s="185"/>
      <c r="F25" s="187"/>
      <c r="G25" s="188"/>
      <c r="H25" s="187"/>
      <c r="I25" s="188"/>
      <c r="J25" s="187"/>
    </row>
    <row r="26" spans="1:11" ht="10.5" customHeight="1" x14ac:dyDescent="0.15">
      <c r="A26" s="156"/>
      <c r="B26" s="157"/>
      <c r="C26" s="157"/>
      <c r="D26" s="139"/>
      <c r="E26" s="157"/>
      <c r="F26" s="139"/>
      <c r="G26" s="157"/>
      <c r="H26" s="139"/>
      <c r="I26" s="157"/>
      <c r="J26" s="139"/>
    </row>
    <row r="27" spans="1:11" ht="15.6" customHeight="1" x14ac:dyDescent="0.15">
      <c r="A27" s="130"/>
      <c r="B27" s="130" t="s">
        <v>95</v>
      </c>
      <c r="C27" s="175" t="s">
        <v>91</v>
      </c>
      <c r="D27" s="179" t="s">
        <v>58</v>
      </c>
      <c r="E27" s="175" t="s">
        <v>92</v>
      </c>
      <c r="F27" s="179" t="s">
        <v>58</v>
      </c>
      <c r="G27" s="175" t="s">
        <v>92</v>
      </c>
      <c r="H27" s="179" t="s">
        <v>58</v>
      </c>
      <c r="I27" s="175" t="s">
        <v>93</v>
      </c>
      <c r="J27" s="180" t="s">
        <v>94</v>
      </c>
    </row>
    <row r="28" spans="1:11" ht="15" customHeight="1" x14ac:dyDescent="0.15">
      <c r="A28" s="123"/>
      <c r="B28" s="123" t="s">
        <v>60</v>
      </c>
      <c r="C28" s="181">
        <v>160.4</v>
      </c>
      <c r="D28" s="182">
        <v>-2.6</v>
      </c>
      <c r="E28" s="181">
        <v>148</v>
      </c>
      <c r="F28" s="183">
        <v>-1.6</v>
      </c>
      <c r="G28" s="184">
        <v>12.4</v>
      </c>
      <c r="H28" s="183">
        <v>-13</v>
      </c>
      <c r="I28" s="184">
        <v>19.399999999999999</v>
      </c>
      <c r="J28" s="183">
        <v>-0.3</v>
      </c>
      <c r="K28" s="111" t="str">
        <f>IF(C28=(E28+G28),"","NG")</f>
        <v/>
      </c>
    </row>
    <row r="29" spans="1:11" ht="15" customHeight="1" x14ac:dyDescent="0.15">
      <c r="A29" s="123"/>
      <c r="B29" s="123" t="s">
        <v>61</v>
      </c>
      <c r="C29" s="181">
        <v>171.4</v>
      </c>
      <c r="D29" s="182">
        <v>0.2</v>
      </c>
      <c r="E29" s="181">
        <v>155.5</v>
      </c>
      <c r="F29" s="183">
        <v>0.2</v>
      </c>
      <c r="G29" s="184">
        <v>15.9</v>
      </c>
      <c r="H29" s="183">
        <v>0.3</v>
      </c>
      <c r="I29" s="184">
        <v>20.8</v>
      </c>
      <c r="J29" s="183">
        <v>0.3</v>
      </c>
      <c r="K29" s="111" t="str">
        <f t="shared" ref="K29:K44" si="1">IF(C29=(E29+G29),"","NG")</f>
        <v/>
      </c>
    </row>
    <row r="30" spans="1:11" ht="15" customHeight="1" x14ac:dyDescent="0.15">
      <c r="A30" s="123"/>
      <c r="B30" s="123" t="s">
        <v>62</v>
      </c>
      <c r="C30" s="181">
        <v>169.7</v>
      </c>
      <c r="D30" s="182">
        <v>-1.7</v>
      </c>
      <c r="E30" s="181">
        <v>155.6</v>
      </c>
      <c r="F30" s="183">
        <v>-1</v>
      </c>
      <c r="G30" s="184">
        <v>14.1</v>
      </c>
      <c r="H30" s="183">
        <v>-9.1999999999999993</v>
      </c>
      <c r="I30" s="184">
        <v>20.6</v>
      </c>
      <c r="J30" s="183">
        <v>-0.3</v>
      </c>
      <c r="K30" s="111" t="str">
        <f t="shared" si="1"/>
        <v/>
      </c>
    </row>
    <row r="31" spans="1:11" ht="15" customHeight="1" x14ac:dyDescent="0.15">
      <c r="A31" s="123"/>
      <c r="B31" s="123" t="s">
        <v>63</v>
      </c>
      <c r="C31" s="181">
        <v>160.6</v>
      </c>
      <c r="D31" s="182">
        <v>-4</v>
      </c>
      <c r="E31" s="181">
        <v>147.4</v>
      </c>
      <c r="F31" s="183">
        <v>-2.1</v>
      </c>
      <c r="G31" s="184">
        <v>13.2</v>
      </c>
      <c r="H31" s="183">
        <v>-21.1</v>
      </c>
      <c r="I31" s="184">
        <v>19</v>
      </c>
      <c r="J31" s="183">
        <v>-0.5</v>
      </c>
      <c r="K31" s="111" t="str">
        <f t="shared" si="1"/>
        <v/>
      </c>
    </row>
    <row r="32" spans="1:11" ht="15" customHeight="1" x14ac:dyDescent="0.15">
      <c r="A32" s="123"/>
      <c r="B32" s="123" t="s">
        <v>64</v>
      </c>
      <c r="C32" s="181">
        <v>157.1</v>
      </c>
      <c r="D32" s="182">
        <v>0.7</v>
      </c>
      <c r="E32" s="181">
        <v>141.1</v>
      </c>
      <c r="F32" s="183">
        <v>0.3</v>
      </c>
      <c r="G32" s="184">
        <v>16</v>
      </c>
      <c r="H32" s="183">
        <v>3.7</v>
      </c>
      <c r="I32" s="184">
        <v>18.7</v>
      </c>
      <c r="J32" s="183">
        <v>0.1</v>
      </c>
      <c r="K32" s="111" t="str">
        <f t="shared" si="1"/>
        <v/>
      </c>
    </row>
    <row r="33" spans="1:11" ht="15" customHeight="1" x14ac:dyDescent="0.15">
      <c r="A33" s="123"/>
      <c r="B33" s="123" t="s">
        <v>65</v>
      </c>
      <c r="C33" s="181">
        <v>160</v>
      </c>
      <c r="D33" s="182">
        <v>0.7</v>
      </c>
      <c r="E33" s="181">
        <v>144.5</v>
      </c>
      <c r="F33" s="183">
        <v>0.8</v>
      </c>
      <c r="G33" s="184">
        <v>15.5</v>
      </c>
      <c r="H33" s="183">
        <v>-0.8</v>
      </c>
      <c r="I33" s="184">
        <v>18.899999999999999</v>
      </c>
      <c r="J33" s="183">
        <v>0.1</v>
      </c>
      <c r="K33" s="111" t="str">
        <f t="shared" si="1"/>
        <v/>
      </c>
    </row>
    <row r="34" spans="1:11" ht="15" customHeight="1" x14ac:dyDescent="0.15">
      <c r="A34" s="123"/>
      <c r="B34" s="123" t="s">
        <v>66</v>
      </c>
      <c r="C34" s="181">
        <v>174.7</v>
      </c>
      <c r="D34" s="182">
        <v>-4</v>
      </c>
      <c r="E34" s="181">
        <v>150.4</v>
      </c>
      <c r="F34" s="183">
        <v>-3</v>
      </c>
      <c r="G34" s="184">
        <v>24.3</v>
      </c>
      <c r="H34" s="183">
        <v>-9.6999999999999993</v>
      </c>
      <c r="I34" s="184">
        <v>19.8</v>
      </c>
      <c r="J34" s="183">
        <v>-0.5</v>
      </c>
      <c r="K34" s="111" t="str">
        <f t="shared" si="1"/>
        <v/>
      </c>
    </row>
    <row r="35" spans="1:11" ht="15" customHeight="1" x14ac:dyDescent="0.15">
      <c r="A35" s="123"/>
      <c r="B35" s="123" t="s">
        <v>67</v>
      </c>
      <c r="C35" s="181">
        <v>161.80000000000001</v>
      </c>
      <c r="D35" s="182">
        <v>-1.6</v>
      </c>
      <c r="E35" s="181">
        <v>151.4</v>
      </c>
      <c r="F35" s="183">
        <v>-0.9</v>
      </c>
      <c r="G35" s="184">
        <v>10.4</v>
      </c>
      <c r="H35" s="183">
        <v>-11.1</v>
      </c>
      <c r="I35" s="184">
        <v>19.7</v>
      </c>
      <c r="J35" s="183">
        <v>-0.1</v>
      </c>
      <c r="K35" s="111" t="str">
        <f t="shared" si="1"/>
        <v/>
      </c>
    </row>
    <row r="36" spans="1:11" ht="15" customHeight="1" x14ac:dyDescent="0.15">
      <c r="A36" s="123"/>
      <c r="B36" s="123" t="s">
        <v>68</v>
      </c>
      <c r="C36" s="181">
        <v>150.30000000000001</v>
      </c>
      <c r="D36" s="182">
        <v>0.3</v>
      </c>
      <c r="E36" s="181">
        <v>137.30000000000001</v>
      </c>
      <c r="F36" s="183">
        <v>0.1</v>
      </c>
      <c r="G36" s="184">
        <v>13</v>
      </c>
      <c r="H36" s="183">
        <v>3</v>
      </c>
      <c r="I36" s="184">
        <v>18.600000000000001</v>
      </c>
      <c r="J36" s="183">
        <v>0</v>
      </c>
      <c r="K36" s="111" t="str">
        <f t="shared" si="1"/>
        <v/>
      </c>
    </row>
    <row r="37" spans="1:11" ht="15" customHeight="1" x14ac:dyDescent="0.15">
      <c r="A37" s="148"/>
      <c r="B37" s="148" t="s">
        <v>69</v>
      </c>
      <c r="C37" s="181">
        <v>162.1</v>
      </c>
      <c r="D37" s="182">
        <v>-1.8</v>
      </c>
      <c r="E37" s="181">
        <v>149.80000000000001</v>
      </c>
      <c r="F37" s="183">
        <v>-0.8</v>
      </c>
      <c r="G37" s="184">
        <v>12.3</v>
      </c>
      <c r="H37" s="183">
        <v>-11</v>
      </c>
      <c r="I37" s="184">
        <v>19.600000000000001</v>
      </c>
      <c r="J37" s="183">
        <v>-0.3</v>
      </c>
      <c r="K37" s="111" t="str">
        <f t="shared" si="1"/>
        <v/>
      </c>
    </row>
    <row r="38" spans="1:11" ht="15" customHeight="1" x14ac:dyDescent="0.15">
      <c r="A38" s="123"/>
      <c r="B38" s="123" t="s">
        <v>78</v>
      </c>
      <c r="C38" s="181">
        <v>159</v>
      </c>
      <c r="D38" s="182">
        <v>-0.9</v>
      </c>
      <c r="E38" s="181">
        <v>144.69999999999999</v>
      </c>
      <c r="F38" s="183">
        <v>-0.3</v>
      </c>
      <c r="G38" s="184">
        <v>14.3</v>
      </c>
      <c r="H38" s="183">
        <v>-6.4</v>
      </c>
      <c r="I38" s="184">
        <v>19.100000000000001</v>
      </c>
      <c r="J38" s="183">
        <v>0</v>
      </c>
      <c r="K38" s="111" t="str">
        <f t="shared" si="1"/>
        <v/>
      </c>
    </row>
    <row r="39" spans="1:11" ht="15" customHeight="1" x14ac:dyDescent="0.15">
      <c r="A39" s="149"/>
      <c r="B39" s="149" t="s">
        <v>71</v>
      </c>
      <c r="C39" s="181">
        <v>159.9</v>
      </c>
      <c r="D39" s="182">
        <v>-11.2</v>
      </c>
      <c r="E39" s="181">
        <v>147.9</v>
      </c>
      <c r="F39" s="183">
        <v>-9.6</v>
      </c>
      <c r="G39" s="184">
        <v>12</v>
      </c>
      <c r="H39" s="183">
        <v>-27.3</v>
      </c>
      <c r="I39" s="184">
        <v>19.3</v>
      </c>
      <c r="J39" s="183">
        <v>-1.9</v>
      </c>
      <c r="K39" s="111" t="str">
        <f t="shared" si="1"/>
        <v/>
      </c>
    </row>
    <row r="40" spans="1:11" ht="15" customHeight="1" x14ac:dyDescent="0.15">
      <c r="A40" s="148"/>
      <c r="B40" s="148" t="s">
        <v>72</v>
      </c>
      <c r="C40" s="181">
        <v>151.6</v>
      </c>
      <c r="D40" s="182">
        <v>-9.8000000000000007</v>
      </c>
      <c r="E40" s="181">
        <v>144.1</v>
      </c>
      <c r="F40" s="183">
        <v>-8.6</v>
      </c>
      <c r="G40" s="184">
        <v>7.5</v>
      </c>
      <c r="H40" s="183">
        <v>-30.5</v>
      </c>
      <c r="I40" s="184">
        <v>19</v>
      </c>
      <c r="J40" s="183">
        <v>-1.6</v>
      </c>
      <c r="K40" s="111" t="str">
        <f t="shared" si="1"/>
        <v/>
      </c>
    </row>
    <row r="41" spans="1:11" ht="15" customHeight="1" x14ac:dyDescent="0.15">
      <c r="A41" s="149"/>
      <c r="B41" s="149" t="s">
        <v>73</v>
      </c>
      <c r="C41" s="181">
        <v>153.4</v>
      </c>
      <c r="D41" s="182">
        <v>-2.1</v>
      </c>
      <c r="E41" s="181">
        <v>141.19999999999999</v>
      </c>
      <c r="F41" s="183">
        <v>-1.1000000000000001</v>
      </c>
      <c r="G41" s="184">
        <v>12.2</v>
      </c>
      <c r="H41" s="183">
        <v>-11.1</v>
      </c>
      <c r="I41" s="184">
        <v>18.8</v>
      </c>
      <c r="J41" s="183">
        <v>-0.3</v>
      </c>
      <c r="K41" s="111" t="str">
        <f t="shared" si="1"/>
        <v/>
      </c>
    </row>
    <row r="42" spans="1:11" ht="15" customHeight="1" x14ac:dyDescent="0.15">
      <c r="A42" s="123"/>
      <c r="B42" s="123" t="s">
        <v>74</v>
      </c>
      <c r="C42" s="181">
        <v>156.30000000000001</v>
      </c>
      <c r="D42" s="182">
        <v>-0.9</v>
      </c>
      <c r="E42" s="181">
        <v>150.1</v>
      </c>
      <c r="F42" s="183">
        <v>-0.3</v>
      </c>
      <c r="G42" s="184">
        <v>6.2</v>
      </c>
      <c r="H42" s="183">
        <v>-13</v>
      </c>
      <c r="I42" s="184">
        <v>19.600000000000001</v>
      </c>
      <c r="J42" s="183">
        <v>-0.1</v>
      </c>
      <c r="K42" s="111" t="str">
        <f t="shared" si="1"/>
        <v/>
      </c>
    </row>
    <row r="43" spans="1:11" ht="15" customHeight="1" x14ac:dyDescent="0.15">
      <c r="A43" s="149"/>
      <c r="B43" s="149" t="s">
        <v>75</v>
      </c>
      <c r="C43" s="181">
        <v>154.19999999999999</v>
      </c>
      <c r="D43" s="182">
        <v>-0.7</v>
      </c>
      <c r="E43" s="181">
        <v>145.5</v>
      </c>
      <c r="F43" s="183">
        <v>0.1</v>
      </c>
      <c r="G43" s="184">
        <v>8.6999999999999993</v>
      </c>
      <c r="H43" s="183">
        <v>-12.1</v>
      </c>
      <c r="I43" s="184">
        <v>19.100000000000001</v>
      </c>
      <c r="J43" s="183">
        <v>0.1</v>
      </c>
      <c r="K43" s="111" t="str">
        <f t="shared" si="1"/>
        <v/>
      </c>
    </row>
    <row r="44" spans="1:11" ht="15" customHeight="1" x14ac:dyDescent="0.15">
      <c r="A44" s="148"/>
      <c r="B44" s="148" t="s">
        <v>76</v>
      </c>
      <c r="C44" s="181">
        <v>157.1</v>
      </c>
      <c r="D44" s="182">
        <v>-2.7</v>
      </c>
      <c r="E44" s="181">
        <v>144.9</v>
      </c>
      <c r="F44" s="183">
        <v>-1.8</v>
      </c>
      <c r="G44" s="184">
        <v>12.2</v>
      </c>
      <c r="H44" s="183">
        <v>-12.2</v>
      </c>
      <c r="I44" s="184">
        <v>19.100000000000001</v>
      </c>
      <c r="J44" s="183">
        <v>-0.3</v>
      </c>
      <c r="K44" s="111" t="str">
        <f t="shared" si="1"/>
        <v/>
      </c>
    </row>
    <row r="45" spans="1:11" ht="7.5" customHeight="1" x14ac:dyDescent="0.15">
      <c r="A45" s="150"/>
      <c r="B45" s="158"/>
      <c r="C45" s="185"/>
      <c r="D45" s="187"/>
      <c r="E45" s="185"/>
      <c r="F45" s="187"/>
      <c r="G45" s="185"/>
      <c r="H45" s="187"/>
      <c r="I45" s="185"/>
      <c r="J45" s="187"/>
    </row>
    <row r="46" spans="1:11" ht="10.5" customHeight="1" x14ac:dyDescent="0.15">
      <c r="A46" s="156"/>
      <c r="B46" s="157"/>
      <c r="C46" s="157"/>
      <c r="D46" s="139"/>
      <c r="E46" s="157"/>
      <c r="F46" s="139"/>
      <c r="G46" s="157"/>
      <c r="H46" s="139"/>
      <c r="I46" s="157"/>
      <c r="J46" s="139"/>
    </row>
    <row r="47" spans="1:11" ht="15.6" customHeight="1" x14ac:dyDescent="0.15">
      <c r="A47" s="125"/>
      <c r="B47" s="125" t="s">
        <v>79</v>
      </c>
      <c r="C47" s="175" t="s">
        <v>91</v>
      </c>
      <c r="D47" s="179" t="s">
        <v>58</v>
      </c>
      <c r="E47" s="175" t="s">
        <v>92</v>
      </c>
      <c r="F47" s="179" t="s">
        <v>58</v>
      </c>
      <c r="G47" s="175" t="s">
        <v>92</v>
      </c>
      <c r="H47" s="179" t="s">
        <v>58</v>
      </c>
      <c r="I47" s="175" t="s">
        <v>93</v>
      </c>
      <c r="J47" s="180" t="s">
        <v>94</v>
      </c>
    </row>
    <row r="48" spans="1:11" ht="15" customHeight="1" x14ac:dyDescent="0.15">
      <c r="A48" s="123"/>
      <c r="B48" s="123" t="s">
        <v>60</v>
      </c>
      <c r="C48" s="181">
        <v>79.400000000000006</v>
      </c>
      <c r="D48" s="182">
        <v>-4.7</v>
      </c>
      <c r="E48" s="181">
        <v>77.3</v>
      </c>
      <c r="F48" s="182">
        <v>-4.2</v>
      </c>
      <c r="G48" s="181">
        <v>2.1</v>
      </c>
      <c r="H48" s="182">
        <v>-18.100000000000001</v>
      </c>
      <c r="I48" s="181">
        <v>13.9</v>
      </c>
      <c r="J48" s="183">
        <v>-0.5</v>
      </c>
      <c r="K48" s="111" t="str">
        <f>IF(C48=(E48+G48),"","NG")</f>
        <v/>
      </c>
    </row>
    <row r="49" spans="1:11" ht="15" customHeight="1" x14ac:dyDescent="0.15">
      <c r="A49" s="123"/>
      <c r="B49" s="123" t="s">
        <v>61</v>
      </c>
      <c r="C49" s="181">
        <v>100.4</v>
      </c>
      <c r="D49" s="182">
        <v>-4.2</v>
      </c>
      <c r="E49" s="181">
        <v>98.9</v>
      </c>
      <c r="F49" s="182">
        <v>-4.4000000000000004</v>
      </c>
      <c r="G49" s="181">
        <v>1.5</v>
      </c>
      <c r="H49" s="182">
        <v>18.399999999999999</v>
      </c>
      <c r="I49" s="181">
        <v>15.6</v>
      </c>
      <c r="J49" s="183">
        <v>-1.7</v>
      </c>
      <c r="K49" s="111" t="str">
        <f t="shared" ref="K49:K64" si="2">IF(C49=(E49+G49),"","NG")</f>
        <v/>
      </c>
    </row>
    <row r="50" spans="1:11" ht="15" customHeight="1" x14ac:dyDescent="0.15">
      <c r="A50" s="123"/>
      <c r="B50" s="123" t="s">
        <v>62</v>
      </c>
      <c r="C50" s="181">
        <v>88.4</v>
      </c>
      <c r="D50" s="182">
        <v>-2.4</v>
      </c>
      <c r="E50" s="181">
        <v>86.9</v>
      </c>
      <c r="F50" s="182">
        <v>-2.4</v>
      </c>
      <c r="G50" s="181">
        <v>1.5</v>
      </c>
      <c r="H50" s="182">
        <v>3.9</v>
      </c>
      <c r="I50" s="181">
        <v>14.5</v>
      </c>
      <c r="J50" s="183">
        <v>-0.1</v>
      </c>
      <c r="K50" s="111" t="str">
        <f t="shared" si="2"/>
        <v/>
      </c>
    </row>
    <row r="51" spans="1:11" ht="15" customHeight="1" x14ac:dyDescent="0.15">
      <c r="A51" s="123"/>
      <c r="B51" s="123" t="s">
        <v>63</v>
      </c>
      <c r="C51" s="181">
        <v>105.9</v>
      </c>
      <c r="D51" s="182">
        <v>-4.0999999999999996</v>
      </c>
      <c r="E51" s="181">
        <v>101.9</v>
      </c>
      <c r="F51" s="182">
        <v>-3.9</v>
      </c>
      <c r="G51" s="181">
        <v>4</v>
      </c>
      <c r="H51" s="182">
        <v>-8.8000000000000007</v>
      </c>
      <c r="I51" s="181">
        <v>16.399999999999999</v>
      </c>
      <c r="J51" s="183">
        <v>-0.7</v>
      </c>
      <c r="K51" s="111" t="str">
        <f t="shared" si="2"/>
        <v/>
      </c>
    </row>
    <row r="52" spans="1:11" ht="15" customHeight="1" x14ac:dyDescent="0.15">
      <c r="A52" s="123"/>
      <c r="B52" s="123" t="s">
        <v>80</v>
      </c>
      <c r="C52" s="181">
        <v>101.7</v>
      </c>
      <c r="D52" s="182">
        <v>4.9000000000000004</v>
      </c>
      <c r="E52" s="181">
        <v>99.7</v>
      </c>
      <c r="F52" s="182">
        <v>4</v>
      </c>
      <c r="G52" s="181">
        <v>2</v>
      </c>
      <c r="H52" s="182">
        <v>93.5</v>
      </c>
      <c r="I52" s="181">
        <v>15.5</v>
      </c>
      <c r="J52" s="183">
        <v>0.6</v>
      </c>
      <c r="K52" s="111" t="str">
        <f t="shared" si="2"/>
        <v/>
      </c>
    </row>
    <row r="53" spans="1:11" ht="15" customHeight="1" x14ac:dyDescent="0.15">
      <c r="A53" s="123"/>
      <c r="B53" s="123" t="s">
        <v>65</v>
      </c>
      <c r="C53" s="181">
        <v>85.2</v>
      </c>
      <c r="D53" s="182">
        <v>2.2000000000000002</v>
      </c>
      <c r="E53" s="181">
        <v>82.6</v>
      </c>
      <c r="F53" s="182">
        <v>2.2000000000000002</v>
      </c>
      <c r="G53" s="181">
        <v>2.6</v>
      </c>
      <c r="H53" s="182">
        <v>5</v>
      </c>
      <c r="I53" s="181">
        <v>13.7</v>
      </c>
      <c r="J53" s="183">
        <v>0.5</v>
      </c>
      <c r="K53" s="111" t="str">
        <f t="shared" si="2"/>
        <v/>
      </c>
    </row>
    <row r="54" spans="1:11" ht="15" customHeight="1" x14ac:dyDescent="0.15">
      <c r="A54" s="123"/>
      <c r="B54" s="123" t="s">
        <v>66</v>
      </c>
      <c r="C54" s="181">
        <v>99</v>
      </c>
      <c r="D54" s="182">
        <v>-0.6</v>
      </c>
      <c r="E54" s="181">
        <v>93</v>
      </c>
      <c r="F54" s="182">
        <v>-0.4</v>
      </c>
      <c r="G54" s="181">
        <v>6</v>
      </c>
      <c r="H54" s="182">
        <v>-2.4</v>
      </c>
      <c r="I54" s="181">
        <v>16.100000000000001</v>
      </c>
      <c r="J54" s="183">
        <v>-0.3</v>
      </c>
      <c r="K54" s="111" t="str">
        <f t="shared" si="2"/>
        <v/>
      </c>
    </row>
    <row r="55" spans="1:11" ht="15" customHeight="1" x14ac:dyDescent="0.15">
      <c r="A55" s="123"/>
      <c r="B55" s="123" t="s">
        <v>67</v>
      </c>
      <c r="C55" s="181">
        <v>88.5</v>
      </c>
      <c r="D55" s="182">
        <v>-2.1</v>
      </c>
      <c r="E55" s="181">
        <v>86.4</v>
      </c>
      <c r="F55" s="182">
        <v>-1.8</v>
      </c>
      <c r="G55" s="181">
        <v>2.1</v>
      </c>
      <c r="H55" s="182">
        <v>-14.5</v>
      </c>
      <c r="I55" s="181">
        <v>15.7</v>
      </c>
      <c r="J55" s="183">
        <v>-0.1</v>
      </c>
      <c r="K55" s="111" t="str">
        <f t="shared" si="2"/>
        <v/>
      </c>
    </row>
    <row r="56" spans="1:11" ht="15" customHeight="1" x14ac:dyDescent="0.15">
      <c r="A56" s="123"/>
      <c r="B56" s="123" t="s">
        <v>68</v>
      </c>
      <c r="C56" s="181">
        <v>102.4</v>
      </c>
      <c r="D56" s="182">
        <v>0</v>
      </c>
      <c r="E56" s="181">
        <v>100.4</v>
      </c>
      <c r="F56" s="182">
        <v>0</v>
      </c>
      <c r="G56" s="181">
        <v>2</v>
      </c>
      <c r="H56" s="182">
        <v>0.1</v>
      </c>
      <c r="I56" s="181">
        <v>16</v>
      </c>
      <c r="J56" s="183">
        <v>-0.1</v>
      </c>
      <c r="K56" s="111" t="str">
        <f t="shared" si="2"/>
        <v/>
      </c>
    </row>
    <row r="57" spans="1:11" ht="15" customHeight="1" x14ac:dyDescent="0.15">
      <c r="A57" s="148"/>
      <c r="B57" s="148" t="s">
        <v>69</v>
      </c>
      <c r="C57" s="181">
        <v>83.8</v>
      </c>
      <c r="D57" s="182">
        <v>-5.5</v>
      </c>
      <c r="E57" s="181">
        <v>82</v>
      </c>
      <c r="F57" s="182">
        <v>-5.0999999999999996</v>
      </c>
      <c r="G57" s="181">
        <v>1.8</v>
      </c>
      <c r="H57" s="182">
        <v>-23.2</v>
      </c>
      <c r="I57" s="181">
        <v>14.3</v>
      </c>
      <c r="J57" s="183">
        <v>-0.4</v>
      </c>
      <c r="K57" s="111" t="str">
        <f t="shared" si="2"/>
        <v/>
      </c>
    </row>
    <row r="58" spans="1:11" ht="15" customHeight="1" x14ac:dyDescent="0.15">
      <c r="A58" s="123"/>
      <c r="B58" s="123" t="s">
        <v>78</v>
      </c>
      <c r="C58" s="181">
        <v>85.7</v>
      </c>
      <c r="D58" s="182">
        <v>-5</v>
      </c>
      <c r="E58" s="181">
        <v>84</v>
      </c>
      <c r="F58" s="182">
        <v>-4.5</v>
      </c>
      <c r="G58" s="181">
        <v>1.7</v>
      </c>
      <c r="H58" s="182">
        <v>-22.9</v>
      </c>
      <c r="I58" s="181">
        <v>13.4</v>
      </c>
      <c r="J58" s="183">
        <v>-0.4</v>
      </c>
      <c r="K58" s="111" t="str">
        <f t="shared" si="2"/>
        <v/>
      </c>
    </row>
    <row r="59" spans="1:11" ht="15" customHeight="1" x14ac:dyDescent="0.15">
      <c r="A59" s="149"/>
      <c r="B59" s="149" t="s">
        <v>71</v>
      </c>
      <c r="C59" s="181">
        <v>64.2</v>
      </c>
      <c r="D59" s="182">
        <v>-11.5</v>
      </c>
      <c r="E59" s="181">
        <v>62.2</v>
      </c>
      <c r="F59" s="182">
        <v>-10.7</v>
      </c>
      <c r="G59" s="181">
        <v>2</v>
      </c>
      <c r="H59" s="182">
        <v>-30</v>
      </c>
      <c r="I59" s="181">
        <v>12.1</v>
      </c>
      <c r="J59" s="183">
        <v>-0.8</v>
      </c>
      <c r="K59" s="111" t="str">
        <f t="shared" si="2"/>
        <v/>
      </c>
    </row>
    <row r="60" spans="1:11" ht="15" customHeight="1" x14ac:dyDescent="0.15">
      <c r="A60" s="148"/>
      <c r="B60" s="148" t="s">
        <v>72</v>
      </c>
      <c r="C60" s="181">
        <v>70.2</v>
      </c>
      <c r="D60" s="182">
        <v>-14</v>
      </c>
      <c r="E60" s="181">
        <v>68.7</v>
      </c>
      <c r="F60" s="182">
        <v>-12.9</v>
      </c>
      <c r="G60" s="181">
        <v>1.5</v>
      </c>
      <c r="H60" s="182">
        <v>-44.2</v>
      </c>
      <c r="I60" s="181">
        <v>12.4</v>
      </c>
      <c r="J60" s="183">
        <v>-1.5</v>
      </c>
      <c r="K60" s="111" t="str">
        <f t="shared" si="2"/>
        <v/>
      </c>
    </row>
    <row r="61" spans="1:11" ht="15" customHeight="1" x14ac:dyDescent="0.15">
      <c r="A61" s="149"/>
      <c r="B61" s="149" t="s">
        <v>81</v>
      </c>
      <c r="C61" s="181">
        <v>54.9</v>
      </c>
      <c r="D61" s="182">
        <v>0.5</v>
      </c>
      <c r="E61" s="181">
        <v>54.1</v>
      </c>
      <c r="F61" s="182">
        <v>0.9</v>
      </c>
      <c r="G61" s="181">
        <v>0.8</v>
      </c>
      <c r="H61" s="182">
        <v>-20.7</v>
      </c>
      <c r="I61" s="181">
        <v>10.3</v>
      </c>
      <c r="J61" s="183">
        <v>-0.1</v>
      </c>
      <c r="K61" s="111" t="str">
        <f t="shared" si="2"/>
        <v/>
      </c>
    </row>
    <row r="62" spans="1:11" ht="15" customHeight="1" x14ac:dyDescent="0.15">
      <c r="A62" s="123"/>
      <c r="B62" s="123" t="s">
        <v>74</v>
      </c>
      <c r="C62" s="181">
        <v>76.599999999999994</v>
      </c>
      <c r="D62" s="182">
        <v>-0.9</v>
      </c>
      <c r="E62" s="181">
        <v>75.5</v>
      </c>
      <c r="F62" s="182">
        <v>-0.8</v>
      </c>
      <c r="G62" s="181">
        <v>1.1000000000000001</v>
      </c>
      <c r="H62" s="182">
        <v>-4.4000000000000004</v>
      </c>
      <c r="I62" s="181">
        <v>13.6</v>
      </c>
      <c r="J62" s="183">
        <v>0</v>
      </c>
      <c r="K62" s="111" t="str">
        <f t="shared" si="2"/>
        <v/>
      </c>
    </row>
    <row r="63" spans="1:11" ht="15" customHeight="1" x14ac:dyDescent="0.15">
      <c r="A63" s="149"/>
      <c r="B63" s="149" t="s">
        <v>82</v>
      </c>
      <c r="C63" s="181">
        <v>114.3</v>
      </c>
      <c r="D63" s="182">
        <v>0.6</v>
      </c>
      <c r="E63" s="181">
        <v>109.1</v>
      </c>
      <c r="F63" s="182">
        <v>1.8</v>
      </c>
      <c r="G63" s="181">
        <v>5.2</v>
      </c>
      <c r="H63" s="182">
        <v>-19.899999999999999</v>
      </c>
      <c r="I63" s="181">
        <v>17.399999999999999</v>
      </c>
      <c r="J63" s="183">
        <v>0</v>
      </c>
      <c r="K63" s="111" t="str">
        <f t="shared" si="2"/>
        <v/>
      </c>
    </row>
    <row r="64" spans="1:11" ht="15" customHeight="1" x14ac:dyDescent="0.15">
      <c r="A64" s="148"/>
      <c r="B64" s="148" t="s">
        <v>76</v>
      </c>
      <c r="C64" s="181">
        <v>85.1</v>
      </c>
      <c r="D64" s="182">
        <v>-4.5</v>
      </c>
      <c r="E64" s="181">
        <v>82.7</v>
      </c>
      <c r="F64" s="182">
        <v>-4</v>
      </c>
      <c r="G64" s="181">
        <v>2.4</v>
      </c>
      <c r="H64" s="182">
        <v>-17.5</v>
      </c>
      <c r="I64" s="181">
        <v>14.8</v>
      </c>
      <c r="J64" s="183">
        <v>-0.6</v>
      </c>
      <c r="K64" s="111" t="str">
        <f t="shared" si="2"/>
        <v/>
      </c>
    </row>
    <row r="65" spans="1:10" ht="7.5" customHeight="1" x14ac:dyDescent="0.15">
      <c r="A65" s="158"/>
      <c r="B65" s="158"/>
      <c r="C65" s="185"/>
      <c r="D65" s="187"/>
      <c r="E65" s="185"/>
      <c r="F65" s="187"/>
      <c r="G65" s="185"/>
      <c r="H65" s="187"/>
      <c r="I65" s="185"/>
      <c r="J65" s="187"/>
    </row>
    <row r="66" spans="1:10" ht="6" customHeight="1" x14ac:dyDescent="0.15"/>
    <row r="67" spans="1:10" x14ac:dyDescent="0.15">
      <c r="A67" s="111" t="s">
        <v>83</v>
      </c>
    </row>
    <row r="68" spans="1:10" x14ac:dyDescent="0.15">
      <c r="A68" s="111"/>
    </row>
    <row r="69" spans="1:10" x14ac:dyDescent="0.15">
      <c r="A69" s="111"/>
      <c r="B69" s="190"/>
    </row>
    <row r="70" spans="1:10" x14ac:dyDescent="0.15">
      <c r="A70" s="111"/>
      <c r="B70" s="190"/>
    </row>
  </sheetData>
  <mergeCells count="1">
    <mergeCell ref="A1:J1"/>
  </mergeCells>
  <phoneticPr fontId="3"/>
  <printOptions horizontalCentered="1" gridLinesSet="0"/>
  <pageMargins left="0.78740157480314965" right="0.59055118110236227" top="0.51181102362204722" bottom="0.19685039370078741" header="0.59055118110236227" footer="0.19685039370078741"/>
  <pageSetup paperSize="9" scale="81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9"/>
  <sheetViews>
    <sheetView showGridLines="0" view="pageBreakPreview" zoomScaleNormal="100" zoomScaleSheetLayoutView="100" workbookViewId="0">
      <selection sqref="A1:J1"/>
    </sheetView>
  </sheetViews>
  <sheetFormatPr defaultRowHeight="14.25" x14ac:dyDescent="0.15"/>
  <cols>
    <col min="1" max="1" width="2.5" style="189" customWidth="1"/>
    <col min="2" max="2" width="18" style="189" bestFit="1" customWidth="1"/>
    <col min="3" max="3" width="9.5" style="189" customWidth="1"/>
    <col min="4" max="4" width="8.375" style="189" customWidth="1"/>
    <col min="5" max="5" width="9.5" style="189" customWidth="1"/>
    <col min="6" max="10" width="8.375" style="189" customWidth="1"/>
    <col min="11" max="16384" width="9" style="111"/>
  </cols>
  <sheetData>
    <row r="1" spans="1:11" ht="22.5" customHeight="1" x14ac:dyDescent="0.15">
      <c r="A1" s="411" t="s">
        <v>96</v>
      </c>
      <c r="B1" s="411"/>
      <c r="C1" s="411"/>
      <c r="D1" s="411"/>
      <c r="E1" s="411"/>
      <c r="F1" s="411"/>
      <c r="G1" s="411"/>
      <c r="H1" s="411"/>
      <c r="I1" s="411"/>
      <c r="J1" s="411"/>
      <c r="K1" s="191"/>
    </row>
    <row r="2" spans="1:11" ht="11.25" customHeight="1" x14ac:dyDescent="0.15">
      <c r="C2" s="192"/>
      <c r="D2" s="192"/>
      <c r="E2" s="192"/>
      <c r="F2" s="192"/>
      <c r="G2" s="192"/>
      <c r="H2" s="192"/>
      <c r="I2" s="192"/>
      <c r="J2" s="192"/>
      <c r="K2" s="193"/>
    </row>
    <row r="3" spans="1:11" ht="13.5" customHeight="1" x14ac:dyDescent="0.15">
      <c r="A3" s="2" t="s">
        <v>168</v>
      </c>
      <c r="B3" s="194"/>
      <c r="C3" s="192"/>
      <c r="D3" s="192"/>
      <c r="E3" s="192"/>
      <c r="F3" s="192"/>
      <c r="G3" s="192"/>
      <c r="H3" s="192"/>
      <c r="I3" s="192"/>
      <c r="J3" s="192"/>
    </row>
    <row r="4" spans="1:11" ht="18" customHeight="1" x14ac:dyDescent="0.15">
      <c r="A4" s="157"/>
      <c r="B4" s="195"/>
      <c r="C4" s="412" t="s">
        <v>97</v>
      </c>
      <c r="D4" s="413"/>
      <c r="E4" s="196"/>
      <c r="F4" s="196"/>
      <c r="G4" s="414" t="s">
        <v>98</v>
      </c>
      <c r="H4" s="415"/>
      <c r="I4" s="414" t="s">
        <v>99</v>
      </c>
      <c r="J4" s="415"/>
    </row>
    <row r="5" spans="1:11" ht="18" customHeight="1" x14ac:dyDescent="0.15">
      <c r="A5" s="123" t="s">
        <v>87</v>
      </c>
      <c r="B5" s="117"/>
      <c r="C5" s="197"/>
      <c r="D5" s="198"/>
      <c r="E5" s="199" t="s">
        <v>100</v>
      </c>
      <c r="F5" s="200"/>
      <c r="G5" s="197"/>
      <c r="H5" s="198"/>
      <c r="I5" s="197"/>
      <c r="J5" s="201"/>
    </row>
    <row r="6" spans="1:11" ht="18" customHeight="1" x14ac:dyDescent="0.15">
      <c r="A6" s="158"/>
      <c r="B6" s="202"/>
      <c r="C6" s="203"/>
      <c r="D6" s="204" t="s">
        <v>55</v>
      </c>
      <c r="E6" s="205"/>
      <c r="F6" s="204" t="s">
        <v>90</v>
      </c>
      <c r="G6" s="205"/>
      <c r="H6" s="206" t="s">
        <v>90</v>
      </c>
      <c r="I6" s="205"/>
      <c r="J6" s="207" t="s">
        <v>90</v>
      </c>
    </row>
    <row r="7" spans="1:11" ht="15" customHeight="1" x14ac:dyDescent="0.15">
      <c r="A7" s="127" t="s">
        <v>56</v>
      </c>
      <c r="B7" s="139"/>
      <c r="C7" s="181" t="s">
        <v>101</v>
      </c>
      <c r="D7" s="184" t="s">
        <v>58</v>
      </c>
      <c r="E7" s="208" t="s">
        <v>39</v>
      </c>
      <c r="F7" s="209" t="s">
        <v>102</v>
      </c>
      <c r="G7" s="208" t="s">
        <v>39</v>
      </c>
      <c r="H7" s="209" t="s">
        <v>102</v>
      </c>
      <c r="I7" s="184" t="s">
        <v>39</v>
      </c>
      <c r="J7" s="210" t="s">
        <v>102</v>
      </c>
    </row>
    <row r="8" spans="1:11" ht="15" customHeight="1" x14ac:dyDescent="0.15">
      <c r="A8" s="123" t="s">
        <v>60</v>
      </c>
      <c r="B8" s="124"/>
      <c r="C8" s="211">
        <v>51298</v>
      </c>
      <c r="D8" s="182">
        <v>1</v>
      </c>
      <c r="E8" s="212">
        <v>31.14</v>
      </c>
      <c r="F8" s="213">
        <v>-0.39</v>
      </c>
      <c r="G8" s="214">
        <v>1.97</v>
      </c>
      <c r="H8" s="215">
        <v>-0.19</v>
      </c>
      <c r="I8" s="216">
        <v>1.98</v>
      </c>
      <c r="J8" s="215">
        <v>-0.08</v>
      </c>
    </row>
    <row r="9" spans="1:11" ht="15" customHeight="1" x14ac:dyDescent="0.15">
      <c r="A9" s="123" t="s">
        <v>61</v>
      </c>
      <c r="B9" s="124"/>
      <c r="C9" s="211">
        <v>13</v>
      </c>
      <c r="D9" s="182">
        <v>-1.6</v>
      </c>
      <c r="E9" s="212">
        <v>3.5</v>
      </c>
      <c r="F9" s="213">
        <v>0.48</v>
      </c>
      <c r="G9" s="214">
        <v>0.84</v>
      </c>
      <c r="H9" s="215">
        <v>-0.36</v>
      </c>
      <c r="I9" s="216">
        <v>1.01</v>
      </c>
      <c r="J9" s="215">
        <v>-0.12</v>
      </c>
    </row>
    <row r="10" spans="1:11" ht="15" customHeight="1" x14ac:dyDescent="0.15">
      <c r="A10" s="123" t="s">
        <v>62</v>
      </c>
      <c r="B10" s="124"/>
      <c r="C10" s="211">
        <v>2802</v>
      </c>
      <c r="D10" s="182">
        <v>1.9</v>
      </c>
      <c r="E10" s="212">
        <v>5.28</v>
      </c>
      <c r="F10" s="213">
        <v>-0.24</v>
      </c>
      <c r="G10" s="214">
        <v>1.23</v>
      </c>
      <c r="H10" s="215">
        <v>-0.13</v>
      </c>
      <c r="I10" s="216">
        <v>1.21</v>
      </c>
      <c r="J10" s="215">
        <v>-0.02</v>
      </c>
    </row>
    <row r="11" spans="1:11" ht="15" customHeight="1" x14ac:dyDescent="0.15">
      <c r="A11" s="123" t="s">
        <v>63</v>
      </c>
      <c r="B11" s="124"/>
      <c r="C11" s="211">
        <v>8096</v>
      </c>
      <c r="D11" s="182">
        <v>0.3</v>
      </c>
      <c r="E11" s="212">
        <v>13.38</v>
      </c>
      <c r="F11" s="213">
        <v>0.01</v>
      </c>
      <c r="G11" s="214">
        <v>1</v>
      </c>
      <c r="H11" s="215">
        <v>-0.17</v>
      </c>
      <c r="I11" s="216">
        <v>1.03</v>
      </c>
      <c r="J11" s="215">
        <v>-0.1</v>
      </c>
    </row>
    <row r="12" spans="1:11" ht="15" customHeight="1" x14ac:dyDescent="0.15">
      <c r="A12" s="123" t="s">
        <v>64</v>
      </c>
      <c r="B12" s="124"/>
      <c r="C12" s="211">
        <v>253</v>
      </c>
      <c r="D12" s="182">
        <v>-0.8</v>
      </c>
      <c r="E12" s="212">
        <v>6.04</v>
      </c>
      <c r="F12" s="213">
        <v>0.94</v>
      </c>
      <c r="G12" s="214">
        <v>1.28</v>
      </c>
      <c r="H12" s="215">
        <v>0.08</v>
      </c>
      <c r="I12" s="216">
        <v>1.3</v>
      </c>
      <c r="J12" s="215">
        <v>-0.12</v>
      </c>
    </row>
    <row r="13" spans="1:11" ht="15" customHeight="1" x14ac:dyDescent="0.15">
      <c r="A13" s="123" t="s">
        <v>65</v>
      </c>
      <c r="B13" s="124"/>
      <c r="C13" s="211">
        <v>1583</v>
      </c>
      <c r="D13" s="182">
        <v>2.2999999999999998</v>
      </c>
      <c r="E13" s="212">
        <v>5.12</v>
      </c>
      <c r="F13" s="213">
        <v>-1.19</v>
      </c>
      <c r="G13" s="214">
        <v>1.44</v>
      </c>
      <c r="H13" s="215">
        <v>-0.31</v>
      </c>
      <c r="I13" s="216">
        <v>1.36</v>
      </c>
      <c r="J13" s="215">
        <v>-0.17</v>
      </c>
    </row>
    <row r="14" spans="1:11" ht="15" customHeight="1" x14ac:dyDescent="0.15">
      <c r="A14" s="123" t="s">
        <v>66</v>
      </c>
      <c r="B14" s="124"/>
      <c r="C14" s="211">
        <v>3180</v>
      </c>
      <c r="D14" s="182">
        <v>1.3</v>
      </c>
      <c r="E14" s="212">
        <v>17.399999999999999</v>
      </c>
      <c r="F14" s="213">
        <v>-1.07</v>
      </c>
      <c r="G14" s="214">
        <v>1.48</v>
      </c>
      <c r="H14" s="215">
        <v>-0.2</v>
      </c>
      <c r="I14" s="216">
        <v>1.39</v>
      </c>
      <c r="J14" s="215">
        <v>-0.24</v>
      </c>
    </row>
    <row r="15" spans="1:11" ht="15" customHeight="1" x14ac:dyDescent="0.15">
      <c r="A15" s="123" t="s">
        <v>67</v>
      </c>
      <c r="B15" s="124"/>
      <c r="C15" s="211">
        <v>9501</v>
      </c>
      <c r="D15" s="182">
        <v>0.5</v>
      </c>
      <c r="E15" s="212">
        <v>43.45</v>
      </c>
      <c r="F15" s="213">
        <v>-0.78</v>
      </c>
      <c r="G15" s="214">
        <v>1.95</v>
      </c>
      <c r="H15" s="215">
        <v>-0.12</v>
      </c>
      <c r="I15" s="216">
        <v>1.95</v>
      </c>
      <c r="J15" s="215">
        <v>-7.0000000000000007E-2</v>
      </c>
    </row>
    <row r="16" spans="1:11" ht="15" customHeight="1" x14ac:dyDescent="0.15">
      <c r="A16" s="123" t="s">
        <v>68</v>
      </c>
      <c r="B16" s="124"/>
      <c r="C16" s="211">
        <v>1366</v>
      </c>
      <c r="D16" s="182">
        <v>-1.4</v>
      </c>
      <c r="E16" s="212">
        <v>11.23</v>
      </c>
      <c r="F16" s="213">
        <v>0.55000000000000004</v>
      </c>
      <c r="G16" s="214">
        <v>1.76</v>
      </c>
      <c r="H16" s="215">
        <v>-7.0000000000000007E-2</v>
      </c>
      <c r="I16" s="216">
        <v>1.78</v>
      </c>
      <c r="J16" s="215">
        <v>-0.09</v>
      </c>
    </row>
    <row r="17" spans="1:10" ht="15" customHeight="1" x14ac:dyDescent="0.15">
      <c r="A17" s="148" t="s">
        <v>69</v>
      </c>
      <c r="B17" s="117"/>
      <c r="C17" s="211">
        <v>789</v>
      </c>
      <c r="D17" s="182">
        <v>2</v>
      </c>
      <c r="E17" s="212">
        <v>23.07</v>
      </c>
      <c r="F17" s="213">
        <v>-1.59</v>
      </c>
      <c r="G17" s="214">
        <v>1.91</v>
      </c>
      <c r="H17" s="215">
        <v>-0.14000000000000001</v>
      </c>
      <c r="I17" s="216">
        <v>1.8</v>
      </c>
      <c r="J17" s="215">
        <v>-0.2</v>
      </c>
    </row>
    <row r="18" spans="1:10" ht="15" customHeight="1" x14ac:dyDescent="0.15">
      <c r="A18" s="123" t="s">
        <v>70</v>
      </c>
      <c r="B18" s="124"/>
      <c r="C18" s="211">
        <v>1501</v>
      </c>
      <c r="D18" s="182">
        <v>2</v>
      </c>
      <c r="E18" s="212">
        <v>11.25</v>
      </c>
      <c r="F18" s="213">
        <v>0.77</v>
      </c>
      <c r="G18" s="214">
        <v>1.34</v>
      </c>
      <c r="H18" s="215">
        <v>-0.19</v>
      </c>
      <c r="I18" s="216">
        <v>1.28</v>
      </c>
      <c r="J18" s="215">
        <v>-0.13</v>
      </c>
    </row>
    <row r="19" spans="1:10" ht="15" customHeight="1" x14ac:dyDescent="0.15">
      <c r="A19" s="149" t="s">
        <v>71</v>
      </c>
      <c r="B19" s="117"/>
      <c r="C19" s="211">
        <v>4696</v>
      </c>
      <c r="D19" s="182">
        <v>1.3</v>
      </c>
      <c r="E19" s="212">
        <v>77.36</v>
      </c>
      <c r="F19" s="213">
        <v>-0.88</v>
      </c>
      <c r="G19" s="214">
        <v>4.01</v>
      </c>
      <c r="H19" s="215">
        <v>-0.51</v>
      </c>
      <c r="I19" s="216">
        <v>4.26</v>
      </c>
      <c r="J19" s="215">
        <v>-0.02</v>
      </c>
    </row>
    <row r="20" spans="1:10" ht="15" customHeight="1" x14ac:dyDescent="0.15">
      <c r="A20" s="148" t="s">
        <v>72</v>
      </c>
      <c r="B20" s="117"/>
      <c r="C20" s="211">
        <v>1694</v>
      </c>
      <c r="D20" s="182">
        <v>0.4</v>
      </c>
      <c r="E20" s="212">
        <v>48.56</v>
      </c>
      <c r="F20" s="213">
        <v>-0.96</v>
      </c>
      <c r="G20" s="214">
        <v>2.64</v>
      </c>
      <c r="H20" s="215">
        <v>-0.74</v>
      </c>
      <c r="I20" s="216">
        <v>2.93</v>
      </c>
      <c r="J20" s="215">
        <v>-0.27</v>
      </c>
    </row>
    <row r="21" spans="1:10" ht="15" customHeight="1" x14ac:dyDescent="0.15">
      <c r="A21" s="149" t="s">
        <v>73</v>
      </c>
      <c r="B21" s="117"/>
      <c r="C21" s="211">
        <v>3365</v>
      </c>
      <c r="D21" s="182">
        <v>2.4</v>
      </c>
      <c r="E21" s="212">
        <v>32.18</v>
      </c>
      <c r="F21" s="213">
        <v>-1.29</v>
      </c>
      <c r="G21" s="214">
        <v>2.72</v>
      </c>
      <c r="H21" s="215">
        <v>-0.06</v>
      </c>
      <c r="I21" s="216">
        <v>2.5</v>
      </c>
      <c r="J21" s="215">
        <v>-0.2</v>
      </c>
    </row>
    <row r="22" spans="1:10" ht="15" customHeight="1" x14ac:dyDescent="0.15">
      <c r="A22" s="123" t="s">
        <v>74</v>
      </c>
      <c r="B22" s="124"/>
      <c r="C22" s="211">
        <v>7679</v>
      </c>
      <c r="D22" s="182">
        <v>1.8</v>
      </c>
      <c r="E22" s="212">
        <v>32.51</v>
      </c>
      <c r="F22" s="213">
        <v>0.14000000000000001</v>
      </c>
      <c r="G22" s="214">
        <v>1.78</v>
      </c>
      <c r="H22" s="215">
        <v>-0.12</v>
      </c>
      <c r="I22" s="216">
        <v>1.71</v>
      </c>
      <c r="J22" s="215">
        <v>-7.0000000000000007E-2</v>
      </c>
    </row>
    <row r="23" spans="1:10" ht="15" customHeight="1" x14ac:dyDescent="0.15">
      <c r="A23" s="149" t="s">
        <v>75</v>
      </c>
      <c r="B23" s="117"/>
      <c r="C23" s="211">
        <v>468</v>
      </c>
      <c r="D23" s="182">
        <v>0.3</v>
      </c>
      <c r="E23" s="212">
        <v>19.059999999999999</v>
      </c>
      <c r="F23" s="213">
        <v>0.71</v>
      </c>
      <c r="G23" s="214">
        <v>1.68</v>
      </c>
      <c r="H23" s="215">
        <v>-0.03</v>
      </c>
      <c r="I23" s="216">
        <v>1.76</v>
      </c>
      <c r="J23" s="215">
        <v>-0.04</v>
      </c>
    </row>
    <row r="24" spans="1:10" ht="15" customHeight="1" x14ac:dyDescent="0.15">
      <c r="A24" s="148" t="s">
        <v>76</v>
      </c>
      <c r="B24" s="117"/>
      <c r="C24" s="211">
        <v>4313</v>
      </c>
      <c r="D24" s="182">
        <v>0.5</v>
      </c>
      <c r="E24" s="212">
        <v>30.96</v>
      </c>
      <c r="F24" s="213">
        <v>0.11</v>
      </c>
      <c r="G24" s="214">
        <v>2.52</v>
      </c>
      <c r="H24" s="215">
        <v>-0.13</v>
      </c>
      <c r="I24" s="216">
        <v>2.62</v>
      </c>
      <c r="J24" s="215">
        <v>0.17</v>
      </c>
    </row>
    <row r="25" spans="1:10" ht="7.5" customHeight="1" x14ac:dyDescent="0.15">
      <c r="A25" s="150"/>
      <c r="B25" s="151"/>
      <c r="C25" s="217"/>
      <c r="D25" s="186"/>
      <c r="E25" s="217"/>
      <c r="F25" s="187"/>
      <c r="G25" s="218"/>
      <c r="H25" s="219"/>
      <c r="I25" s="220"/>
      <c r="J25" s="219"/>
    </row>
    <row r="26" spans="1:10" ht="10.5" customHeight="1" x14ac:dyDescent="0.15">
      <c r="A26" s="156"/>
      <c r="B26" s="157"/>
      <c r="C26" s="157"/>
      <c r="D26" s="139"/>
      <c r="E26" s="157"/>
      <c r="F26" s="139"/>
      <c r="G26" s="157"/>
      <c r="H26" s="139"/>
      <c r="I26" s="195"/>
      <c r="J26" s="139"/>
    </row>
    <row r="27" spans="1:10" ht="16.899999999999999" customHeight="1" x14ac:dyDescent="0.15">
      <c r="A27" s="130"/>
      <c r="B27" s="130" t="s">
        <v>77</v>
      </c>
      <c r="C27" s="181" t="s">
        <v>101</v>
      </c>
      <c r="D27" s="210" t="s">
        <v>58</v>
      </c>
      <c r="E27" s="181" t="s">
        <v>39</v>
      </c>
      <c r="F27" s="210" t="s">
        <v>102</v>
      </c>
      <c r="G27" s="181" t="s">
        <v>39</v>
      </c>
      <c r="H27" s="210" t="s">
        <v>102</v>
      </c>
      <c r="I27" s="184" t="s">
        <v>39</v>
      </c>
      <c r="J27" s="210" t="s">
        <v>102</v>
      </c>
    </row>
    <row r="28" spans="1:10" ht="15" customHeight="1" x14ac:dyDescent="0.15">
      <c r="A28" s="123"/>
      <c r="B28" s="123" t="s">
        <v>60</v>
      </c>
      <c r="C28" s="211">
        <v>35325</v>
      </c>
      <c r="D28" s="182">
        <v>1.6</v>
      </c>
      <c r="E28" s="221" t="s">
        <v>103</v>
      </c>
      <c r="F28" s="222" t="s">
        <v>103</v>
      </c>
      <c r="G28" s="214">
        <v>1.39</v>
      </c>
      <c r="H28" s="215">
        <v>-0.12</v>
      </c>
      <c r="I28" s="216">
        <v>1.38</v>
      </c>
      <c r="J28" s="215">
        <v>-7.0000000000000007E-2</v>
      </c>
    </row>
    <row r="29" spans="1:10" ht="15" customHeight="1" x14ac:dyDescent="0.15">
      <c r="A29" s="123"/>
      <c r="B29" s="123" t="s">
        <v>61</v>
      </c>
      <c r="C29" s="211">
        <v>12</v>
      </c>
      <c r="D29" s="182">
        <v>-2.2000000000000002</v>
      </c>
      <c r="E29" s="221" t="s">
        <v>103</v>
      </c>
      <c r="F29" s="222" t="s">
        <v>103</v>
      </c>
      <c r="G29" s="214">
        <v>0.82</v>
      </c>
      <c r="H29" s="215">
        <v>-0.4</v>
      </c>
      <c r="I29" s="216">
        <v>0.96</v>
      </c>
      <c r="J29" s="215">
        <v>-0.19</v>
      </c>
    </row>
    <row r="30" spans="1:10" ht="15" customHeight="1" x14ac:dyDescent="0.15">
      <c r="A30" s="123"/>
      <c r="B30" s="123" t="s">
        <v>62</v>
      </c>
      <c r="C30" s="211">
        <v>2654</v>
      </c>
      <c r="D30" s="182">
        <v>2.2000000000000002</v>
      </c>
      <c r="E30" s="221" t="s">
        <v>103</v>
      </c>
      <c r="F30" s="222" t="s">
        <v>103</v>
      </c>
      <c r="G30" s="214">
        <v>1.1200000000000001</v>
      </c>
      <c r="H30" s="215">
        <v>-0.13</v>
      </c>
      <c r="I30" s="216">
        <v>1.1299999999999999</v>
      </c>
      <c r="J30" s="215">
        <v>0</v>
      </c>
    </row>
    <row r="31" spans="1:10" ht="15" customHeight="1" x14ac:dyDescent="0.15">
      <c r="A31" s="123"/>
      <c r="B31" s="123" t="s">
        <v>63</v>
      </c>
      <c r="C31" s="211">
        <v>7014</v>
      </c>
      <c r="D31" s="182">
        <v>0.2</v>
      </c>
      <c r="E31" s="221" t="s">
        <v>103</v>
      </c>
      <c r="F31" s="222" t="s">
        <v>103</v>
      </c>
      <c r="G31" s="214">
        <v>0.84</v>
      </c>
      <c r="H31" s="215">
        <v>-0.18</v>
      </c>
      <c r="I31" s="216">
        <v>0.87</v>
      </c>
      <c r="J31" s="215">
        <v>-0.09</v>
      </c>
    </row>
    <row r="32" spans="1:10" ht="15" customHeight="1" x14ac:dyDescent="0.15">
      <c r="A32" s="123"/>
      <c r="B32" s="123" t="s">
        <v>64</v>
      </c>
      <c r="C32" s="211">
        <v>237</v>
      </c>
      <c r="D32" s="182">
        <v>-1.9</v>
      </c>
      <c r="E32" s="221" t="s">
        <v>103</v>
      </c>
      <c r="F32" s="222" t="s">
        <v>103</v>
      </c>
      <c r="G32" s="214">
        <v>1.19</v>
      </c>
      <c r="H32" s="215">
        <v>0.08</v>
      </c>
      <c r="I32" s="216">
        <v>1.21</v>
      </c>
      <c r="J32" s="215">
        <v>-0.14000000000000001</v>
      </c>
    </row>
    <row r="33" spans="1:10" ht="15" customHeight="1" x14ac:dyDescent="0.15">
      <c r="A33" s="123"/>
      <c r="B33" s="123" t="s">
        <v>65</v>
      </c>
      <c r="C33" s="211">
        <v>1502</v>
      </c>
      <c r="D33" s="182">
        <v>3.6</v>
      </c>
      <c r="E33" s="221" t="s">
        <v>103</v>
      </c>
      <c r="F33" s="222" t="s">
        <v>103</v>
      </c>
      <c r="G33" s="214">
        <v>1.33</v>
      </c>
      <c r="H33" s="215">
        <v>-0.22</v>
      </c>
      <c r="I33" s="216">
        <v>1.22</v>
      </c>
      <c r="J33" s="215">
        <v>-0.12</v>
      </c>
    </row>
    <row r="34" spans="1:10" ht="15" customHeight="1" x14ac:dyDescent="0.15">
      <c r="A34" s="123"/>
      <c r="B34" s="123" t="s">
        <v>66</v>
      </c>
      <c r="C34" s="211">
        <v>2627</v>
      </c>
      <c r="D34" s="182">
        <v>2.7</v>
      </c>
      <c r="E34" s="221" t="s">
        <v>103</v>
      </c>
      <c r="F34" s="222" t="s">
        <v>103</v>
      </c>
      <c r="G34" s="214">
        <v>1.23</v>
      </c>
      <c r="H34" s="215">
        <v>-0.17</v>
      </c>
      <c r="I34" s="216">
        <v>1.1499999999999999</v>
      </c>
      <c r="J34" s="215">
        <v>-0.21</v>
      </c>
    </row>
    <row r="35" spans="1:10" ht="15" customHeight="1" x14ac:dyDescent="0.15">
      <c r="A35" s="123"/>
      <c r="B35" s="123" t="s">
        <v>67</v>
      </c>
      <c r="C35" s="211">
        <v>5372</v>
      </c>
      <c r="D35" s="182">
        <v>1.8</v>
      </c>
      <c r="E35" s="221" t="s">
        <v>103</v>
      </c>
      <c r="F35" s="222" t="s">
        <v>103</v>
      </c>
      <c r="G35" s="214">
        <v>1.43</v>
      </c>
      <c r="H35" s="215">
        <v>-0.14000000000000001</v>
      </c>
      <c r="I35" s="216">
        <v>1.45</v>
      </c>
      <c r="J35" s="215">
        <v>-0.1</v>
      </c>
    </row>
    <row r="36" spans="1:10" ht="15" customHeight="1" x14ac:dyDescent="0.15">
      <c r="A36" s="123"/>
      <c r="B36" s="123" t="s">
        <v>68</v>
      </c>
      <c r="C36" s="211">
        <v>1213</v>
      </c>
      <c r="D36" s="182">
        <v>-2.1</v>
      </c>
      <c r="E36" s="221" t="s">
        <v>103</v>
      </c>
      <c r="F36" s="222" t="s">
        <v>103</v>
      </c>
      <c r="G36" s="214">
        <v>1.81</v>
      </c>
      <c r="H36" s="215">
        <v>-0.05</v>
      </c>
      <c r="I36" s="216">
        <v>1.79</v>
      </c>
      <c r="J36" s="215">
        <v>-0.1</v>
      </c>
    </row>
    <row r="37" spans="1:10" ht="15" customHeight="1" x14ac:dyDescent="0.15">
      <c r="A37" s="148"/>
      <c r="B37" s="148" t="s">
        <v>69</v>
      </c>
      <c r="C37" s="211">
        <v>607</v>
      </c>
      <c r="D37" s="182">
        <v>4.2</v>
      </c>
      <c r="E37" s="221" t="s">
        <v>103</v>
      </c>
      <c r="F37" s="222" t="s">
        <v>103</v>
      </c>
      <c r="G37" s="214">
        <v>1.75</v>
      </c>
      <c r="H37" s="215">
        <v>0.03</v>
      </c>
      <c r="I37" s="216">
        <v>1.48</v>
      </c>
      <c r="J37" s="215">
        <v>-0.14000000000000001</v>
      </c>
    </row>
    <row r="38" spans="1:10" ht="15" customHeight="1" x14ac:dyDescent="0.15">
      <c r="A38" s="123"/>
      <c r="B38" s="123" t="s">
        <v>78</v>
      </c>
      <c r="C38" s="211">
        <v>1333</v>
      </c>
      <c r="D38" s="182">
        <v>1.2</v>
      </c>
      <c r="E38" s="221" t="s">
        <v>103</v>
      </c>
      <c r="F38" s="222" t="s">
        <v>103</v>
      </c>
      <c r="G38" s="214">
        <v>1.1200000000000001</v>
      </c>
      <c r="H38" s="215">
        <v>-0.15</v>
      </c>
      <c r="I38" s="216">
        <v>1.08</v>
      </c>
      <c r="J38" s="215">
        <v>-0.09</v>
      </c>
    </row>
    <row r="39" spans="1:10" ht="15" customHeight="1" x14ac:dyDescent="0.15">
      <c r="A39" s="149"/>
      <c r="B39" s="149" t="s">
        <v>71</v>
      </c>
      <c r="C39" s="211">
        <v>1063</v>
      </c>
      <c r="D39" s="182">
        <v>5.2</v>
      </c>
      <c r="E39" s="221" t="s">
        <v>103</v>
      </c>
      <c r="F39" s="222" t="s">
        <v>103</v>
      </c>
      <c r="G39" s="214">
        <v>2.41</v>
      </c>
      <c r="H39" s="215">
        <v>-0.14000000000000001</v>
      </c>
      <c r="I39" s="216">
        <v>2.5499999999999998</v>
      </c>
      <c r="J39" s="215">
        <v>0.02</v>
      </c>
    </row>
    <row r="40" spans="1:10" ht="15" customHeight="1" x14ac:dyDescent="0.15">
      <c r="A40" s="148"/>
      <c r="B40" s="148" t="s">
        <v>72</v>
      </c>
      <c r="C40" s="211">
        <v>871</v>
      </c>
      <c r="D40" s="182">
        <v>2.5</v>
      </c>
      <c r="E40" s="221" t="s">
        <v>103</v>
      </c>
      <c r="F40" s="222" t="s">
        <v>103</v>
      </c>
      <c r="G40" s="214">
        <v>1.67</v>
      </c>
      <c r="H40" s="215">
        <v>-0.22</v>
      </c>
      <c r="I40" s="216">
        <v>1.81</v>
      </c>
      <c r="J40" s="215">
        <v>-0.19</v>
      </c>
    </row>
    <row r="41" spans="1:10" ht="15" customHeight="1" x14ac:dyDescent="0.15">
      <c r="A41" s="149"/>
      <c r="B41" s="149" t="s">
        <v>73</v>
      </c>
      <c r="C41" s="211">
        <v>2282</v>
      </c>
      <c r="D41" s="182">
        <v>4.5</v>
      </c>
      <c r="E41" s="221" t="s">
        <v>103</v>
      </c>
      <c r="F41" s="222" t="s">
        <v>103</v>
      </c>
      <c r="G41" s="214">
        <v>1.73</v>
      </c>
      <c r="H41" s="215">
        <v>0.18</v>
      </c>
      <c r="I41" s="216">
        <v>1.67</v>
      </c>
      <c r="J41" s="215">
        <v>0.13</v>
      </c>
    </row>
    <row r="42" spans="1:10" ht="15" customHeight="1" x14ac:dyDescent="0.15">
      <c r="A42" s="123"/>
      <c r="B42" s="123" t="s">
        <v>74</v>
      </c>
      <c r="C42" s="211">
        <v>5183</v>
      </c>
      <c r="D42" s="182">
        <v>1.5</v>
      </c>
      <c r="E42" s="221" t="s">
        <v>103</v>
      </c>
      <c r="F42" s="222" t="s">
        <v>103</v>
      </c>
      <c r="G42" s="214">
        <v>1.44</v>
      </c>
      <c r="H42" s="215">
        <v>-0.09</v>
      </c>
      <c r="I42" s="216">
        <v>1.38</v>
      </c>
      <c r="J42" s="215">
        <v>-0.09</v>
      </c>
    </row>
    <row r="43" spans="1:10" ht="15" customHeight="1" x14ac:dyDescent="0.15">
      <c r="A43" s="149"/>
      <c r="B43" s="149" t="s">
        <v>75</v>
      </c>
      <c r="C43" s="211">
        <v>379</v>
      </c>
      <c r="D43" s="182">
        <v>-0.6</v>
      </c>
      <c r="E43" s="221" t="s">
        <v>103</v>
      </c>
      <c r="F43" s="222" t="s">
        <v>103</v>
      </c>
      <c r="G43" s="214">
        <v>1.66</v>
      </c>
      <c r="H43" s="215">
        <v>0.01</v>
      </c>
      <c r="I43" s="216">
        <v>1.69</v>
      </c>
      <c r="J43" s="215">
        <v>-0.02</v>
      </c>
    </row>
    <row r="44" spans="1:10" ht="15" customHeight="1" x14ac:dyDescent="0.15">
      <c r="A44" s="148"/>
      <c r="B44" s="148" t="s">
        <v>76</v>
      </c>
      <c r="C44" s="211">
        <v>2978</v>
      </c>
      <c r="D44" s="182">
        <v>0.3</v>
      </c>
      <c r="E44" s="221" t="s">
        <v>103</v>
      </c>
      <c r="F44" s="222" t="s">
        <v>103</v>
      </c>
      <c r="G44" s="214">
        <v>2.11</v>
      </c>
      <c r="H44" s="215">
        <v>-0.11</v>
      </c>
      <c r="I44" s="216">
        <v>2.1800000000000002</v>
      </c>
      <c r="J44" s="215">
        <v>0.08</v>
      </c>
    </row>
    <row r="45" spans="1:10" ht="7.5" customHeight="1" x14ac:dyDescent="0.15">
      <c r="A45" s="150"/>
      <c r="B45" s="158"/>
      <c r="C45" s="217"/>
      <c r="D45" s="187"/>
      <c r="E45" s="223"/>
      <c r="F45" s="224"/>
      <c r="G45" s="218"/>
      <c r="H45" s="219"/>
      <c r="I45" s="220"/>
      <c r="J45" s="219"/>
    </row>
    <row r="46" spans="1:10" ht="10.5" customHeight="1" x14ac:dyDescent="0.15">
      <c r="A46" s="156"/>
      <c r="B46" s="157"/>
      <c r="C46" s="157"/>
      <c r="D46" s="139"/>
      <c r="E46" s="195"/>
      <c r="F46" s="195"/>
      <c r="G46" s="157"/>
      <c r="H46" s="139"/>
      <c r="I46" s="195"/>
      <c r="J46" s="139"/>
    </row>
    <row r="47" spans="1:10" ht="16.899999999999999" customHeight="1" x14ac:dyDescent="0.15">
      <c r="A47" s="125"/>
      <c r="B47" s="125" t="s">
        <v>79</v>
      </c>
      <c r="C47" s="181" t="s">
        <v>101</v>
      </c>
      <c r="D47" s="210" t="s">
        <v>58</v>
      </c>
      <c r="E47" s="184" t="s">
        <v>39</v>
      </c>
      <c r="F47" s="184" t="s">
        <v>102</v>
      </c>
      <c r="G47" s="181" t="s">
        <v>39</v>
      </c>
      <c r="H47" s="210" t="s">
        <v>102</v>
      </c>
      <c r="I47" s="184" t="s">
        <v>39</v>
      </c>
      <c r="J47" s="210" t="s">
        <v>102</v>
      </c>
    </row>
    <row r="48" spans="1:10" ht="15" customHeight="1" x14ac:dyDescent="0.15">
      <c r="A48" s="123"/>
      <c r="B48" s="123" t="s">
        <v>60</v>
      </c>
      <c r="C48" s="211">
        <v>15973</v>
      </c>
      <c r="D48" s="182">
        <v>-0.3</v>
      </c>
      <c r="E48" s="221" t="s">
        <v>103</v>
      </c>
      <c r="F48" s="222" t="s">
        <v>103</v>
      </c>
      <c r="G48" s="214">
        <v>3.25</v>
      </c>
      <c r="H48" s="215">
        <v>-0.33</v>
      </c>
      <c r="I48" s="216">
        <v>3.3</v>
      </c>
      <c r="J48" s="215">
        <v>-0.08</v>
      </c>
    </row>
    <row r="49" spans="1:10" ht="15" customHeight="1" x14ac:dyDescent="0.15">
      <c r="A49" s="123"/>
      <c r="B49" s="123" t="s">
        <v>61</v>
      </c>
      <c r="C49" s="211">
        <v>0</v>
      </c>
      <c r="D49" s="182">
        <v>14.1</v>
      </c>
      <c r="E49" s="221" t="s">
        <v>103</v>
      </c>
      <c r="F49" s="222" t="s">
        <v>103</v>
      </c>
      <c r="G49" s="214">
        <v>1.54</v>
      </c>
      <c r="H49" s="215">
        <v>1.06</v>
      </c>
      <c r="I49" s="216">
        <v>2.0299999999999998</v>
      </c>
      <c r="J49" s="215">
        <v>1.41</v>
      </c>
    </row>
    <row r="50" spans="1:10" ht="15" customHeight="1" x14ac:dyDescent="0.15">
      <c r="A50" s="123"/>
      <c r="B50" s="123" t="s">
        <v>62</v>
      </c>
      <c r="C50" s="211">
        <v>148</v>
      </c>
      <c r="D50" s="182">
        <v>-2.5</v>
      </c>
      <c r="E50" s="221" t="s">
        <v>103</v>
      </c>
      <c r="F50" s="222" t="s">
        <v>103</v>
      </c>
      <c r="G50" s="214">
        <v>3.37</v>
      </c>
      <c r="H50" s="215">
        <v>0.18</v>
      </c>
      <c r="I50" s="216">
        <v>2.69</v>
      </c>
      <c r="J50" s="215">
        <v>-0.22</v>
      </c>
    </row>
    <row r="51" spans="1:10" ht="15" customHeight="1" x14ac:dyDescent="0.15">
      <c r="A51" s="123"/>
      <c r="B51" s="123" t="s">
        <v>63</v>
      </c>
      <c r="C51" s="211">
        <v>1083</v>
      </c>
      <c r="D51" s="182">
        <v>0.2</v>
      </c>
      <c r="E51" s="221" t="s">
        <v>103</v>
      </c>
      <c r="F51" s="222" t="s">
        <v>103</v>
      </c>
      <c r="G51" s="214">
        <v>2.0099999999999998</v>
      </c>
      <c r="H51" s="215">
        <v>-0.14000000000000001</v>
      </c>
      <c r="I51" s="216">
        <v>2.09</v>
      </c>
      <c r="J51" s="215">
        <v>-0.15</v>
      </c>
    </row>
    <row r="52" spans="1:10" ht="15" customHeight="1" x14ac:dyDescent="0.15">
      <c r="A52" s="123"/>
      <c r="B52" s="123" t="s">
        <v>64</v>
      </c>
      <c r="C52" s="211">
        <v>15</v>
      </c>
      <c r="D52" s="182">
        <v>17.3</v>
      </c>
      <c r="E52" s="221" t="s">
        <v>103</v>
      </c>
      <c r="F52" s="222" t="s">
        <v>103</v>
      </c>
      <c r="G52" s="214">
        <v>2.7</v>
      </c>
      <c r="H52" s="215">
        <v>-0.37</v>
      </c>
      <c r="I52" s="216">
        <v>2.74</v>
      </c>
      <c r="J52" s="215">
        <v>0.03</v>
      </c>
    </row>
    <row r="53" spans="1:10" ht="15" customHeight="1" x14ac:dyDescent="0.15">
      <c r="A53" s="123"/>
      <c r="B53" s="123" t="s">
        <v>65</v>
      </c>
      <c r="C53" s="211">
        <v>81</v>
      </c>
      <c r="D53" s="182">
        <v>-17</v>
      </c>
      <c r="E53" s="221" t="s">
        <v>103</v>
      </c>
      <c r="F53" s="222" t="s">
        <v>103</v>
      </c>
      <c r="G53" s="214">
        <v>3.61</v>
      </c>
      <c r="H53" s="215">
        <v>-1.03</v>
      </c>
      <c r="I53" s="216">
        <v>3.95</v>
      </c>
      <c r="J53" s="215">
        <v>-0.36</v>
      </c>
    </row>
    <row r="54" spans="1:10" ht="15" customHeight="1" x14ac:dyDescent="0.15">
      <c r="A54" s="123"/>
      <c r="B54" s="123" t="s">
        <v>66</v>
      </c>
      <c r="C54" s="211">
        <v>553</v>
      </c>
      <c r="D54" s="182">
        <v>-4.5999999999999996</v>
      </c>
      <c r="E54" s="221" t="s">
        <v>103</v>
      </c>
      <c r="F54" s="222" t="s">
        <v>103</v>
      </c>
      <c r="G54" s="214">
        <v>2.67</v>
      </c>
      <c r="H54" s="215">
        <v>-0.26</v>
      </c>
      <c r="I54" s="216">
        <v>2.56</v>
      </c>
      <c r="J54" s="215">
        <v>-0.23</v>
      </c>
    </row>
    <row r="55" spans="1:10" ht="15" customHeight="1" x14ac:dyDescent="0.15">
      <c r="A55" s="123"/>
      <c r="B55" s="123" t="s">
        <v>67</v>
      </c>
      <c r="C55" s="211">
        <v>4128</v>
      </c>
      <c r="D55" s="182">
        <v>-1.2</v>
      </c>
      <c r="E55" s="221" t="s">
        <v>103</v>
      </c>
      <c r="F55" s="222" t="s">
        <v>103</v>
      </c>
      <c r="G55" s="214">
        <v>2.63</v>
      </c>
      <c r="H55" s="215">
        <v>-7.0000000000000007E-2</v>
      </c>
      <c r="I55" s="216">
        <v>2.61</v>
      </c>
      <c r="J55" s="215">
        <v>-0.01</v>
      </c>
    </row>
    <row r="56" spans="1:10" ht="15" customHeight="1" x14ac:dyDescent="0.15">
      <c r="A56" s="123"/>
      <c r="B56" s="123" t="s">
        <v>68</v>
      </c>
      <c r="C56" s="211">
        <v>153</v>
      </c>
      <c r="D56" s="182">
        <v>3.7</v>
      </c>
      <c r="E56" s="221" t="s">
        <v>103</v>
      </c>
      <c r="F56" s="222" t="s">
        <v>103</v>
      </c>
      <c r="G56" s="214">
        <v>1.42</v>
      </c>
      <c r="H56" s="215">
        <v>-0.13</v>
      </c>
      <c r="I56" s="216">
        <v>1.71</v>
      </c>
      <c r="J56" s="215">
        <v>-0.02</v>
      </c>
    </row>
    <row r="57" spans="1:10" ht="15" customHeight="1" x14ac:dyDescent="0.15">
      <c r="A57" s="148"/>
      <c r="B57" s="148" t="s">
        <v>69</v>
      </c>
      <c r="C57" s="211">
        <v>182</v>
      </c>
      <c r="D57" s="182">
        <v>-4.5</v>
      </c>
      <c r="E57" s="221" t="s">
        <v>103</v>
      </c>
      <c r="F57" s="222" t="s">
        <v>103</v>
      </c>
      <c r="G57" s="214">
        <v>2.4700000000000002</v>
      </c>
      <c r="H57" s="215">
        <v>-0.61</v>
      </c>
      <c r="I57" s="216">
        <v>2.86</v>
      </c>
      <c r="J57" s="215">
        <v>-0.26</v>
      </c>
    </row>
    <row r="58" spans="1:10" ht="15" customHeight="1" x14ac:dyDescent="0.15">
      <c r="A58" s="123"/>
      <c r="B58" s="123" t="s">
        <v>78</v>
      </c>
      <c r="C58" s="211">
        <v>169</v>
      </c>
      <c r="D58" s="182">
        <v>9.5</v>
      </c>
      <c r="E58" s="221" t="s">
        <v>103</v>
      </c>
      <c r="F58" s="222" t="s">
        <v>103</v>
      </c>
      <c r="G58" s="214">
        <v>3.09</v>
      </c>
      <c r="H58" s="215">
        <v>-0.64</v>
      </c>
      <c r="I58" s="216">
        <v>2.83</v>
      </c>
      <c r="J58" s="215">
        <v>-0.62</v>
      </c>
    </row>
    <row r="59" spans="1:10" ht="15" customHeight="1" x14ac:dyDescent="0.15">
      <c r="A59" s="149"/>
      <c r="B59" s="149" t="s">
        <v>71</v>
      </c>
      <c r="C59" s="211">
        <v>3633</v>
      </c>
      <c r="D59" s="182">
        <v>0.1</v>
      </c>
      <c r="E59" s="221" t="s">
        <v>103</v>
      </c>
      <c r="F59" s="222" t="s">
        <v>103</v>
      </c>
      <c r="G59" s="214">
        <v>4.49</v>
      </c>
      <c r="H59" s="215">
        <v>-0.57999999999999996</v>
      </c>
      <c r="I59" s="216">
        <v>4.75</v>
      </c>
      <c r="J59" s="215">
        <v>-0.02</v>
      </c>
    </row>
    <row r="60" spans="1:10" ht="15" customHeight="1" x14ac:dyDescent="0.15">
      <c r="A60" s="148"/>
      <c r="B60" s="148" t="s">
        <v>72</v>
      </c>
      <c r="C60" s="211">
        <v>823</v>
      </c>
      <c r="D60" s="182">
        <v>-1.4</v>
      </c>
      <c r="E60" s="221" t="s">
        <v>103</v>
      </c>
      <c r="F60" s="222" t="s">
        <v>103</v>
      </c>
      <c r="G60" s="214">
        <v>3.67</v>
      </c>
      <c r="H60" s="215">
        <v>-1.23</v>
      </c>
      <c r="I60" s="216">
        <v>4.13</v>
      </c>
      <c r="J60" s="215">
        <v>-0.3</v>
      </c>
    </row>
    <row r="61" spans="1:10" ht="15" customHeight="1" x14ac:dyDescent="0.15">
      <c r="A61" s="149"/>
      <c r="B61" s="149" t="s">
        <v>73</v>
      </c>
      <c r="C61" s="211">
        <v>1083</v>
      </c>
      <c r="D61" s="182">
        <v>-1.4</v>
      </c>
      <c r="E61" s="221" t="s">
        <v>103</v>
      </c>
      <c r="F61" s="222" t="s">
        <v>103</v>
      </c>
      <c r="G61" s="214">
        <v>4.83</v>
      </c>
      <c r="H61" s="215">
        <v>-0.4</v>
      </c>
      <c r="I61" s="216">
        <v>4.26</v>
      </c>
      <c r="J61" s="215">
        <v>-0.74</v>
      </c>
    </row>
    <row r="62" spans="1:10" ht="15" customHeight="1" x14ac:dyDescent="0.15">
      <c r="A62" s="123"/>
      <c r="B62" s="123" t="s">
        <v>74</v>
      </c>
      <c r="C62" s="211">
        <v>2496</v>
      </c>
      <c r="D62" s="182">
        <v>2.2999999999999998</v>
      </c>
      <c r="E62" s="221" t="s">
        <v>103</v>
      </c>
      <c r="F62" s="222" t="s">
        <v>103</v>
      </c>
      <c r="G62" s="214">
        <v>2.48</v>
      </c>
      <c r="H62" s="215">
        <v>-0.2</v>
      </c>
      <c r="I62" s="216">
        <v>2.4</v>
      </c>
      <c r="J62" s="215">
        <v>-0.05</v>
      </c>
    </row>
    <row r="63" spans="1:10" ht="15" customHeight="1" x14ac:dyDescent="0.15">
      <c r="A63" s="149"/>
      <c r="B63" s="149" t="s">
        <v>75</v>
      </c>
      <c r="C63" s="211">
        <v>89</v>
      </c>
      <c r="D63" s="182">
        <v>4.2</v>
      </c>
      <c r="E63" s="221" t="s">
        <v>103</v>
      </c>
      <c r="F63" s="222" t="s">
        <v>103</v>
      </c>
      <c r="G63" s="214">
        <v>1.76</v>
      </c>
      <c r="H63" s="215">
        <v>-0.25</v>
      </c>
      <c r="I63" s="216">
        <v>2.06</v>
      </c>
      <c r="J63" s="215">
        <v>-0.13</v>
      </c>
    </row>
    <row r="64" spans="1:10" ht="15" customHeight="1" x14ac:dyDescent="0.15">
      <c r="A64" s="148"/>
      <c r="B64" s="148" t="s">
        <v>76</v>
      </c>
      <c r="C64" s="211">
        <v>1335</v>
      </c>
      <c r="D64" s="182">
        <v>0.8</v>
      </c>
      <c r="E64" s="221" t="s">
        <v>103</v>
      </c>
      <c r="F64" s="222" t="s">
        <v>103</v>
      </c>
      <c r="G64" s="214">
        <v>3.44</v>
      </c>
      <c r="H64" s="215">
        <v>-0.17</v>
      </c>
      <c r="I64" s="216">
        <v>3.6</v>
      </c>
      <c r="J64" s="215">
        <v>0.38</v>
      </c>
    </row>
    <row r="65" spans="1:10" ht="7.5" customHeight="1" x14ac:dyDescent="0.15">
      <c r="A65" s="158"/>
      <c r="B65" s="158"/>
      <c r="C65" s="217"/>
      <c r="D65" s="187"/>
      <c r="E65" s="225"/>
      <c r="F65" s="225"/>
      <c r="G65" s="218"/>
      <c r="H65" s="219"/>
      <c r="I65" s="220"/>
      <c r="J65" s="219"/>
    </row>
    <row r="66" spans="1:10" x14ac:dyDescent="0.15">
      <c r="A66" s="111" t="s">
        <v>83</v>
      </c>
    </row>
    <row r="67" spans="1:10" x14ac:dyDescent="0.15">
      <c r="A67" s="111"/>
    </row>
    <row r="68" spans="1:10" x14ac:dyDescent="0.15">
      <c r="A68" s="111"/>
    </row>
    <row r="69" spans="1:10" x14ac:dyDescent="0.15">
      <c r="A69" s="111"/>
    </row>
  </sheetData>
  <mergeCells count="4">
    <mergeCell ref="A1:J1"/>
    <mergeCell ref="C4:D4"/>
    <mergeCell ref="G4:H4"/>
    <mergeCell ref="I4:J4"/>
  </mergeCells>
  <phoneticPr fontId="3"/>
  <printOptions horizontalCentered="1" gridLinesSet="0"/>
  <pageMargins left="0.78740157480314965" right="0.59055118110236227" top="0.78740157480314965" bottom="0.98425196850393704" header="0.51181102362204722" footer="0.39370078740157483"/>
  <pageSetup paperSize="9" scale="8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zoomScaleNormal="100" workbookViewId="0">
      <selection sqref="A1:K1"/>
    </sheetView>
  </sheetViews>
  <sheetFormatPr defaultRowHeight="13.5" x14ac:dyDescent="0.15"/>
  <cols>
    <col min="1" max="1" width="7.25" style="226" customWidth="1"/>
    <col min="2" max="2" width="18.875" style="226" customWidth="1"/>
    <col min="3" max="11" width="8.375" style="226" customWidth="1"/>
    <col min="12" max="256" width="9" style="226"/>
    <col min="257" max="257" width="5.25" style="226" customWidth="1"/>
    <col min="258" max="258" width="10.75" style="226" customWidth="1"/>
    <col min="259" max="267" width="8.375" style="226" customWidth="1"/>
    <col min="268" max="512" width="9" style="226"/>
    <col min="513" max="513" width="5.25" style="226" customWidth="1"/>
    <col min="514" max="514" width="10.75" style="226" customWidth="1"/>
    <col min="515" max="523" width="8.375" style="226" customWidth="1"/>
    <col min="524" max="768" width="9" style="226"/>
    <col min="769" max="769" width="5.25" style="226" customWidth="1"/>
    <col min="770" max="770" width="10.75" style="226" customWidth="1"/>
    <col min="771" max="779" width="8.375" style="226" customWidth="1"/>
    <col min="780" max="1024" width="9" style="226"/>
    <col min="1025" max="1025" width="5.25" style="226" customWidth="1"/>
    <col min="1026" max="1026" width="10.75" style="226" customWidth="1"/>
    <col min="1027" max="1035" width="8.375" style="226" customWidth="1"/>
    <col min="1036" max="1280" width="9" style="226"/>
    <col min="1281" max="1281" width="5.25" style="226" customWidth="1"/>
    <col min="1282" max="1282" width="10.75" style="226" customWidth="1"/>
    <col min="1283" max="1291" width="8.375" style="226" customWidth="1"/>
    <col min="1292" max="1536" width="9" style="226"/>
    <col min="1537" max="1537" width="5.25" style="226" customWidth="1"/>
    <col min="1538" max="1538" width="10.75" style="226" customWidth="1"/>
    <col min="1539" max="1547" width="8.375" style="226" customWidth="1"/>
    <col min="1548" max="1792" width="9" style="226"/>
    <col min="1793" max="1793" width="5.25" style="226" customWidth="1"/>
    <col min="1794" max="1794" width="10.75" style="226" customWidth="1"/>
    <col min="1795" max="1803" width="8.375" style="226" customWidth="1"/>
    <col min="1804" max="2048" width="9" style="226"/>
    <col min="2049" max="2049" width="5.25" style="226" customWidth="1"/>
    <col min="2050" max="2050" width="10.75" style="226" customWidth="1"/>
    <col min="2051" max="2059" width="8.375" style="226" customWidth="1"/>
    <col min="2060" max="2304" width="9" style="226"/>
    <col min="2305" max="2305" width="5.25" style="226" customWidth="1"/>
    <col min="2306" max="2306" width="10.75" style="226" customWidth="1"/>
    <col min="2307" max="2315" width="8.375" style="226" customWidth="1"/>
    <col min="2316" max="2560" width="9" style="226"/>
    <col min="2561" max="2561" width="5.25" style="226" customWidth="1"/>
    <col min="2562" max="2562" width="10.75" style="226" customWidth="1"/>
    <col min="2563" max="2571" width="8.375" style="226" customWidth="1"/>
    <col min="2572" max="2816" width="9" style="226"/>
    <col min="2817" max="2817" width="5.25" style="226" customWidth="1"/>
    <col min="2818" max="2818" width="10.75" style="226" customWidth="1"/>
    <col min="2819" max="2827" width="8.375" style="226" customWidth="1"/>
    <col min="2828" max="3072" width="9" style="226"/>
    <col min="3073" max="3073" width="5.25" style="226" customWidth="1"/>
    <col min="3074" max="3074" width="10.75" style="226" customWidth="1"/>
    <col min="3075" max="3083" width="8.375" style="226" customWidth="1"/>
    <col min="3084" max="3328" width="9" style="226"/>
    <col min="3329" max="3329" width="5.25" style="226" customWidth="1"/>
    <col min="3330" max="3330" width="10.75" style="226" customWidth="1"/>
    <col min="3331" max="3339" width="8.375" style="226" customWidth="1"/>
    <col min="3340" max="3584" width="9" style="226"/>
    <col min="3585" max="3585" width="5.25" style="226" customWidth="1"/>
    <col min="3586" max="3586" width="10.75" style="226" customWidth="1"/>
    <col min="3587" max="3595" width="8.375" style="226" customWidth="1"/>
    <col min="3596" max="3840" width="9" style="226"/>
    <col min="3841" max="3841" width="5.25" style="226" customWidth="1"/>
    <col min="3842" max="3842" width="10.75" style="226" customWidth="1"/>
    <col min="3843" max="3851" width="8.375" style="226" customWidth="1"/>
    <col min="3852" max="4096" width="9" style="226"/>
    <col min="4097" max="4097" width="5.25" style="226" customWidth="1"/>
    <col min="4098" max="4098" width="10.75" style="226" customWidth="1"/>
    <col min="4099" max="4107" width="8.375" style="226" customWidth="1"/>
    <col min="4108" max="4352" width="9" style="226"/>
    <col min="4353" max="4353" width="5.25" style="226" customWidth="1"/>
    <col min="4354" max="4354" width="10.75" style="226" customWidth="1"/>
    <col min="4355" max="4363" width="8.375" style="226" customWidth="1"/>
    <col min="4364" max="4608" width="9" style="226"/>
    <col min="4609" max="4609" width="5.25" style="226" customWidth="1"/>
    <col min="4610" max="4610" width="10.75" style="226" customWidth="1"/>
    <col min="4611" max="4619" width="8.375" style="226" customWidth="1"/>
    <col min="4620" max="4864" width="9" style="226"/>
    <col min="4865" max="4865" width="5.25" style="226" customWidth="1"/>
    <col min="4866" max="4866" width="10.75" style="226" customWidth="1"/>
    <col min="4867" max="4875" width="8.375" style="226" customWidth="1"/>
    <col min="4876" max="5120" width="9" style="226"/>
    <col min="5121" max="5121" width="5.25" style="226" customWidth="1"/>
    <col min="5122" max="5122" width="10.75" style="226" customWidth="1"/>
    <col min="5123" max="5131" width="8.375" style="226" customWidth="1"/>
    <col min="5132" max="5376" width="9" style="226"/>
    <col min="5377" max="5377" width="5.25" style="226" customWidth="1"/>
    <col min="5378" max="5378" width="10.75" style="226" customWidth="1"/>
    <col min="5379" max="5387" width="8.375" style="226" customWidth="1"/>
    <col min="5388" max="5632" width="9" style="226"/>
    <col min="5633" max="5633" width="5.25" style="226" customWidth="1"/>
    <col min="5634" max="5634" width="10.75" style="226" customWidth="1"/>
    <col min="5635" max="5643" width="8.375" style="226" customWidth="1"/>
    <col min="5644" max="5888" width="9" style="226"/>
    <col min="5889" max="5889" width="5.25" style="226" customWidth="1"/>
    <col min="5890" max="5890" width="10.75" style="226" customWidth="1"/>
    <col min="5891" max="5899" width="8.375" style="226" customWidth="1"/>
    <col min="5900" max="6144" width="9" style="226"/>
    <col min="6145" max="6145" width="5.25" style="226" customWidth="1"/>
    <col min="6146" max="6146" width="10.75" style="226" customWidth="1"/>
    <col min="6147" max="6155" width="8.375" style="226" customWidth="1"/>
    <col min="6156" max="6400" width="9" style="226"/>
    <col min="6401" max="6401" width="5.25" style="226" customWidth="1"/>
    <col min="6402" max="6402" width="10.75" style="226" customWidth="1"/>
    <col min="6403" max="6411" width="8.375" style="226" customWidth="1"/>
    <col min="6412" max="6656" width="9" style="226"/>
    <col min="6657" max="6657" width="5.25" style="226" customWidth="1"/>
    <col min="6658" max="6658" width="10.75" style="226" customWidth="1"/>
    <col min="6659" max="6667" width="8.375" style="226" customWidth="1"/>
    <col min="6668" max="6912" width="9" style="226"/>
    <col min="6913" max="6913" width="5.25" style="226" customWidth="1"/>
    <col min="6914" max="6914" width="10.75" style="226" customWidth="1"/>
    <col min="6915" max="6923" width="8.375" style="226" customWidth="1"/>
    <col min="6924" max="7168" width="9" style="226"/>
    <col min="7169" max="7169" width="5.25" style="226" customWidth="1"/>
    <col min="7170" max="7170" width="10.75" style="226" customWidth="1"/>
    <col min="7171" max="7179" width="8.375" style="226" customWidth="1"/>
    <col min="7180" max="7424" width="9" style="226"/>
    <col min="7425" max="7425" width="5.25" style="226" customWidth="1"/>
    <col min="7426" max="7426" width="10.75" style="226" customWidth="1"/>
    <col min="7427" max="7435" width="8.375" style="226" customWidth="1"/>
    <col min="7436" max="7680" width="9" style="226"/>
    <col min="7681" max="7681" width="5.25" style="226" customWidth="1"/>
    <col min="7682" max="7682" width="10.75" style="226" customWidth="1"/>
    <col min="7683" max="7691" width="8.375" style="226" customWidth="1"/>
    <col min="7692" max="7936" width="9" style="226"/>
    <col min="7937" max="7937" width="5.25" style="226" customWidth="1"/>
    <col min="7938" max="7938" width="10.75" style="226" customWidth="1"/>
    <col min="7939" max="7947" width="8.375" style="226" customWidth="1"/>
    <col min="7948" max="8192" width="9" style="226"/>
    <col min="8193" max="8193" width="5.25" style="226" customWidth="1"/>
    <col min="8194" max="8194" width="10.75" style="226" customWidth="1"/>
    <col min="8195" max="8203" width="8.375" style="226" customWidth="1"/>
    <col min="8204" max="8448" width="9" style="226"/>
    <col min="8449" max="8449" width="5.25" style="226" customWidth="1"/>
    <col min="8450" max="8450" width="10.75" style="226" customWidth="1"/>
    <col min="8451" max="8459" width="8.375" style="226" customWidth="1"/>
    <col min="8460" max="8704" width="9" style="226"/>
    <col min="8705" max="8705" width="5.25" style="226" customWidth="1"/>
    <col min="8706" max="8706" width="10.75" style="226" customWidth="1"/>
    <col min="8707" max="8715" width="8.375" style="226" customWidth="1"/>
    <col min="8716" max="8960" width="9" style="226"/>
    <col min="8961" max="8961" width="5.25" style="226" customWidth="1"/>
    <col min="8962" max="8962" width="10.75" style="226" customWidth="1"/>
    <col min="8963" max="8971" width="8.375" style="226" customWidth="1"/>
    <col min="8972" max="9216" width="9" style="226"/>
    <col min="9217" max="9217" width="5.25" style="226" customWidth="1"/>
    <col min="9218" max="9218" width="10.75" style="226" customWidth="1"/>
    <col min="9219" max="9227" width="8.375" style="226" customWidth="1"/>
    <col min="9228" max="9472" width="9" style="226"/>
    <col min="9473" max="9473" width="5.25" style="226" customWidth="1"/>
    <col min="9474" max="9474" width="10.75" style="226" customWidth="1"/>
    <col min="9475" max="9483" width="8.375" style="226" customWidth="1"/>
    <col min="9484" max="9728" width="9" style="226"/>
    <col min="9729" max="9729" width="5.25" style="226" customWidth="1"/>
    <col min="9730" max="9730" width="10.75" style="226" customWidth="1"/>
    <col min="9731" max="9739" width="8.375" style="226" customWidth="1"/>
    <col min="9740" max="9984" width="9" style="226"/>
    <col min="9985" max="9985" width="5.25" style="226" customWidth="1"/>
    <col min="9986" max="9986" width="10.75" style="226" customWidth="1"/>
    <col min="9987" max="9995" width="8.375" style="226" customWidth="1"/>
    <col min="9996" max="10240" width="9" style="226"/>
    <col min="10241" max="10241" width="5.25" style="226" customWidth="1"/>
    <col min="10242" max="10242" width="10.75" style="226" customWidth="1"/>
    <col min="10243" max="10251" width="8.375" style="226" customWidth="1"/>
    <col min="10252" max="10496" width="9" style="226"/>
    <col min="10497" max="10497" width="5.25" style="226" customWidth="1"/>
    <col min="10498" max="10498" width="10.75" style="226" customWidth="1"/>
    <col min="10499" max="10507" width="8.375" style="226" customWidth="1"/>
    <col min="10508" max="10752" width="9" style="226"/>
    <col min="10753" max="10753" width="5.25" style="226" customWidth="1"/>
    <col min="10754" max="10754" width="10.75" style="226" customWidth="1"/>
    <col min="10755" max="10763" width="8.375" style="226" customWidth="1"/>
    <col min="10764" max="11008" width="9" style="226"/>
    <col min="11009" max="11009" width="5.25" style="226" customWidth="1"/>
    <col min="11010" max="11010" width="10.75" style="226" customWidth="1"/>
    <col min="11011" max="11019" width="8.375" style="226" customWidth="1"/>
    <col min="11020" max="11264" width="9" style="226"/>
    <col min="11265" max="11265" width="5.25" style="226" customWidth="1"/>
    <col min="11266" max="11266" width="10.75" style="226" customWidth="1"/>
    <col min="11267" max="11275" width="8.375" style="226" customWidth="1"/>
    <col min="11276" max="11520" width="9" style="226"/>
    <col min="11521" max="11521" width="5.25" style="226" customWidth="1"/>
    <col min="11522" max="11522" width="10.75" style="226" customWidth="1"/>
    <col min="11523" max="11531" width="8.375" style="226" customWidth="1"/>
    <col min="11532" max="11776" width="9" style="226"/>
    <col min="11777" max="11777" width="5.25" style="226" customWidth="1"/>
    <col min="11778" max="11778" width="10.75" style="226" customWidth="1"/>
    <col min="11779" max="11787" width="8.375" style="226" customWidth="1"/>
    <col min="11788" max="12032" width="9" style="226"/>
    <col min="12033" max="12033" width="5.25" style="226" customWidth="1"/>
    <col min="12034" max="12034" width="10.75" style="226" customWidth="1"/>
    <col min="12035" max="12043" width="8.375" style="226" customWidth="1"/>
    <col min="12044" max="12288" width="9" style="226"/>
    <col min="12289" max="12289" width="5.25" style="226" customWidth="1"/>
    <col min="12290" max="12290" width="10.75" style="226" customWidth="1"/>
    <col min="12291" max="12299" width="8.375" style="226" customWidth="1"/>
    <col min="12300" max="12544" width="9" style="226"/>
    <col min="12545" max="12545" width="5.25" style="226" customWidth="1"/>
    <col min="12546" max="12546" width="10.75" style="226" customWidth="1"/>
    <col min="12547" max="12555" width="8.375" style="226" customWidth="1"/>
    <col min="12556" max="12800" width="9" style="226"/>
    <col min="12801" max="12801" width="5.25" style="226" customWidth="1"/>
    <col min="12802" max="12802" width="10.75" style="226" customWidth="1"/>
    <col min="12803" max="12811" width="8.375" style="226" customWidth="1"/>
    <col min="12812" max="13056" width="9" style="226"/>
    <col min="13057" max="13057" width="5.25" style="226" customWidth="1"/>
    <col min="13058" max="13058" width="10.75" style="226" customWidth="1"/>
    <col min="13059" max="13067" width="8.375" style="226" customWidth="1"/>
    <col min="13068" max="13312" width="9" style="226"/>
    <col min="13313" max="13313" width="5.25" style="226" customWidth="1"/>
    <col min="13314" max="13314" width="10.75" style="226" customWidth="1"/>
    <col min="13315" max="13323" width="8.375" style="226" customWidth="1"/>
    <col min="13324" max="13568" width="9" style="226"/>
    <col min="13569" max="13569" width="5.25" style="226" customWidth="1"/>
    <col min="13570" max="13570" width="10.75" style="226" customWidth="1"/>
    <col min="13571" max="13579" width="8.375" style="226" customWidth="1"/>
    <col min="13580" max="13824" width="9" style="226"/>
    <col min="13825" max="13825" width="5.25" style="226" customWidth="1"/>
    <col min="13826" max="13826" width="10.75" style="226" customWidth="1"/>
    <col min="13827" max="13835" width="8.375" style="226" customWidth="1"/>
    <col min="13836" max="14080" width="9" style="226"/>
    <col min="14081" max="14081" width="5.25" style="226" customWidth="1"/>
    <col min="14082" max="14082" width="10.75" style="226" customWidth="1"/>
    <col min="14083" max="14091" width="8.375" style="226" customWidth="1"/>
    <col min="14092" max="14336" width="9" style="226"/>
    <col min="14337" max="14337" width="5.25" style="226" customWidth="1"/>
    <col min="14338" max="14338" width="10.75" style="226" customWidth="1"/>
    <col min="14339" max="14347" width="8.375" style="226" customWidth="1"/>
    <col min="14348" max="14592" width="9" style="226"/>
    <col min="14593" max="14593" width="5.25" style="226" customWidth="1"/>
    <col min="14594" max="14594" width="10.75" style="226" customWidth="1"/>
    <col min="14595" max="14603" width="8.375" style="226" customWidth="1"/>
    <col min="14604" max="14848" width="9" style="226"/>
    <col min="14849" max="14849" width="5.25" style="226" customWidth="1"/>
    <col min="14850" max="14850" width="10.75" style="226" customWidth="1"/>
    <col min="14851" max="14859" width="8.375" style="226" customWidth="1"/>
    <col min="14860" max="15104" width="9" style="226"/>
    <col min="15105" max="15105" width="5.25" style="226" customWidth="1"/>
    <col min="15106" max="15106" width="10.75" style="226" customWidth="1"/>
    <col min="15107" max="15115" width="8.375" style="226" customWidth="1"/>
    <col min="15116" max="15360" width="9" style="226"/>
    <col min="15361" max="15361" width="5.25" style="226" customWidth="1"/>
    <col min="15362" max="15362" width="10.75" style="226" customWidth="1"/>
    <col min="15363" max="15371" width="8.375" style="226" customWidth="1"/>
    <col min="15372" max="15616" width="9" style="226"/>
    <col min="15617" max="15617" width="5.25" style="226" customWidth="1"/>
    <col min="15618" max="15618" width="10.75" style="226" customWidth="1"/>
    <col min="15619" max="15627" width="8.375" style="226" customWidth="1"/>
    <col min="15628" max="15872" width="9" style="226"/>
    <col min="15873" max="15873" width="5.25" style="226" customWidth="1"/>
    <col min="15874" max="15874" width="10.75" style="226" customWidth="1"/>
    <col min="15875" max="15883" width="8.375" style="226" customWidth="1"/>
    <col min="15884" max="16128" width="9" style="226"/>
    <col min="16129" max="16129" width="5.25" style="226" customWidth="1"/>
    <col min="16130" max="16130" width="10.75" style="226" customWidth="1"/>
    <col min="16131" max="16139" width="8.375" style="226" customWidth="1"/>
    <col min="16140" max="16384" width="9" style="226"/>
  </cols>
  <sheetData>
    <row r="1" spans="1:12" ht="19.149999999999999" customHeight="1" x14ac:dyDescent="0.2">
      <c r="A1" s="428" t="s">
        <v>104</v>
      </c>
      <c r="B1" s="428"/>
      <c r="C1" s="428"/>
      <c r="D1" s="428"/>
      <c r="E1" s="428"/>
      <c r="F1" s="428"/>
      <c r="G1" s="428"/>
      <c r="H1" s="428"/>
      <c r="I1" s="428"/>
      <c r="J1" s="428"/>
      <c r="K1" s="428"/>
    </row>
    <row r="2" spans="1:12" ht="19.149999999999999" customHeight="1" x14ac:dyDescent="0.2">
      <c r="A2" s="227"/>
      <c r="B2" s="227"/>
      <c r="C2" s="228"/>
      <c r="D2" s="228"/>
      <c r="E2" s="228"/>
      <c r="F2" s="228"/>
      <c r="G2" s="228"/>
      <c r="H2" s="228"/>
      <c r="I2" s="228"/>
      <c r="J2" s="228"/>
      <c r="K2" s="228"/>
    </row>
    <row r="3" spans="1:12" ht="12" customHeight="1" x14ac:dyDescent="0.15">
      <c r="A3" s="229" t="s">
        <v>105</v>
      </c>
      <c r="B3" s="229"/>
      <c r="C3" s="230"/>
      <c r="D3" s="230"/>
      <c r="E3" s="230"/>
      <c r="F3" s="230"/>
      <c r="G3" s="230"/>
      <c r="H3" s="230"/>
      <c r="I3" s="230"/>
      <c r="J3" s="230"/>
      <c r="K3" s="231" t="s">
        <v>106</v>
      </c>
    </row>
    <row r="4" spans="1:12" x14ac:dyDescent="0.15">
      <c r="A4" s="429" t="s">
        <v>107</v>
      </c>
      <c r="B4" s="430"/>
      <c r="C4" s="232" t="s">
        <v>108</v>
      </c>
      <c r="D4" s="233"/>
      <c r="E4" s="233"/>
      <c r="F4" s="234"/>
      <c r="G4" s="233"/>
      <c r="H4" s="235"/>
      <c r="I4" s="236" t="s">
        <v>109</v>
      </c>
      <c r="J4" s="435" t="s">
        <v>110</v>
      </c>
      <c r="K4" s="437" t="s">
        <v>111</v>
      </c>
      <c r="L4" s="237"/>
    </row>
    <row r="5" spans="1:12" x14ac:dyDescent="0.15">
      <c r="A5" s="431"/>
      <c r="B5" s="432"/>
      <c r="C5" s="238"/>
      <c r="D5" s="239"/>
      <c r="E5" s="439" t="s">
        <v>112</v>
      </c>
      <c r="F5" s="440"/>
      <c r="G5" s="240" t="s">
        <v>79</v>
      </c>
      <c r="H5" s="235"/>
      <c r="I5" s="241"/>
      <c r="J5" s="436"/>
      <c r="K5" s="438"/>
      <c r="L5" s="237"/>
    </row>
    <row r="6" spans="1:12" x14ac:dyDescent="0.15">
      <c r="A6" s="433"/>
      <c r="B6" s="434"/>
      <c r="C6" s="242"/>
      <c r="D6" s="243" t="s">
        <v>55</v>
      </c>
      <c r="E6" s="244"/>
      <c r="F6" s="245" t="s">
        <v>55</v>
      </c>
      <c r="G6" s="244"/>
      <c r="H6" s="245" t="s">
        <v>55</v>
      </c>
      <c r="I6" s="246" t="s">
        <v>55</v>
      </c>
      <c r="J6" s="247" t="s">
        <v>55</v>
      </c>
      <c r="K6" s="246" t="s">
        <v>55</v>
      </c>
      <c r="L6" s="237"/>
    </row>
    <row r="7" spans="1:12" x14ac:dyDescent="0.15">
      <c r="A7" s="248"/>
      <c r="B7" s="249"/>
      <c r="C7" s="250"/>
      <c r="D7" s="251" t="s">
        <v>58</v>
      </c>
      <c r="E7" s="252"/>
      <c r="F7" s="253" t="s">
        <v>58</v>
      </c>
      <c r="G7" s="254"/>
      <c r="H7" s="253" t="s">
        <v>58</v>
      </c>
      <c r="I7" s="255" t="s">
        <v>58</v>
      </c>
      <c r="J7" s="251" t="s">
        <v>58</v>
      </c>
      <c r="K7" s="255" t="s">
        <v>58</v>
      </c>
      <c r="L7" s="237"/>
    </row>
    <row r="8" spans="1:12" x14ac:dyDescent="0.15">
      <c r="A8" s="256" t="s">
        <v>113</v>
      </c>
      <c r="B8" s="256"/>
      <c r="C8" s="234"/>
      <c r="D8" s="257"/>
      <c r="E8" s="238"/>
      <c r="F8" s="258"/>
      <c r="G8" s="259"/>
      <c r="H8" s="258"/>
      <c r="I8" s="241"/>
      <c r="J8" s="239"/>
      <c r="K8" s="241"/>
      <c r="L8" s="237"/>
    </row>
    <row r="9" spans="1:12" x14ac:dyDescent="0.15">
      <c r="A9" s="420" t="s">
        <v>156</v>
      </c>
      <c r="B9" s="421"/>
      <c r="C9" s="260">
        <v>99.4</v>
      </c>
      <c r="D9" s="261">
        <v>-0.2</v>
      </c>
      <c r="E9" s="262">
        <v>98.5</v>
      </c>
      <c r="F9" s="263">
        <v>0.6</v>
      </c>
      <c r="G9" s="264">
        <v>98.9</v>
      </c>
      <c r="H9" s="263">
        <v>-0.3</v>
      </c>
      <c r="I9" s="265">
        <v>-0.7</v>
      </c>
      <c r="J9" s="261">
        <v>-0.8</v>
      </c>
      <c r="K9" s="265">
        <v>-0.6</v>
      </c>
      <c r="L9" s="237"/>
    </row>
    <row r="10" spans="1:12" x14ac:dyDescent="0.15">
      <c r="A10" s="420" t="s">
        <v>157</v>
      </c>
      <c r="B10" s="421"/>
      <c r="C10" s="260">
        <v>99.9</v>
      </c>
      <c r="D10" s="266">
        <v>0.5</v>
      </c>
      <c r="E10" s="262">
        <v>99.5</v>
      </c>
      <c r="F10" s="267">
        <v>1</v>
      </c>
      <c r="G10" s="264">
        <v>99.5</v>
      </c>
      <c r="H10" s="267">
        <v>0.6</v>
      </c>
      <c r="I10" s="268">
        <v>1.8</v>
      </c>
      <c r="J10" s="266">
        <v>0.5</v>
      </c>
      <c r="K10" s="268">
        <v>0.4</v>
      </c>
      <c r="L10" s="237"/>
    </row>
    <row r="11" spans="1:12" x14ac:dyDescent="0.15">
      <c r="A11" s="420" t="s">
        <v>158</v>
      </c>
      <c r="B11" s="421"/>
      <c r="C11" s="262">
        <v>100</v>
      </c>
      <c r="D11" s="266">
        <v>0.1</v>
      </c>
      <c r="E11" s="262">
        <v>100</v>
      </c>
      <c r="F11" s="267">
        <v>0.5</v>
      </c>
      <c r="G11" s="264">
        <v>100</v>
      </c>
      <c r="H11" s="267">
        <v>0.5</v>
      </c>
      <c r="I11" s="268">
        <v>0.4</v>
      </c>
      <c r="J11" s="266">
        <v>-0.2</v>
      </c>
      <c r="K11" s="268">
        <v>0.2</v>
      </c>
      <c r="L11" s="237"/>
    </row>
    <row r="12" spans="1:12" x14ac:dyDescent="0.15">
      <c r="A12" s="420" t="s">
        <v>159</v>
      </c>
      <c r="B12" s="421"/>
      <c r="C12" s="262">
        <v>100.7</v>
      </c>
      <c r="D12" s="266">
        <v>0.6</v>
      </c>
      <c r="E12" s="262">
        <v>101</v>
      </c>
      <c r="F12" s="267">
        <v>1</v>
      </c>
      <c r="G12" s="264">
        <v>99.8</v>
      </c>
      <c r="H12" s="267">
        <v>-0.2</v>
      </c>
      <c r="I12" s="268">
        <v>0.7</v>
      </c>
      <c r="J12" s="266">
        <v>1.9</v>
      </c>
      <c r="K12" s="268">
        <v>0.8</v>
      </c>
      <c r="L12" s="237"/>
    </row>
    <row r="13" spans="1:12" x14ac:dyDescent="0.15">
      <c r="A13" s="422" t="s">
        <v>160</v>
      </c>
      <c r="B13" s="423"/>
      <c r="C13" s="262">
        <v>101.1</v>
      </c>
      <c r="D13" s="266">
        <v>0.4</v>
      </c>
      <c r="E13" s="262">
        <v>101.5</v>
      </c>
      <c r="F13" s="267">
        <v>0.5</v>
      </c>
      <c r="G13" s="264">
        <v>100.6</v>
      </c>
      <c r="H13" s="267">
        <v>0.8</v>
      </c>
      <c r="I13" s="268">
        <v>1.5</v>
      </c>
      <c r="J13" s="266">
        <v>0.5</v>
      </c>
      <c r="K13" s="268">
        <v>1.5</v>
      </c>
      <c r="L13" s="237"/>
    </row>
    <row r="14" spans="1:12" x14ac:dyDescent="0.15">
      <c r="A14" s="424" t="s">
        <v>161</v>
      </c>
      <c r="B14" s="425"/>
      <c r="C14" s="269">
        <v>102.5</v>
      </c>
      <c r="D14" s="270">
        <v>1.4</v>
      </c>
      <c r="E14" s="269">
        <v>103.1</v>
      </c>
      <c r="F14" s="271">
        <v>1.6</v>
      </c>
      <c r="G14" s="272">
        <v>101.9</v>
      </c>
      <c r="H14" s="271">
        <v>1.3</v>
      </c>
      <c r="I14" s="273">
        <v>1.8</v>
      </c>
      <c r="J14" s="270">
        <v>3.8</v>
      </c>
      <c r="K14" s="273">
        <v>-1.8</v>
      </c>
      <c r="L14" s="237"/>
    </row>
    <row r="15" spans="1:12" x14ac:dyDescent="0.15">
      <c r="A15" s="420" t="s">
        <v>162</v>
      </c>
      <c r="B15" s="421"/>
      <c r="C15" s="262">
        <v>102.1</v>
      </c>
      <c r="D15" s="266">
        <v>-0.4</v>
      </c>
      <c r="E15" s="262">
        <v>103.4</v>
      </c>
      <c r="F15" s="267">
        <v>0.3</v>
      </c>
      <c r="G15" s="264">
        <v>101.9</v>
      </c>
      <c r="H15" s="267">
        <v>0</v>
      </c>
      <c r="I15" s="268">
        <v>-0.3</v>
      </c>
      <c r="J15" s="266">
        <v>-1.4</v>
      </c>
      <c r="K15" s="268">
        <v>0.3</v>
      </c>
      <c r="L15" s="237"/>
    </row>
    <row r="16" spans="1:12" x14ac:dyDescent="0.15">
      <c r="A16" s="416" t="s">
        <v>163</v>
      </c>
      <c r="B16" s="417"/>
      <c r="C16" s="274">
        <v>100.9</v>
      </c>
      <c r="D16" s="275">
        <v>-1.2</v>
      </c>
      <c r="E16" s="274">
        <v>101.6</v>
      </c>
      <c r="F16" s="276">
        <v>-1.7</v>
      </c>
      <c r="G16" s="277">
        <v>101.5</v>
      </c>
      <c r="H16" s="276">
        <v>-0.4</v>
      </c>
      <c r="I16" s="278">
        <v>-3.5</v>
      </c>
      <c r="J16" s="275">
        <v>0</v>
      </c>
      <c r="K16" s="278">
        <v>0.2</v>
      </c>
      <c r="L16" s="237"/>
    </row>
    <row r="17" spans="1:14" x14ac:dyDescent="0.15">
      <c r="A17" s="418" t="s">
        <v>164</v>
      </c>
      <c r="B17" s="419"/>
      <c r="C17" s="279">
        <v>87</v>
      </c>
      <c r="D17" s="280">
        <v>0.7</v>
      </c>
      <c r="E17" s="281">
        <v>87</v>
      </c>
      <c r="F17" s="282">
        <v>0.6</v>
      </c>
      <c r="G17" s="283">
        <v>98.7</v>
      </c>
      <c r="H17" s="284">
        <v>0.8</v>
      </c>
      <c r="I17" s="285">
        <v>-0.9</v>
      </c>
      <c r="J17" s="285">
        <v>1.8</v>
      </c>
      <c r="K17" s="285">
        <v>1.8</v>
      </c>
      <c r="L17" s="237"/>
    </row>
    <row r="18" spans="1:14" x14ac:dyDescent="0.15">
      <c r="A18" s="420" t="s">
        <v>165</v>
      </c>
      <c r="B18" s="421"/>
      <c r="C18" s="279">
        <v>104.2</v>
      </c>
      <c r="D18" s="280">
        <v>-1.7</v>
      </c>
      <c r="E18" s="281">
        <v>104.9</v>
      </c>
      <c r="F18" s="282">
        <v>-2.2000000000000002</v>
      </c>
      <c r="G18" s="283">
        <v>99.9</v>
      </c>
      <c r="H18" s="284">
        <v>-2.2000000000000002</v>
      </c>
      <c r="I18" s="286">
        <v>-4.5999999999999996</v>
      </c>
      <c r="J18" s="286">
        <v>-0.6</v>
      </c>
      <c r="K18" s="286">
        <v>0.2</v>
      </c>
      <c r="L18" s="237"/>
    </row>
    <row r="19" spans="1:14" x14ac:dyDescent="0.15">
      <c r="A19" s="420" t="s">
        <v>166</v>
      </c>
      <c r="B19" s="421"/>
      <c r="C19" s="279">
        <v>96.3</v>
      </c>
      <c r="D19" s="280">
        <v>-1.2</v>
      </c>
      <c r="E19" s="281">
        <v>96.1</v>
      </c>
      <c r="F19" s="282">
        <v>-2</v>
      </c>
      <c r="G19" s="283">
        <v>102</v>
      </c>
      <c r="H19" s="284">
        <v>-0.6</v>
      </c>
      <c r="I19" s="286">
        <v>-3.7</v>
      </c>
      <c r="J19" s="286">
        <v>0.6</v>
      </c>
      <c r="K19" s="286">
        <v>0</v>
      </c>
      <c r="L19" s="237"/>
    </row>
    <row r="20" spans="1:14" x14ac:dyDescent="0.15">
      <c r="A20" s="426" t="s">
        <v>167</v>
      </c>
      <c r="B20" s="427"/>
      <c r="C20" s="262">
        <v>115.9</v>
      </c>
      <c r="D20" s="266">
        <v>-2.2999999999999998</v>
      </c>
      <c r="E20" s="262">
        <v>118.4</v>
      </c>
      <c r="F20" s="267">
        <v>-2.7</v>
      </c>
      <c r="G20" s="264">
        <v>105.3</v>
      </c>
      <c r="H20" s="267">
        <v>0.5</v>
      </c>
      <c r="I20" s="268">
        <v>-4.3</v>
      </c>
      <c r="J20" s="266">
        <v>-1.5</v>
      </c>
      <c r="K20" s="268">
        <v>-0.8</v>
      </c>
      <c r="L20" s="237"/>
    </row>
    <row r="21" spans="1:14" x14ac:dyDescent="0.15">
      <c r="A21" s="287" t="s">
        <v>114</v>
      </c>
      <c r="B21" s="287"/>
      <c r="C21" s="288"/>
      <c r="D21" s="289"/>
      <c r="E21" s="290"/>
      <c r="F21" s="291"/>
      <c r="G21" s="292"/>
      <c r="H21" s="291"/>
      <c r="I21" s="293"/>
      <c r="J21" s="294"/>
      <c r="K21" s="293"/>
      <c r="L21" s="237"/>
      <c r="N21" s="295"/>
    </row>
    <row r="22" spans="1:14" x14ac:dyDescent="0.15">
      <c r="A22" s="424" t="str">
        <f>A9</f>
        <v>　平成25年</v>
      </c>
      <c r="B22" s="425"/>
      <c r="C22" s="269">
        <v>99.7</v>
      </c>
      <c r="D22" s="296">
        <v>-0.8</v>
      </c>
      <c r="E22" s="262">
        <v>99</v>
      </c>
      <c r="F22" s="263">
        <v>0</v>
      </c>
      <c r="G22" s="264">
        <v>98.9</v>
      </c>
      <c r="H22" s="263">
        <v>-0.2</v>
      </c>
      <c r="I22" s="265">
        <v>-1.1000000000000001</v>
      </c>
      <c r="J22" s="261">
        <v>-0.7</v>
      </c>
      <c r="K22" s="265">
        <v>-0.7</v>
      </c>
      <c r="L22" s="237"/>
    </row>
    <row r="23" spans="1:14" x14ac:dyDescent="0.15">
      <c r="A23" s="420" t="str">
        <f t="shared" ref="A23:A29" si="0">A10</f>
        <v>　平成26年</v>
      </c>
      <c r="B23" s="421"/>
      <c r="C23" s="262">
        <v>99.7</v>
      </c>
      <c r="D23" s="266">
        <v>0</v>
      </c>
      <c r="E23" s="262">
        <v>99.4</v>
      </c>
      <c r="F23" s="267">
        <v>0.4</v>
      </c>
      <c r="G23" s="264">
        <v>99.4</v>
      </c>
      <c r="H23" s="267">
        <v>0.6</v>
      </c>
      <c r="I23" s="268">
        <v>0.7</v>
      </c>
      <c r="J23" s="266">
        <v>0</v>
      </c>
      <c r="K23" s="268">
        <v>0.1</v>
      </c>
      <c r="L23" s="237"/>
    </row>
    <row r="24" spans="1:14" x14ac:dyDescent="0.15">
      <c r="A24" s="420" t="str">
        <f t="shared" si="0"/>
        <v>　平成27年</v>
      </c>
      <c r="B24" s="421"/>
      <c r="C24" s="262">
        <v>100</v>
      </c>
      <c r="D24" s="266">
        <v>0.3</v>
      </c>
      <c r="E24" s="262">
        <v>100</v>
      </c>
      <c r="F24" s="267">
        <v>0.6</v>
      </c>
      <c r="G24" s="264">
        <v>100</v>
      </c>
      <c r="H24" s="267">
        <v>0.5</v>
      </c>
      <c r="I24" s="268">
        <v>0.4</v>
      </c>
      <c r="J24" s="266">
        <v>-0.1</v>
      </c>
      <c r="K24" s="268">
        <v>0.9</v>
      </c>
      <c r="L24" s="237"/>
    </row>
    <row r="25" spans="1:14" x14ac:dyDescent="0.15">
      <c r="A25" s="420" t="str">
        <f t="shared" si="0"/>
        <v>　平成28年</v>
      </c>
      <c r="B25" s="421"/>
      <c r="C25" s="262">
        <v>100.2</v>
      </c>
      <c r="D25" s="266">
        <v>0.2</v>
      </c>
      <c r="E25" s="262">
        <v>100.5</v>
      </c>
      <c r="F25" s="267">
        <v>0.5</v>
      </c>
      <c r="G25" s="264">
        <v>99.8</v>
      </c>
      <c r="H25" s="267">
        <v>-0.2</v>
      </c>
      <c r="I25" s="268">
        <v>0.5</v>
      </c>
      <c r="J25" s="266">
        <v>1</v>
      </c>
      <c r="K25" s="268">
        <v>0.7</v>
      </c>
      <c r="L25" s="237"/>
    </row>
    <row r="26" spans="1:14" x14ac:dyDescent="0.15">
      <c r="A26" s="422" t="str">
        <f t="shared" si="0"/>
        <v>　平成29年</v>
      </c>
      <c r="B26" s="423"/>
      <c r="C26" s="262">
        <v>100.7</v>
      </c>
      <c r="D26" s="266">
        <v>0.5</v>
      </c>
      <c r="E26" s="262">
        <v>101</v>
      </c>
      <c r="F26" s="267">
        <v>0.5</v>
      </c>
      <c r="G26" s="264">
        <v>100.7</v>
      </c>
      <c r="H26" s="267">
        <v>0.9</v>
      </c>
      <c r="I26" s="268">
        <v>1.1000000000000001</v>
      </c>
      <c r="J26" s="266">
        <v>1</v>
      </c>
      <c r="K26" s="268">
        <v>1.3</v>
      </c>
      <c r="L26" s="237"/>
    </row>
    <row r="27" spans="1:14" x14ac:dyDescent="0.15">
      <c r="A27" s="424" t="str">
        <f t="shared" si="0"/>
        <v>　平成30年</v>
      </c>
      <c r="B27" s="425"/>
      <c r="C27" s="269">
        <v>101.6</v>
      </c>
      <c r="D27" s="270">
        <v>0.9</v>
      </c>
      <c r="E27" s="269">
        <v>102</v>
      </c>
      <c r="F27" s="271">
        <v>1</v>
      </c>
      <c r="G27" s="272">
        <v>101.9</v>
      </c>
      <c r="H27" s="271">
        <v>1.2</v>
      </c>
      <c r="I27" s="273">
        <v>1.4</v>
      </c>
      <c r="J27" s="270">
        <v>2.6</v>
      </c>
      <c r="K27" s="273">
        <v>-1.4</v>
      </c>
      <c r="L27" s="237"/>
    </row>
    <row r="28" spans="1:14" x14ac:dyDescent="0.15">
      <c r="A28" s="420" t="str">
        <f t="shared" si="0"/>
        <v>　令和元年</v>
      </c>
      <c r="B28" s="421"/>
      <c r="C28" s="262">
        <v>101.4</v>
      </c>
      <c r="D28" s="266">
        <v>-0.2</v>
      </c>
      <c r="E28" s="262">
        <v>102.5</v>
      </c>
      <c r="F28" s="267">
        <v>0.5</v>
      </c>
      <c r="G28" s="264">
        <v>101.8</v>
      </c>
      <c r="H28" s="267">
        <v>-0.1</v>
      </c>
      <c r="I28" s="268">
        <v>-0.1</v>
      </c>
      <c r="J28" s="266">
        <v>-0.5</v>
      </c>
      <c r="K28" s="268">
        <v>0.1</v>
      </c>
      <c r="L28" s="237"/>
    </row>
    <row r="29" spans="1:14" x14ac:dyDescent="0.15">
      <c r="A29" s="416" t="str">
        <f t="shared" si="0"/>
        <v>　令和２年(速報)</v>
      </c>
      <c r="B29" s="417"/>
      <c r="C29" s="274">
        <v>100.7</v>
      </c>
      <c r="D29" s="275">
        <v>-0.7</v>
      </c>
      <c r="E29" s="274">
        <v>101.4</v>
      </c>
      <c r="F29" s="276">
        <v>-1.1000000000000001</v>
      </c>
      <c r="G29" s="277">
        <v>100.9</v>
      </c>
      <c r="H29" s="276">
        <v>-0.9</v>
      </c>
      <c r="I29" s="278">
        <v>-2.2000000000000002</v>
      </c>
      <c r="J29" s="275">
        <v>0.4</v>
      </c>
      <c r="K29" s="278">
        <v>0.2</v>
      </c>
      <c r="L29" s="237"/>
    </row>
    <row r="30" spans="1:14" x14ac:dyDescent="0.15">
      <c r="A30" s="418" t="str">
        <f>A17</f>
        <v>　令和２年１月～３月</v>
      </c>
      <c r="B30" s="419"/>
      <c r="C30" s="283">
        <v>100.7</v>
      </c>
      <c r="D30" s="297">
        <v>0.5</v>
      </c>
      <c r="E30" s="283">
        <v>102.1</v>
      </c>
      <c r="F30" s="297">
        <v>0.2</v>
      </c>
      <c r="G30" s="283">
        <v>100.1</v>
      </c>
      <c r="H30" s="297">
        <v>0.8</v>
      </c>
      <c r="I30" s="298">
        <v>-0.8</v>
      </c>
      <c r="J30" s="298">
        <v>1.8</v>
      </c>
      <c r="K30" s="298">
        <v>1.3</v>
      </c>
      <c r="L30" s="237"/>
    </row>
    <row r="31" spans="1:14" x14ac:dyDescent="0.15">
      <c r="A31" s="420" t="str">
        <f t="shared" ref="A31:A33" si="1">A18</f>
        <v>　　　　　４月～６月</v>
      </c>
      <c r="B31" s="421"/>
      <c r="C31" s="283">
        <v>100.2</v>
      </c>
      <c r="D31" s="299">
        <v>-1.5</v>
      </c>
      <c r="E31" s="283">
        <v>100.7</v>
      </c>
      <c r="F31" s="299">
        <v>-1.8</v>
      </c>
      <c r="G31" s="283">
        <v>99</v>
      </c>
      <c r="H31" s="299">
        <v>-3.2</v>
      </c>
      <c r="I31" s="300">
        <v>-3.7</v>
      </c>
      <c r="J31" s="300">
        <v>-0.3</v>
      </c>
      <c r="K31" s="300">
        <v>0.3</v>
      </c>
      <c r="L31" s="237"/>
    </row>
    <row r="32" spans="1:14" x14ac:dyDescent="0.15">
      <c r="A32" s="420" t="str">
        <f t="shared" si="1"/>
        <v>　　　　　７月～９月</v>
      </c>
      <c r="B32" s="421"/>
      <c r="C32" s="283">
        <v>100.5</v>
      </c>
      <c r="D32" s="299">
        <v>-1</v>
      </c>
      <c r="E32" s="283">
        <v>100.8</v>
      </c>
      <c r="F32" s="299">
        <v>-1.7</v>
      </c>
      <c r="G32" s="283">
        <v>102</v>
      </c>
      <c r="H32" s="299">
        <v>-0.7</v>
      </c>
      <c r="I32" s="300">
        <v>-2.9</v>
      </c>
      <c r="J32" s="300">
        <v>0.4</v>
      </c>
      <c r="K32" s="300">
        <v>-0.5</v>
      </c>
      <c r="L32" s="237"/>
    </row>
    <row r="33" spans="1:12" x14ac:dyDescent="0.15">
      <c r="A33" s="426" t="str">
        <f t="shared" si="1"/>
        <v>　　　　　10月～12月(速報)</v>
      </c>
      <c r="B33" s="427"/>
      <c r="C33" s="262">
        <v>101.3</v>
      </c>
      <c r="D33" s="266">
        <v>-0.7</v>
      </c>
      <c r="E33" s="262">
        <v>102.1</v>
      </c>
      <c r="F33" s="267">
        <v>-1.1000000000000001</v>
      </c>
      <c r="G33" s="264">
        <v>102.5</v>
      </c>
      <c r="H33" s="267">
        <v>-0.5</v>
      </c>
      <c r="I33" s="268">
        <v>-1.4</v>
      </c>
      <c r="J33" s="266">
        <v>-0.2</v>
      </c>
      <c r="K33" s="268">
        <v>-0.2</v>
      </c>
      <c r="L33" s="237"/>
    </row>
    <row r="34" spans="1:12" x14ac:dyDescent="0.15">
      <c r="A34" s="256" t="s">
        <v>115</v>
      </c>
      <c r="B34" s="256"/>
      <c r="C34" s="288"/>
      <c r="D34" s="289"/>
      <c r="E34" s="290"/>
      <c r="F34" s="291"/>
      <c r="G34" s="292"/>
      <c r="H34" s="291"/>
      <c r="I34" s="293"/>
      <c r="J34" s="294"/>
      <c r="K34" s="293"/>
      <c r="L34" s="237"/>
    </row>
    <row r="35" spans="1:12" x14ac:dyDescent="0.15">
      <c r="A35" s="420" t="str">
        <f>A9</f>
        <v>　平成25年</v>
      </c>
      <c r="B35" s="421"/>
      <c r="C35" s="260">
        <v>100</v>
      </c>
      <c r="D35" s="261">
        <v>-1</v>
      </c>
      <c r="E35" s="262">
        <v>99.3</v>
      </c>
      <c r="F35" s="263">
        <v>-0.2</v>
      </c>
      <c r="G35" s="264">
        <v>99.1</v>
      </c>
      <c r="H35" s="263">
        <v>-0.4</v>
      </c>
      <c r="I35" s="265">
        <v>-1.3</v>
      </c>
      <c r="J35" s="261">
        <v>-0.9</v>
      </c>
      <c r="K35" s="265">
        <v>-0.9</v>
      </c>
      <c r="L35" s="237"/>
    </row>
    <row r="36" spans="1:12" x14ac:dyDescent="0.15">
      <c r="A36" s="420" t="str">
        <f t="shared" ref="A36:A42" si="2">A10</f>
        <v>　平成26年</v>
      </c>
      <c r="B36" s="421"/>
      <c r="C36" s="260">
        <v>99.7</v>
      </c>
      <c r="D36" s="266">
        <v>-0.3</v>
      </c>
      <c r="E36" s="262">
        <v>99.4</v>
      </c>
      <c r="F36" s="267">
        <v>0.1</v>
      </c>
      <c r="G36" s="264">
        <v>99.5</v>
      </c>
      <c r="H36" s="267">
        <v>0.4</v>
      </c>
      <c r="I36" s="268">
        <v>0.1</v>
      </c>
      <c r="J36" s="266">
        <v>-0.1</v>
      </c>
      <c r="K36" s="268">
        <v>0</v>
      </c>
      <c r="L36" s="237"/>
    </row>
    <row r="37" spans="1:12" x14ac:dyDescent="0.15">
      <c r="A37" s="420" t="str">
        <f t="shared" si="2"/>
        <v>　平成27年</v>
      </c>
      <c r="B37" s="421"/>
      <c r="C37" s="262">
        <v>100</v>
      </c>
      <c r="D37" s="266">
        <v>0.3</v>
      </c>
      <c r="E37" s="262">
        <v>100</v>
      </c>
      <c r="F37" s="267">
        <v>0.6</v>
      </c>
      <c r="G37" s="264">
        <v>100</v>
      </c>
      <c r="H37" s="267">
        <v>0.5</v>
      </c>
      <c r="I37" s="268">
        <v>0.1</v>
      </c>
      <c r="J37" s="266">
        <v>-0.1</v>
      </c>
      <c r="K37" s="268">
        <v>1.2</v>
      </c>
      <c r="L37" s="237"/>
    </row>
    <row r="38" spans="1:12" x14ac:dyDescent="0.15">
      <c r="A38" s="420" t="str">
        <f t="shared" si="2"/>
        <v>　平成28年</v>
      </c>
      <c r="B38" s="421"/>
      <c r="C38" s="262">
        <v>100.3</v>
      </c>
      <c r="D38" s="266">
        <v>0.3</v>
      </c>
      <c r="E38" s="262">
        <v>100.6</v>
      </c>
      <c r="F38" s="267">
        <v>0.6</v>
      </c>
      <c r="G38" s="264">
        <v>99.8</v>
      </c>
      <c r="H38" s="267">
        <v>-0.2</v>
      </c>
      <c r="I38" s="268">
        <v>0.6</v>
      </c>
      <c r="J38" s="266">
        <v>0.7</v>
      </c>
      <c r="K38" s="268">
        <v>0.7</v>
      </c>
      <c r="L38" s="237"/>
    </row>
    <row r="39" spans="1:12" x14ac:dyDescent="0.15">
      <c r="A39" s="422" t="str">
        <f t="shared" si="2"/>
        <v>　平成29年</v>
      </c>
      <c r="B39" s="423"/>
      <c r="C39" s="301">
        <v>100.8</v>
      </c>
      <c r="D39" s="302">
        <v>0.5</v>
      </c>
      <c r="E39" s="301">
        <v>101</v>
      </c>
      <c r="F39" s="303">
        <v>0.4</v>
      </c>
      <c r="G39" s="304">
        <v>100.8</v>
      </c>
      <c r="H39" s="303">
        <v>1</v>
      </c>
      <c r="I39" s="305">
        <v>0.9</v>
      </c>
      <c r="J39" s="302">
        <v>1</v>
      </c>
      <c r="K39" s="305">
        <v>1.3</v>
      </c>
      <c r="L39" s="237"/>
    </row>
    <row r="40" spans="1:12" x14ac:dyDescent="0.15">
      <c r="A40" s="424" t="str">
        <f t="shared" si="2"/>
        <v>　平成30年</v>
      </c>
      <c r="B40" s="425"/>
      <c r="C40" s="262">
        <v>101.6</v>
      </c>
      <c r="D40" s="266">
        <v>0.8</v>
      </c>
      <c r="E40" s="262">
        <v>102</v>
      </c>
      <c r="F40" s="267">
        <v>1</v>
      </c>
      <c r="G40" s="264">
        <v>102.2</v>
      </c>
      <c r="H40" s="267">
        <v>1.4</v>
      </c>
      <c r="I40" s="268">
        <v>1.3</v>
      </c>
      <c r="J40" s="266">
        <v>2.8</v>
      </c>
      <c r="K40" s="268">
        <v>-1.4</v>
      </c>
      <c r="L40" s="237"/>
    </row>
    <row r="41" spans="1:12" x14ac:dyDescent="0.15">
      <c r="A41" s="420" t="str">
        <f t="shared" si="2"/>
        <v>　令和元年</v>
      </c>
      <c r="B41" s="421"/>
      <c r="C41" s="262">
        <v>101.5</v>
      </c>
      <c r="D41" s="266">
        <v>-0.1</v>
      </c>
      <c r="E41" s="262">
        <v>102.6</v>
      </c>
      <c r="F41" s="267">
        <v>0.6</v>
      </c>
      <c r="G41" s="264">
        <v>102.2</v>
      </c>
      <c r="H41" s="267">
        <v>0</v>
      </c>
      <c r="I41" s="268">
        <v>0.7</v>
      </c>
      <c r="J41" s="266">
        <v>-0.9</v>
      </c>
      <c r="K41" s="268">
        <v>0.2</v>
      </c>
      <c r="L41" s="237"/>
    </row>
    <row r="42" spans="1:12" x14ac:dyDescent="0.15">
      <c r="A42" s="416" t="str">
        <f t="shared" si="2"/>
        <v>　令和２年(速報)</v>
      </c>
      <c r="B42" s="417"/>
      <c r="C42" s="274">
        <v>101.7</v>
      </c>
      <c r="D42" s="275">
        <v>0.2</v>
      </c>
      <c r="E42" s="274">
        <v>102.5</v>
      </c>
      <c r="F42" s="276">
        <v>-0.1</v>
      </c>
      <c r="G42" s="277">
        <v>101.8</v>
      </c>
      <c r="H42" s="276">
        <v>-0.4</v>
      </c>
      <c r="I42" s="278">
        <v>-0.3</v>
      </c>
      <c r="J42" s="275">
        <v>1.1000000000000001</v>
      </c>
      <c r="K42" s="278">
        <v>0.8</v>
      </c>
      <c r="L42" s="237"/>
    </row>
    <row r="43" spans="1:12" x14ac:dyDescent="0.15">
      <c r="A43" s="418" t="str">
        <f>A17</f>
        <v>　令和２年１月～３月</v>
      </c>
      <c r="B43" s="419"/>
      <c r="C43" s="283">
        <v>100.9</v>
      </c>
      <c r="D43" s="297">
        <v>0.6</v>
      </c>
      <c r="E43" s="283">
        <v>102.4</v>
      </c>
      <c r="F43" s="297">
        <v>0.5</v>
      </c>
      <c r="G43" s="260">
        <v>100.6</v>
      </c>
      <c r="H43" s="267">
        <v>1</v>
      </c>
      <c r="I43" s="298">
        <v>0.2</v>
      </c>
      <c r="J43" s="298">
        <v>1.7</v>
      </c>
      <c r="K43" s="298">
        <v>1.5</v>
      </c>
      <c r="L43" s="237"/>
    </row>
    <row r="44" spans="1:12" x14ac:dyDescent="0.15">
      <c r="A44" s="306" t="str">
        <f t="shared" ref="A44:A46" si="3">A18</f>
        <v>　　　　　４月～６月</v>
      </c>
      <c r="B44" s="307"/>
      <c r="C44" s="283">
        <v>102</v>
      </c>
      <c r="D44" s="299">
        <v>0.2</v>
      </c>
      <c r="E44" s="283">
        <v>102.4</v>
      </c>
      <c r="F44" s="299">
        <v>-0.1</v>
      </c>
      <c r="G44" s="260">
        <v>100.1</v>
      </c>
      <c r="H44" s="267">
        <v>-2.4</v>
      </c>
      <c r="I44" s="300">
        <v>-0.6</v>
      </c>
      <c r="J44" s="300">
        <v>0.8</v>
      </c>
      <c r="K44" s="300">
        <v>1.3</v>
      </c>
      <c r="L44" s="237"/>
    </row>
    <row r="45" spans="1:12" x14ac:dyDescent="0.15">
      <c r="A45" s="306" t="str">
        <f t="shared" si="3"/>
        <v>　　　　　７月～９月</v>
      </c>
      <c r="B45" s="307"/>
      <c r="C45" s="283">
        <v>101.8</v>
      </c>
      <c r="D45" s="299">
        <v>-0.1</v>
      </c>
      <c r="E45" s="283">
        <v>102.2</v>
      </c>
      <c r="F45" s="299">
        <v>-0.5</v>
      </c>
      <c r="G45" s="260">
        <v>103</v>
      </c>
      <c r="H45" s="267">
        <v>-0.2</v>
      </c>
      <c r="I45" s="300">
        <v>-0.3</v>
      </c>
      <c r="J45" s="300">
        <v>1.2</v>
      </c>
      <c r="K45" s="300">
        <v>0</v>
      </c>
      <c r="L45" s="237"/>
    </row>
    <row r="46" spans="1:12" x14ac:dyDescent="0.15">
      <c r="A46" s="308" t="str">
        <f t="shared" si="3"/>
        <v>　　　　　10月～12月(速報)</v>
      </c>
      <c r="B46" s="309"/>
      <c r="C46" s="310">
        <v>102.1</v>
      </c>
      <c r="D46" s="311">
        <v>0</v>
      </c>
      <c r="E46" s="310">
        <v>103</v>
      </c>
      <c r="F46" s="312">
        <v>-0.1</v>
      </c>
      <c r="G46" s="313">
        <v>103.4</v>
      </c>
      <c r="H46" s="312">
        <v>0</v>
      </c>
      <c r="I46" s="314">
        <v>-0.1</v>
      </c>
      <c r="J46" s="311">
        <v>0.5</v>
      </c>
      <c r="K46" s="314">
        <v>0.6</v>
      </c>
      <c r="L46" s="237"/>
    </row>
    <row r="47" spans="1:12" ht="13.5" customHeight="1" x14ac:dyDescent="0.15">
      <c r="A47" s="111"/>
      <c r="B47" s="239"/>
      <c r="C47" s="239"/>
      <c r="D47" s="239"/>
      <c r="E47" s="239"/>
      <c r="F47" s="239"/>
      <c r="G47" s="239"/>
      <c r="H47" s="239"/>
      <c r="I47" s="239"/>
      <c r="J47" s="239"/>
      <c r="K47" s="239"/>
    </row>
    <row r="48" spans="1:12" x14ac:dyDescent="0.15">
      <c r="A48" s="111"/>
      <c r="B48" s="237"/>
      <c r="C48" s="237"/>
      <c r="D48" s="237"/>
      <c r="E48" s="237"/>
      <c r="F48" s="237"/>
      <c r="G48" s="237"/>
      <c r="H48" s="237"/>
      <c r="I48" s="237"/>
      <c r="J48" s="237"/>
      <c r="K48" s="237"/>
    </row>
    <row r="49" spans="1:1" x14ac:dyDescent="0.15">
      <c r="A49" s="111"/>
    </row>
  </sheetData>
  <mergeCells count="38">
    <mergeCell ref="A9:B9"/>
    <mergeCell ref="A1:K1"/>
    <mergeCell ref="A4:B6"/>
    <mergeCell ref="J4:J5"/>
    <mergeCell ref="K4:K5"/>
    <mergeCell ref="E5:F5"/>
    <mergeCell ref="A22:B22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5:B35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42:B42"/>
    <mergeCell ref="A43:B43"/>
    <mergeCell ref="A36:B36"/>
    <mergeCell ref="A37:B37"/>
    <mergeCell ref="A38:B38"/>
    <mergeCell ref="A39:B39"/>
    <mergeCell ref="A40:B40"/>
    <mergeCell ref="A41:B41"/>
  </mergeCells>
  <phoneticPr fontId="3"/>
  <conditionalFormatting sqref="A35:K40 A9:K14 A22:K25 C26:K28 A26:B27 A16:K16 A15 C15:K15 A29:B29 A28 A42:K42 A41 C41:K41">
    <cfRule type="expression" dxfId="7" priority="1">
      <formula>"mod(lookup(2,left($A9,column($1:$1))*1)-3,5)=0"</formula>
    </cfRule>
  </conditionalFormatting>
  <conditionalFormatting sqref="C18:K19 A18:A19">
    <cfRule type="expression" dxfId="6" priority="2" stopIfTrue="1">
      <formula>OR(RIGHT(#REF!,2)="６月",RIGHT(#REF!,3)="12月")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83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16" zoomScaleNormal="100" workbookViewId="0"/>
  </sheetViews>
  <sheetFormatPr defaultRowHeight="13.5" x14ac:dyDescent="0.15"/>
  <cols>
    <col min="1" max="1" width="7.25" style="226" customWidth="1"/>
    <col min="2" max="2" width="18.875" style="226" customWidth="1"/>
    <col min="3" max="11" width="8.375" style="226" customWidth="1"/>
    <col min="12" max="256" width="9" style="226"/>
    <col min="257" max="257" width="5.25" style="226" customWidth="1"/>
    <col min="258" max="258" width="10.75" style="226" customWidth="1"/>
    <col min="259" max="267" width="8.375" style="226" customWidth="1"/>
    <col min="268" max="512" width="9" style="226"/>
    <col min="513" max="513" width="5.25" style="226" customWidth="1"/>
    <col min="514" max="514" width="10.75" style="226" customWidth="1"/>
    <col min="515" max="523" width="8.375" style="226" customWidth="1"/>
    <col min="524" max="768" width="9" style="226"/>
    <col min="769" max="769" width="5.25" style="226" customWidth="1"/>
    <col min="770" max="770" width="10.75" style="226" customWidth="1"/>
    <col min="771" max="779" width="8.375" style="226" customWidth="1"/>
    <col min="780" max="1024" width="9" style="226"/>
    <col min="1025" max="1025" width="5.25" style="226" customWidth="1"/>
    <col min="1026" max="1026" width="10.75" style="226" customWidth="1"/>
    <col min="1027" max="1035" width="8.375" style="226" customWidth="1"/>
    <col min="1036" max="1280" width="9" style="226"/>
    <col min="1281" max="1281" width="5.25" style="226" customWidth="1"/>
    <col min="1282" max="1282" width="10.75" style="226" customWidth="1"/>
    <col min="1283" max="1291" width="8.375" style="226" customWidth="1"/>
    <col min="1292" max="1536" width="9" style="226"/>
    <col min="1537" max="1537" width="5.25" style="226" customWidth="1"/>
    <col min="1538" max="1538" width="10.75" style="226" customWidth="1"/>
    <col min="1539" max="1547" width="8.375" style="226" customWidth="1"/>
    <col min="1548" max="1792" width="9" style="226"/>
    <col min="1793" max="1793" width="5.25" style="226" customWidth="1"/>
    <col min="1794" max="1794" width="10.75" style="226" customWidth="1"/>
    <col min="1795" max="1803" width="8.375" style="226" customWidth="1"/>
    <col min="1804" max="2048" width="9" style="226"/>
    <col min="2049" max="2049" width="5.25" style="226" customWidth="1"/>
    <col min="2050" max="2050" width="10.75" style="226" customWidth="1"/>
    <col min="2051" max="2059" width="8.375" style="226" customWidth="1"/>
    <col min="2060" max="2304" width="9" style="226"/>
    <col min="2305" max="2305" width="5.25" style="226" customWidth="1"/>
    <col min="2306" max="2306" width="10.75" style="226" customWidth="1"/>
    <col min="2307" max="2315" width="8.375" style="226" customWidth="1"/>
    <col min="2316" max="2560" width="9" style="226"/>
    <col min="2561" max="2561" width="5.25" style="226" customWidth="1"/>
    <col min="2562" max="2562" width="10.75" style="226" customWidth="1"/>
    <col min="2563" max="2571" width="8.375" style="226" customWidth="1"/>
    <col min="2572" max="2816" width="9" style="226"/>
    <col min="2817" max="2817" width="5.25" style="226" customWidth="1"/>
    <col min="2818" max="2818" width="10.75" style="226" customWidth="1"/>
    <col min="2819" max="2827" width="8.375" style="226" customWidth="1"/>
    <col min="2828" max="3072" width="9" style="226"/>
    <col min="3073" max="3073" width="5.25" style="226" customWidth="1"/>
    <col min="3074" max="3074" width="10.75" style="226" customWidth="1"/>
    <col min="3075" max="3083" width="8.375" style="226" customWidth="1"/>
    <col min="3084" max="3328" width="9" style="226"/>
    <col min="3329" max="3329" width="5.25" style="226" customWidth="1"/>
    <col min="3330" max="3330" width="10.75" style="226" customWidth="1"/>
    <col min="3331" max="3339" width="8.375" style="226" customWidth="1"/>
    <col min="3340" max="3584" width="9" style="226"/>
    <col min="3585" max="3585" width="5.25" style="226" customWidth="1"/>
    <col min="3586" max="3586" width="10.75" style="226" customWidth="1"/>
    <col min="3587" max="3595" width="8.375" style="226" customWidth="1"/>
    <col min="3596" max="3840" width="9" style="226"/>
    <col min="3841" max="3841" width="5.25" style="226" customWidth="1"/>
    <col min="3842" max="3842" width="10.75" style="226" customWidth="1"/>
    <col min="3843" max="3851" width="8.375" style="226" customWidth="1"/>
    <col min="3852" max="4096" width="9" style="226"/>
    <col min="4097" max="4097" width="5.25" style="226" customWidth="1"/>
    <col min="4098" max="4098" width="10.75" style="226" customWidth="1"/>
    <col min="4099" max="4107" width="8.375" style="226" customWidth="1"/>
    <col min="4108" max="4352" width="9" style="226"/>
    <col min="4353" max="4353" width="5.25" style="226" customWidth="1"/>
    <col min="4354" max="4354" width="10.75" style="226" customWidth="1"/>
    <col min="4355" max="4363" width="8.375" style="226" customWidth="1"/>
    <col min="4364" max="4608" width="9" style="226"/>
    <col min="4609" max="4609" width="5.25" style="226" customWidth="1"/>
    <col min="4610" max="4610" width="10.75" style="226" customWidth="1"/>
    <col min="4611" max="4619" width="8.375" style="226" customWidth="1"/>
    <col min="4620" max="4864" width="9" style="226"/>
    <col min="4865" max="4865" width="5.25" style="226" customWidth="1"/>
    <col min="4866" max="4866" width="10.75" style="226" customWidth="1"/>
    <col min="4867" max="4875" width="8.375" style="226" customWidth="1"/>
    <col min="4876" max="5120" width="9" style="226"/>
    <col min="5121" max="5121" width="5.25" style="226" customWidth="1"/>
    <col min="5122" max="5122" width="10.75" style="226" customWidth="1"/>
    <col min="5123" max="5131" width="8.375" style="226" customWidth="1"/>
    <col min="5132" max="5376" width="9" style="226"/>
    <col min="5377" max="5377" width="5.25" style="226" customWidth="1"/>
    <col min="5378" max="5378" width="10.75" style="226" customWidth="1"/>
    <col min="5379" max="5387" width="8.375" style="226" customWidth="1"/>
    <col min="5388" max="5632" width="9" style="226"/>
    <col min="5633" max="5633" width="5.25" style="226" customWidth="1"/>
    <col min="5634" max="5634" width="10.75" style="226" customWidth="1"/>
    <col min="5635" max="5643" width="8.375" style="226" customWidth="1"/>
    <col min="5644" max="5888" width="9" style="226"/>
    <col min="5889" max="5889" width="5.25" style="226" customWidth="1"/>
    <col min="5890" max="5890" width="10.75" style="226" customWidth="1"/>
    <col min="5891" max="5899" width="8.375" style="226" customWidth="1"/>
    <col min="5900" max="6144" width="9" style="226"/>
    <col min="6145" max="6145" width="5.25" style="226" customWidth="1"/>
    <col min="6146" max="6146" width="10.75" style="226" customWidth="1"/>
    <col min="6147" max="6155" width="8.375" style="226" customWidth="1"/>
    <col min="6156" max="6400" width="9" style="226"/>
    <col min="6401" max="6401" width="5.25" style="226" customWidth="1"/>
    <col min="6402" max="6402" width="10.75" style="226" customWidth="1"/>
    <col min="6403" max="6411" width="8.375" style="226" customWidth="1"/>
    <col min="6412" max="6656" width="9" style="226"/>
    <col min="6657" max="6657" width="5.25" style="226" customWidth="1"/>
    <col min="6658" max="6658" width="10.75" style="226" customWidth="1"/>
    <col min="6659" max="6667" width="8.375" style="226" customWidth="1"/>
    <col min="6668" max="6912" width="9" style="226"/>
    <col min="6913" max="6913" width="5.25" style="226" customWidth="1"/>
    <col min="6914" max="6914" width="10.75" style="226" customWidth="1"/>
    <col min="6915" max="6923" width="8.375" style="226" customWidth="1"/>
    <col min="6924" max="7168" width="9" style="226"/>
    <col min="7169" max="7169" width="5.25" style="226" customWidth="1"/>
    <col min="7170" max="7170" width="10.75" style="226" customWidth="1"/>
    <col min="7171" max="7179" width="8.375" style="226" customWidth="1"/>
    <col min="7180" max="7424" width="9" style="226"/>
    <col min="7425" max="7425" width="5.25" style="226" customWidth="1"/>
    <col min="7426" max="7426" width="10.75" style="226" customWidth="1"/>
    <col min="7427" max="7435" width="8.375" style="226" customWidth="1"/>
    <col min="7436" max="7680" width="9" style="226"/>
    <col min="7681" max="7681" width="5.25" style="226" customWidth="1"/>
    <col min="7682" max="7682" width="10.75" style="226" customWidth="1"/>
    <col min="7683" max="7691" width="8.375" style="226" customWidth="1"/>
    <col min="7692" max="7936" width="9" style="226"/>
    <col min="7937" max="7937" width="5.25" style="226" customWidth="1"/>
    <col min="7938" max="7938" width="10.75" style="226" customWidth="1"/>
    <col min="7939" max="7947" width="8.375" style="226" customWidth="1"/>
    <col min="7948" max="8192" width="9" style="226"/>
    <col min="8193" max="8193" width="5.25" style="226" customWidth="1"/>
    <col min="8194" max="8194" width="10.75" style="226" customWidth="1"/>
    <col min="8195" max="8203" width="8.375" style="226" customWidth="1"/>
    <col min="8204" max="8448" width="9" style="226"/>
    <col min="8449" max="8449" width="5.25" style="226" customWidth="1"/>
    <col min="8450" max="8450" width="10.75" style="226" customWidth="1"/>
    <col min="8451" max="8459" width="8.375" style="226" customWidth="1"/>
    <col min="8460" max="8704" width="9" style="226"/>
    <col min="8705" max="8705" width="5.25" style="226" customWidth="1"/>
    <col min="8706" max="8706" width="10.75" style="226" customWidth="1"/>
    <col min="8707" max="8715" width="8.375" style="226" customWidth="1"/>
    <col min="8716" max="8960" width="9" style="226"/>
    <col min="8961" max="8961" width="5.25" style="226" customWidth="1"/>
    <col min="8962" max="8962" width="10.75" style="226" customWidth="1"/>
    <col min="8963" max="8971" width="8.375" style="226" customWidth="1"/>
    <col min="8972" max="9216" width="9" style="226"/>
    <col min="9217" max="9217" width="5.25" style="226" customWidth="1"/>
    <col min="9218" max="9218" width="10.75" style="226" customWidth="1"/>
    <col min="9219" max="9227" width="8.375" style="226" customWidth="1"/>
    <col min="9228" max="9472" width="9" style="226"/>
    <col min="9473" max="9473" width="5.25" style="226" customWidth="1"/>
    <col min="9474" max="9474" width="10.75" style="226" customWidth="1"/>
    <col min="9475" max="9483" width="8.375" style="226" customWidth="1"/>
    <col min="9484" max="9728" width="9" style="226"/>
    <col min="9729" max="9729" width="5.25" style="226" customWidth="1"/>
    <col min="9730" max="9730" width="10.75" style="226" customWidth="1"/>
    <col min="9731" max="9739" width="8.375" style="226" customWidth="1"/>
    <col min="9740" max="9984" width="9" style="226"/>
    <col min="9985" max="9985" width="5.25" style="226" customWidth="1"/>
    <col min="9986" max="9986" width="10.75" style="226" customWidth="1"/>
    <col min="9987" max="9995" width="8.375" style="226" customWidth="1"/>
    <col min="9996" max="10240" width="9" style="226"/>
    <col min="10241" max="10241" width="5.25" style="226" customWidth="1"/>
    <col min="10242" max="10242" width="10.75" style="226" customWidth="1"/>
    <col min="10243" max="10251" width="8.375" style="226" customWidth="1"/>
    <col min="10252" max="10496" width="9" style="226"/>
    <col min="10497" max="10497" width="5.25" style="226" customWidth="1"/>
    <col min="10498" max="10498" width="10.75" style="226" customWidth="1"/>
    <col min="10499" max="10507" width="8.375" style="226" customWidth="1"/>
    <col min="10508" max="10752" width="9" style="226"/>
    <col min="10753" max="10753" width="5.25" style="226" customWidth="1"/>
    <col min="10754" max="10754" width="10.75" style="226" customWidth="1"/>
    <col min="10755" max="10763" width="8.375" style="226" customWidth="1"/>
    <col min="10764" max="11008" width="9" style="226"/>
    <col min="11009" max="11009" width="5.25" style="226" customWidth="1"/>
    <col min="11010" max="11010" width="10.75" style="226" customWidth="1"/>
    <col min="11011" max="11019" width="8.375" style="226" customWidth="1"/>
    <col min="11020" max="11264" width="9" style="226"/>
    <col min="11265" max="11265" width="5.25" style="226" customWidth="1"/>
    <col min="11266" max="11266" width="10.75" style="226" customWidth="1"/>
    <col min="11267" max="11275" width="8.375" style="226" customWidth="1"/>
    <col min="11276" max="11520" width="9" style="226"/>
    <col min="11521" max="11521" width="5.25" style="226" customWidth="1"/>
    <col min="11522" max="11522" width="10.75" style="226" customWidth="1"/>
    <col min="11523" max="11531" width="8.375" style="226" customWidth="1"/>
    <col min="11532" max="11776" width="9" style="226"/>
    <col min="11777" max="11777" width="5.25" style="226" customWidth="1"/>
    <col min="11778" max="11778" width="10.75" style="226" customWidth="1"/>
    <col min="11779" max="11787" width="8.375" style="226" customWidth="1"/>
    <col min="11788" max="12032" width="9" style="226"/>
    <col min="12033" max="12033" width="5.25" style="226" customWidth="1"/>
    <col min="12034" max="12034" width="10.75" style="226" customWidth="1"/>
    <col min="12035" max="12043" width="8.375" style="226" customWidth="1"/>
    <col min="12044" max="12288" width="9" style="226"/>
    <col min="12289" max="12289" width="5.25" style="226" customWidth="1"/>
    <col min="12290" max="12290" width="10.75" style="226" customWidth="1"/>
    <col min="12291" max="12299" width="8.375" style="226" customWidth="1"/>
    <col min="12300" max="12544" width="9" style="226"/>
    <col min="12545" max="12545" width="5.25" style="226" customWidth="1"/>
    <col min="12546" max="12546" width="10.75" style="226" customWidth="1"/>
    <col min="12547" max="12555" width="8.375" style="226" customWidth="1"/>
    <col min="12556" max="12800" width="9" style="226"/>
    <col min="12801" max="12801" width="5.25" style="226" customWidth="1"/>
    <col min="12802" max="12802" width="10.75" style="226" customWidth="1"/>
    <col min="12803" max="12811" width="8.375" style="226" customWidth="1"/>
    <col min="12812" max="13056" width="9" style="226"/>
    <col min="13057" max="13057" width="5.25" style="226" customWidth="1"/>
    <col min="13058" max="13058" width="10.75" style="226" customWidth="1"/>
    <col min="13059" max="13067" width="8.375" style="226" customWidth="1"/>
    <col min="13068" max="13312" width="9" style="226"/>
    <col min="13313" max="13313" width="5.25" style="226" customWidth="1"/>
    <col min="13314" max="13314" width="10.75" style="226" customWidth="1"/>
    <col min="13315" max="13323" width="8.375" style="226" customWidth="1"/>
    <col min="13324" max="13568" width="9" style="226"/>
    <col min="13569" max="13569" width="5.25" style="226" customWidth="1"/>
    <col min="13570" max="13570" width="10.75" style="226" customWidth="1"/>
    <col min="13571" max="13579" width="8.375" style="226" customWidth="1"/>
    <col min="13580" max="13824" width="9" style="226"/>
    <col min="13825" max="13825" width="5.25" style="226" customWidth="1"/>
    <col min="13826" max="13826" width="10.75" style="226" customWidth="1"/>
    <col min="13827" max="13835" width="8.375" style="226" customWidth="1"/>
    <col min="13836" max="14080" width="9" style="226"/>
    <col min="14081" max="14081" width="5.25" style="226" customWidth="1"/>
    <col min="14082" max="14082" width="10.75" style="226" customWidth="1"/>
    <col min="14083" max="14091" width="8.375" style="226" customWidth="1"/>
    <col min="14092" max="14336" width="9" style="226"/>
    <col min="14337" max="14337" width="5.25" style="226" customWidth="1"/>
    <col min="14338" max="14338" width="10.75" style="226" customWidth="1"/>
    <col min="14339" max="14347" width="8.375" style="226" customWidth="1"/>
    <col min="14348" max="14592" width="9" style="226"/>
    <col min="14593" max="14593" width="5.25" style="226" customWidth="1"/>
    <col min="14594" max="14594" width="10.75" style="226" customWidth="1"/>
    <col min="14595" max="14603" width="8.375" style="226" customWidth="1"/>
    <col min="14604" max="14848" width="9" style="226"/>
    <col min="14849" max="14849" width="5.25" style="226" customWidth="1"/>
    <col min="14850" max="14850" width="10.75" style="226" customWidth="1"/>
    <col min="14851" max="14859" width="8.375" style="226" customWidth="1"/>
    <col min="14860" max="15104" width="9" style="226"/>
    <col min="15105" max="15105" width="5.25" style="226" customWidth="1"/>
    <col min="15106" max="15106" width="10.75" style="226" customWidth="1"/>
    <col min="15107" max="15115" width="8.375" style="226" customWidth="1"/>
    <col min="15116" max="15360" width="9" style="226"/>
    <col min="15361" max="15361" width="5.25" style="226" customWidth="1"/>
    <col min="15362" max="15362" width="10.75" style="226" customWidth="1"/>
    <col min="15363" max="15371" width="8.375" style="226" customWidth="1"/>
    <col min="15372" max="15616" width="9" style="226"/>
    <col min="15617" max="15617" width="5.25" style="226" customWidth="1"/>
    <col min="15618" max="15618" width="10.75" style="226" customWidth="1"/>
    <col min="15619" max="15627" width="8.375" style="226" customWidth="1"/>
    <col min="15628" max="15872" width="9" style="226"/>
    <col min="15873" max="15873" width="5.25" style="226" customWidth="1"/>
    <col min="15874" max="15874" width="10.75" style="226" customWidth="1"/>
    <col min="15875" max="15883" width="8.375" style="226" customWidth="1"/>
    <col min="15884" max="16128" width="9" style="226"/>
    <col min="16129" max="16129" width="5.25" style="226" customWidth="1"/>
    <col min="16130" max="16130" width="10.75" style="226" customWidth="1"/>
    <col min="16131" max="16139" width="8.375" style="226" customWidth="1"/>
    <col min="16140" max="16384" width="9" style="226"/>
  </cols>
  <sheetData>
    <row r="1" spans="1:12" ht="19.149999999999999" customHeight="1" x14ac:dyDescent="0.2">
      <c r="A1" s="315" t="s">
        <v>116</v>
      </c>
      <c r="B1" s="315"/>
      <c r="C1" s="316"/>
      <c r="D1" s="316"/>
      <c r="E1" s="316"/>
      <c r="F1" s="316"/>
      <c r="G1" s="316"/>
      <c r="H1" s="316"/>
      <c r="I1" s="316"/>
      <c r="J1" s="316"/>
      <c r="K1" s="316"/>
    </row>
    <row r="2" spans="1:12" ht="19.149999999999999" customHeight="1" x14ac:dyDescent="0.2">
      <c r="A2" s="227"/>
      <c r="B2" s="227"/>
      <c r="C2" s="228"/>
      <c r="D2" s="228"/>
      <c r="E2" s="228"/>
      <c r="F2" s="228"/>
      <c r="G2" s="228"/>
      <c r="H2" s="228"/>
      <c r="I2" s="228"/>
      <c r="J2" s="228"/>
      <c r="K2" s="228"/>
    </row>
    <row r="3" spans="1:12" ht="12" customHeight="1" x14ac:dyDescent="0.15">
      <c r="A3" s="229" t="s">
        <v>105</v>
      </c>
      <c r="B3" s="229"/>
      <c r="C3" s="230"/>
      <c r="D3" s="230"/>
      <c r="E3" s="230"/>
      <c r="F3" s="230"/>
      <c r="G3" s="230"/>
      <c r="H3" s="230"/>
      <c r="I3" s="230"/>
      <c r="J3" s="230"/>
      <c r="K3" s="231" t="s">
        <v>106</v>
      </c>
    </row>
    <row r="4" spans="1:12" x14ac:dyDescent="0.15">
      <c r="A4" s="429" t="s">
        <v>107</v>
      </c>
      <c r="B4" s="430"/>
      <c r="C4" s="232" t="s">
        <v>108</v>
      </c>
      <c r="D4" s="233"/>
      <c r="E4" s="233"/>
      <c r="F4" s="234"/>
      <c r="G4" s="233"/>
      <c r="H4" s="235"/>
      <c r="I4" s="236" t="s">
        <v>109</v>
      </c>
      <c r="J4" s="435" t="s">
        <v>110</v>
      </c>
      <c r="K4" s="437" t="s">
        <v>111</v>
      </c>
      <c r="L4" s="237"/>
    </row>
    <row r="5" spans="1:12" x14ac:dyDescent="0.15">
      <c r="A5" s="431"/>
      <c r="B5" s="432"/>
      <c r="C5" s="238"/>
      <c r="D5" s="239"/>
      <c r="E5" s="439" t="s">
        <v>112</v>
      </c>
      <c r="F5" s="440"/>
      <c r="G5" s="240" t="s">
        <v>79</v>
      </c>
      <c r="H5" s="235"/>
      <c r="I5" s="241"/>
      <c r="J5" s="436"/>
      <c r="K5" s="438"/>
      <c r="L5" s="237"/>
    </row>
    <row r="6" spans="1:12" x14ac:dyDescent="0.15">
      <c r="A6" s="433"/>
      <c r="B6" s="434"/>
      <c r="C6" s="242"/>
      <c r="D6" s="243" t="s">
        <v>55</v>
      </c>
      <c r="E6" s="244"/>
      <c r="F6" s="245" t="s">
        <v>55</v>
      </c>
      <c r="G6" s="244"/>
      <c r="H6" s="245" t="s">
        <v>55</v>
      </c>
      <c r="I6" s="246" t="s">
        <v>55</v>
      </c>
      <c r="J6" s="247" t="s">
        <v>55</v>
      </c>
      <c r="K6" s="246" t="s">
        <v>55</v>
      </c>
      <c r="L6" s="237"/>
    </row>
    <row r="7" spans="1:12" x14ac:dyDescent="0.15">
      <c r="A7" s="248"/>
      <c r="B7" s="249"/>
      <c r="C7" s="250"/>
      <c r="D7" s="251" t="s">
        <v>58</v>
      </c>
      <c r="E7" s="252"/>
      <c r="F7" s="253" t="s">
        <v>58</v>
      </c>
      <c r="G7" s="254"/>
      <c r="H7" s="253" t="s">
        <v>58</v>
      </c>
      <c r="I7" s="255" t="s">
        <v>58</v>
      </c>
      <c r="J7" s="251" t="s">
        <v>58</v>
      </c>
      <c r="K7" s="255" t="s">
        <v>58</v>
      </c>
      <c r="L7" s="237"/>
    </row>
    <row r="8" spans="1:12" x14ac:dyDescent="0.15">
      <c r="A8" s="256" t="s">
        <v>117</v>
      </c>
      <c r="B8" s="256"/>
      <c r="C8" s="234"/>
      <c r="D8" s="257"/>
      <c r="E8" s="238"/>
      <c r="F8" s="258"/>
      <c r="G8" s="259"/>
      <c r="H8" s="258"/>
      <c r="I8" s="241"/>
      <c r="J8" s="239"/>
      <c r="K8" s="241"/>
      <c r="L8" s="237"/>
    </row>
    <row r="9" spans="1:12" x14ac:dyDescent="0.15">
      <c r="A9" s="420" t="s">
        <v>156</v>
      </c>
      <c r="B9" s="421"/>
      <c r="C9" s="260">
        <v>100.7</v>
      </c>
      <c r="D9" s="261">
        <v>-1.1000000000000001</v>
      </c>
      <c r="E9" s="262">
        <v>99.8</v>
      </c>
      <c r="F9" s="263">
        <v>-0.5</v>
      </c>
      <c r="G9" s="264">
        <v>102</v>
      </c>
      <c r="H9" s="263">
        <v>-1.2</v>
      </c>
      <c r="I9" s="265">
        <v>-0.8</v>
      </c>
      <c r="J9" s="261">
        <v>-0.6</v>
      </c>
      <c r="K9" s="265">
        <v>-1.6</v>
      </c>
      <c r="L9" s="237"/>
    </row>
    <row r="10" spans="1:12" x14ac:dyDescent="0.15">
      <c r="A10" s="420" t="s">
        <v>157</v>
      </c>
      <c r="B10" s="421"/>
      <c r="C10" s="260">
        <v>100.4</v>
      </c>
      <c r="D10" s="266">
        <v>-0.3</v>
      </c>
      <c r="E10" s="262">
        <v>99.9</v>
      </c>
      <c r="F10" s="267">
        <v>0.1</v>
      </c>
      <c r="G10" s="264">
        <v>101</v>
      </c>
      <c r="H10" s="267">
        <v>-0.9</v>
      </c>
      <c r="I10" s="268">
        <v>0.4</v>
      </c>
      <c r="J10" s="266">
        <v>-0.6</v>
      </c>
      <c r="K10" s="268">
        <v>-0.2</v>
      </c>
      <c r="L10" s="237"/>
    </row>
    <row r="11" spans="1:12" x14ac:dyDescent="0.15">
      <c r="A11" s="420" t="s">
        <v>158</v>
      </c>
      <c r="B11" s="421"/>
      <c r="C11" s="262">
        <v>100</v>
      </c>
      <c r="D11" s="266">
        <v>-0.3</v>
      </c>
      <c r="E11" s="262">
        <v>100</v>
      </c>
      <c r="F11" s="267">
        <v>0.1</v>
      </c>
      <c r="G11" s="264">
        <v>100</v>
      </c>
      <c r="H11" s="267">
        <v>-1</v>
      </c>
      <c r="I11" s="268">
        <v>0.3</v>
      </c>
      <c r="J11" s="266">
        <v>-0.3</v>
      </c>
      <c r="K11" s="268">
        <v>0.1</v>
      </c>
      <c r="L11" s="237"/>
    </row>
    <row r="12" spans="1:12" x14ac:dyDescent="0.15">
      <c r="A12" s="420" t="s">
        <v>159</v>
      </c>
      <c r="B12" s="421"/>
      <c r="C12" s="262">
        <v>99.5</v>
      </c>
      <c r="D12" s="266">
        <v>-0.6</v>
      </c>
      <c r="E12" s="262">
        <v>99.9</v>
      </c>
      <c r="F12" s="267">
        <v>-0.1</v>
      </c>
      <c r="G12" s="264">
        <v>98.3</v>
      </c>
      <c r="H12" s="267">
        <v>-1.7</v>
      </c>
      <c r="I12" s="268">
        <v>-0.3</v>
      </c>
      <c r="J12" s="266">
        <v>-0.3</v>
      </c>
      <c r="K12" s="268">
        <v>0</v>
      </c>
      <c r="L12" s="237"/>
    </row>
    <row r="13" spans="1:12" x14ac:dyDescent="0.15">
      <c r="A13" s="422" t="s">
        <v>160</v>
      </c>
      <c r="B13" s="423"/>
      <c r="C13" s="262">
        <v>99.3</v>
      </c>
      <c r="D13" s="266">
        <v>-0.2</v>
      </c>
      <c r="E13" s="262">
        <v>99.9</v>
      </c>
      <c r="F13" s="267">
        <v>0</v>
      </c>
      <c r="G13" s="264">
        <v>96.9</v>
      </c>
      <c r="H13" s="267">
        <v>-1.4</v>
      </c>
      <c r="I13" s="268">
        <v>0.4</v>
      </c>
      <c r="J13" s="266">
        <v>-0.8</v>
      </c>
      <c r="K13" s="268">
        <v>0</v>
      </c>
      <c r="L13" s="237"/>
    </row>
    <row r="14" spans="1:12" x14ac:dyDescent="0.15">
      <c r="A14" s="424" t="s">
        <v>161</v>
      </c>
      <c r="B14" s="425"/>
      <c r="C14" s="269">
        <v>98.5</v>
      </c>
      <c r="D14" s="270">
        <v>-0.8</v>
      </c>
      <c r="E14" s="269">
        <v>99.3</v>
      </c>
      <c r="F14" s="271">
        <v>-0.6</v>
      </c>
      <c r="G14" s="272">
        <v>96</v>
      </c>
      <c r="H14" s="271">
        <v>-0.9</v>
      </c>
      <c r="I14" s="273">
        <v>0</v>
      </c>
      <c r="J14" s="270">
        <v>-0.6</v>
      </c>
      <c r="K14" s="273">
        <v>-0.4</v>
      </c>
      <c r="L14" s="237"/>
    </row>
    <row r="15" spans="1:12" x14ac:dyDescent="0.15">
      <c r="A15" s="420" t="s">
        <v>162</v>
      </c>
      <c r="B15" s="421"/>
      <c r="C15" s="262">
        <v>96.3</v>
      </c>
      <c r="D15" s="266">
        <v>-2.2000000000000002</v>
      </c>
      <c r="E15" s="262">
        <v>97.6</v>
      </c>
      <c r="F15" s="267">
        <v>-1.7</v>
      </c>
      <c r="G15" s="264">
        <v>93.5</v>
      </c>
      <c r="H15" s="267">
        <v>-2.6</v>
      </c>
      <c r="I15" s="268">
        <v>-2.2999999999999998</v>
      </c>
      <c r="J15" s="266">
        <v>-1.9</v>
      </c>
      <c r="K15" s="268">
        <v>-2.2999999999999998</v>
      </c>
      <c r="L15" s="237"/>
    </row>
    <row r="16" spans="1:12" x14ac:dyDescent="0.15">
      <c r="A16" s="416" t="s">
        <v>163</v>
      </c>
      <c r="B16" s="417"/>
      <c r="C16" s="274">
        <v>93.6</v>
      </c>
      <c r="D16" s="275">
        <v>-2.8</v>
      </c>
      <c r="E16" s="274">
        <v>95.1</v>
      </c>
      <c r="F16" s="276">
        <v>-2.6</v>
      </c>
      <c r="G16" s="277">
        <v>89.1</v>
      </c>
      <c r="H16" s="276">
        <v>-4.7</v>
      </c>
      <c r="I16" s="278">
        <v>-4.0999999999999996</v>
      </c>
      <c r="J16" s="275">
        <v>-1.3</v>
      </c>
      <c r="K16" s="278">
        <v>-1</v>
      </c>
      <c r="L16" s="237"/>
    </row>
    <row r="17" spans="1:12" x14ac:dyDescent="0.15">
      <c r="A17" s="418" t="str">
        <f>賃金指数!A17</f>
        <v>　令和２年１月～３月</v>
      </c>
      <c r="B17" s="419"/>
      <c r="C17" s="279">
        <v>93.2</v>
      </c>
      <c r="D17" s="280">
        <v>-0.7</v>
      </c>
      <c r="E17" s="281">
        <v>94.9</v>
      </c>
      <c r="F17" s="282">
        <v>-0.4</v>
      </c>
      <c r="G17" s="283">
        <v>89.9</v>
      </c>
      <c r="H17" s="284">
        <v>-2.1</v>
      </c>
      <c r="I17" s="285">
        <v>-0.5</v>
      </c>
      <c r="J17" s="285">
        <v>0.4</v>
      </c>
      <c r="K17" s="285">
        <v>-0.7</v>
      </c>
      <c r="L17" s="237"/>
    </row>
    <row r="18" spans="1:12" x14ac:dyDescent="0.15">
      <c r="A18" s="420" t="str">
        <f>賃金指数!A18</f>
        <v>　　　　　４月～６月</v>
      </c>
      <c r="B18" s="421"/>
      <c r="C18" s="279">
        <v>91.5</v>
      </c>
      <c r="D18" s="280">
        <v>-5.8</v>
      </c>
      <c r="E18" s="281">
        <v>93.1</v>
      </c>
      <c r="F18" s="282">
        <v>-5.2</v>
      </c>
      <c r="G18" s="283">
        <v>85.2</v>
      </c>
      <c r="H18" s="284">
        <v>-9.6999999999999993</v>
      </c>
      <c r="I18" s="286">
        <v>-7.4</v>
      </c>
      <c r="J18" s="286">
        <v>-3.8</v>
      </c>
      <c r="K18" s="286">
        <v>-1.4</v>
      </c>
      <c r="L18" s="237"/>
    </row>
    <row r="19" spans="1:12" x14ac:dyDescent="0.15">
      <c r="A19" s="420" t="str">
        <f>賃金指数!A19</f>
        <v>　　　　　７月～９月</v>
      </c>
      <c r="B19" s="421"/>
      <c r="C19" s="279">
        <v>93.5</v>
      </c>
      <c r="D19" s="280">
        <v>-3.1</v>
      </c>
      <c r="E19" s="281">
        <v>94.5</v>
      </c>
      <c r="F19" s="282">
        <v>-3.3</v>
      </c>
      <c r="G19" s="283">
        <v>90.2</v>
      </c>
      <c r="H19" s="284">
        <v>-4</v>
      </c>
      <c r="I19" s="286">
        <v>-5.9</v>
      </c>
      <c r="J19" s="286">
        <v>-1.5</v>
      </c>
      <c r="K19" s="286">
        <v>-1.4</v>
      </c>
      <c r="L19" s="237"/>
    </row>
    <row r="20" spans="1:12" x14ac:dyDescent="0.15">
      <c r="A20" s="426" t="str">
        <f>賃金指数!A20</f>
        <v>　　　　　10月～12月(速報)</v>
      </c>
      <c r="B20" s="427"/>
      <c r="C20" s="262">
        <v>96.1</v>
      </c>
      <c r="D20" s="266">
        <v>-1.5</v>
      </c>
      <c r="E20" s="262">
        <v>97.8</v>
      </c>
      <c r="F20" s="267">
        <v>-1.5</v>
      </c>
      <c r="G20" s="264">
        <v>91.2</v>
      </c>
      <c r="H20" s="267">
        <v>-2.7</v>
      </c>
      <c r="I20" s="268">
        <v>-2.2999999999999998</v>
      </c>
      <c r="J20" s="266">
        <v>-0.6</v>
      </c>
      <c r="K20" s="268">
        <v>-0.4</v>
      </c>
      <c r="L20" s="237"/>
    </row>
    <row r="21" spans="1:12" x14ac:dyDescent="0.15">
      <c r="A21" s="287" t="s">
        <v>118</v>
      </c>
      <c r="B21" s="287"/>
      <c r="C21" s="288"/>
      <c r="D21" s="289"/>
      <c r="E21" s="290"/>
      <c r="F21" s="291"/>
      <c r="G21" s="292"/>
      <c r="H21" s="291"/>
      <c r="I21" s="293"/>
      <c r="J21" s="294"/>
      <c r="K21" s="293"/>
      <c r="L21" s="237"/>
    </row>
    <row r="22" spans="1:12" x14ac:dyDescent="0.15">
      <c r="A22" s="424" t="str">
        <f>A9</f>
        <v>　平成25年</v>
      </c>
      <c r="B22" s="425"/>
      <c r="C22" s="269">
        <v>101</v>
      </c>
      <c r="D22" s="296">
        <v>-1.4</v>
      </c>
      <c r="E22" s="262">
        <v>100.3</v>
      </c>
      <c r="F22" s="263">
        <v>-0.8</v>
      </c>
      <c r="G22" s="264">
        <v>101.9</v>
      </c>
      <c r="H22" s="263">
        <v>-1.4</v>
      </c>
      <c r="I22" s="265">
        <v>-1.2</v>
      </c>
      <c r="J22" s="261">
        <v>-1</v>
      </c>
      <c r="K22" s="265">
        <v>-1.7</v>
      </c>
      <c r="L22" s="237"/>
    </row>
    <row r="23" spans="1:12" x14ac:dyDescent="0.15">
      <c r="A23" s="420" t="str">
        <f t="shared" ref="A23:A29" si="0">A10</f>
        <v>　平成26年</v>
      </c>
      <c r="B23" s="421"/>
      <c r="C23" s="262">
        <v>100.3</v>
      </c>
      <c r="D23" s="266">
        <v>-0.7</v>
      </c>
      <c r="E23" s="262">
        <v>100</v>
      </c>
      <c r="F23" s="267">
        <v>-0.3</v>
      </c>
      <c r="G23" s="264">
        <v>100.9</v>
      </c>
      <c r="H23" s="267">
        <v>-1.1000000000000001</v>
      </c>
      <c r="I23" s="268">
        <v>-0.1</v>
      </c>
      <c r="J23" s="266">
        <v>-0.8</v>
      </c>
      <c r="K23" s="268">
        <v>-0.3</v>
      </c>
      <c r="L23" s="237"/>
    </row>
    <row r="24" spans="1:12" x14ac:dyDescent="0.15">
      <c r="A24" s="420" t="str">
        <f t="shared" si="0"/>
        <v>　平成27年</v>
      </c>
      <c r="B24" s="421"/>
      <c r="C24" s="262">
        <v>100</v>
      </c>
      <c r="D24" s="266">
        <v>-0.3</v>
      </c>
      <c r="E24" s="262">
        <v>100</v>
      </c>
      <c r="F24" s="267">
        <v>0</v>
      </c>
      <c r="G24" s="264">
        <v>100</v>
      </c>
      <c r="H24" s="267">
        <v>-0.8</v>
      </c>
      <c r="I24" s="268">
        <v>0.2</v>
      </c>
      <c r="J24" s="266">
        <v>-0.2</v>
      </c>
      <c r="K24" s="268">
        <v>0.2</v>
      </c>
      <c r="L24" s="237"/>
    </row>
    <row r="25" spans="1:12" x14ac:dyDescent="0.15">
      <c r="A25" s="420" t="str">
        <f t="shared" si="0"/>
        <v>　平成28年</v>
      </c>
      <c r="B25" s="421"/>
      <c r="C25" s="262">
        <v>99.6</v>
      </c>
      <c r="D25" s="266">
        <v>-0.4</v>
      </c>
      <c r="E25" s="262">
        <v>100</v>
      </c>
      <c r="F25" s="267">
        <v>0</v>
      </c>
      <c r="G25" s="264">
        <v>98.4</v>
      </c>
      <c r="H25" s="267">
        <v>-1.7</v>
      </c>
      <c r="I25" s="268">
        <v>0</v>
      </c>
      <c r="J25" s="266">
        <v>-0.5</v>
      </c>
      <c r="K25" s="268">
        <v>0</v>
      </c>
      <c r="L25" s="237"/>
    </row>
    <row r="26" spans="1:12" x14ac:dyDescent="0.15">
      <c r="A26" s="422" t="str">
        <f t="shared" si="0"/>
        <v>　平成29年</v>
      </c>
      <c r="B26" s="423"/>
      <c r="C26" s="262">
        <v>99.2</v>
      </c>
      <c r="D26" s="266">
        <v>-0.4</v>
      </c>
      <c r="E26" s="262">
        <v>99.9</v>
      </c>
      <c r="F26" s="267">
        <v>-0.1</v>
      </c>
      <c r="G26" s="264">
        <v>97.1</v>
      </c>
      <c r="H26" s="267">
        <v>-1.3</v>
      </c>
      <c r="I26" s="268">
        <v>0.2</v>
      </c>
      <c r="J26" s="266">
        <v>-0.7</v>
      </c>
      <c r="K26" s="268">
        <v>-0.1</v>
      </c>
      <c r="L26" s="237"/>
    </row>
    <row r="27" spans="1:12" x14ac:dyDescent="0.15">
      <c r="A27" s="424" t="str">
        <f t="shared" si="0"/>
        <v>　平成30年</v>
      </c>
      <c r="B27" s="425"/>
      <c r="C27" s="269">
        <v>98.4</v>
      </c>
      <c r="D27" s="270">
        <v>-0.8</v>
      </c>
      <c r="E27" s="269">
        <v>99.3</v>
      </c>
      <c r="F27" s="271">
        <v>-0.6</v>
      </c>
      <c r="G27" s="272">
        <v>96.1</v>
      </c>
      <c r="H27" s="271">
        <v>-1</v>
      </c>
      <c r="I27" s="273">
        <v>-0.2</v>
      </c>
      <c r="J27" s="270">
        <v>-0.8</v>
      </c>
      <c r="K27" s="273">
        <v>-0.4</v>
      </c>
      <c r="L27" s="237"/>
    </row>
    <row r="28" spans="1:12" x14ac:dyDescent="0.15">
      <c r="A28" s="420" t="str">
        <f t="shared" si="0"/>
        <v>　令和元年</v>
      </c>
      <c r="B28" s="421"/>
      <c r="C28" s="262">
        <v>96.2</v>
      </c>
      <c r="D28" s="266">
        <v>-2.2000000000000002</v>
      </c>
      <c r="E28" s="262">
        <v>97.6</v>
      </c>
      <c r="F28" s="267">
        <v>-1.7</v>
      </c>
      <c r="G28" s="264">
        <v>93.6</v>
      </c>
      <c r="H28" s="267">
        <v>-2.6</v>
      </c>
      <c r="I28" s="268">
        <v>-1.6</v>
      </c>
      <c r="J28" s="266">
        <v>-2</v>
      </c>
      <c r="K28" s="268">
        <v>-2.4</v>
      </c>
      <c r="L28" s="237"/>
    </row>
    <row r="29" spans="1:12" x14ac:dyDescent="0.15">
      <c r="A29" s="416" t="str">
        <f t="shared" si="0"/>
        <v>　令和２年(速報)</v>
      </c>
      <c r="B29" s="417"/>
      <c r="C29" s="274">
        <v>94.4</v>
      </c>
      <c r="D29" s="275">
        <v>-1.9</v>
      </c>
      <c r="E29" s="274">
        <v>96</v>
      </c>
      <c r="F29" s="276">
        <v>-1.6</v>
      </c>
      <c r="G29" s="277">
        <v>89.7</v>
      </c>
      <c r="H29" s="276">
        <v>-4.2</v>
      </c>
      <c r="I29" s="278">
        <v>-2.2999999999999998</v>
      </c>
      <c r="J29" s="275">
        <v>-0.8</v>
      </c>
      <c r="K29" s="278">
        <v>-0.5</v>
      </c>
      <c r="L29" s="237"/>
    </row>
    <row r="30" spans="1:12" x14ac:dyDescent="0.15">
      <c r="A30" s="418" t="str">
        <f>賃金指数!A17</f>
        <v>　令和２年１月～３月</v>
      </c>
      <c r="B30" s="419"/>
      <c r="C30" s="283">
        <v>93.3</v>
      </c>
      <c r="D30" s="297">
        <v>-0.3</v>
      </c>
      <c r="E30" s="283">
        <v>94.9</v>
      </c>
      <c r="F30" s="297">
        <v>-0.2</v>
      </c>
      <c r="G30" s="283">
        <v>90.2</v>
      </c>
      <c r="H30" s="297">
        <v>-1.8</v>
      </c>
      <c r="I30" s="298">
        <v>0.7</v>
      </c>
      <c r="J30" s="298">
        <v>0.2</v>
      </c>
      <c r="K30" s="298">
        <v>-0.6</v>
      </c>
      <c r="L30" s="237"/>
    </row>
    <row r="31" spans="1:12" x14ac:dyDescent="0.15">
      <c r="A31" s="420" t="str">
        <f>賃金指数!A18</f>
        <v>　　　　　４月～６月</v>
      </c>
      <c r="B31" s="421"/>
      <c r="C31" s="283">
        <v>93</v>
      </c>
      <c r="D31" s="299">
        <v>-4.0999999999999996</v>
      </c>
      <c r="E31" s="283">
        <v>94.9</v>
      </c>
      <c r="F31" s="299">
        <v>-3.4</v>
      </c>
      <c r="G31" s="283">
        <v>85.9</v>
      </c>
      <c r="H31" s="299">
        <v>-9.1999999999999993</v>
      </c>
      <c r="I31" s="300">
        <v>-4.7</v>
      </c>
      <c r="J31" s="300">
        <v>-2.8</v>
      </c>
      <c r="K31" s="300">
        <v>-0.7</v>
      </c>
      <c r="L31" s="237"/>
    </row>
    <row r="32" spans="1:12" x14ac:dyDescent="0.15">
      <c r="A32" s="420" t="str">
        <f>賃金指数!A19</f>
        <v>　　　　　７月～９月</v>
      </c>
      <c r="B32" s="421"/>
      <c r="C32" s="283">
        <v>94.5</v>
      </c>
      <c r="D32" s="299">
        <v>-2.2999999999999998</v>
      </c>
      <c r="E32" s="283">
        <v>95.8</v>
      </c>
      <c r="F32" s="299">
        <v>-2.1</v>
      </c>
      <c r="G32" s="283">
        <v>90.9</v>
      </c>
      <c r="H32" s="299">
        <v>-3.5</v>
      </c>
      <c r="I32" s="300">
        <v>-3.9</v>
      </c>
      <c r="J32" s="300">
        <v>-0.7</v>
      </c>
      <c r="K32" s="300">
        <v>-0.8</v>
      </c>
      <c r="L32" s="237"/>
    </row>
    <row r="33" spans="1:12" x14ac:dyDescent="0.15">
      <c r="A33" s="426" t="str">
        <f>賃金指数!A20</f>
        <v>　　　　　10月～12月(速報)</v>
      </c>
      <c r="B33" s="427"/>
      <c r="C33" s="262">
        <v>96.7</v>
      </c>
      <c r="D33" s="266">
        <v>-0.9</v>
      </c>
      <c r="E33" s="262">
        <v>98.6</v>
      </c>
      <c r="F33" s="267">
        <v>-0.7</v>
      </c>
      <c r="G33" s="264">
        <v>91.9</v>
      </c>
      <c r="H33" s="267">
        <v>-2</v>
      </c>
      <c r="I33" s="268">
        <v>-1.3</v>
      </c>
      <c r="J33" s="266">
        <v>0.1</v>
      </c>
      <c r="K33" s="268">
        <v>0.1</v>
      </c>
      <c r="L33" s="237"/>
    </row>
    <row r="34" spans="1:12" x14ac:dyDescent="0.15">
      <c r="A34" s="287" t="s">
        <v>119</v>
      </c>
      <c r="B34" s="256"/>
      <c r="C34" s="288"/>
      <c r="D34" s="289"/>
      <c r="E34" s="290"/>
      <c r="F34" s="291"/>
      <c r="G34" s="292"/>
      <c r="H34" s="291"/>
      <c r="I34" s="293"/>
      <c r="J34" s="294"/>
      <c r="K34" s="293"/>
      <c r="L34" s="237"/>
    </row>
    <row r="35" spans="1:12" x14ac:dyDescent="0.15">
      <c r="A35" s="420" t="str">
        <f>A9</f>
        <v>　平成25年</v>
      </c>
      <c r="B35" s="421"/>
      <c r="C35" s="260">
        <v>97.2</v>
      </c>
      <c r="D35" s="261">
        <v>2.6</v>
      </c>
      <c r="E35" s="262">
        <v>95.5</v>
      </c>
      <c r="F35" s="263">
        <v>3</v>
      </c>
      <c r="G35" s="264">
        <v>102.9</v>
      </c>
      <c r="H35" s="263">
        <v>7.5</v>
      </c>
      <c r="I35" s="265">
        <v>2.9</v>
      </c>
      <c r="J35" s="261">
        <v>7.6</v>
      </c>
      <c r="K35" s="265">
        <v>2.8</v>
      </c>
      <c r="L35" s="237"/>
    </row>
    <row r="36" spans="1:12" x14ac:dyDescent="0.15">
      <c r="A36" s="420" t="str">
        <f t="shared" ref="A36:A42" si="1">A10</f>
        <v>　平成26年</v>
      </c>
      <c r="B36" s="421"/>
      <c r="C36" s="260">
        <v>101.1</v>
      </c>
      <c r="D36" s="266">
        <v>4.0999999999999996</v>
      </c>
      <c r="E36" s="262">
        <v>100.1</v>
      </c>
      <c r="F36" s="267">
        <v>4.8</v>
      </c>
      <c r="G36" s="264">
        <v>105.2</v>
      </c>
      <c r="H36" s="267">
        <v>2.2000000000000002</v>
      </c>
      <c r="I36" s="268">
        <v>6.4</v>
      </c>
      <c r="J36" s="266">
        <v>3.2</v>
      </c>
      <c r="K36" s="268">
        <v>2.7</v>
      </c>
      <c r="L36" s="237"/>
    </row>
    <row r="37" spans="1:12" x14ac:dyDescent="0.15">
      <c r="A37" s="420" t="str">
        <f t="shared" si="1"/>
        <v>　平成27年</v>
      </c>
      <c r="B37" s="421"/>
      <c r="C37" s="262">
        <v>100</v>
      </c>
      <c r="D37" s="266">
        <v>-1</v>
      </c>
      <c r="E37" s="262">
        <v>100</v>
      </c>
      <c r="F37" s="267">
        <v>-0.1</v>
      </c>
      <c r="G37" s="264">
        <v>100</v>
      </c>
      <c r="H37" s="267">
        <v>-4.9000000000000004</v>
      </c>
      <c r="I37" s="268">
        <v>0.1</v>
      </c>
      <c r="J37" s="266">
        <v>-0.9</v>
      </c>
      <c r="K37" s="268">
        <v>-2.7</v>
      </c>
      <c r="L37" s="237"/>
    </row>
    <row r="38" spans="1:12" x14ac:dyDescent="0.15">
      <c r="A38" s="420" t="str">
        <f t="shared" si="1"/>
        <v>　平成28年</v>
      </c>
      <c r="B38" s="421"/>
      <c r="C38" s="262">
        <v>98.5</v>
      </c>
      <c r="D38" s="266">
        <v>-1.5</v>
      </c>
      <c r="E38" s="262">
        <v>98.8</v>
      </c>
      <c r="F38" s="267">
        <v>-1.3</v>
      </c>
      <c r="G38" s="264">
        <v>97.1</v>
      </c>
      <c r="H38" s="267">
        <v>-2.9</v>
      </c>
      <c r="I38" s="268">
        <v>-1.7</v>
      </c>
      <c r="J38" s="266">
        <v>2.5</v>
      </c>
      <c r="K38" s="268">
        <v>0.3</v>
      </c>
      <c r="L38" s="237"/>
    </row>
    <row r="39" spans="1:12" x14ac:dyDescent="0.15">
      <c r="A39" s="422" t="str">
        <f t="shared" si="1"/>
        <v>　平成29年</v>
      </c>
      <c r="B39" s="423"/>
      <c r="C39" s="301">
        <v>99.6</v>
      </c>
      <c r="D39" s="302">
        <v>1.1000000000000001</v>
      </c>
      <c r="E39" s="301">
        <v>100.7</v>
      </c>
      <c r="F39" s="303">
        <v>1.9</v>
      </c>
      <c r="G39" s="304">
        <v>92.3</v>
      </c>
      <c r="H39" s="303">
        <v>-4.9000000000000004</v>
      </c>
      <c r="I39" s="305">
        <v>3.1</v>
      </c>
      <c r="J39" s="302">
        <v>-0.3</v>
      </c>
      <c r="K39" s="305">
        <v>1.6</v>
      </c>
      <c r="L39" s="237"/>
    </row>
    <row r="40" spans="1:12" x14ac:dyDescent="0.15">
      <c r="A40" s="424" t="str">
        <f t="shared" si="1"/>
        <v>　平成30年</v>
      </c>
      <c r="B40" s="425"/>
      <c r="C40" s="262">
        <v>98.1</v>
      </c>
      <c r="D40" s="266">
        <v>-1.5</v>
      </c>
      <c r="E40" s="262">
        <v>99.5</v>
      </c>
      <c r="F40" s="267">
        <v>-1.2</v>
      </c>
      <c r="G40" s="264">
        <v>90.2</v>
      </c>
      <c r="H40" s="267">
        <v>-2.2999999999999998</v>
      </c>
      <c r="I40" s="268">
        <v>1.5</v>
      </c>
      <c r="J40" s="266">
        <v>1</v>
      </c>
      <c r="K40" s="268">
        <v>-0.6</v>
      </c>
      <c r="L40" s="237"/>
    </row>
    <row r="41" spans="1:12" x14ac:dyDescent="0.15">
      <c r="A41" s="420" t="str">
        <f t="shared" si="1"/>
        <v>　令和元年</v>
      </c>
      <c r="B41" s="421"/>
      <c r="C41" s="262">
        <v>96.2</v>
      </c>
      <c r="D41" s="266">
        <v>-1.9</v>
      </c>
      <c r="E41" s="262">
        <v>98.3</v>
      </c>
      <c r="F41" s="267">
        <v>-1.2</v>
      </c>
      <c r="G41" s="264">
        <v>88</v>
      </c>
      <c r="H41" s="267">
        <v>-2.4</v>
      </c>
      <c r="I41" s="268">
        <v>-8.5</v>
      </c>
      <c r="J41" s="266">
        <v>0.7</v>
      </c>
      <c r="K41" s="268">
        <v>-0.2</v>
      </c>
      <c r="L41" s="237"/>
    </row>
    <row r="42" spans="1:12" x14ac:dyDescent="0.15">
      <c r="A42" s="416" t="str">
        <f t="shared" si="1"/>
        <v>　令和２年(速報)</v>
      </c>
      <c r="B42" s="417"/>
      <c r="C42" s="274">
        <v>83.5</v>
      </c>
      <c r="D42" s="275">
        <v>-13.2</v>
      </c>
      <c r="E42" s="274">
        <v>85.5</v>
      </c>
      <c r="F42" s="276">
        <v>-13</v>
      </c>
      <c r="G42" s="277">
        <v>72.099999999999994</v>
      </c>
      <c r="H42" s="276">
        <v>-18.100000000000001</v>
      </c>
      <c r="I42" s="278">
        <v>-20.7</v>
      </c>
      <c r="J42" s="275">
        <v>-10.7</v>
      </c>
      <c r="K42" s="278">
        <v>-13</v>
      </c>
      <c r="L42" s="237"/>
    </row>
    <row r="43" spans="1:12" x14ac:dyDescent="0.15">
      <c r="A43" s="418" t="str">
        <f>賃金指数!A17</f>
        <v>　令和２年１月～３月</v>
      </c>
      <c r="B43" s="419"/>
      <c r="C43" s="283">
        <v>92.4</v>
      </c>
      <c r="D43" s="297">
        <v>-4.0999999999999996</v>
      </c>
      <c r="E43" s="283">
        <v>95.2</v>
      </c>
      <c r="F43" s="297">
        <v>-3.7</v>
      </c>
      <c r="G43" s="260">
        <v>81.599999999999994</v>
      </c>
      <c r="H43" s="267">
        <v>-7.8</v>
      </c>
      <c r="I43" s="298">
        <v>-10.7</v>
      </c>
      <c r="J43" s="298">
        <v>3.1</v>
      </c>
      <c r="K43" s="298">
        <v>-5.0999999999999996</v>
      </c>
      <c r="L43" s="237"/>
    </row>
    <row r="44" spans="1:12" x14ac:dyDescent="0.15">
      <c r="A44" s="420" t="str">
        <f>賃金指数!A18</f>
        <v>　　　　　４月～６月</v>
      </c>
      <c r="B44" s="421"/>
      <c r="C44" s="283">
        <v>73.3</v>
      </c>
      <c r="D44" s="299">
        <v>-24.4</v>
      </c>
      <c r="E44" s="283">
        <v>74.5</v>
      </c>
      <c r="F44" s="299">
        <v>-24.8</v>
      </c>
      <c r="G44" s="260">
        <v>64.400000000000006</v>
      </c>
      <c r="H44" s="267">
        <v>-27.2</v>
      </c>
      <c r="I44" s="300">
        <v>-33.799999999999997</v>
      </c>
      <c r="J44" s="300">
        <v>-20.6</v>
      </c>
      <c r="K44" s="300">
        <v>-19.3</v>
      </c>
      <c r="L44" s="237"/>
    </row>
    <row r="45" spans="1:12" x14ac:dyDescent="0.15">
      <c r="A45" s="420" t="str">
        <f>賃金指数!A19</f>
        <v>　　　　　７月～９月</v>
      </c>
      <c r="B45" s="421"/>
      <c r="C45" s="283">
        <v>80</v>
      </c>
      <c r="D45" s="299">
        <v>-14.6</v>
      </c>
      <c r="E45" s="283">
        <v>81.599999999999994</v>
      </c>
      <c r="F45" s="299">
        <v>-14.6</v>
      </c>
      <c r="G45" s="260">
        <v>70.099999999999994</v>
      </c>
      <c r="H45" s="267">
        <v>-18.7</v>
      </c>
      <c r="I45" s="300">
        <v>-26.8</v>
      </c>
      <c r="J45" s="300">
        <v>-13.3</v>
      </c>
      <c r="K45" s="300">
        <v>-14.3</v>
      </c>
      <c r="L45" s="237"/>
    </row>
    <row r="46" spans="1:12" x14ac:dyDescent="0.15">
      <c r="A46" s="426" t="str">
        <f>賃金指数!A20</f>
        <v>　　　　　10月～12月(速報)</v>
      </c>
      <c r="B46" s="427"/>
      <c r="C46" s="310">
        <v>88.2</v>
      </c>
      <c r="D46" s="311">
        <v>-9.6</v>
      </c>
      <c r="E46" s="310">
        <v>90.8</v>
      </c>
      <c r="F46" s="312">
        <v>-9</v>
      </c>
      <c r="G46" s="313">
        <v>72.400000000000006</v>
      </c>
      <c r="H46" s="312">
        <v>-18.2</v>
      </c>
      <c r="I46" s="314">
        <v>-11.7</v>
      </c>
      <c r="J46" s="311">
        <v>-11.5</v>
      </c>
      <c r="K46" s="314">
        <v>-13.3</v>
      </c>
      <c r="L46" s="237"/>
    </row>
    <row r="47" spans="1:12" ht="13.5" customHeight="1" x14ac:dyDescent="0.15">
      <c r="A47" s="111"/>
      <c r="B47" s="239"/>
      <c r="C47" s="239"/>
      <c r="D47" s="239"/>
      <c r="E47" s="239"/>
      <c r="F47" s="239"/>
      <c r="G47" s="239"/>
      <c r="H47" s="239"/>
      <c r="I47" s="239"/>
      <c r="J47" s="239"/>
      <c r="K47" s="239"/>
    </row>
    <row r="48" spans="1:12" x14ac:dyDescent="0.15">
      <c r="A48" s="111"/>
      <c r="B48" s="237"/>
      <c r="C48" s="237"/>
      <c r="D48" s="237"/>
      <c r="E48" s="237"/>
      <c r="F48" s="237"/>
      <c r="G48" s="237"/>
      <c r="H48" s="237"/>
      <c r="I48" s="237"/>
      <c r="J48" s="237"/>
      <c r="K48" s="237"/>
    </row>
    <row r="49" spans="1:1" x14ac:dyDescent="0.15">
      <c r="A49" s="111"/>
    </row>
  </sheetData>
  <mergeCells count="40">
    <mergeCell ref="A10:B10"/>
    <mergeCell ref="A4:B6"/>
    <mergeCell ref="J4:J5"/>
    <mergeCell ref="K4:K5"/>
    <mergeCell ref="E5:F5"/>
    <mergeCell ref="A9:B9"/>
    <mergeCell ref="A23:B23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2:B22"/>
    <mergeCell ref="A36:B36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5:B35"/>
    <mergeCell ref="A43:B43"/>
    <mergeCell ref="A44:B44"/>
    <mergeCell ref="A45:B45"/>
    <mergeCell ref="A46:B46"/>
    <mergeCell ref="A37:B37"/>
    <mergeCell ref="A38:B38"/>
    <mergeCell ref="A39:B39"/>
    <mergeCell ref="A40:B40"/>
    <mergeCell ref="A41:B41"/>
    <mergeCell ref="A42:B42"/>
  </mergeCells>
  <phoneticPr fontId="3"/>
  <printOptions gridLinesSet="0"/>
  <pageMargins left="0.59055118110236227" right="0.59055118110236227" top="0.47244094488188981" bottom="0.31496062992125984" header="0.31496062992125984" footer="0.15748031496062992"/>
  <pageSetup paperSize="9" scale="83" firstPageNumber="8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5"/>
  <sheetViews>
    <sheetView zoomScaleNormal="100" workbookViewId="0"/>
  </sheetViews>
  <sheetFormatPr defaultRowHeight="13.5" x14ac:dyDescent="0.15"/>
  <cols>
    <col min="1" max="1" width="7.25" style="226" customWidth="1"/>
    <col min="2" max="2" width="18.875" style="226" customWidth="1"/>
    <col min="3" max="11" width="8.375" style="226" customWidth="1"/>
    <col min="12" max="16384" width="9" style="226"/>
  </cols>
  <sheetData>
    <row r="1" spans="1:11" x14ac:dyDescent="0.15">
      <c r="A1" s="316"/>
      <c r="B1" s="316"/>
      <c r="C1" s="316"/>
      <c r="D1" s="316"/>
      <c r="E1" s="316"/>
      <c r="F1" s="316"/>
      <c r="G1" s="316"/>
      <c r="H1" s="316"/>
      <c r="I1" s="316"/>
      <c r="J1" s="316"/>
      <c r="K1" s="316"/>
    </row>
    <row r="2" spans="1:11" ht="19.149999999999999" customHeight="1" x14ac:dyDescent="0.2">
      <c r="A2" s="315" t="s">
        <v>120</v>
      </c>
      <c r="B2" s="315"/>
      <c r="C2" s="316"/>
      <c r="D2" s="316"/>
      <c r="E2" s="316"/>
      <c r="F2" s="316"/>
      <c r="G2" s="316"/>
      <c r="H2" s="316"/>
      <c r="I2" s="316"/>
      <c r="J2" s="316"/>
      <c r="K2" s="316"/>
    </row>
    <row r="4" spans="1:11" ht="12" customHeight="1" x14ac:dyDescent="0.15">
      <c r="A4" s="229" t="s">
        <v>105</v>
      </c>
      <c r="B4" s="229"/>
      <c r="C4" s="230"/>
      <c r="D4" s="230"/>
      <c r="E4" s="230"/>
      <c r="F4" s="230"/>
      <c r="G4" s="229"/>
      <c r="H4" s="230"/>
      <c r="I4" s="230"/>
      <c r="K4" s="231" t="s">
        <v>106</v>
      </c>
    </row>
    <row r="5" spans="1:11" ht="13.5" customHeight="1" x14ac:dyDescent="0.15">
      <c r="A5" s="429" t="s">
        <v>107</v>
      </c>
      <c r="B5" s="430"/>
      <c r="C5" s="317" t="s">
        <v>108</v>
      </c>
      <c r="D5" s="233"/>
      <c r="E5" s="233"/>
      <c r="F5" s="233"/>
      <c r="G5" s="234"/>
      <c r="H5" s="235"/>
      <c r="I5" s="318" t="s">
        <v>109</v>
      </c>
      <c r="J5" s="437" t="s">
        <v>110</v>
      </c>
      <c r="K5" s="437" t="s">
        <v>111</v>
      </c>
    </row>
    <row r="6" spans="1:11" x14ac:dyDescent="0.15">
      <c r="A6" s="431"/>
      <c r="B6" s="432"/>
      <c r="C6" s="239"/>
      <c r="D6" s="239"/>
      <c r="E6" s="439" t="s">
        <v>112</v>
      </c>
      <c r="F6" s="440"/>
      <c r="G6" s="319" t="s">
        <v>79</v>
      </c>
      <c r="H6" s="235"/>
      <c r="I6" s="238"/>
      <c r="J6" s="438"/>
      <c r="K6" s="438"/>
    </row>
    <row r="7" spans="1:11" x14ac:dyDescent="0.15">
      <c r="A7" s="433"/>
      <c r="B7" s="434"/>
      <c r="C7" s="320"/>
      <c r="D7" s="245" t="s">
        <v>55</v>
      </c>
      <c r="E7" s="244"/>
      <c r="F7" s="245" t="s">
        <v>55</v>
      </c>
      <c r="G7" s="321"/>
      <c r="H7" s="245" t="s">
        <v>55</v>
      </c>
      <c r="I7" s="322" t="s">
        <v>55</v>
      </c>
      <c r="J7" s="246" t="s">
        <v>55</v>
      </c>
      <c r="K7" s="246" t="s">
        <v>55</v>
      </c>
    </row>
    <row r="8" spans="1:11" x14ac:dyDescent="0.15">
      <c r="A8" s="252"/>
      <c r="B8" s="323"/>
      <c r="C8" s="252"/>
      <c r="D8" s="253" t="s">
        <v>58</v>
      </c>
      <c r="E8" s="252"/>
      <c r="F8" s="253" t="s">
        <v>58</v>
      </c>
      <c r="G8" s="252"/>
      <c r="H8" s="253" t="s">
        <v>58</v>
      </c>
      <c r="I8" s="324" t="s">
        <v>58</v>
      </c>
      <c r="J8" s="255" t="s">
        <v>58</v>
      </c>
      <c r="K8" s="255" t="s">
        <v>58</v>
      </c>
    </row>
    <row r="9" spans="1:11" x14ac:dyDescent="0.15">
      <c r="A9" s="420" t="str">
        <f>賃金指数!A9</f>
        <v>　平成25年</v>
      </c>
      <c r="B9" s="421"/>
      <c r="C9" s="260">
        <v>96.8</v>
      </c>
      <c r="D9" s="261">
        <v>0.5</v>
      </c>
      <c r="E9" s="262">
        <v>98.2</v>
      </c>
      <c r="F9" s="263">
        <v>-0.3</v>
      </c>
      <c r="G9" s="264">
        <v>93.6</v>
      </c>
      <c r="H9" s="263">
        <v>2.7</v>
      </c>
      <c r="I9" s="265">
        <v>-1.5</v>
      </c>
      <c r="J9" s="261">
        <v>0.1</v>
      </c>
      <c r="K9" s="265">
        <v>5.0999999999999996</v>
      </c>
    </row>
    <row r="10" spans="1:11" x14ac:dyDescent="0.15">
      <c r="A10" s="420" t="str">
        <f>賃金指数!A10</f>
        <v>　平成26年</v>
      </c>
      <c r="B10" s="421"/>
      <c r="C10" s="260">
        <v>98</v>
      </c>
      <c r="D10" s="266">
        <v>1.2</v>
      </c>
      <c r="E10" s="262">
        <v>98.9</v>
      </c>
      <c r="F10" s="267">
        <v>0.8</v>
      </c>
      <c r="G10" s="264">
        <v>95.8</v>
      </c>
      <c r="H10" s="267">
        <v>2.2999999999999998</v>
      </c>
      <c r="I10" s="268">
        <v>-0.8</v>
      </c>
      <c r="J10" s="266">
        <v>0.7</v>
      </c>
      <c r="K10" s="268">
        <v>4.3</v>
      </c>
    </row>
    <row r="11" spans="1:11" x14ac:dyDescent="0.15">
      <c r="A11" s="420" t="str">
        <f>賃金指数!A11</f>
        <v>　平成27年</v>
      </c>
      <c r="B11" s="421"/>
      <c r="C11" s="262">
        <v>100</v>
      </c>
      <c r="D11" s="266">
        <v>2.1</v>
      </c>
      <c r="E11" s="262">
        <v>100</v>
      </c>
      <c r="F11" s="267">
        <v>1</v>
      </c>
      <c r="G11" s="264">
        <v>100</v>
      </c>
      <c r="H11" s="267">
        <v>4.5</v>
      </c>
      <c r="I11" s="268">
        <v>0.4</v>
      </c>
      <c r="J11" s="266">
        <v>1</v>
      </c>
      <c r="K11" s="268">
        <v>3.3</v>
      </c>
    </row>
    <row r="12" spans="1:11" x14ac:dyDescent="0.15">
      <c r="A12" s="420" t="str">
        <f>賃金指数!A12</f>
        <v>　平成28年</v>
      </c>
      <c r="B12" s="421"/>
      <c r="C12" s="262">
        <v>102</v>
      </c>
      <c r="D12" s="266">
        <v>2.1</v>
      </c>
      <c r="E12" s="262">
        <v>101.8</v>
      </c>
      <c r="F12" s="267">
        <v>1.8</v>
      </c>
      <c r="G12" s="264">
        <v>102.7</v>
      </c>
      <c r="H12" s="267">
        <v>2.7</v>
      </c>
      <c r="I12" s="268">
        <v>0.4</v>
      </c>
      <c r="J12" s="266">
        <v>1.3</v>
      </c>
      <c r="K12" s="268">
        <v>3</v>
      </c>
    </row>
    <row r="13" spans="1:11" x14ac:dyDescent="0.15">
      <c r="A13" s="422" t="str">
        <f>賃金指数!A13</f>
        <v>　平成29年</v>
      </c>
      <c r="B13" s="423"/>
      <c r="C13" s="301">
        <v>104.7</v>
      </c>
      <c r="D13" s="302">
        <v>2.5</v>
      </c>
      <c r="E13" s="301">
        <v>104.3</v>
      </c>
      <c r="F13" s="303">
        <v>2.5</v>
      </c>
      <c r="G13" s="304">
        <v>105.4</v>
      </c>
      <c r="H13" s="303">
        <v>2.7</v>
      </c>
      <c r="I13" s="305">
        <v>0.7</v>
      </c>
      <c r="J13" s="302">
        <v>1.5</v>
      </c>
      <c r="K13" s="305">
        <v>2.5</v>
      </c>
    </row>
    <row r="14" spans="1:11" x14ac:dyDescent="0.15">
      <c r="A14" s="424" t="str">
        <f>賃金指数!A14</f>
        <v>　平成30年</v>
      </c>
      <c r="B14" s="425"/>
      <c r="C14" s="262">
        <v>105.8</v>
      </c>
      <c r="D14" s="266">
        <v>1.1000000000000001</v>
      </c>
      <c r="E14" s="262">
        <v>104.9</v>
      </c>
      <c r="F14" s="267">
        <v>0.6</v>
      </c>
      <c r="G14" s="264">
        <v>107.9</v>
      </c>
      <c r="H14" s="267">
        <v>2.4</v>
      </c>
      <c r="I14" s="268">
        <v>0.4</v>
      </c>
      <c r="J14" s="266">
        <v>1.3</v>
      </c>
      <c r="K14" s="268">
        <v>-0.8</v>
      </c>
    </row>
    <row r="15" spans="1:11" x14ac:dyDescent="0.15">
      <c r="A15" s="420" t="str">
        <f>賃金指数!A15</f>
        <v>　令和元年</v>
      </c>
      <c r="B15" s="421"/>
      <c r="C15" s="262">
        <v>107.9</v>
      </c>
      <c r="D15" s="266">
        <v>2</v>
      </c>
      <c r="E15" s="262">
        <v>106</v>
      </c>
      <c r="F15" s="267">
        <v>1</v>
      </c>
      <c r="G15" s="264">
        <v>112.4</v>
      </c>
      <c r="H15" s="267">
        <v>4.2</v>
      </c>
      <c r="I15" s="268">
        <v>1</v>
      </c>
      <c r="J15" s="266">
        <v>1.2</v>
      </c>
      <c r="K15" s="268">
        <v>2.4</v>
      </c>
    </row>
    <row r="16" spans="1:11" x14ac:dyDescent="0.15">
      <c r="A16" s="416" t="str">
        <f>賃金指数!A16</f>
        <v>　令和２年(速報)</v>
      </c>
      <c r="B16" s="417"/>
      <c r="C16" s="274">
        <v>109</v>
      </c>
      <c r="D16" s="275">
        <v>1</v>
      </c>
      <c r="E16" s="274">
        <v>107.7</v>
      </c>
      <c r="F16" s="276">
        <v>1.6</v>
      </c>
      <c r="G16" s="277">
        <v>112.1</v>
      </c>
      <c r="H16" s="276">
        <v>-0.3</v>
      </c>
      <c r="I16" s="278">
        <v>0.3</v>
      </c>
      <c r="J16" s="275">
        <v>0.5</v>
      </c>
      <c r="K16" s="278">
        <v>1.8</v>
      </c>
    </row>
    <row r="17" spans="1:16" x14ac:dyDescent="0.15">
      <c r="A17" s="418" t="str">
        <f>賃金指数!A17</f>
        <v>　令和２年１月～３月</v>
      </c>
      <c r="B17" s="419"/>
      <c r="C17" s="283">
        <v>108.6</v>
      </c>
      <c r="D17" s="297">
        <v>1.9</v>
      </c>
      <c r="E17" s="283">
        <v>106.3</v>
      </c>
      <c r="F17" s="297">
        <v>2</v>
      </c>
      <c r="G17" s="283">
        <v>113.7</v>
      </c>
      <c r="H17" s="297">
        <v>1.5</v>
      </c>
      <c r="I17" s="298">
        <v>0.6</v>
      </c>
      <c r="J17" s="298">
        <v>1.3</v>
      </c>
      <c r="K17" s="298">
        <v>2.4</v>
      </c>
      <c r="O17" s="295"/>
    </row>
    <row r="18" spans="1:16" x14ac:dyDescent="0.15">
      <c r="A18" s="420" t="str">
        <f>賃金指数!A18</f>
        <v>　　　　　４月～６月</v>
      </c>
      <c r="B18" s="421"/>
      <c r="C18" s="283">
        <v>108.7</v>
      </c>
      <c r="D18" s="299">
        <v>0.9</v>
      </c>
      <c r="E18" s="283">
        <v>108.3</v>
      </c>
      <c r="F18" s="299">
        <v>1.8</v>
      </c>
      <c r="G18" s="283">
        <v>109.4</v>
      </c>
      <c r="H18" s="299">
        <v>-1.4</v>
      </c>
      <c r="I18" s="300">
        <v>0.4</v>
      </c>
      <c r="J18" s="300">
        <v>0.3</v>
      </c>
      <c r="K18" s="300">
        <v>1.6</v>
      </c>
      <c r="O18" s="295"/>
      <c r="P18" s="295"/>
    </row>
    <row r="19" spans="1:16" x14ac:dyDescent="0.15">
      <c r="A19" s="420" t="str">
        <f>賃金指数!A19</f>
        <v>　　　　　７月～９月</v>
      </c>
      <c r="B19" s="421"/>
      <c r="C19" s="283">
        <v>109.1</v>
      </c>
      <c r="D19" s="299">
        <v>0.6</v>
      </c>
      <c r="E19" s="283">
        <v>108.1</v>
      </c>
      <c r="F19" s="299">
        <v>1.4</v>
      </c>
      <c r="G19" s="283">
        <v>111.4</v>
      </c>
      <c r="H19" s="299">
        <v>-1.2</v>
      </c>
      <c r="I19" s="300">
        <v>0.2</v>
      </c>
      <c r="J19" s="300">
        <v>0.1</v>
      </c>
      <c r="K19" s="300">
        <v>1.6</v>
      </c>
      <c r="O19" s="295"/>
      <c r="P19" s="295"/>
    </row>
    <row r="20" spans="1:16" x14ac:dyDescent="0.15">
      <c r="A20" s="426" t="str">
        <f>賃金指数!A20</f>
        <v>　　　　　10月～12月(速報)</v>
      </c>
      <c r="B20" s="427"/>
      <c r="C20" s="310">
        <v>109.7</v>
      </c>
      <c r="D20" s="311">
        <v>0.7</v>
      </c>
      <c r="E20" s="310">
        <v>107.8</v>
      </c>
      <c r="F20" s="312">
        <v>1</v>
      </c>
      <c r="G20" s="313">
        <v>113.8</v>
      </c>
      <c r="H20" s="312">
        <v>-0.1</v>
      </c>
      <c r="I20" s="314">
        <v>-0.2</v>
      </c>
      <c r="J20" s="311">
        <v>0.5</v>
      </c>
      <c r="K20" s="314">
        <v>1.5</v>
      </c>
      <c r="O20" s="295"/>
      <c r="P20" s="295"/>
    </row>
    <row r="21" spans="1:16" ht="12.75" customHeight="1" x14ac:dyDescent="0.15">
      <c r="A21" s="111"/>
      <c r="B21" s="239"/>
      <c r="C21" s="239"/>
      <c r="D21" s="239"/>
      <c r="E21" s="239"/>
      <c r="F21" s="239"/>
      <c r="G21" s="239"/>
      <c r="H21" s="239"/>
      <c r="I21" s="239"/>
      <c r="J21" s="239"/>
    </row>
    <row r="22" spans="1:16" x14ac:dyDescent="0.15">
      <c r="A22" s="111"/>
    </row>
    <row r="23" spans="1:16" x14ac:dyDescent="0.15">
      <c r="A23" s="111"/>
    </row>
    <row r="54" spans="2:2" x14ac:dyDescent="0.15">
      <c r="B54" s="325"/>
    </row>
    <row r="55" spans="2:2" x14ac:dyDescent="0.15">
      <c r="B55" s="325"/>
    </row>
  </sheetData>
  <mergeCells count="16">
    <mergeCell ref="A10:B10"/>
    <mergeCell ref="A5:B7"/>
    <mergeCell ref="J5:J6"/>
    <mergeCell ref="K5:K6"/>
    <mergeCell ref="E6:F6"/>
    <mergeCell ref="A9:B9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A16:B16"/>
  </mergeCells>
  <phoneticPr fontId="3"/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r:id="rId1"/>
  <headerFooter alignWithMargins="0"/>
  <rowBreaks count="1" manualBreakCount="1">
    <brk id="2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showGridLines="0" zoomScaleNormal="100" workbookViewId="0">
      <selection sqref="A1:D1"/>
    </sheetView>
  </sheetViews>
  <sheetFormatPr defaultRowHeight="13.5" x14ac:dyDescent="0.15"/>
  <cols>
    <col min="1" max="1" width="7" customWidth="1"/>
    <col min="2" max="2" width="18.875" customWidth="1"/>
    <col min="3" max="4" width="8.375" customWidth="1"/>
  </cols>
  <sheetData>
    <row r="1" spans="1:4" ht="18.75" x14ac:dyDescent="0.2">
      <c r="A1" s="428" t="s">
        <v>126</v>
      </c>
      <c r="B1" s="428"/>
      <c r="C1" s="428"/>
      <c r="D1" s="428"/>
    </row>
    <row r="2" spans="1:4" ht="18.75" x14ac:dyDescent="0.2">
      <c r="A2" s="428" t="s">
        <v>127</v>
      </c>
      <c r="B2" s="428"/>
      <c r="C2" s="428"/>
      <c r="D2" s="428"/>
    </row>
    <row r="3" spans="1:4" x14ac:dyDescent="0.15">
      <c r="A3" s="226"/>
      <c r="B3" s="226"/>
      <c r="C3" s="226"/>
      <c r="D3" s="226"/>
    </row>
    <row r="4" spans="1:4" ht="12" customHeight="1" x14ac:dyDescent="0.15">
      <c r="A4" s="229" t="s">
        <v>105</v>
      </c>
      <c r="B4" s="229"/>
      <c r="C4" s="230"/>
      <c r="D4" s="230"/>
    </row>
    <row r="5" spans="1:4" x14ac:dyDescent="0.15">
      <c r="A5" s="429" t="s">
        <v>107</v>
      </c>
      <c r="B5" s="430"/>
      <c r="C5" s="345" t="s">
        <v>128</v>
      </c>
      <c r="D5" s="235"/>
    </row>
    <row r="6" spans="1:4" x14ac:dyDescent="0.15">
      <c r="A6" s="431"/>
      <c r="B6" s="432"/>
      <c r="C6" s="346" t="s">
        <v>37</v>
      </c>
      <c r="D6" s="258"/>
    </row>
    <row r="7" spans="1:4" x14ac:dyDescent="0.15">
      <c r="A7" s="433"/>
      <c r="B7" s="434"/>
      <c r="C7" s="242"/>
      <c r="D7" s="245" t="s">
        <v>129</v>
      </c>
    </row>
    <row r="8" spans="1:4" x14ac:dyDescent="0.15">
      <c r="A8" s="252"/>
      <c r="B8" s="323"/>
      <c r="C8" s="324" t="s">
        <v>39</v>
      </c>
      <c r="D8" s="253" t="s">
        <v>102</v>
      </c>
    </row>
    <row r="9" spans="1:4" x14ac:dyDescent="0.15">
      <c r="A9" s="445" t="str">
        <f>賃金指数!A9</f>
        <v>　平成25年</v>
      </c>
      <c r="B9" s="446"/>
      <c r="C9" s="347">
        <v>29.34</v>
      </c>
      <c r="D9" s="348">
        <v>0.67</v>
      </c>
    </row>
    <row r="10" spans="1:4" x14ac:dyDescent="0.15">
      <c r="A10" s="420" t="str">
        <f>賃金指数!A10</f>
        <v>　平成26年</v>
      </c>
      <c r="B10" s="421"/>
      <c r="C10" s="347">
        <v>29.67</v>
      </c>
      <c r="D10" s="348">
        <v>0.33</v>
      </c>
    </row>
    <row r="11" spans="1:4" x14ac:dyDescent="0.15">
      <c r="A11" s="420" t="str">
        <f>賃金指数!A11</f>
        <v>　平成27年</v>
      </c>
      <c r="B11" s="421"/>
      <c r="C11" s="347">
        <v>30.41</v>
      </c>
      <c r="D11" s="348">
        <v>0.74</v>
      </c>
    </row>
    <row r="12" spans="1:4" x14ac:dyDescent="0.15">
      <c r="A12" s="420" t="str">
        <f>賃金指数!A12</f>
        <v>　平成28年</v>
      </c>
      <c r="B12" s="421"/>
      <c r="C12" s="347">
        <v>30.63</v>
      </c>
      <c r="D12" s="348">
        <v>0.22</v>
      </c>
    </row>
    <row r="13" spans="1:4" x14ac:dyDescent="0.15">
      <c r="A13" s="422" t="str">
        <f>賃金指数!A13</f>
        <v>　平成29年</v>
      </c>
      <c r="B13" s="423"/>
      <c r="C13" s="347">
        <v>30.69</v>
      </c>
      <c r="D13" s="348">
        <v>0.06</v>
      </c>
    </row>
    <row r="14" spans="1:4" x14ac:dyDescent="0.15">
      <c r="A14" s="424" t="str">
        <f>賃金指数!A14</f>
        <v>　平成30年</v>
      </c>
      <c r="B14" s="425"/>
      <c r="C14" s="349">
        <v>30.88</v>
      </c>
      <c r="D14" s="350">
        <v>0.19</v>
      </c>
    </row>
    <row r="15" spans="1:4" x14ac:dyDescent="0.15">
      <c r="A15" s="420" t="str">
        <f>賃金指数!A15</f>
        <v>　令和元年</v>
      </c>
      <c r="B15" s="421"/>
      <c r="C15" s="347">
        <v>31.53</v>
      </c>
      <c r="D15" s="348">
        <v>0.65</v>
      </c>
    </row>
    <row r="16" spans="1:4" x14ac:dyDescent="0.15">
      <c r="A16" s="416" t="str">
        <f>賃金指数!A16</f>
        <v>　令和２年(速報)</v>
      </c>
      <c r="B16" s="417"/>
      <c r="C16" s="351">
        <v>31.14</v>
      </c>
      <c r="D16" s="352">
        <v>-0.39</v>
      </c>
    </row>
    <row r="17" spans="1:4" x14ac:dyDescent="0.15">
      <c r="A17" s="443" t="str">
        <f>賃金指数!A17</f>
        <v>　令和２年１月～３月</v>
      </c>
      <c r="B17" s="444"/>
      <c r="C17" s="347">
        <v>31.72</v>
      </c>
      <c r="D17" s="348">
        <v>-0.1</v>
      </c>
    </row>
    <row r="18" spans="1:4" x14ac:dyDescent="0.15">
      <c r="A18" s="353" t="str">
        <f>賃金指数!A18</f>
        <v>　　　　　４月～６月</v>
      </c>
      <c r="B18" s="354"/>
      <c r="C18" s="347">
        <v>30.49</v>
      </c>
      <c r="D18" s="348">
        <v>-0.69</v>
      </c>
    </row>
    <row r="19" spans="1:4" x14ac:dyDescent="0.15">
      <c r="A19" s="353" t="str">
        <f>賃金指数!A19</f>
        <v>　　　　　７月～９月</v>
      </c>
      <c r="B19" s="354"/>
      <c r="C19" s="347">
        <v>30.92</v>
      </c>
      <c r="D19" s="348">
        <v>-0.55000000000000004</v>
      </c>
    </row>
    <row r="20" spans="1:4" x14ac:dyDescent="0.15">
      <c r="A20" s="355" t="str">
        <f>賃金指数!A20</f>
        <v>　　　　　10月～12月(速報)</v>
      </c>
      <c r="B20" s="356"/>
      <c r="C20" s="357">
        <v>31.41</v>
      </c>
      <c r="D20" s="358">
        <v>-0.26</v>
      </c>
    </row>
    <row r="21" spans="1:4" x14ac:dyDescent="0.15">
      <c r="A21" s="359"/>
    </row>
  </sheetData>
  <mergeCells count="12">
    <mergeCell ref="A17:B17"/>
    <mergeCell ref="A1:D1"/>
    <mergeCell ref="A2:D2"/>
    <mergeCell ref="A5:B7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3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zoomScaleNormal="100" workbookViewId="0">
      <selection sqref="A1:F1"/>
    </sheetView>
  </sheetViews>
  <sheetFormatPr defaultRowHeight="13.5" x14ac:dyDescent="0.15"/>
  <cols>
    <col min="1" max="1" width="7" customWidth="1"/>
    <col min="2" max="2" width="18.875" customWidth="1"/>
    <col min="3" max="6" width="8.375" customWidth="1"/>
  </cols>
  <sheetData>
    <row r="1" spans="1:17" ht="18.75" x14ac:dyDescent="0.2">
      <c r="A1" s="428" t="s">
        <v>130</v>
      </c>
      <c r="B1" s="428"/>
      <c r="C1" s="428"/>
      <c r="D1" s="428"/>
      <c r="E1" s="428"/>
      <c r="F1" s="428"/>
    </row>
    <row r="2" spans="1:17" ht="18.75" x14ac:dyDescent="0.2">
      <c r="A2" s="316"/>
      <c r="B2" s="227"/>
      <c r="C2" s="316"/>
      <c r="D2" s="316"/>
      <c r="E2" s="316"/>
      <c r="F2" s="316"/>
    </row>
    <row r="3" spans="1:17" x14ac:dyDescent="0.15">
      <c r="A3" s="226"/>
      <c r="B3" s="226"/>
      <c r="C3" s="226"/>
      <c r="D3" s="226"/>
      <c r="E3" s="226"/>
      <c r="F3" s="226"/>
    </row>
    <row r="4" spans="1:17" ht="12" customHeight="1" x14ac:dyDescent="0.15">
      <c r="A4" s="229" t="s">
        <v>105</v>
      </c>
      <c r="B4" s="229"/>
      <c r="C4" s="230"/>
      <c r="D4" s="230"/>
      <c r="E4" s="226"/>
      <c r="F4" s="231"/>
    </row>
    <row r="5" spans="1:17" x14ac:dyDescent="0.15">
      <c r="A5" s="429" t="s">
        <v>107</v>
      </c>
      <c r="B5" s="430"/>
      <c r="C5" s="447" t="s">
        <v>131</v>
      </c>
      <c r="D5" s="448"/>
      <c r="E5" s="447" t="s">
        <v>132</v>
      </c>
      <c r="F5" s="448"/>
    </row>
    <row r="6" spans="1:17" x14ac:dyDescent="0.15">
      <c r="A6" s="431"/>
      <c r="B6" s="432"/>
      <c r="C6" s="360"/>
      <c r="D6" s="361"/>
      <c r="E6" s="362"/>
      <c r="F6" s="361"/>
    </row>
    <row r="7" spans="1:17" x14ac:dyDescent="0.15">
      <c r="A7" s="433"/>
      <c r="B7" s="434"/>
      <c r="C7" s="244"/>
      <c r="D7" s="245" t="s">
        <v>129</v>
      </c>
      <c r="E7" s="321"/>
      <c r="F7" s="245" t="s">
        <v>129</v>
      </c>
    </row>
    <row r="8" spans="1:17" x14ac:dyDescent="0.15">
      <c r="A8" s="363"/>
      <c r="B8" s="364"/>
      <c r="C8" s="324" t="s">
        <v>39</v>
      </c>
      <c r="D8" s="253" t="s">
        <v>102</v>
      </c>
      <c r="E8" s="324" t="s">
        <v>39</v>
      </c>
      <c r="F8" s="253" t="s">
        <v>102</v>
      </c>
    </row>
    <row r="9" spans="1:17" x14ac:dyDescent="0.15">
      <c r="A9" s="420" t="str">
        <f>賃金指数!A9</f>
        <v>　平成25年</v>
      </c>
      <c r="B9" s="421"/>
      <c r="C9" s="365">
        <v>2.06</v>
      </c>
      <c r="D9" s="366">
        <v>0.03</v>
      </c>
      <c r="E9" s="365">
        <v>2.04</v>
      </c>
      <c r="F9" s="348">
        <v>0</v>
      </c>
    </row>
    <row r="10" spans="1:17" x14ac:dyDescent="0.15">
      <c r="A10" s="420" t="str">
        <f>賃金指数!A10</f>
        <v>　平成26年</v>
      </c>
      <c r="B10" s="421"/>
      <c r="C10" s="365">
        <v>2.0499999999999998</v>
      </c>
      <c r="D10" s="366">
        <v>-0.01</v>
      </c>
      <c r="E10" s="365">
        <v>1.98</v>
      </c>
      <c r="F10" s="348">
        <v>-0.06</v>
      </c>
      <c r="N10" s="367"/>
      <c r="O10" s="367"/>
      <c r="P10" s="367"/>
      <c r="Q10" s="367"/>
    </row>
    <row r="11" spans="1:17" x14ac:dyDescent="0.15">
      <c r="A11" s="420" t="str">
        <f>賃金指数!A11</f>
        <v>　平成27年</v>
      </c>
      <c r="B11" s="421"/>
      <c r="C11" s="365">
        <v>2.14</v>
      </c>
      <c r="D11" s="366">
        <v>0.09</v>
      </c>
      <c r="E11" s="365">
        <v>2.0299999999999998</v>
      </c>
      <c r="F11" s="348">
        <v>0.05</v>
      </c>
      <c r="N11" s="367"/>
      <c r="O11" s="367"/>
      <c r="P11" s="367"/>
      <c r="Q11" s="367"/>
    </row>
    <row r="12" spans="1:17" x14ac:dyDescent="0.15">
      <c r="A12" s="420" t="str">
        <f>賃金指数!A12</f>
        <v>　平成28年</v>
      </c>
      <c r="B12" s="421"/>
      <c r="C12" s="365">
        <v>2.15</v>
      </c>
      <c r="D12" s="366">
        <v>0.01</v>
      </c>
      <c r="E12" s="365">
        <v>2.04</v>
      </c>
      <c r="F12" s="348">
        <v>0.01</v>
      </c>
      <c r="N12" s="367"/>
      <c r="O12" s="367"/>
      <c r="P12" s="367"/>
      <c r="Q12" s="367"/>
    </row>
    <row r="13" spans="1:17" x14ac:dyDescent="0.15">
      <c r="A13" s="422" t="str">
        <f>賃金指数!A13</f>
        <v>　平成29年</v>
      </c>
      <c r="B13" s="423"/>
      <c r="C13" s="365">
        <v>2.15</v>
      </c>
      <c r="D13" s="366">
        <v>0</v>
      </c>
      <c r="E13" s="365">
        <v>2.04</v>
      </c>
      <c r="F13" s="348">
        <v>0</v>
      </c>
      <c r="N13" s="367"/>
      <c r="O13" s="367"/>
      <c r="P13" s="367"/>
      <c r="Q13" s="367"/>
    </row>
    <row r="14" spans="1:17" x14ac:dyDescent="0.15">
      <c r="A14" s="424" t="str">
        <f>賃金指数!A14</f>
        <v>　平成30年</v>
      </c>
      <c r="B14" s="425"/>
      <c r="C14" s="368">
        <v>2.11</v>
      </c>
      <c r="D14" s="369">
        <v>-0.04</v>
      </c>
      <c r="E14" s="368">
        <v>2.02</v>
      </c>
      <c r="F14" s="350">
        <v>-0.02</v>
      </c>
      <c r="N14" s="367"/>
      <c r="O14" s="367"/>
      <c r="P14" s="367"/>
      <c r="Q14" s="367"/>
    </row>
    <row r="15" spans="1:17" x14ac:dyDescent="0.15">
      <c r="A15" s="420" t="str">
        <f>賃金指数!A15</f>
        <v>　令和元年</v>
      </c>
      <c r="B15" s="421"/>
      <c r="C15" s="365">
        <v>2.16</v>
      </c>
      <c r="D15" s="366">
        <v>0.05</v>
      </c>
      <c r="E15" s="365">
        <v>2.06</v>
      </c>
      <c r="F15" s="348">
        <v>0.04</v>
      </c>
      <c r="N15" s="367"/>
      <c r="O15" s="367"/>
      <c r="P15" s="367"/>
      <c r="Q15" s="367"/>
    </row>
    <row r="16" spans="1:17" x14ac:dyDescent="0.15">
      <c r="A16" s="416" t="str">
        <f>賃金指数!A16</f>
        <v>　令和２年(速報)</v>
      </c>
      <c r="B16" s="417"/>
      <c r="C16" s="370">
        <v>1.97</v>
      </c>
      <c r="D16" s="371">
        <v>-0.19</v>
      </c>
      <c r="E16" s="370">
        <v>1.98</v>
      </c>
      <c r="F16" s="352">
        <v>-0.08</v>
      </c>
      <c r="N16" s="367"/>
      <c r="O16" s="367"/>
      <c r="P16" s="367"/>
      <c r="Q16" s="367"/>
    </row>
    <row r="17" spans="1:17" x14ac:dyDescent="0.15">
      <c r="A17" s="418" t="str">
        <f>賃金指数!A17</f>
        <v>　令和２年１月～３月</v>
      </c>
      <c r="B17" s="419"/>
      <c r="C17" s="365">
        <v>1.59</v>
      </c>
      <c r="D17" s="366">
        <v>-0.11</v>
      </c>
      <c r="E17" s="365">
        <v>1.94</v>
      </c>
      <c r="F17" s="348">
        <v>-0.06</v>
      </c>
      <c r="N17" s="367"/>
      <c r="O17" s="367"/>
      <c r="P17" s="367"/>
      <c r="Q17" s="367"/>
    </row>
    <row r="18" spans="1:17" x14ac:dyDescent="0.15">
      <c r="A18" s="306" t="str">
        <f>賃金指数!A18</f>
        <v>　　　　　４月～６月</v>
      </c>
      <c r="B18" s="307"/>
      <c r="C18" s="365">
        <v>2.95</v>
      </c>
      <c r="D18" s="366">
        <v>-0.34</v>
      </c>
      <c r="E18" s="365">
        <v>2.83</v>
      </c>
      <c r="F18" s="348">
        <v>0.09</v>
      </c>
      <c r="N18" s="367"/>
      <c r="O18" s="367"/>
      <c r="P18" s="367"/>
      <c r="Q18" s="367"/>
    </row>
    <row r="19" spans="1:17" x14ac:dyDescent="0.15">
      <c r="A19" s="306" t="str">
        <f>賃金指数!A19</f>
        <v>　　　　　７月～９月</v>
      </c>
      <c r="B19" s="307"/>
      <c r="C19" s="365">
        <v>1.66</v>
      </c>
      <c r="D19" s="366">
        <v>-0.19</v>
      </c>
      <c r="E19" s="365">
        <v>1.63</v>
      </c>
      <c r="F19" s="348">
        <v>-0.18</v>
      </c>
      <c r="N19" s="367"/>
      <c r="O19" s="367"/>
      <c r="P19" s="367"/>
      <c r="Q19" s="367"/>
    </row>
    <row r="20" spans="1:17" x14ac:dyDescent="0.15">
      <c r="A20" s="308" t="str">
        <f>賃金指数!A20</f>
        <v>　　　　　10月～12月(速報)</v>
      </c>
      <c r="B20" s="356"/>
      <c r="C20" s="372">
        <v>1.67</v>
      </c>
      <c r="D20" s="373">
        <v>-0.12</v>
      </c>
      <c r="E20" s="372">
        <v>1.52</v>
      </c>
      <c r="F20" s="358">
        <v>-0.16</v>
      </c>
      <c r="N20" s="367"/>
      <c r="O20" s="367"/>
      <c r="P20" s="367"/>
      <c r="Q20" s="367"/>
    </row>
    <row r="21" spans="1:17" x14ac:dyDescent="0.15">
      <c r="A21" s="359"/>
      <c r="N21" s="367"/>
      <c r="O21" s="367"/>
      <c r="P21" s="367"/>
      <c r="Q21" s="367"/>
    </row>
  </sheetData>
  <mergeCells count="13">
    <mergeCell ref="A10:B10"/>
    <mergeCell ref="A1:F1"/>
    <mergeCell ref="A5:B7"/>
    <mergeCell ref="C5:D5"/>
    <mergeCell ref="E5:F5"/>
    <mergeCell ref="A9:B9"/>
    <mergeCell ref="A17:B17"/>
    <mergeCell ref="A11:B11"/>
    <mergeCell ref="A12:B12"/>
    <mergeCell ref="A13:B13"/>
    <mergeCell ref="A14:B14"/>
    <mergeCell ref="A15:B15"/>
    <mergeCell ref="A16:B16"/>
  </mergeCells>
  <phoneticPr fontId="3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6"/>
  <sheetViews>
    <sheetView zoomScaleNormal="100" workbookViewId="0"/>
  </sheetViews>
  <sheetFormatPr defaultRowHeight="13.5" x14ac:dyDescent="0.15"/>
  <cols>
    <col min="1" max="1" width="7.25" style="226" customWidth="1"/>
    <col min="2" max="2" width="19.625" style="226" customWidth="1"/>
    <col min="3" max="14" width="8.375" style="226" customWidth="1"/>
    <col min="15" max="16384" width="9" style="226"/>
  </cols>
  <sheetData>
    <row r="1" spans="1:15" ht="19.149999999999999" customHeight="1" x14ac:dyDescent="0.2">
      <c r="A1" s="315" t="s">
        <v>121</v>
      </c>
      <c r="B1" s="315"/>
      <c r="C1" s="316"/>
      <c r="D1" s="316"/>
      <c r="E1" s="316"/>
      <c r="F1" s="316"/>
      <c r="G1" s="228"/>
      <c r="H1" s="228"/>
      <c r="I1" s="326"/>
      <c r="J1" s="228"/>
      <c r="K1" s="228"/>
      <c r="L1" s="316"/>
      <c r="M1" s="316"/>
      <c r="N1" s="316"/>
      <c r="O1" s="316"/>
    </row>
    <row r="2" spans="1:15" ht="19.149999999999999" customHeight="1" x14ac:dyDescent="0.2">
      <c r="A2" s="428" t="s">
        <v>122</v>
      </c>
      <c r="B2" s="428"/>
      <c r="C2" s="428"/>
      <c r="D2" s="428"/>
      <c r="E2" s="428"/>
      <c r="F2" s="428"/>
      <c r="G2" s="316"/>
      <c r="H2" s="316"/>
      <c r="I2" s="327"/>
      <c r="J2" s="316"/>
      <c r="K2" s="316"/>
      <c r="L2" s="316"/>
      <c r="M2" s="316"/>
      <c r="N2" s="316"/>
      <c r="O2" s="316"/>
    </row>
    <row r="3" spans="1:15" x14ac:dyDescent="0.15">
      <c r="A3" s="328"/>
      <c r="B3" s="328"/>
    </row>
    <row r="4" spans="1:15" ht="12" customHeight="1" x14ac:dyDescent="0.15">
      <c r="A4" s="229" t="s">
        <v>105</v>
      </c>
      <c r="B4" s="229"/>
      <c r="C4" s="230"/>
      <c r="D4" s="230"/>
      <c r="E4" s="230"/>
      <c r="F4" s="231" t="s">
        <v>106</v>
      </c>
      <c r="G4" s="230"/>
      <c r="H4" s="230"/>
      <c r="I4" s="229"/>
      <c r="K4" s="230"/>
      <c r="M4" s="229"/>
    </row>
    <row r="5" spans="1:15" ht="13.5" customHeight="1" x14ac:dyDescent="0.15">
      <c r="A5" s="429" t="s">
        <v>107</v>
      </c>
      <c r="B5" s="430"/>
      <c r="C5" s="441" t="s">
        <v>123</v>
      </c>
      <c r="D5" s="442"/>
      <c r="E5" s="329"/>
      <c r="F5" s="257"/>
      <c r="J5" s="124"/>
    </row>
    <row r="6" spans="1:15" ht="13.5" customHeight="1" x14ac:dyDescent="0.15">
      <c r="A6" s="431"/>
      <c r="B6" s="432"/>
      <c r="C6" s="238"/>
      <c r="D6" s="258"/>
      <c r="E6" s="330" t="s">
        <v>49</v>
      </c>
      <c r="F6" s="258"/>
      <c r="J6" s="239"/>
    </row>
    <row r="7" spans="1:15" ht="13.5" customHeight="1" x14ac:dyDescent="0.15">
      <c r="A7" s="433"/>
      <c r="B7" s="434"/>
      <c r="C7" s="242"/>
      <c r="D7" s="245" t="s">
        <v>55</v>
      </c>
      <c r="E7" s="239" t="s">
        <v>51</v>
      </c>
      <c r="F7" s="245" t="s">
        <v>55</v>
      </c>
      <c r="J7" s="331"/>
    </row>
    <row r="8" spans="1:15" ht="13.5" customHeight="1" x14ac:dyDescent="0.15">
      <c r="A8" s="252"/>
      <c r="B8" s="250"/>
      <c r="C8" s="252"/>
      <c r="D8" s="253" t="s">
        <v>39</v>
      </c>
      <c r="E8" s="250"/>
      <c r="F8" s="253" t="s">
        <v>39</v>
      </c>
      <c r="J8" s="332"/>
    </row>
    <row r="9" spans="1:15" ht="13.5" customHeight="1" x14ac:dyDescent="0.15">
      <c r="A9" s="420" t="str">
        <f>賃金指数!A9</f>
        <v>　平成25年</v>
      </c>
      <c r="B9" s="421"/>
      <c r="C9" s="260">
        <v>103.6</v>
      </c>
      <c r="D9" s="261">
        <v>-0.7</v>
      </c>
      <c r="E9" s="262">
        <v>104</v>
      </c>
      <c r="F9" s="263">
        <v>-1.3</v>
      </c>
      <c r="J9" s="266"/>
    </row>
    <row r="10" spans="1:15" ht="13.5" customHeight="1" x14ac:dyDescent="0.15">
      <c r="A10" s="420" t="str">
        <f>賃金指数!A10</f>
        <v>　平成26年</v>
      </c>
      <c r="B10" s="421"/>
      <c r="C10" s="260">
        <v>100.9</v>
      </c>
      <c r="D10" s="266">
        <v>-2.8</v>
      </c>
      <c r="E10" s="262">
        <v>100.7</v>
      </c>
      <c r="F10" s="267">
        <v>-3.2</v>
      </c>
      <c r="J10" s="266"/>
    </row>
    <row r="11" spans="1:15" ht="13.5" customHeight="1" x14ac:dyDescent="0.15">
      <c r="A11" s="420" t="str">
        <f>賃金指数!A11</f>
        <v>　平成27年</v>
      </c>
      <c r="B11" s="421"/>
      <c r="C11" s="262">
        <v>100</v>
      </c>
      <c r="D11" s="266">
        <v>-0.8</v>
      </c>
      <c r="E11" s="262">
        <v>100</v>
      </c>
      <c r="F11" s="267">
        <v>-0.7</v>
      </c>
      <c r="J11" s="266"/>
    </row>
    <row r="12" spans="1:15" ht="13.5" customHeight="1" x14ac:dyDescent="0.15">
      <c r="A12" s="420" t="str">
        <f>賃金指数!A12</f>
        <v>　平成28年</v>
      </c>
      <c r="B12" s="421"/>
      <c r="C12" s="262">
        <v>100.8</v>
      </c>
      <c r="D12" s="266">
        <v>0.8</v>
      </c>
      <c r="E12" s="262">
        <v>100.3</v>
      </c>
      <c r="F12" s="267">
        <v>0.4</v>
      </c>
      <c r="J12" s="266"/>
    </row>
    <row r="13" spans="1:15" ht="13.5" customHeight="1" x14ac:dyDescent="0.15">
      <c r="A13" s="422" t="str">
        <f>賃金指数!A13</f>
        <v>　平成29年</v>
      </c>
      <c r="B13" s="423"/>
      <c r="C13" s="262">
        <v>100.6</v>
      </c>
      <c r="D13" s="266">
        <v>-0.2</v>
      </c>
      <c r="E13" s="262">
        <v>100.2</v>
      </c>
      <c r="F13" s="267">
        <v>-0.1</v>
      </c>
      <c r="J13" s="266"/>
    </row>
    <row r="14" spans="1:15" ht="13.5" customHeight="1" x14ac:dyDescent="0.15">
      <c r="A14" s="424" t="str">
        <f>賃金指数!A14</f>
        <v>　平成30年</v>
      </c>
      <c r="B14" s="425"/>
      <c r="C14" s="269">
        <v>100.8</v>
      </c>
      <c r="D14" s="270">
        <v>0.2</v>
      </c>
      <c r="E14" s="269">
        <v>99.9</v>
      </c>
      <c r="F14" s="271">
        <v>-0.3</v>
      </c>
      <c r="J14" s="266"/>
    </row>
    <row r="15" spans="1:15" ht="13.5" customHeight="1" x14ac:dyDescent="0.15">
      <c r="A15" s="420" t="str">
        <f>賃金指数!A15</f>
        <v>　令和元年</v>
      </c>
      <c r="B15" s="421"/>
      <c r="C15" s="262">
        <v>99.8</v>
      </c>
      <c r="D15" s="266">
        <v>-1</v>
      </c>
      <c r="E15" s="262">
        <v>99.1</v>
      </c>
      <c r="F15" s="267">
        <v>-0.8</v>
      </c>
      <c r="J15" s="266"/>
    </row>
    <row r="16" spans="1:15" ht="13.5" customHeight="1" x14ac:dyDescent="0.15">
      <c r="A16" s="416" t="str">
        <f>賃金指数!A16</f>
        <v>　令和２年(速報)</v>
      </c>
      <c r="B16" s="417"/>
      <c r="C16" s="274">
        <v>98.6</v>
      </c>
      <c r="D16" s="275">
        <v>-1.2</v>
      </c>
      <c r="E16" s="274">
        <v>98.4</v>
      </c>
      <c r="F16" s="276">
        <v>-0.7</v>
      </c>
      <c r="J16" s="266"/>
    </row>
    <row r="17" spans="1:14" ht="13.5" customHeight="1" x14ac:dyDescent="0.15">
      <c r="A17" s="418" t="str">
        <f>賃金指数!A17</f>
        <v>　令和２年１月～３月</v>
      </c>
      <c r="B17" s="419"/>
      <c r="C17" s="283">
        <v>84.9</v>
      </c>
      <c r="D17" s="297">
        <v>0.1</v>
      </c>
      <c r="E17" s="283">
        <v>98.2</v>
      </c>
      <c r="F17" s="297">
        <v>-0.1</v>
      </c>
      <c r="J17" s="266"/>
    </row>
    <row r="18" spans="1:14" ht="13.5" customHeight="1" x14ac:dyDescent="0.15">
      <c r="A18" s="420" t="str">
        <f>賃金指数!A18</f>
        <v>　　　　　４月～６月</v>
      </c>
      <c r="B18" s="421"/>
      <c r="C18" s="283">
        <v>101.9</v>
      </c>
      <c r="D18" s="299">
        <v>-1.7</v>
      </c>
      <c r="E18" s="283">
        <v>97.9</v>
      </c>
      <c r="F18" s="299">
        <v>-1.6</v>
      </c>
      <c r="J18" s="266"/>
    </row>
    <row r="19" spans="1:14" ht="13.5" customHeight="1" x14ac:dyDescent="0.15">
      <c r="A19" s="420" t="str">
        <f>賃金指数!A19</f>
        <v>　　　　　７月～９月</v>
      </c>
      <c r="B19" s="421"/>
      <c r="C19" s="283">
        <v>94</v>
      </c>
      <c r="D19" s="299">
        <v>-1.5</v>
      </c>
      <c r="E19" s="283">
        <v>98.1</v>
      </c>
      <c r="F19" s="299">
        <v>-1.2</v>
      </c>
      <c r="J19" s="266"/>
    </row>
    <row r="20" spans="1:14" ht="13.5" customHeight="1" x14ac:dyDescent="0.15">
      <c r="A20" s="426" t="str">
        <f>賃金指数!A20</f>
        <v>　　　　　10月～12月(速報)</v>
      </c>
      <c r="B20" s="427"/>
      <c r="C20" s="310">
        <v>113.9</v>
      </c>
      <c r="D20" s="311">
        <v>-1.3</v>
      </c>
      <c r="E20" s="310">
        <v>99.5</v>
      </c>
      <c r="F20" s="312">
        <v>0.3</v>
      </c>
      <c r="J20" s="266"/>
    </row>
    <row r="21" spans="1:14" ht="13.5" customHeight="1" x14ac:dyDescent="0.15">
      <c r="A21" s="333" t="s">
        <v>124</v>
      </c>
      <c r="B21" s="334"/>
      <c r="C21" s="260"/>
      <c r="D21" s="266"/>
      <c r="E21" s="260"/>
      <c r="F21" s="266"/>
      <c r="J21" s="266"/>
    </row>
    <row r="22" spans="1:14" ht="13.5" customHeight="1" x14ac:dyDescent="0.15">
      <c r="A22" s="333" t="s">
        <v>125</v>
      </c>
      <c r="B22" s="334"/>
      <c r="C22" s="260"/>
      <c r="D22" s="266"/>
      <c r="E22" s="260"/>
      <c r="F22" s="266"/>
      <c r="J22" s="266"/>
    </row>
    <row r="23" spans="1:14" x14ac:dyDescent="0.15">
      <c r="A23" s="165"/>
      <c r="B23" s="328"/>
    </row>
    <row r="24" spans="1:14" x14ac:dyDescent="0.15">
      <c r="A24" s="165"/>
      <c r="B24" s="328"/>
    </row>
    <row r="25" spans="1:14" x14ac:dyDescent="0.15">
      <c r="A25" s="165"/>
      <c r="B25" s="328"/>
    </row>
    <row r="26" spans="1:14" x14ac:dyDescent="0.15">
      <c r="A26" s="333"/>
      <c r="B26" s="328"/>
    </row>
    <row r="27" spans="1:14" x14ac:dyDescent="0.15">
      <c r="A27" s="333"/>
      <c r="B27" s="328"/>
    </row>
    <row r="28" spans="1:14" ht="12" customHeight="1" x14ac:dyDescent="0.15">
      <c r="A28" s="328"/>
      <c r="B28" s="230"/>
    </row>
    <row r="29" spans="1:14" ht="12" customHeight="1" x14ac:dyDescent="0.15">
      <c r="A29" s="328"/>
      <c r="B29" s="230"/>
    </row>
    <row r="30" spans="1:14" x14ac:dyDescent="0.15">
      <c r="A30" s="230"/>
      <c r="B30" s="230"/>
      <c r="C30" s="230"/>
      <c r="D30" s="230"/>
      <c r="E30" s="230"/>
      <c r="F30" s="230"/>
      <c r="G30" s="230"/>
      <c r="H30" s="230"/>
      <c r="I30" s="230"/>
      <c r="J30" s="230"/>
      <c r="K30" s="230"/>
      <c r="L30" s="230"/>
      <c r="M30" s="230"/>
      <c r="N30" s="230"/>
    </row>
    <row r="31" spans="1:14" x14ac:dyDescent="0.15">
      <c r="A31" s="230"/>
      <c r="B31" s="230"/>
      <c r="C31" s="230"/>
      <c r="D31" s="230"/>
      <c r="E31" s="230"/>
      <c r="F31" s="230"/>
      <c r="G31" s="230"/>
      <c r="H31" s="230"/>
      <c r="I31" s="230"/>
      <c r="J31" s="230"/>
      <c r="K31" s="230"/>
      <c r="L31" s="230"/>
      <c r="M31" s="230"/>
      <c r="N31" s="230"/>
    </row>
    <row r="32" spans="1:14" x14ac:dyDescent="0.15">
      <c r="A32" s="230"/>
      <c r="B32" s="230"/>
      <c r="C32" s="230"/>
      <c r="D32" s="230"/>
      <c r="E32" s="230"/>
      <c r="F32" s="230"/>
      <c r="G32" s="230"/>
      <c r="H32" s="230"/>
      <c r="I32" s="230"/>
      <c r="J32" s="230"/>
      <c r="K32" s="230"/>
      <c r="L32" s="230"/>
      <c r="M32" s="230"/>
      <c r="N32" s="230"/>
    </row>
    <row r="33" spans="1:14" x14ac:dyDescent="0.15">
      <c r="A33" s="230"/>
      <c r="B33" s="230"/>
      <c r="D33" s="335"/>
      <c r="E33" s="230"/>
      <c r="F33" s="335"/>
      <c r="H33" s="335"/>
      <c r="I33" s="230"/>
      <c r="J33" s="230"/>
      <c r="K33" s="230"/>
      <c r="L33" s="230"/>
      <c r="M33" s="230"/>
      <c r="N33" s="230"/>
    </row>
    <row r="34" spans="1:14" x14ac:dyDescent="0.15">
      <c r="A34" s="230"/>
      <c r="B34" s="230"/>
      <c r="D34" s="230"/>
      <c r="F34" s="230"/>
      <c r="H34" s="230"/>
      <c r="I34" s="230"/>
      <c r="J34" s="230"/>
      <c r="K34" s="230"/>
      <c r="L34" s="230"/>
      <c r="M34" s="230"/>
      <c r="N34" s="230"/>
    </row>
    <row r="35" spans="1:14" x14ac:dyDescent="0.15">
      <c r="A35" s="230"/>
      <c r="B35" s="230"/>
      <c r="D35" s="230"/>
      <c r="F35" s="230"/>
      <c r="H35" s="230"/>
      <c r="I35" s="230"/>
      <c r="J35" s="230"/>
      <c r="K35" s="230"/>
      <c r="L35" s="230"/>
      <c r="M35" s="230"/>
      <c r="N35" s="230"/>
    </row>
    <row r="36" spans="1:14" x14ac:dyDescent="0.15">
      <c r="A36" s="230"/>
      <c r="B36" s="230"/>
      <c r="D36" s="230"/>
      <c r="F36" s="230"/>
      <c r="H36" s="230"/>
      <c r="I36" s="230"/>
      <c r="J36" s="230"/>
      <c r="K36" s="230"/>
      <c r="L36" s="230"/>
      <c r="M36" s="230"/>
      <c r="N36" s="230"/>
    </row>
    <row r="37" spans="1:14" ht="12.75" customHeight="1" x14ac:dyDescent="0.15">
      <c r="A37" s="230"/>
      <c r="B37" s="230"/>
      <c r="D37" s="230"/>
      <c r="F37" s="230"/>
      <c r="H37" s="230"/>
      <c r="I37" s="230"/>
      <c r="J37" s="230"/>
      <c r="K37" s="230"/>
      <c r="L37" s="230"/>
      <c r="M37" s="230"/>
      <c r="N37" s="230"/>
    </row>
    <row r="38" spans="1:14" x14ac:dyDescent="0.15">
      <c r="A38" s="230"/>
      <c r="B38" s="336"/>
      <c r="D38" s="230"/>
      <c r="F38" s="230"/>
      <c r="H38" s="230"/>
      <c r="I38" s="230"/>
      <c r="J38" s="230"/>
      <c r="K38" s="230"/>
      <c r="L38" s="230"/>
      <c r="M38" s="230"/>
      <c r="N38" s="230"/>
    </row>
    <row r="39" spans="1:14" x14ac:dyDescent="0.15">
      <c r="A39" s="230"/>
      <c r="B39" s="230"/>
      <c r="C39" s="230"/>
      <c r="D39" s="230"/>
      <c r="E39" s="230"/>
      <c r="F39" s="230"/>
      <c r="G39" s="230"/>
      <c r="H39" s="230"/>
      <c r="I39" s="230"/>
      <c r="J39" s="230"/>
      <c r="K39" s="230"/>
      <c r="L39" s="230"/>
      <c r="M39" s="230"/>
      <c r="N39" s="230"/>
    </row>
    <row r="40" spans="1:14" x14ac:dyDescent="0.15">
      <c r="A40" s="336"/>
      <c r="B40" s="337"/>
      <c r="C40" s="230"/>
      <c r="D40" s="230"/>
      <c r="E40" s="230"/>
      <c r="F40" s="230"/>
      <c r="G40" s="230"/>
      <c r="H40" s="230"/>
      <c r="I40" s="230"/>
      <c r="J40" s="230"/>
      <c r="K40" s="230"/>
      <c r="L40" s="230"/>
      <c r="M40" s="230"/>
      <c r="N40" s="230"/>
    </row>
    <row r="41" spans="1:14" x14ac:dyDescent="0.15">
      <c r="A41" s="230"/>
      <c r="B41" s="338"/>
      <c r="D41" s="339"/>
      <c r="F41" s="339"/>
      <c r="H41" s="339"/>
      <c r="I41" s="340"/>
      <c r="J41" s="340"/>
      <c r="K41" s="340"/>
      <c r="L41" s="340"/>
      <c r="M41" s="341"/>
      <c r="N41" s="341"/>
    </row>
    <row r="42" spans="1:14" x14ac:dyDescent="0.15">
      <c r="A42" s="337"/>
      <c r="B42" s="338"/>
      <c r="D42" s="340"/>
      <c r="F42" s="340"/>
      <c r="H42" s="340"/>
      <c r="I42" s="237"/>
      <c r="J42" s="340"/>
      <c r="K42" s="340"/>
      <c r="L42" s="340"/>
      <c r="M42" s="341"/>
      <c r="N42" s="342"/>
    </row>
    <row r="43" spans="1:14" x14ac:dyDescent="0.15">
      <c r="A43" s="338"/>
      <c r="D43" s="340"/>
      <c r="F43" s="340"/>
      <c r="H43" s="340"/>
      <c r="I43" s="237"/>
      <c r="J43" s="340"/>
      <c r="K43" s="340"/>
      <c r="L43" s="340"/>
      <c r="M43" s="341"/>
      <c r="N43" s="341"/>
    </row>
    <row r="44" spans="1:14" x14ac:dyDescent="0.15">
      <c r="A44" s="338"/>
      <c r="D44" s="340"/>
      <c r="F44" s="340"/>
      <c r="H44" s="340"/>
      <c r="I44" s="340"/>
      <c r="J44" s="340"/>
      <c r="K44" s="340"/>
      <c r="L44" s="340"/>
      <c r="M44" s="341"/>
      <c r="N44" s="342"/>
    </row>
    <row r="45" spans="1:14" x14ac:dyDescent="0.15">
      <c r="B45" s="343"/>
      <c r="C45" s="316"/>
      <c r="D45" s="316"/>
      <c r="E45" s="316"/>
      <c r="F45" s="316"/>
      <c r="G45" s="316"/>
      <c r="H45" s="316"/>
      <c r="I45" s="316"/>
      <c r="J45" s="316"/>
      <c r="K45" s="316"/>
      <c r="L45" s="316"/>
      <c r="M45" s="316"/>
      <c r="N45" s="316"/>
    </row>
    <row r="46" spans="1:14" x14ac:dyDescent="0.15">
      <c r="B46" s="344"/>
    </row>
    <row r="47" spans="1:14" x14ac:dyDescent="0.15">
      <c r="A47" s="343"/>
    </row>
    <row r="48" spans="1:14" x14ac:dyDescent="0.15">
      <c r="A48" s="344"/>
    </row>
    <row r="55" spans="2:2" x14ac:dyDescent="0.15">
      <c r="B55" s="325"/>
    </row>
    <row r="56" spans="2:2" x14ac:dyDescent="0.15">
      <c r="B56" s="325"/>
    </row>
  </sheetData>
  <mergeCells count="15">
    <mergeCell ref="A11:B11"/>
    <mergeCell ref="A2:F2"/>
    <mergeCell ref="A5:B7"/>
    <mergeCell ref="C5:D5"/>
    <mergeCell ref="A9:B9"/>
    <mergeCell ref="A10:B10"/>
    <mergeCell ref="A18:B18"/>
    <mergeCell ref="A19:B19"/>
    <mergeCell ref="A20:B20"/>
    <mergeCell ref="A12:B12"/>
    <mergeCell ref="A13:B13"/>
    <mergeCell ref="A14:B14"/>
    <mergeCell ref="A15:B15"/>
    <mergeCell ref="A16:B16"/>
    <mergeCell ref="A17:B17"/>
  </mergeCells>
  <phoneticPr fontId="3"/>
  <printOptions gridLinesSet="0"/>
  <pageMargins left="0.59055118110236227" right="0.59055118110236227" top="0.59055118110236227" bottom="0.39370078740157483" header="0.31496062992125984" footer="0.15748031496062992"/>
  <pageSetup paperSize="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3</vt:i4>
      </vt:variant>
    </vt:vector>
  </HeadingPairs>
  <TitlesOfParts>
    <vt:vector size="14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付表</vt:lpstr>
      <vt:lpstr>時間指数!Print_Area</vt:lpstr>
      <vt:lpstr>実質賃金!Print_Area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2021-02-05T02:33:31Z</dcterms:created>
  <dcterms:modified xsi:type="dcterms:W3CDTF">2021-02-05T02:33:31Z</dcterms:modified>
</cp:coreProperties>
</file>