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45" windowHeight="1227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<sst xmlns="http://schemas.openxmlformats.org/spreadsheetml/2006/main" count="54" uniqueCount="30">
  <si>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性、年齢階級</t>
  </si>
  <si>
    <t>大　　企　　業</t>
  </si>
  <si>
    <t>中　　企　　業</t>
  </si>
  <si>
    <t>小　　企　　業</t>
  </si>
  <si>
    <t>賃　　金　(千円)</t>
  </si>
  <si>
    <t>年齢階級間格差
(20～24歳=100)</t>
  </si>
  <si>
    <t>(歳)</t>
  </si>
  <si>
    <t>平成17年</t>
  </si>
  <si>
    <t>増減率(％)</t>
  </si>
  <si>
    <t>　</t>
  </si>
  <si>
    <t>男</t>
  </si>
  <si>
    <t>計</t>
  </si>
  <si>
    <t>18～19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</si>
  <si>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</si>
  <si>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</si>
  <si>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</si>
  <si>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</si>
  <si>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</si>
  <si>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</si>
  <si>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</si>
  <si>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</si>
  <si>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</si>
  <si>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平均年齢(歳)</t>
  </si>
  <si>
    <t>勤続年数(年)</t>
  </si>
  <si>
    <t>女</t>
  </si>
  <si>
    <t>　</t>
  </si>
  <si>
    <t xml:space="preserve"> 対前年</t>
  </si>
  <si>
    <t xml:space="preserve"> 対前年</t>
  </si>
  <si>
    <t>平成18年</t>
  </si>
  <si>
    <t>第５表　　企業規模、性、年齢階級別賃金、対前年増減率及び年齢階級間賃金格差（産業計）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</si>
</sst>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\ ;\-0\ ;0\ ;@\ "/>
    <numFmt numFmtId="179" formatCode="0.0_ "/>
    <numFmt numFmtId="180" formatCode="0.00_ "/>
    <numFmt numFmtId="181" formatCode="0_ "/>
    <numFmt numFmtId="182" formatCode="0_);[Red]\(0\)"/>
    <numFmt numFmtId="183" formatCode="#,##0_);[Red]\(#,##0\)"/>
    <numFmt numFmtId="184" formatCode="#,##0_ "/>
    <numFmt numFmtId="185" formatCode="0_ ;[Red]\-0\ "/>
    <numFmt numFmtId="186" formatCode="0.0;[Red]0.0"/>
    <numFmt numFmtId="187" formatCode="&quot;*&quot;\ 000.0"/>
    <numFmt numFmtId="188" formatCode="&quot;*&quot;\ 000"/>
    <numFmt numFmtId="189" formatCode="&quot;*&quot;\ 00.0"/>
    <numFmt numFmtId="190" formatCode="#,##0.0_ "/>
    <numFmt numFmtId="191" formatCode="0.0_);[Red]\(0.0\)"/>
    <numFmt numFmtId="192" formatCode="&quot;15年 &quot;0.0"/>
    <numFmt numFmtId="193" formatCode="&quot;10年&quot;\ 0.0"/>
    <numFmt numFmtId="194" formatCode="&quot;5年&quot;\ 0.0"/>
    <numFmt numFmtId="195" formatCode="&quot;15年&quot;\ 0.0"/>
    <numFmt numFmtId="196" formatCode="&quot;14年&quot;\ 0.0"/>
    <numFmt numFmtId="197" formatCode="&quot;大卒&quot;\ 0.0"/>
    <numFmt numFmtId="198" formatCode="&quot;高専・短大卒&quot;\ 0.0"/>
    <numFmt numFmtId="199" formatCode="&quot;高卒&quot;\ 0.0"/>
    <numFmt numFmtId="200" formatCode="&quot;大企業&quot;\ 0.0"/>
    <numFmt numFmtId="201" formatCode="&quot;中企業&quot;\ 0.0"/>
    <numFmt numFmtId="202" formatCode="&quot;小企業&quot;\ 0.0"/>
    <numFmt numFmtId="203" formatCode="&quot;15年&quot;\ 0.0\ "/>
    <numFmt numFmtId="204" formatCode="#,##0.00_ "/>
    <numFmt numFmtId="205" formatCode="0;[Red]0"/>
    <numFmt numFmtId="206" formatCode="#,##0.0;[Red]#,##0.0"/>
    <numFmt numFmtId="207" formatCode="0.0\ ;\-0.0\ 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thin"/>
      <diagonal style="hair"/>
    </border>
    <border diagonalDown="1">
      <left style="hair"/>
      <right style="thin"/>
      <top style="hair"/>
      <bottom>
        <color indexed="63"/>
      </bottom>
      <diagonal style="hair"/>
    </border>
    <border diagonalDown="1">
      <left style="hair"/>
      <right style="thin"/>
      <top>
        <color indexed="63"/>
      </top>
      <bottom style="thin"/>
      <diagonal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1" xfId="21" applyFont="1" applyBorder="1" applyAlignment="1">
      <alignment horizontal="centerContinuous" vertical="top"/>
      <protection/>
    </xf>
    <xf numFmtId="0" fontId="0" fillId="0" borderId="1" xfId="21" applyBorder="1" applyAlignment="1">
      <alignment horizontal="centerContinuous" vertical="top"/>
      <protection/>
    </xf>
    <xf numFmtId="0" fontId="5" fillId="0" borderId="2" xfId="21" applyFont="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6" fillId="0" borderId="6" xfId="22" applyFont="1" applyBorder="1" applyAlignment="1">
      <alignment horizontal="left"/>
      <protection/>
    </xf>
    <xf numFmtId="0" fontId="7" fillId="0" borderId="7" xfId="22" applyFont="1" applyBorder="1" applyAlignment="1">
      <alignment horizontal="center" wrapText="1"/>
      <protection/>
    </xf>
    <xf numFmtId="0" fontId="5" fillId="0" borderId="8" xfId="21" applyFont="1" applyBorder="1">
      <alignment/>
      <protection/>
    </xf>
    <xf numFmtId="0" fontId="5" fillId="0" borderId="9" xfId="21" applyFont="1" applyBorder="1" applyAlignment="1">
      <alignment horizontal="right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 quotePrefix="1">
      <alignment horizontal="center" vertical="center"/>
      <protection/>
    </xf>
    <xf numFmtId="0" fontId="6" fillId="0" borderId="12" xfId="22" applyFont="1" applyBorder="1" applyAlignment="1">
      <alignment horizontal="left" vertical="top"/>
      <protection/>
    </xf>
    <xf numFmtId="0" fontId="6" fillId="0" borderId="13" xfId="22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" fillId="0" borderId="14" xfId="21" applyFont="1" applyBorder="1" applyAlignment="1">
      <alignment horizontal="centerContinuous" vertical="center"/>
      <protection/>
    </xf>
    <xf numFmtId="177" fontId="5" fillId="0" borderId="15" xfId="21" applyNumberFormat="1" applyFont="1" applyBorder="1" applyAlignment="1">
      <alignment horizontal="right" vertical="center"/>
      <protection/>
    </xf>
    <xf numFmtId="177" fontId="5" fillId="0" borderId="16" xfId="21" applyNumberFormat="1" applyFont="1" applyBorder="1" applyAlignment="1">
      <alignment horizontal="right" vertical="center"/>
      <protection/>
    </xf>
    <xf numFmtId="178" fontId="5" fillId="0" borderId="17" xfId="21" applyNumberFormat="1" applyFont="1" applyBorder="1" applyAlignment="1">
      <alignment horizontal="right" vertical="center"/>
      <protection/>
    </xf>
    <xf numFmtId="177" fontId="5" fillId="0" borderId="15" xfId="21" applyNumberFormat="1" applyFont="1" applyFill="1" applyBorder="1" applyAlignment="1">
      <alignment horizontal="right" vertical="center"/>
      <protection/>
    </xf>
    <xf numFmtId="177" fontId="5" fillId="0" borderId="16" xfId="21" applyNumberFormat="1" applyFont="1" applyFill="1" applyBorder="1" applyAlignment="1">
      <alignment horizontal="right" vertical="center"/>
      <protection/>
    </xf>
    <xf numFmtId="176" fontId="5" fillId="0" borderId="0" xfId="0" applyNumberFormat="1" applyFont="1" applyBorder="1" applyAlignment="1">
      <alignment horizontal="right"/>
    </xf>
    <xf numFmtId="0" fontId="0" fillId="0" borderId="0" xfId="21" applyBorder="1">
      <alignment/>
      <protection/>
    </xf>
    <xf numFmtId="0" fontId="5" fillId="0" borderId="18" xfId="21" applyFont="1" applyBorder="1" applyAlignment="1">
      <alignment horizontal="centerContinuous" vertical="center"/>
      <protection/>
    </xf>
    <xf numFmtId="177" fontId="5" fillId="0" borderId="19" xfId="21" applyNumberFormat="1" applyFont="1" applyBorder="1" applyAlignment="1">
      <alignment horizontal="right" vertical="center"/>
      <protection/>
    </xf>
    <xf numFmtId="177" fontId="5" fillId="0" borderId="20" xfId="21" applyNumberFormat="1" applyFont="1" applyBorder="1" applyAlignment="1">
      <alignment horizontal="right" vertical="center"/>
      <protection/>
    </xf>
    <xf numFmtId="177" fontId="5" fillId="0" borderId="19" xfId="21" applyNumberFormat="1" applyFont="1" applyFill="1" applyBorder="1" applyAlignment="1">
      <alignment horizontal="right" vertical="center"/>
      <protection/>
    </xf>
    <xf numFmtId="177" fontId="5" fillId="0" borderId="20" xfId="21" applyNumberFormat="1" applyFont="1" applyFill="1" applyBorder="1" applyAlignment="1">
      <alignment horizontal="right" vertical="center"/>
      <protection/>
    </xf>
    <xf numFmtId="0" fontId="6" fillId="0" borderId="21" xfId="21" applyFont="1" applyBorder="1" applyAlignment="1">
      <alignment horizontal="center" vertical="center"/>
      <protection/>
    </xf>
    <xf numFmtId="177" fontId="8" fillId="0" borderId="22" xfId="21" applyNumberFormat="1" applyFont="1" applyBorder="1" applyAlignment="1">
      <alignment horizontal="right" vertical="center"/>
      <protection/>
    </xf>
    <xf numFmtId="177" fontId="5" fillId="0" borderId="5" xfId="21" applyNumberFormat="1" applyFont="1" applyBorder="1" applyAlignment="1">
      <alignment horizontal="right" vertical="center"/>
      <protection/>
    </xf>
    <xf numFmtId="177" fontId="8" fillId="0" borderId="23" xfId="21" applyNumberFormat="1" applyFont="1" applyFill="1" applyBorder="1" applyAlignment="1">
      <alignment horizontal="right" vertical="center"/>
      <protection/>
    </xf>
    <xf numFmtId="177" fontId="5" fillId="0" borderId="6" xfId="21" applyNumberFormat="1" applyFont="1" applyFill="1" applyBorder="1" applyAlignment="1">
      <alignment horizontal="right" vertical="center"/>
      <protection/>
    </xf>
    <xf numFmtId="0" fontId="6" fillId="0" borderId="24" xfId="21" applyFont="1" applyBorder="1" applyAlignment="1">
      <alignment horizontal="center" vertical="center"/>
      <protection/>
    </xf>
    <xf numFmtId="177" fontId="8" fillId="0" borderId="10" xfId="21" applyNumberFormat="1" applyFont="1" applyBorder="1" applyAlignment="1">
      <alignment horizontal="right" vertical="center"/>
      <protection/>
    </xf>
    <xf numFmtId="177" fontId="5" fillId="0" borderId="1" xfId="21" applyNumberFormat="1" applyFont="1" applyBorder="1" applyAlignment="1">
      <alignment horizontal="right" vertical="center"/>
      <protection/>
    </xf>
    <xf numFmtId="177" fontId="8" fillId="0" borderId="25" xfId="21" applyNumberFormat="1" applyFont="1" applyFill="1" applyBorder="1" applyAlignment="1">
      <alignment horizontal="right" vertical="center"/>
      <protection/>
    </xf>
    <xf numFmtId="177" fontId="5" fillId="0" borderId="12" xfId="21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27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9" xfId="21" applyFont="1" applyBorder="1" applyAlignment="1">
      <alignment horizontal="center" vertical="center"/>
      <protection/>
    </xf>
    <xf numFmtId="0" fontId="5" fillId="0" borderId="30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 textRotation="255"/>
      <protection/>
    </xf>
    <xf numFmtId="0" fontId="5" fillId="0" borderId="18" xfId="21" applyFont="1" applyBorder="1" applyAlignment="1">
      <alignment horizontal="center" vertical="center" textRotation="255"/>
      <protection/>
    </xf>
    <xf numFmtId="0" fontId="5" fillId="0" borderId="24" xfId="21" applyFont="1" applyBorder="1" applyAlignment="1">
      <alignment horizontal="center" vertical="center" textRotation="255"/>
      <protection/>
    </xf>
    <xf numFmtId="177" fontId="5" fillId="0" borderId="31" xfId="21" applyNumberFormat="1" applyFont="1" applyFill="1" applyBorder="1" applyAlignment="1">
      <alignment horizontal="right" vertical="center"/>
      <protection/>
    </xf>
    <xf numFmtId="177" fontId="5" fillId="0" borderId="32" xfId="21" applyNumberFormat="1" applyFont="1" applyFill="1" applyBorder="1" applyAlignment="1">
      <alignment horizontal="right" vertical="center"/>
      <protection/>
    </xf>
    <xf numFmtId="177" fontId="5" fillId="0" borderId="33" xfId="21" applyNumberFormat="1" applyFont="1" applyFill="1" applyBorder="1" applyAlignment="1">
      <alignment horizontal="right" vertical="center"/>
      <protection/>
    </xf>
    <xf numFmtId="177" fontId="5" fillId="0" borderId="34" xfId="21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表－規模別" xfId="21"/>
    <cellStyle name="標準_新第５・１７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32"/>
  <sheetViews>
    <sheetView tabSelected="1" workbookViewId="0" topLeftCell="A1">
      <selection activeCell="E6" sqref="E6"/>
    </sheetView>
  </sheetViews>
  <sheetFormatPr defaultColWidth="8.796875" defaultRowHeight="14.25"/>
  <cols>
    <col min="1" max="2" width="2.59765625" style="1" customWidth="1"/>
    <col min="3" max="3" width="2.59765625" style="1" bestFit="1" customWidth="1"/>
    <col min="4" max="4" width="9.59765625" style="1" customWidth="1"/>
    <col min="5" max="7" width="8.09765625" style="1" customWidth="1"/>
    <col min="8" max="8" width="8.8984375" style="1" customWidth="1"/>
    <col min="9" max="10" width="8.09765625" style="1" customWidth="1"/>
    <col min="11" max="11" width="8" style="1" customWidth="1"/>
    <col min="12" max="12" width="8.8984375" style="1" customWidth="1"/>
    <col min="13" max="15" width="8.09765625" style="1" customWidth="1"/>
    <col min="16" max="16" width="8.8984375" style="1" customWidth="1"/>
    <col min="17" max="20" width="2.59765625" style="1" customWidth="1"/>
    <col min="21" max="16384" width="9" style="1" customWidth="1"/>
  </cols>
  <sheetData>
    <row r="1" ht="19.5" customHeight="1"/>
    <row r="2" spans="3:16" ht="24.75" customHeight="1">
      <c r="C2" s="2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3:16" ht="14.25" customHeight="1">
      <c r="C3" s="41" t="s">
        <v>0</v>
      </c>
      <c r="D3" s="42"/>
      <c r="E3" s="4" t="s">
        <v>1</v>
      </c>
      <c r="F3" s="4"/>
      <c r="G3" s="5"/>
      <c r="H3" s="5"/>
      <c r="I3" s="4" t="s">
        <v>2</v>
      </c>
      <c r="J3" s="4"/>
      <c r="K3" s="5"/>
      <c r="L3" s="5"/>
      <c r="M3" s="4" t="s">
        <v>3</v>
      </c>
      <c r="N3" s="4"/>
      <c r="O3" s="5"/>
      <c r="P3" s="5"/>
    </row>
    <row r="4" spans="3:16" ht="21" customHeight="1">
      <c r="C4" s="43"/>
      <c r="D4" s="44"/>
      <c r="E4" s="6" t="s">
        <v>4</v>
      </c>
      <c r="F4" s="7"/>
      <c r="G4" s="8" t="s">
        <v>26</v>
      </c>
      <c r="H4" s="9" t="s">
        <v>5</v>
      </c>
      <c r="I4" s="6" t="s">
        <v>4</v>
      </c>
      <c r="J4" s="7"/>
      <c r="K4" s="8" t="s">
        <v>27</v>
      </c>
      <c r="L4" s="9" t="s">
        <v>5</v>
      </c>
      <c r="M4" s="6" t="s">
        <v>4</v>
      </c>
      <c r="N4" s="7"/>
      <c r="O4" s="8" t="s">
        <v>27</v>
      </c>
      <c r="P4" s="9" t="s">
        <v>5</v>
      </c>
    </row>
    <row r="5" spans="3:17" ht="14.25" customHeight="1">
      <c r="C5" s="10"/>
      <c r="D5" s="11" t="s">
        <v>6</v>
      </c>
      <c r="E5" s="12" t="s">
        <v>7</v>
      </c>
      <c r="F5" s="13">
        <v>18</v>
      </c>
      <c r="G5" s="14" t="s">
        <v>8</v>
      </c>
      <c r="H5" s="15" t="s">
        <v>28</v>
      </c>
      <c r="I5" s="12" t="s">
        <v>7</v>
      </c>
      <c r="J5" s="13">
        <v>18</v>
      </c>
      <c r="K5" s="14" t="s">
        <v>8</v>
      </c>
      <c r="L5" s="15" t="s">
        <v>28</v>
      </c>
      <c r="M5" s="12" t="s">
        <v>7</v>
      </c>
      <c r="N5" s="13">
        <v>18</v>
      </c>
      <c r="O5" s="14" t="s">
        <v>8</v>
      </c>
      <c r="P5" s="15" t="s">
        <v>28</v>
      </c>
      <c r="Q5" s="16" t="s">
        <v>9</v>
      </c>
    </row>
    <row r="6" spans="3:21" ht="14.25" customHeight="1">
      <c r="C6" s="45" t="s">
        <v>10</v>
      </c>
      <c r="D6" s="17" t="s">
        <v>11</v>
      </c>
      <c r="E6" s="18">
        <v>399.5</v>
      </c>
      <c r="F6" s="19">
        <v>398.5</v>
      </c>
      <c r="G6" s="19">
        <f aca="true" t="shared" si="0" ref="G6:G16">F6*100/E6-100</f>
        <v>-0.250312891113893</v>
      </c>
      <c r="H6" s="20">
        <f aca="true" t="shared" si="1" ref="H6:H16">IF(F6="-","-",ROUND(F6/F$8*100,0))</f>
        <v>189</v>
      </c>
      <c r="I6" s="21">
        <v>324.7</v>
      </c>
      <c r="J6" s="22">
        <v>323.7</v>
      </c>
      <c r="K6" s="22">
        <f aca="true" t="shared" si="2" ref="K6:K16">J6*100/I6-100</f>
        <v>-0.307976593778875</v>
      </c>
      <c r="L6" s="20">
        <f aca="true" t="shared" si="3" ref="L6:L16">IF(J6="-","-",ROUND(J6/J$8*100,0))</f>
        <v>161</v>
      </c>
      <c r="M6" s="21">
        <v>291.3</v>
      </c>
      <c r="N6" s="22">
        <v>293.3</v>
      </c>
      <c r="O6" s="22">
        <f aca="true" t="shared" si="4" ref="O6:O16">N6*100/M6-100</f>
        <v>0.6865774116031531</v>
      </c>
      <c r="P6" s="20">
        <f aca="true" t="shared" si="5" ref="P6:P16">IF(N6="-","-",ROUND(N6/N$8*100,0))</f>
        <v>151</v>
      </c>
      <c r="R6" s="23"/>
      <c r="S6" s="24"/>
      <c r="T6" s="24"/>
      <c r="U6" s="23"/>
    </row>
    <row r="7" spans="3:21" ht="14.25" customHeight="1">
      <c r="C7" s="46"/>
      <c r="D7" s="25" t="s">
        <v>12</v>
      </c>
      <c r="E7" s="26">
        <v>170.7</v>
      </c>
      <c r="F7" s="27">
        <v>175.8</v>
      </c>
      <c r="G7" s="27">
        <f t="shared" si="0"/>
        <v>2.9876977152899826</v>
      </c>
      <c r="H7" s="20">
        <f t="shared" si="1"/>
        <v>83</v>
      </c>
      <c r="I7" s="28">
        <v>168.5</v>
      </c>
      <c r="J7" s="29">
        <v>172.8</v>
      </c>
      <c r="K7" s="29">
        <f t="shared" si="2"/>
        <v>2.5519287833827917</v>
      </c>
      <c r="L7" s="20">
        <f t="shared" si="3"/>
        <v>86</v>
      </c>
      <c r="M7" s="28">
        <v>163.3</v>
      </c>
      <c r="N7" s="29">
        <v>165.4</v>
      </c>
      <c r="O7" s="29">
        <f t="shared" si="4"/>
        <v>1.2859767299448777</v>
      </c>
      <c r="P7" s="20">
        <f t="shared" si="5"/>
        <v>85</v>
      </c>
      <c r="R7" s="23"/>
      <c r="S7" s="24"/>
      <c r="T7" s="24"/>
      <c r="U7" s="23"/>
    </row>
    <row r="8" spans="3:21" ht="14.25" customHeight="1">
      <c r="C8" s="46"/>
      <c r="D8" s="25" t="s">
        <v>13</v>
      </c>
      <c r="E8" s="26">
        <v>206.5</v>
      </c>
      <c r="F8" s="27">
        <v>210.8</v>
      </c>
      <c r="G8" s="27">
        <f t="shared" si="0"/>
        <v>2.082324455205807</v>
      </c>
      <c r="H8" s="20">
        <f t="shared" si="1"/>
        <v>100</v>
      </c>
      <c r="I8" s="28">
        <v>196</v>
      </c>
      <c r="J8" s="29">
        <v>200.5</v>
      </c>
      <c r="K8" s="29">
        <f t="shared" si="2"/>
        <v>2.2959183673469425</v>
      </c>
      <c r="L8" s="20">
        <f t="shared" si="3"/>
        <v>100</v>
      </c>
      <c r="M8" s="28">
        <v>191.7</v>
      </c>
      <c r="N8" s="29">
        <v>194.8</v>
      </c>
      <c r="O8" s="29">
        <f t="shared" si="4"/>
        <v>1.617110067814295</v>
      </c>
      <c r="P8" s="20">
        <f t="shared" si="5"/>
        <v>100</v>
      </c>
      <c r="R8" s="23"/>
      <c r="S8" s="24"/>
      <c r="T8" s="24"/>
      <c r="U8" s="23"/>
    </row>
    <row r="9" spans="3:21" ht="14.25" customHeight="1">
      <c r="C9" s="46"/>
      <c r="D9" s="25" t="s">
        <v>14</v>
      </c>
      <c r="E9" s="26">
        <v>255.7</v>
      </c>
      <c r="F9" s="27">
        <v>258.8</v>
      </c>
      <c r="G9" s="27">
        <f t="shared" si="0"/>
        <v>1.2123582323034867</v>
      </c>
      <c r="H9" s="20">
        <f t="shared" si="1"/>
        <v>123</v>
      </c>
      <c r="I9" s="28">
        <v>235</v>
      </c>
      <c r="J9" s="29">
        <v>235.2</v>
      </c>
      <c r="K9" s="29">
        <f t="shared" si="2"/>
        <v>0.0851063829787222</v>
      </c>
      <c r="L9" s="20">
        <f t="shared" si="3"/>
        <v>117</v>
      </c>
      <c r="M9" s="28">
        <v>229.3</v>
      </c>
      <c r="N9" s="29">
        <v>232.5</v>
      </c>
      <c r="O9" s="29">
        <f t="shared" si="4"/>
        <v>1.3955516790231144</v>
      </c>
      <c r="P9" s="20">
        <f t="shared" si="5"/>
        <v>119</v>
      </c>
      <c r="R9" s="23"/>
      <c r="S9" s="24"/>
      <c r="T9" s="24"/>
      <c r="U9" s="23"/>
    </row>
    <row r="10" spans="3:21" ht="14.25" customHeight="1">
      <c r="C10" s="46"/>
      <c r="D10" s="25" t="s">
        <v>15</v>
      </c>
      <c r="E10" s="26">
        <v>316.7</v>
      </c>
      <c r="F10" s="27">
        <v>316.6</v>
      </c>
      <c r="G10" s="27">
        <f t="shared" si="0"/>
        <v>-0.03157562361855071</v>
      </c>
      <c r="H10" s="20">
        <f t="shared" si="1"/>
        <v>150</v>
      </c>
      <c r="I10" s="28">
        <v>279.7</v>
      </c>
      <c r="J10" s="29">
        <v>277.3</v>
      </c>
      <c r="K10" s="29">
        <f t="shared" si="2"/>
        <v>-0.8580622095101802</v>
      </c>
      <c r="L10" s="20">
        <f t="shared" si="3"/>
        <v>138</v>
      </c>
      <c r="M10" s="28">
        <v>266.7</v>
      </c>
      <c r="N10" s="29">
        <v>268.6</v>
      </c>
      <c r="O10" s="29">
        <f t="shared" si="4"/>
        <v>0.7124109486314438</v>
      </c>
      <c r="P10" s="20">
        <f t="shared" si="5"/>
        <v>138</v>
      </c>
      <c r="R10" s="23"/>
      <c r="S10" s="24"/>
      <c r="T10" s="24"/>
      <c r="U10" s="23"/>
    </row>
    <row r="11" spans="3:21" ht="14.25" customHeight="1">
      <c r="C11" s="46"/>
      <c r="D11" s="25" t="s">
        <v>16</v>
      </c>
      <c r="E11" s="26">
        <v>388.9</v>
      </c>
      <c r="F11" s="27">
        <v>390.3</v>
      </c>
      <c r="G11" s="27">
        <f t="shared" si="0"/>
        <v>0.3599897145795836</v>
      </c>
      <c r="H11" s="20">
        <f t="shared" si="1"/>
        <v>185</v>
      </c>
      <c r="I11" s="28">
        <v>326.8</v>
      </c>
      <c r="J11" s="29">
        <v>325.4</v>
      </c>
      <c r="K11" s="29">
        <f t="shared" si="2"/>
        <v>-0.42839657282743815</v>
      </c>
      <c r="L11" s="20">
        <f t="shared" si="3"/>
        <v>162</v>
      </c>
      <c r="M11" s="28">
        <v>304.3</v>
      </c>
      <c r="N11" s="29">
        <v>302.6</v>
      </c>
      <c r="O11" s="29">
        <f t="shared" si="4"/>
        <v>-0.5586592178770928</v>
      </c>
      <c r="P11" s="20">
        <f t="shared" si="5"/>
        <v>155</v>
      </c>
      <c r="R11" s="23"/>
      <c r="S11" s="24"/>
      <c r="T11" s="24"/>
      <c r="U11" s="23"/>
    </row>
    <row r="12" spans="3:21" ht="14.25" customHeight="1">
      <c r="C12" s="46"/>
      <c r="D12" s="25" t="s">
        <v>17</v>
      </c>
      <c r="E12" s="26">
        <v>456</v>
      </c>
      <c r="F12" s="27">
        <v>458.5</v>
      </c>
      <c r="G12" s="27">
        <f t="shared" si="0"/>
        <v>0.548245614035082</v>
      </c>
      <c r="H12" s="20">
        <f t="shared" si="1"/>
        <v>218</v>
      </c>
      <c r="I12" s="28">
        <v>377</v>
      </c>
      <c r="J12" s="29">
        <v>373.1</v>
      </c>
      <c r="K12" s="29">
        <f t="shared" si="2"/>
        <v>-1.0344827586206833</v>
      </c>
      <c r="L12" s="20">
        <f t="shared" si="3"/>
        <v>186</v>
      </c>
      <c r="M12" s="28">
        <v>325.3</v>
      </c>
      <c r="N12" s="29">
        <v>328.4</v>
      </c>
      <c r="O12" s="29">
        <f t="shared" si="4"/>
        <v>0.9529664924684909</v>
      </c>
      <c r="P12" s="20">
        <f t="shared" si="5"/>
        <v>169</v>
      </c>
      <c r="R12" s="23"/>
      <c r="S12" s="24"/>
      <c r="T12" s="24"/>
      <c r="U12" s="23"/>
    </row>
    <row r="13" spans="3:21" ht="14.25" customHeight="1">
      <c r="C13" s="46"/>
      <c r="D13" s="25" t="s">
        <v>18</v>
      </c>
      <c r="E13" s="26">
        <v>501.7</v>
      </c>
      <c r="F13" s="27">
        <v>500.1</v>
      </c>
      <c r="G13" s="27">
        <f t="shared" si="0"/>
        <v>-0.3189156866653349</v>
      </c>
      <c r="H13" s="20">
        <f t="shared" si="1"/>
        <v>237</v>
      </c>
      <c r="I13" s="28">
        <v>399.5</v>
      </c>
      <c r="J13" s="29">
        <v>400.9</v>
      </c>
      <c r="K13" s="29">
        <f t="shared" si="2"/>
        <v>0.3504380475594502</v>
      </c>
      <c r="L13" s="20">
        <f t="shared" si="3"/>
        <v>200</v>
      </c>
      <c r="M13" s="28">
        <v>335.8</v>
      </c>
      <c r="N13" s="29">
        <v>339.5</v>
      </c>
      <c r="O13" s="29">
        <f t="shared" si="4"/>
        <v>1.101846337105414</v>
      </c>
      <c r="P13" s="20">
        <f t="shared" si="5"/>
        <v>174</v>
      </c>
      <c r="R13" s="23"/>
      <c r="S13" s="24"/>
      <c r="T13" s="24"/>
      <c r="U13" s="23"/>
    </row>
    <row r="14" spans="3:21" ht="14.25" customHeight="1">
      <c r="C14" s="46"/>
      <c r="D14" s="25" t="s">
        <v>19</v>
      </c>
      <c r="E14" s="26">
        <v>502.7</v>
      </c>
      <c r="F14" s="27">
        <v>509.1</v>
      </c>
      <c r="G14" s="27">
        <f t="shared" si="0"/>
        <v>1.2731251243286295</v>
      </c>
      <c r="H14" s="20">
        <f t="shared" si="1"/>
        <v>242</v>
      </c>
      <c r="I14" s="28">
        <v>412.4</v>
      </c>
      <c r="J14" s="29">
        <v>405.5</v>
      </c>
      <c r="K14" s="29">
        <f t="shared" si="2"/>
        <v>-1.673132880698347</v>
      </c>
      <c r="L14" s="20">
        <f t="shared" si="3"/>
        <v>202</v>
      </c>
      <c r="M14" s="28">
        <v>335.8</v>
      </c>
      <c r="N14" s="29">
        <v>341.6</v>
      </c>
      <c r="O14" s="29">
        <f t="shared" si="4"/>
        <v>1.72721858248957</v>
      </c>
      <c r="P14" s="20">
        <f t="shared" si="5"/>
        <v>175</v>
      </c>
      <c r="R14" s="23"/>
      <c r="S14" s="24"/>
      <c r="T14" s="24"/>
      <c r="U14" s="23"/>
    </row>
    <row r="15" spans="3:21" ht="14.25" customHeight="1">
      <c r="C15" s="46"/>
      <c r="D15" s="25" t="s">
        <v>20</v>
      </c>
      <c r="E15" s="26">
        <v>481.9</v>
      </c>
      <c r="F15" s="27">
        <v>481.2</v>
      </c>
      <c r="G15" s="27">
        <f t="shared" si="0"/>
        <v>-0.1452583523552562</v>
      </c>
      <c r="H15" s="20">
        <f t="shared" si="1"/>
        <v>228</v>
      </c>
      <c r="I15" s="28">
        <v>395.7</v>
      </c>
      <c r="J15" s="29">
        <v>391.7</v>
      </c>
      <c r="K15" s="29">
        <f t="shared" si="2"/>
        <v>-1.010866818296691</v>
      </c>
      <c r="L15" s="20">
        <f t="shared" si="3"/>
        <v>195</v>
      </c>
      <c r="M15" s="28">
        <v>334.5</v>
      </c>
      <c r="N15" s="29">
        <v>330.5</v>
      </c>
      <c r="O15" s="29">
        <f t="shared" si="4"/>
        <v>-1.1958146487294528</v>
      </c>
      <c r="P15" s="20">
        <f t="shared" si="5"/>
        <v>170</v>
      </c>
      <c r="R15" s="23"/>
      <c r="S15" s="24"/>
      <c r="T15" s="24"/>
      <c r="U15" s="23"/>
    </row>
    <row r="16" spans="3:21" ht="14.25" customHeight="1">
      <c r="C16" s="46"/>
      <c r="D16" s="25" t="s">
        <v>21</v>
      </c>
      <c r="E16" s="26">
        <v>362.8</v>
      </c>
      <c r="F16" s="27">
        <v>350.6</v>
      </c>
      <c r="G16" s="27">
        <f t="shared" si="0"/>
        <v>-3.362734288864388</v>
      </c>
      <c r="H16" s="20">
        <f t="shared" si="1"/>
        <v>166</v>
      </c>
      <c r="I16" s="28">
        <v>283.3</v>
      </c>
      <c r="J16" s="29">
        <v>283.5</v>
      </c>
      <c r="K16" s="29">
        <f t="shared" si="2"/>
        <v>0.0705965407695004</v>
      </c>
      <c r="L16" s="20">
        <f t="shared" si="3"/>
        <v>141</v>
      </c>
      <c r="M16" s="28">
        <v>274.8</v>
      </c>
      <c r="N16" s="29">
        <v>275</v>
      </c>
      <c r="O16" s="29">
        <f t="shared" si="4"/>
        <v>0.07278020378456063</v>
      </c>
      <c r="P16" s="20">
        <f t="shared" si="5"/>
        <v>141</v>
      </c>
      <c r="R16" s="23"/>
      <c r="S16" s="24"/>
      <c r="T16" s="24"/>
      <c r="U16" s="23"/>
    </row>
    <row r="17" spans="3:21" ht="14.25" customHeight="1">
      <c r="C17" s="46"/>
      <c r="D17" s="30" t="s">
        <v>22</v>
      </c>
      <c r="E17" s="31">
        <v>41.3</v>
      </c>
      <c r="F17" s="32">
        <v>41.2</v>
      </c>
      <c r="G17" s="48"/>
      <c r="H17" s="50"/>
      <c r="I17" s="33">
        <v>41</v>
      </c>
      <c r="J17" s="34">
        <v>41.3</v>
      </c>
      <c r="K17" s="48"/>
      <c r="L17" s="50"/>
      <c r="M17" s="33">
        <v>42.8</v>
      </c>
      <c r="N17" s="34">
        <v>43.1</v>
      </c>
      <c r="O17" s="48"/>
      <c r="P17" s="50"/>
      <c r="R17" s="23"/>
      <c r="S17" s="24"/>
      <c r="T17" s="24"/>
      <c r="U17" s="23"/>
    </row>
    <row r="18" spans="3:21" ht="14.25" customHeight="1">
      <c r="C18" s="47"/>
      <c r="D18" s="35" t="s">
        <v>23</v>
      </c>
      <c r="E18" s="36">
        <v>16.7</v>
      </c>
      <c r="F18" s="37">
        <v>16.5</v>
      </c>
      <c r="G18" s="49"/>
      <c r="H18" s="51"/>
      <c r="I18" s="38">
        <v>12.7</v>
      </c>
      <c r="J18" s="39">
        <v>13</v>
      </c>
      <c r="K18" s="49"/>
      <c r="L18" s="51"/>
      <c r="M18" s="38">
        <v>11.1</v>
      </c>
      <c r="N18" s="39">
        <v>11.1</v>
      </c>
      <c r="O18" s="49"/>
      <c r="P18" s="51"/>
      <c r="R18" s="23"/>
      <c r="S18" s="24"/>
      <c r="T18" s="24"/>
      <c r="U18" s="23"/>
    </row>
    <row r="19" spans="3:21" ht="14.25" customHeight="1">
      <c r="C19" s="46" t="s">
        <v>24</v>
      </c>
      <c r="D19" s="17" t="s">
        <v>11</v>
      </c>
      <c r="E19" s="18">
        <v>250.1</v>
      </c>
      <c r="F19" s="19">
        <v>249.6</v>
      </c>
      <c r="G19" s="19">
        <f aca="true" t="shared" si="6" ref="G19:G29">F19*100/E19-100</f>
        <v>-0.19992003198720454</v>
      </c>
      <c r="H19" s="20">
        <f aca="true" t="shared" si="7" ref="H19:H29">IF(F19="-","-",ROUND(F19/F$21*100,0))</f>
        <v>126</v>
      </c>
      <c r="I19" s="21">
        <v>221.8</v>
      </c>
      <c r="J19" s="22">
        <v>222</v>
      </c>
      <c r="K19" s="22">
        <f aca="true" t="shared" si="8" ref="K19:K29">J19*100/I19-100</f>
        <v>0.09017132551848306</v>
      </c>
      <c r="L19" s="20">
        <f aca="true" t="shared" si="9" ref="L19:L29">IF(J19="-","-",ROUND(J19/J$21*100,0))</f>
        <v>118</v>
      </c>
      <c r="M19" s="21">
        <v>201.6</v>
      </c>
      <c r="N19" s="22">
        <v>204.1</v>
      </c>
      <c r="O19" s="22">
        <f aca="true" t="shared" si="10" ref="O19:O29">N19*100/M19-100</f>
        <v>1.2400793650793673</v>
      </c>
      <c r="P19" s="20">
        <f aca="true" t="shared" si="11" ref="P19:P29">IF(N19="-","-",ROUND(N19/N$21*100,0))</f>
        <v>116</v>
      </c>
      <c r="R19" s="24"/>
      <c r="S19" s="24"/>
      <c r="T19" s="24"/>
      <c r="U19" s="24"/>
    </row>
    <row r="20" spans="3:16" ht="14.25" customHeight="1">
      <c r="C20" s="46"/>
      <c r="D20" s="25" t="s">
        <v>12</v>
      </c>
      <c r="E20" s="26">
        <v>159.2</v>
      </c>
      <c r="F20" s="27">
        <v>161.3</v>
      </c>
      <c r="G20" s="27">
        <f t="shared" si="6"/>
        <v>1.319095477386952</v>
      </c>
      <c r="H20" s="20">
        <f t="shared" si="7"/>
        <v>81</v>
      </c>
      <c r="I20" s="28">
        <v>155.7</v>
      </c>
      <c r="J20" s="29">
        <v>156.7</v>
      </c>
      <c r="K20" s="29">
        <f t="shared" si="8"/>
        <v>0.6422607578676889</v>
      </c>
      <c r="L20" s="20">
        <f t="shared" si="9"/>
        <v>83</v>
      </c>
      <c r="M20" s="28">
        <v>149.8</v>
      </c>
      <c r="N20" s="29">
        <v>152.3</v>
      </c>
      <c r="O20" s="29">
        <f t="shared" si="10"/>
        <v>1.6688918558077432</v>
      </c>
      <c r="P20" s="20">
        <f t="shared" si="11"/>
        <v>87</v>
      </c>
    </row>
    <row r="21" spans="3:16" ht="14.25" customHeight="1">
      <c r="C21" s="46"/>
      <c r="D21" s="25" t="s">
        <v>13</v>
      </c>
      <c r="E21" s="26">
        <v>195.1</v>
      </c>
      <c r="F21" s="27">
        <v>198.6</v>
      </c>
      <c r="G21" s="27">
        <f t="shared" si="6"/>
        <v>1.7939518195797035</v>
      </c>
      <c r="H21" s="20">
        <f t="shared" si="7"/>
        <v>100</v>
      </c>
      <c r="I21" s="28">
        <v>187.1</v>
      </c>
      <c r="J21" s="29">
        <v>187.7</v>
      </c>
      <c r="K21" s="29">
        <f t="shared" si="8"/>
        <v>0.3206841261357596</v>
      </c>
      <c r="L21" s="20">
        <f t="shared" si="9"/>
        <v>100</v>
      </c>
      <c r="M21" s="28">
        <v>173.7</v>
      </c>
      <c r="N21" s="29">
        <v>175.6</v>
      </c>
      <c r="O21" s="29">
        <f t="shared" si="10"/>
        <v>1.0938399539435864</v>
      </c>
      <c r="P21" s="20">
        <f t="shared" si="11"/>
        <v>100</v>
      </c>
    </row>
    <row r="22" spans="3:16" ht="14.25" customHeight="1">
      <c r="C22" s="46"/>
      <c r="D22" s="25" t="s">
        <v>14</v>
      </c>
      <c r="E22" s="26">
        <v>224.1</v>
      </c>
      <c r="F22" s="27">
        <v>223.1</v>
      </c>
      <c r="G22" s="27">
        <f t="shared" si="6"/>
        <v>-0.44622936189200857</v>
      </c>
      <c r="H22" s="20">
        <f t="shared" si="7"/>
        <v>112</v>
      </c>
      <c r="I22" s="28">
        <v>211.3</v>
      </c>
      <c r="J22" s="29">
        <v>210.6</v>
      </c>
      <c r="K22" s="29">
        <f t="shared" si="8"/>
        <v>-0.331282536677719</v>
      </c>
      <c r="L22" s="20">
        <f t="shared" si="9"/>
        <v>112</v>
      </c>
      <c r="M22" s="28">
        <v>194.7</v>
      </c>
      <c r="N22" s="29">
        <v>196.6</v>
      </c>
      <c r="O22" s="29">
        <f t="shared" si="10"/>
        <v>0.9758602978942008</v>
      </c>
      <c r="P22" s="20">
        <f t="shared" si="11"/>
        <v>112</v>
      </c>
    </row>
    <row r="23" spans="3:16" ht="14.25" customHeight="1">
      <c r="C23" s="46"/>
      <c r="D23" s="25" t="s">
        <v>15</v>
      </c>
      <c r="E23" s="26">
        <v>248.6</v>
      </c>
      <c r="F23" s="27">
        <v>243.6</v>
      </c>
      <c r="G23" s="27">
        <f t="shared" si="6"/>
        <v>-2.0112630732099746</v>
      </c>
      <c r="H23" s="20">
        <f t="shared" si="7"/>
        <v>123</v>
      </c>
      <c r="I23" s="28">
        <v>229.4</v>
      </c>
      <c r="J23" s="29">
        <v>228.1</v>
      </c>
      <c r="K23" s="29">
        <f t="shared" si="8"/>
        <v>-0.5666957279860583</v>
      </c>
      <c r="L23" s="20">
        <f t="shared" si="9"/>
        <v>122</v>
      </c>
      <c r="M23" s="28">
        <v>211.1</v>
      </c>
      <c r="N23" s="29">
        <v>210.5</v>
      </c>
      <c r="O23" s="29">
        <f t="shared" si="10"/>
        <v>-0.28422548555187177</v>
      </c>
      <c r="P23" s="20">
        <f t="shared" si="11"/>
        <v>120</v>
      </c>
    </row>
    <row r="24" spans="3:16" ht="14.25" customHeight="1">
      <c r="C24" s="46"/>
      <c r="D24" s="25" t="s">
        <v>16</v>
      </c>
      <c r="E24" s="26">
        <v>274.8</v>
      </c>
      <c r="F24" s="27">
        <v>272.7</v>
      </c>
      <c r="G24" s="27">
        <f t="shared" si="6"/>
        <v>-0.7641921397380003</v>
      </c>
      <c r="H24" s="20">
        <f t="shared" si="7"/>
        <v>137</v>
      </c>
      <c r="I24" s="28">
        <v>244.8</v>
      </c>
      <c r="J24" s="29">
        <v>243.2</v>
      </c>
      <c r="K24" s="29">
        <f t="shared" si="8"/>
        <v>-0.6535947712418277</v>
      </c>
      <c r="L24" s="20">
        <f t="shared" si="9"/>
        <v>130</v>
      </c>
      <c r="M24" s="28">
        <v>216.5</v>
      </c>
      <c r="N24" s="29">
        <v>218.8</v>
      </c>
      <c r="O24" s="29">
        <f t="shared" si="10"/>
        <v>1.0623556581986122</v>
      </c>
      <c r="P24" s="20">
        <f t="shared" si="11"/>
        <v>125</v>
      </c>
    </row>
    <row r="25" spans="3:16" ht="14.25" customHeight="1">
      <c r="C25" s="46"/>
      <c r="D25" s="25" t="s">
        <v>17</v>
      </c>
      <c r="E25" s="26">
        <v>284.4</v>
      </c>
      <c r="F25" s="27">
        <v>281.6</v>
      </c>
      <c r="G25" s="27">
        <f t="shared" si="6"/>
        <v>-0.9845288326300761</v>
      </c>
      <c r="H25" s="20">
        <f t="shared" si="7"/>
        <v>142</v>
      </c>
      <c r="I25" s="28">
        <v>245.6</v>
      </c>
      <c r="J25" s="29">
        <v>249.3</v>
      </c>
      <c r="K25" s="29">
        <f t="shared" si="8"/>
        <v>1.5065146579804605</v>
      </c>
      <c r="L25" s="20">
        <f t="shared" si="9"/>
        <v>133</v>
      </c>
      <c r="M25" s="28">
        <v>213.3</v>
      </c>
      <c r="N25" s="29">
        <v>217.7</v>
      </c>
      <c r="O25" s="29">
        <f t="shared" si="10"/>
        <v>2.062822315986864</v>
      </c>
      <c r="P25" s="20">
        <f t="shared" si="11"/>
        <v>124</v>
      </c>
    </row>
    <row r="26" spans="3:16" ht="14.25" customHeight="1">
      <c r="C26" s="46"/>
      <c r="D26" s="25" t="s">
        <v>18</v>
      </c>
      <c r="E26" s="26">
        <v>290.4</v>
      </c>
      <c r="F26" s="27">
        <v>285.9</v>
      </c>
      <c r="G26" s="27">
        <f t="shared" si="6"/>
        <v>-1.5495867768595133</v>
      </c>
      <c r="H26" s="20">
        <f t="shared" si="7"/>
        <v>144</v>
      </c>
      <c r="I26" s="28">
        <v>237.7</v>
      </c>
      <c r="J26" s="29">
        <v>237.8</v>
      </c>
      <c r="K26" s="29">
        <f t="shared" si="8"/>
        <v>0.04206983592764857</v>
      </c>
      <c r="L26" s="20">
        <f t="shared" si="9"/>
        <v>127</v>
      </c>
      <c r="M26" s="28">
        <v>212.3</v>
      </c>
      <c r="N26" s="29">
        <v>215.6</v>
      </c>
      <c r="O26" s="29">
        <f t="shared" si="10"/>
        <v>1.5544041450777115</v>
      </c>
      <c r="P26" s="20">
        <f t="shared" si="11"/>
        <v>123</v>
      </c>
    </row>
    <row r="27" spans="3:16" ht="14.25" customHeight="1">
      <c r="C27" s="46"/>
      <c r="D27" s="25" t="s">
        <v>19</v>
      </c>
      <c r="E27" s="26">
        <v>286.9</v>
      </c>
      <c r="F27" s="27">
        <v>282.3</v>
      </c>
      <c r="G27" s="27">
        <f t="shared" si="6"/>
        <v>-1.603346113628433</v>
      </c>
      <c r="H27" s="20">
        <f t="shared" si="7"/>
        <v>142</v>
      </c>
      <c r="I27" s="28">
        <v>225.2</v>
      </c>
      <c r="J27" s="29">
        <v>229.5</v>
      </c>
      <c r="K27" s="29">
        <f t="shared" si="8"/>
        <v>1.9094138543516976</v>
      </c>
      <c r="L27" s="20">
        <f t="shared" si="9"/>
        <v>122</v>
      </c>
      <c r="M27" s="28">
        <v>205.8</v>
      </c>
      <c r="N27" s="29">
        <v>211.9</v>
      </c>
      <c r="O27" s="29">
        <f t="shared" si="10"/>
        <v>2.964042759961117</v>
      </c>
      <c r="P27" s="20">
        <f t="shared" si="11"/>
        <v>121</v>
      </c>
    </row>
    <row r="28" spans="3:16" ht="14.25" customHeight="1">
      <c r="C28" s="46"/>
      <c r="D28" s="25" t="s">
        <v>20</v>
      </c>
      <c r="E28" s="26">
        <v>261.8</v>
      </c>
      <c r="F28" s="27">
        <v>268.9</v>
      </c>
      <c r="G28" s="27">
        <f t="shared" si="6"/>
        <v>2.7119938884644625</v>
      </c>
      <c r="H28" s="20">
        <f t="shared" si="7"/>
        <v>135</v>
      </c>
      <c r="I28" s="28">
        <v>226.9</v>
      </c>
      <c r="J28" s="29">
        <v>226</v>
      </c>
      <c r="K28" s="29">
        <f t="shared" si="8"/>
        <v>-0.3966505068312074</v>
      </c>
      <c r="L28" s="20">
        <f t="shared" si="9"/>
        <v>120</v>
      </c>
      <c r="M28" s="28">
        <v>207.6</v>
      </c>
      <c r="N28" s="29">
        <v>206.3</v>
      </c>
      <c r="O28" s="29">
        <f t="shared" si="10"/>
        <v>-0.6262042389210052</v>
      </c>
      <c r="P28" s="20">
        <f t="shared" si="11"/>
        <v>117</v>
      </c>
    </row>
    <row r="29" spans="3:16" ht="14.25" customHeight="1">
      <c r="C29" s="46"/>
      <c r="D29" s="25" t="s">
        <v>21</v>
      </c>
      <c r="E29" s="26">
        <v>235.2</v>
      </c>
      <c r="F29" s="27">
        <v>249.8</v>
      </c>
      <c r="G29" s="27">
        <f t="shared" si="6"/>
        <v>6.207482993197289</v>
      </c>
      <c r="H29" s="20">
        <f t="shared" si="7"/>
        <v>126</v>
      </c>
      <c r="I29" s="28">
        <v>202.1</v>
      </c>
      <c r="J29" s="29">
        <v>194.1</v>
      </c>
      <c r="K29" s="29">
        <f t="shared" si="8"/>
        <v>-3.958436417615033</v>
      </c>
      <c r="L29" s="20">
        <f t="shared" si="9"/>
        <v>103</v>
      </c>
      <c r="M29" s="28">
        <v>181.2</v>
      </c>
      <c r="N29" s="29">
        <v>188.3</v>
      </c>
      <c r="O29" s="29">
        <f t="shared" si="10"/>
        <v>3.9183222958057513</v>
      </c>
      <c r="P29" s="20">
        <f t="shared" si="11"/>
        <v>107</v>
      </c>
    </row>
    <row r="30" spans="3:16" ht="14.25" customHeight="1">
      <c r="C30" s="46"/>
      <c r="D30" s="30" t="s">
        <v>22</v>
      </c>
      <c r="E30" s="31">
        <v>36.9</v>
      </c>
      <c r="F30" s="32">
        <v>37.4</v>
      </c>
      <c r="G30" s="48"/>
      <c r="H30" s="50"/>
      <c r="I30" s="33">
        <v>38.2</v>
      </c>
      <c r="J30" s="34">
        <v>38.6</v>
      </c>
      <c r="K30" s="48"/>
      <c r="L30" s="50"/>
      <c r="M30" s="33">
        <v>40.7</v>
      </c>
      <c r="N30" s="34">
        <v>40.9</v>
      </c>
      <c r="O30" s="48"/>
      <c r="P30" s="50"/>
    </row>
    <row r="31" spans="3:16" ht="14.25" customHeight="1">
      <c r="C31" s="47"/>
      <c r="D31" s="35" t="s">
        <v>23</v>
      </c>
      <c r="E31" s="36">
        <v>9.9</v>
      </c>
      <c r="F31" s="37">
        <v>10</v>
      </c>
      <c r="G31" s="49"/>
      <c r="H31" s="51"/>
      <c r="I31" s="38">
        <v>8.2</v>
      </c>
      <c r="J31" s="39">
        <v>8.3</v>
      </c>
      <c r="K31" s="49"/>
      <c r="L31" s="51"/>
      <c r="M31" s="38">
        <v>8.5</v>
      </c>
      <c r="N31" s="39">
        <v>8.5</v>
      </c>
      <c r="O31" s="49"/>
      <c r="P31" s="51"/>
    </row>
    <row r="32" spans="3:16" ht="14.25" customHeight="1">
      <c r="C32" s="40" t="s">
        <v>25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15">
    <mergeCell ref="P17:P18"/>
    <mergeCell ref="P30:P31"/>
    <mergeCell ref="H17:H18"/>
    <mergeCell ref="H30:H31"/>
    <mergeCell ref="L17:L18"/>
    <mergeCell ref="L30:L31"/>
    <mergeCell ref="K30:K31"/>
    <mergeCell ref="O30:O31"/>
    <mergeCell ref="K17:K18"/>
    <mergeCell ref="O17:O18"/>
    <mergeCell ref="C3:D4"/>
    <mergeCell ref="C6:C18"/>
    <mergeCell ref="G17:G18"/>
    <mergeCell ref="C19:C31"/>
    <mergeCell ref="G30:G31"/>
  </mergeCells>
  <printOptions/>
  <pageMargins left="0.41" right="0.26" top="0.7874015748031497" bottom="0.59" header="0.1968503937007874" footer="0.39"/>
  <pageSetup firstPageNumber="12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2007-03-15T09:51:55Z</cp:lastPrinted>
  <dcterms:created xsi:type="dcterms:W3CDTF">2007-03-15T08:56:21Z</dcterms:created>
  <dcterms:modified xsi:type="dcterms:W3CDTF">2007-03-29T07:39:38Z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