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workbookProtection workbookPassword="8AB5" lockStructure="1"/>
  <bookViews>
    <workbookView xWindow="9600" yWindow="120" windowWidth="9645" windowHeight="8565"/>
  </bookViews>
  <sheets>
    <sheet name="事業所票" sheetId="15" r:id="rId1"/>
    <sheet name="個人票" sheetId="12" r:id="rId2"/>
    <sheet name="役職・職種一覧表" sheetId="21" r:id="rId3"/>
    <sheet name="在留資格番号表" sheetId="28" r:id="rId4"/>
    <sheet name="満年齢・勤続年数早見表" sheetId="26" r:id="rId5"/>
    <sheet name="抽出率テーブル" sheetId="20" state="hidden" r:id="rId6"/>
  </sheets>
  <definedNames>
    <definedName name="_xlnm.Print_Area" localSheetId="1">個人票!個人票データ入力範囲</definedName>
    <definedName name="_xlnm.Print_Titles" localSheetId="1">個人票!$1:$72</definedName>
    <definedName name="個人票データ入力範囲" localSheetId="1">OFFSET(個人票!$A$1,0,0,高さ,23)</definedName>
    <definedName name="高さ">CEILING(LOOKUP(9^9,個人票!$D:$D,ROW(個人票!$D:$D))-2,10)+2</definedName>
    <definedName name="早見表" localSheetId="3">#REF!</definedName>
    <definedName name="早見表" localSheetId="4">満年齢・勤続年数早見表!$B$3:$J$51</definedName>
    <definedName name="早見表">#REF!</definedName>
    <definedName name="役職リスト１">抽出率テーブル!$Q$4:$Q$7</definedName>
    <definedName name="役職リスト２">抽出率テーブル!$P$4:$P$8</definedName>
  </definedNames>
  <calcPr calcId="162913"/>
</workbook>
</file>

<file path=xl/calcChain.xml><?xml version="1.0" encoding="utf-8"?>
<calcChain xmlns="http://schemas.openxmlformats.org/spreadsheetml/2006/main">
  <c r="J7" i="12" l="1"/>
  <c r="K6" i="12" l="1"/>
  <c r="H7" i="12" l="1"/>
  <c r="BB147" i="15" l="1"/>
  <c r="BB145" i="15"/>
  <c r="BB143" i="15"/>
  <c r="BB141" i="15"/>
  <c r="N139" i="15"/>
  <c r="BB149" i="15" l="1"/>
  <c r="BY128" i="15"/>
  <c r="EB123" i="15" l="1"/>
  <c r="AZ128" i="15" l="1"/>
  <c r="FG48" i="15" l="1"/>
  <c r="GE41" i="15" s="1"/>
  <c r="I7" i="12"/>
  <c r="B100" i="20" l="1"/>
  <c r="E100" i="20" l="1"/>
  <c r="F4" i="12"/>
  <c r="E4" i="12"/>
  <c r="C100" i="20" l="1"/>
  <c r="D100" i="20" s="1"/>
  <c r="E101" i="20" s="1"/>
  <c r="BQ111" i="15" l="1"/>
  <c r="CO110" i="15" s="1"/>
  <c r="CO92" i="15" l="1"/>
  <c r="CO119" i="15"/>
  <c r="CO101" i="15"/>
  <c r="CO128" i="15" l="1"/>
</calcChain>
</file>

<file path=xl/comments1.xml><?xml version="1.0" encoding="utf-8"?>
<comments xmlns="http://schemas.openxmlformats.org/spreadsheetml/2006/main">
  <authors>
    <author>作成者</author>
  </authors>
  <commentList>
    <comment ref="B172" authorId="0" shapeId="0">
      <text>
        <r>
          <rPr>
            <b/>
            <sz val="9"/>
            <color indexed="81"/>
            <rFont val="ＭＳ Ｐゴシック"/>
            <family val="3"/>
            <charset val="128"/>
          </rPr>
          <t>行の追加が必要な場合はこの行より前に行を挿入してください。</t>
        </r>
      </text>
    </comment>
  </commentList>
</comments>
</file>

<file path=xl/comments2.xml><?xml version="1.0" encoding="utf-8"?>
<comments xmlns="http://schemas.openxmlformats.org/spreadsheetml/2006/main">
  <authors>
    <author>作成者</author>
  </authors>
  <commentList>
    <comment ref="C4" authorId="0" shapeId="0">
      <text>
        <r>
          <rPr>
            <b/>
            <sz val="12"/>
            <color indexed="12"/>
            <rFont val="ＭＳ Ｐゴシック"/>
            <family val="3"/>
            <charset val="128"/>
          </rPr>
          <t>【部長級】</t>
        </r>
        <r>
          <rPr>
            <b/>
            <sz val="11"/>
            <color indexed="10"/>
            <rFont val="ＭＳ Ｐゴシック"/>
            <family val="3"/>
            <charset val="128"/>
          </rPr>
          <t xml:space="preserve">
○（含まれる役職）</t>
        </r>
        <r>
          <rPr>
            <b/>
            <sz val="9"/>
            <color indexed="81"/>
            <rFont val="ＭＳ Ｐゴシック"/>
            <family val="3"/>
            <charset val="128"/>
          </rPr>
          <t xml:space="preserve"> 
</t>
        </r>
        <r>
          <rPr>
            <sz val="10"/>
            <color indexed="81"/>
            <rFont val="ＭＳ Ｐゴシック"/>
            <family val="3"/>
            <charset val="128"/>
          </rPr>
          <t>　本社（店)、支社（店)、工場、営業所などの事業所における総務、人事、営業、製造、技術、検査等の各部（局）長</t>
        </r>
        <r>
          <rPr>
            <sz val="9"/>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×（含まれない役職）</t>
        </r>
        <r>
          <rPr>
            <b/>
            <sz val="9"/>
            <color indexed="81"/>
            <rFont val="ＭＳ Ｐゴシック"/>
            <family val="3"/>
            <charset val="128"/>
          </rPr>
          <t xml:space="preserve"> 
</t>
        </r>
        <r>
          <rPr>
            <sz val="10"/>
            <color indexed="81"/>
            <rFont val="ＭＳ Ｐゴシック"/>
            <family val="3"/>
            <charset val="128"/>
          </rPr>
          <t>　部（局）長を兼ねない取締役、部（局）長代理、同補佐、部（局）次長</t>
        </r>
        <r>
          <rPr>
            <b/>
            <sz val="10"/>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　いわゆる部（局）長で、経営管理活動を行う営業、人事、会計、生産、研究、分析等の事務的、技術的な組織を統制、調整、監督し、所轄部門を運営する業務に従事する者及びこれらと同程度の責任と重要度を持つ職務に従事する者をいう。</t>
        </r>
        <r>
          <rPr>
            <b/>
            <sz val="9"/>
            <color indexed="81"/>
            <rFont val="ＭＳ Ｐゴシック"/>
            <family val="3"/>
            <charset val="128"/>
          </rPr>
          <t xml:space="preserve">
</t>
        </r>
        <r>
          <rPr>
            <b/>
            <sz val="11"/>
            <color indexed="10"/>
            <rFont val="ＭＳ Ｐゴシック"/>
            <family val="3"/>
            <charset val="128"/>
          </rPr>
          <t>説明事項</t>
        </r>
        <r>
          <rPr>
            <b/>
            <sz val="9"/>
            <color indexed="81"/>
            <rFont val="ＭＳ Ｐゴシック"/>
            <family val="3"/>
            <charset val="128"/>
          </rPr>
          <t xml:space="preserve">
</t>
        </r>
        <r>
          <rPr>
            <sz val="10"/>
            <color indexed="81"/>
            <rFont val="ＭＳ Ｐゴシック"/>
            <family val="3"/>
            <charset val="128"/>
          </rPr>
          <t>1) ｢部長級｣とは、事業所で通常｢部長｣又は「局長」と呼ばれている者であって、その組織が２課以上からなり、又は、その構成員が20人以上（部（局）長を含む。）のものの長をいう。
2) 同一事業所において、部(局)長のほかに、呼称、構成員に関係なく、その職務の内容及び責任の程度が｢部長級｣に相当する者がいる場合には、これらの者は、「部長級」に含む。ただし、通常｢部長代理｣、｢課長｣、｢係長｣等と呼ばれている者は「部長級」としない。
3) 取締役、理事等であっても、一定の仕事に従事し、一般の職員と同じような給与を受けている者であって、かつ、部（局）長を兼ねている場合には、｢部長級｣に含め、部（局）長を兼ね　ていない場合には「部長級」としない。</t>
        </r>
      </text>
    </comment>
    <comment ref="C5" authorId="0" shapeId="0">
      <text>
        <r>
          <rPr>
            <b/>
            <sz val="12"/>
            <color indexed="18"/>
            <rFont val="ＭＳ Ｐゴシック"/>
            <family val="3"/>
            <charset val="128"/>
          </rPr>
          <t>【課長級】</t>
        </r>
        <r>
          <rPr>
            <b/>
            <sz val="11"/>
            <color indexed="10"/>
            <rFont val="ＭＳ Ｐゴシック"/>
            <family val="3"/>
            <charset val="128"/>
          </rPr>
          <t xml:space="preserve">
○（含まれる役職）</t>
        </r>
        <r>
          <rPr>
            <sz val="10"/>
            <color indexed="81"/>
            <rFont val="ＭＳ Ｐゴシック"/>
            <family val="3"/>
            <charset val="128"/>
          </rPr>
          <t xml:space="preserve"> 
　本社（店)、支社（店)、工場、営業所などの事業所における総務、人事、営業、製造、技術、検査等の各課長
</t>
        </r>
        <r>
          <rPr>
            <b/>
            <sz val="11"/>
            <color indexed="10"/>
            <rFont val="ＭＳ Ｐゴシック"/>
            <family val="3"/>
            <charset val="128"/>
          </rPr>
          <t>×（含まれない役職）</t>
        </r>
        <r>
          <rPr>
            <sz val="10"/>
            <color indexed="81"/>
            <rFont val="ＭＳ Ｐゴシック"/>
            <family val="3"/>
            <charset val="128"/>
          </rPr>
          <t xml:space="preserve">
 　課長代理、同補佐、課次長
</t>
        </r>
        <r>
          <rPr>
            <b/>
            <sz val="11"/>
            <color indexed="10"/>
            <rFont val="ＭＳ Ｐゴシック"/>
            <family val="3"/>
            <charset val="128"/>
          </rPr>
          <t>仕事の概要</t>
        </r>
        <r>
          <rPr>
            <sz val="10"/>
            <color indexed="81"/>
            <rFont val="ＭＳ Ｐゴシック"/>
            <family val="3"/>
            <charset val="128"/>
          </rPr>
          <t xml:space="preserve">
　いわゆる課長で、経営管理活動を行う営業、人事、会計、生産、研究、分析等の事務的、技術的な組織を統制、調整、監督し、所轄部門を運営する業務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｢課長級｣とは、事業所で通常「課長」と呼ばれている者であって、その組織が２係以上からなり、又は、その構成員が10人以上（課長を含む。）のものの長をいう。
2) 同一事業所において、課長のほかに、呼称、構成員に関係なく、その職務の内容及び責任の程度が｢課長級｣に相当する者がいる場合には、これらの者は、｢課長級｣に含む。ただし、通常｢課長代理｣、｢係長｣等と呼ばれている者は｢課長級｣としない。</t>
        </r>
      </text>
    </comment>
    <comment ref="F5" authorId="0" shapeId="0">
      <text>
        <r>
          <rPr>
            <b/>
            <sz val="12"/>
            <color indexed="12"/>
            <rFont val="ＭＳ Ｐゴシック"/>
            <family val="3"/>
            <charset val="128"/>
          </rPr>
          <t>【自然科学系研究者】</t>
        </r>
        <r>
          <rPr>
            <b/>
            <sz val="11"/>
            <color indexed="81"/>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xml:space="preserve">　食品化学研究員、電気工学研究員、農学研究員、医学研究員、薬学研究員
</t>
        </r>
        <r>
          <rPr>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xml:space="preserve">　化粧品製造技術者、大学付属研究所教授、試験工(202)、化学分析員(202)
</t>
        </r>
        <r>
          <rPr>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 xml:space="preserve">　研究所、研究室などの研究施設において、専ら理学、工学、農学、医学、薬学など自然科学に関する基礎的・理論的研究、試験、検定、分析、鑑定、調査などの専門的、科学的な業務に従事する者をいう。
</t>
        </r>
        <r>
          <rPr>
            <sz val="9"/>
            <color indexed="81"/>
            <rFont val="ＭＳ Ｐゴシック"/>
            <family val="3"/>
            <charset val="128"/>
          </rPr>
          <t xml:space="preserve">
</t>
        </r>
        <r>
          <rPr>
            <b/>
            <sz val="11"/>
            <color indexed="10"/>
            <rFont val="ＭＳ Ｐゴシック"/>
            <family val="3"/>
            <charset val="128"/>
          </rPr>
          <t>除外</t>
        </r>
        <r>
          <rPr>
            <b/>
            <sz val="9"/>
            <color indexed="81"/>
            <rFont val="ＭＳ Ｐゴシック"/>
            <family val="3"/>
            <charset val="128"/>
          </rPr>
          <t xml:space="preserve">
</t>
        </r>
        <r>
          <rPr>
            <sz val="10"/>
            <color indexed="81"/>
            <rFont val="ＭＳ Ｐゴシック"/>
            <family val="3"/>
            <charset val="128"/>
          </rPr>
          <t>1) 大学の研究室で講義のかたわら研究、試験、調査などの仕事に従事している者
2) 専門的・科学的知識と手段を生産に応用する業務に従事する者</t>
        </r>
      </text>
    </comment>
    <comment ref="H5" authorId="0" shapeId="0">
      <text>
        <r>
          <rPr>
            <b/>
            <sz val="12"/>
            <color indexed="12"/>
            <rFont val="ＭＳ Ｐゴシック"/>
            <family val="3"/>
            <charset val="128"/>
          </rPr>
          <t>【ワープロ・オペレーター】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ワープロ・オペレーター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一般事務員、電子計算機オペレーター(303)</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ワードプロセッサーを操作し、機械の文字変換機能や編集機能により、受け取った原稿に従って文書や図表を入力する業務に専ら従事する者をいう。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主として秘書等他の仕事を業務としており、付随的にワードプロセッサーを使用して、文書を入力する仕事に従事する者</t>
        </r>
      </text>
    </comment>
    <comment ref="J5" authorId="0" shapeId="0">
      <text>
        <r>
          <rPr>
            <b/>
            <sz val="12"/>
            <color indexed="12"/>
            <rFont val="ＭＳ Ｐゴシック"/>
            <family val="3"/>
            <charset val="128"/>
          </rPr>
          <t>【製鋼工】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平炉工、転炉工、精錬工、電気炉工、平炉炉前工、転炉炉前工、造塊工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製銑工、製鉄工、高炉工、羽口夫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平炉、電気炉、転炉等を用いて銑鉄、溶融銑鉄、鉄鋼屑等から鋼、特殊鋼を製造する仕事に従事する者をいう。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平炉、電気炉、るつぼ炉等の燃料、媒溶剤、銑材等の投入、加熱、溶解、精錬、炉の操作、ガス弁切替え、試料採取、出鋼等の仕事に従事する者をいう。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専ら、起重機を運転し、材料、燃料を挿入する仕事に従事する者</t>
        </r>
      </text>
    </comment>
    <comment ref="L5" authorId="0" shapeId="0">
      <text>
        <r>
          <rPr>
            <b/>
            <sz val="12"/>
            <color indexed="12"/>
            <rFont val="ＭＳ Ｐゴシック"/>
            <family val="3"/>
            <charset val="128"/>
          </rPr>
          <t>【家具工】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指物職、家具職、洋家具製造工、家具木工、たんす製造職、本箱製造工、げた箱製造工、机製造工、木製テーブル製造工、木製いす製造職、木製寝台製造工、鏡台製造工、家具組立工、いす組立工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いす張り工、いすシート張り工、内張り工、ベッド装飾工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乾燥している木材を所定寸法に木取りをし、かんな、のみ等の手工具及びかんな盤、昇降盤等の木工機械を使用して加工し、くぎ及び接着剤を用いて組み立て、仕上げをし、木製の机、いす、たんす等の家具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木製家具の木取り、加工、組み立て、仕上げ等の部分的な仕事のみに従事する者も含まれる。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専ら、木材以外の材料を主材料とする家具の製作に従事する者（例えば金属家具工）</t>
        </r>
      </text>
    </comment>
    <comment ref="C6" authorId="0" shapeId="0">
      <text>
        <r>
          <rPr>
            <b/>
            <sz val="12"/>
            <color indexed="18"/>
            <rFont val="ＭＳ Ｐゴシック"/>
            <family val="3"/>
            <charset val="128"/>
          </rPr>
          <t>【係長級】</t>
        </r>
        <r>
          <rPr>
            <sz val="10"/>
            <color indexed="81"/>
            <rFont val="ＭＳ Ｐゴシック"/>
            <family val="3"/>
            <charset val="128"/>
          </rPr>
          <t xml:space="preserve">
</t>
        </r>
        <r>
          <rPr>
            <b/>
            <sz val="11"/>
            <color indexed="10"/>
            <rFont val="ＭＳ Ｐゴシック"/>
            <family val="3"/>
            <charset val="128"/>
          </rPr>
          <t>○（含まれる役職）</t>
        </r>
        <r>
          <rPr>
            <sz val="10"/>
            <color indexed="81"/>
            <rFont val="ＭＳ Ｐゴシック"/>
            <family val="3"/>
            <charset val="128"/>
          </rPr>
          <t xml:space="preserve"> 
　本社（店)、支社（店)、工場、営業所などの事業所における総務、人事、営業、製造、技術、検査等の各係長
</t>
        </r>
        <r>
          <rPr>
            <b/>
            <sz val="11"/>
            <color indexed="10"/>
            <rFont val="ＭＳ Ｐゴシック"/>
            <family val="3"/>
            <charset val="128"/>
          </rPr>
          <t>×（含まれない役職）</t>
        </r>
        <r>
          <rPr>
            <sz val="10"/>
            <color indexed="81"/>
            <rFont val="ＭＳ Ｐゴシック"/>
            <family val="3"/>
            <charset val="128"/>
          </rPr>
          <t xml:space="preserve">
 　課長代理、組長、伍長
</t>
        </r>
        <r>
          <rPr>
            <b/>
            <sz val="11"/>
            <color indexed="10"/>
            <rFont val="ＭＳ Ｐゴシック"/>
            <family val="3"/>
            <charset val="128"/>
          </rPr>
          <t>仕事の概要</t>
        </r>
        <r>
          <rPr>
            <sz val="10"/>
            <color indexed="81"/>
            <rFont val="ＭＳ Ｐゴシック"/>
            <family val="3"/>
            <charset val="128"/>
          </rPr>
          <t xml:space="preserve">
　いわゆる係長で、営業、会計、調査等の事務的な業務の企画、立案、実施や技術面の業務、企画、設計、工程の技術的管理、維持、指導又は研究等において係員を指揮、監督する仕事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ここで｢係長級｣とは､構成員の人数にかかわらず通常「係長」と呼ばれている者をいう。
2) 同一事業所において、係長のほかに、呼称、構成員に関係なく、その職務の内容及び責任の程度が｢係長級｣に相当する者がいる場合には、これらの者は、「係長級」に含む。
3) 鉱業，採石業，砂利採取業、建設業、製造業において｢係長｣と呼ばれている者であって、その職務の内容及び責任の程度から、｢職長級｣（｢職長級｣の説明事項に該当するとみられる者)は､｢係長級｣としない。</t>
        </r>
      </text>
    </comment>
    <comment ref="F6" authorId="0" shapeId="0">
      <text>
        <r>
          <rPr>
            <b/>
            <sz val="12"/>
            <color indexed="12"/>
            <rFont val="ＭＳ Ｐゴシック"/>
            <family val="3"/>
            <charset val="128"/>
          </rPr>
          <t xml:space="preserve">【化学分析員】
</t>
        </r>
        <r>
          <rPr>
            <b/>
            <sz val="11"/>
            <color indexed="10"/>
            <rFont val="ＭＳ Ｐゴシック"/>
            <family val="3"/>
            <charset val="128"/>
          </rPr>
          <t xml:space="preserve">○（含まれる職種）
</t>
        </r>
        <r>
          <rPr>
            <sz val="10"/>
            <color indexed="81"/>
            <rFont val="ＭＳ Ｐゴシック"/>
            <family val="3"/>
            <charset val="128"/>
          </rPr>
          <t xml:space="preserve">　分析工、試験工
</t>
        </r>
        <r>
          <rPr>
            <b/>
            <sz val="9"/>
            <color indexed="81"/>
            <rFont val="ＭＳ Ｐゴシック"/>
            <family val="3"/>
            <charset val="128"/>
          </rPr>
          <t xml:space="preserve">
</t>
        </r>
        <r>
          <rPr>
            <b/>
            <sz val="11"/>
            <color indexed="10"/>
            <rFont val="ＭＳ Ｐゴシック"/>
            <family val="3"/>
            <charset val="128"/>
          </rPr>
          <t xml:space="preserve">仕事の概要
</t>
        </r>
        <r>
          <rPr>
            <b/>
            <sz val="11"/>
            <color indexed="81"/>
            <rFont val="ＭＳ Ｐゴシック"/>
            <family val="3"/>
            <charset val="128"/>
          </rPr>
          <t>　</t>
        </r>
        <r>
          <rPr>
            <sz val="10"/>
            <color indexed="81"/>
            <rFont val="ＭＳ Ｐゴシック"/>
            <family val="3"/>
            <charset val="128"/>
          </rPr>
          <t xml:space="preserve">無機化合物及び有機化合物の定性分析、定量分析、容量分析、機器分析等の化学分析の仕事に従事する者をいう。
</t>
        </r>
        <r>
          <rPr>
            <b/>
            <sz val="9"/>
            <color indexed="81"/>
            <rFont val="ＭＳ Ｐゴシック"/>
            <family val="3"/>
            <charset val="128"/>
          </rPr>
          <t xml:space="preserve">
</t>
        </r>
        <r>
          <rPr>
            <b/>
            <sz val="11"/>
            <color indexed="10"/>
            <rFont val="ＭＳ Ｐゴシック"/>
            <family val="3"/>
            <charset val="128"/>
          </rPr>
          <t xml:space="preserve">除外
</t>
        </r>
        <r>
          <rPr>
            <sz val="10"/>
            <color indexed="81"/>
            <rFont val="ＭＳ Ｐゴシック"/>
            <family val="3"/>
            <charset val="128"/>
          </rPr>
          <t>1)　金属材料の引張試験、組織顕微鏡試験などの仕事に従事する者
2)　専ら、分析用器材の製作、補修の仕事に従事する者</t>
        </r>
      </text>
    </comment>
    <comment ref="H6" authorId="0" shapeId="0">
      <text>
        <r>
          <rPr>
            <b/>
            <sz val="12"/>
            <color indexed="12"/>
            <rFont val="ＭＳ Ｐゴシック"/>
            <family val="3"/>
            <charset val="128"/>
          </rPr>
          <t>【キーパンチャー】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パンチ・オペレーター、穿孔員、検孔員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集団複写穿孔機操作員、計算穿孔機操作員、テープ穿孔タイプライター操作員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主として、穿孔機又は穿孔検査機を操作し、伝票、調査票又は原書類等の必要事項をパンチカードに穿孔し、又は穿孔済カードを検査する仕事に従事する者をいう。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専ら、穿孔機又は検孔機の点検、整備の仕事に従事する者</t>
        </r>
      </text>
    </comment>
    <comment ref="J6" authorId="0" shapeId="0">
      <text>
        <r>
          <rPr>
            <b/>
            <sz val="12"/>
            <color indexed="12"/>
            <rFont val="ＭＳ Ｐゴシック"/>
            <family val="3"/>
            <charset val="128"/>
          </rPr>
          <t>【非鉄金属精錬工】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金精錬工、銀精錬工、銅精錬工、錫精錬工、亜鉛精錬工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非鉄金属挿入工、非鉄金属溶融工、非鉄金属鋳込工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各種の炉を用いて鉱石から非鉄金属を製錬し、これを精錬する仕事に従事する者をいう。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鉱石の粉砕、計量、運搬、炉の操作、その他非鉄金属の精錬及び精錬に伴う各種の仕事に従事する者をいう。</t>
        </r>
      </text>
    </comment>
    <comment ref="L6" authorId="0" shapeId="0">
      <text>
        <r>
          <rPr>
            <b/>
            <sz val="12"/>
            <color indexed="12"/>
            <rFont val="ＭＳ Ｐゴシック"/>
            <family val="3"/>
            <charset val="128"/>
          </rPr>
          <t>【建具製造工】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建具職、戸・障子製造職、ガラス戸製造職、雨戸製造職、建具木工、木取工、建具組立工、建具吊込工、ほぞ付穴あけ工、建具切込工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ふすま骨製造職、塗装工(845)、金属建具工、表具工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乾燥している木材を所定寸法に木取りをし、かんな、のみ等の手工具及びかんな盤、昇降盤等の木工機械を使用して加工し、くぎ及び接着剤を用いて組み立て、仕上げをし、木製の戸、障子、ふすま等の建具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木製建具の現場寸法を取り、木取り、加工、組み立て、仕上げ、建込み等の部分的な仕事のみに従事する者も含まれる。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1)専ら、木材以外の材料を主材料とする建具の製作に従事する者（例えば金属建具工）
2)専ら、建具の取付け及び塗装を行う者
3)専ら、建具の表装を行う者</t>
        </r>
      </text>
    </comment>
    <comment ref="C7" authorId="0" shapeId="0">
      <text>
        <r>
          <rPr>
            <b/>
            <sz val="12"/>
            <color indexed="12"/>
            <rFont val="ＭＳ Ｐゴシック"/>
            <family val="3"/>
            <charset val="128"/>
          </rPr>
          <t xml:space="preserve">【職長級】
</t>
        </r>
        <r>
          <rPr>
            <b/>
            <sz val="11"/>
            <color indexed="10"/>
            <rFont val="ＭＳ Ｐゴシック"/>
            <family val="3"/>
            <charset val="128"/>
          </rPr>
          <t>※Ｃ鉱業，採石業，砂利採取業、Ｄ建設業、Ｅ製造業のみ対象</t>
        </r>
        <r>
          <rPr>
            <b/>
            <sz val="9"/>
            <color indexed="12"/>
            <rFont val="ＭＳ Ｐゴシック"/>
            <family val="3"/>
            <charset val="128"/>
          </rPr>
          <t xml:space="preserve">
</t>
        </r>
        <r>
          <rPr>
            <b/>
            <sz val="11"/>
            <color indexed="10"/>
            <rFont val="ＭＳ Ｐゴシック"/>
            <family val="3"/>
            <charset val="128"/>
          </rPr>
          <t>○（含まれる役職）</t>
        </r>
        <r>
          <rPr>
            <sz val="9"/>
            <color indexed="81"/>
            <rFont val="ＭＳ Ｐゴシック"/>
            <family val="3"/>
            <charset val="128"/>
          </rPr>
          <t xml:space="preserve">
　</t>
        </r>
        <r>
          <rPr>
            <sz val="10"/>
            <color indexed="81"/>
            <rFont val="ＭＳ Ｐゴシック"/>
            <family val="3"/>
            <charset val="128"/>
          </rPr>
          <t xml:space="preserve">職長、組長、班長、伍長、組頭
</t>
        </r>
        <r>
          <rPr>
            <b/>
            <sz val="11"/>
            <color indexed="10"/>
            <rFont val="ＭＳ Ｐゴシック"/>
            <family val="3"/>
            <charset val="128"/>
          </rPr>
          <t>仕事の概要</t>
        </r>
        <r>
          <rPr>
            <sz val="11"/>
            <color indexed="10"/>
            <rFont val="ＭＳ Ｐゴシック"/>
            <family val="3"/>
            <charset val="128"/>
          </rPr>
          <t xml:space="preserve">
　</t>
        </r>
        <r>
          <rPr>
            <sz val="10"/>
            <color indexed="81"/>
            <rFont val="ＭＳ Ｐゴシック"/>
            <family val="3"/>
            <charset val="128"/>
          </rPr>
          <t xml:space="preserve">鉱物の採集、土木・建設の作業、各種製品の製造等の現場、工程で図面、仕様書の点検、仕事の手順、仕方、割当等の決定、仕事の進行状況の監督等を通じて、担当の仕事が円滑に進行するよう生産労働者を指揮、監督する者をいう。
</t>
        </r>
        <r>
          <rPr>
            <b/>
            <sz val="11"/>
            <color indexed="10"/>
            <rFont val="ＭＳ Ｐゴシック"/>
            <family val="3"/>
            <charset val="128"/>
          </rPr>
          <t>説明事項</t>
        </r>
        <r>
          <rPr>
            <sz val="10"/>
            <color indexed="81"/>
            <rFont val="ＭＳ Ｐゴシック"/>
            <family val="3"/>
            <charset val="128"/>
          </rPr>
          <t xml:space="preserve">
1)　名称のいかんにかかわらず、生産労働者の集団(集団の大きさは問わない。)の長として集団内の指揮、監督に当たる者をいう。このようないくつかの集団の長を統括的に指揮、監督する者も「職長級」に含む。
2)　専ら、集団内の指揮、監督をする者ばかりでなく、指揮、監督のかたわら、集団内の生産労働者と同一の作業に従事する者も、「職長級」に含む。</t>
        </r>
      </text>
    </comment>
    <comment ref="F7" authorId="0" shapeId="0">
      <text>
        <r>
          <rPr>
            <b/>
            <sz val="12"/>
            <color indexed="12"/>
            <rFont val="ＭＳ Ｐゴシック"/>
            <family val="3"/>
            <charset val="128"/>
          </rPr>
          <t xml:space="preserve">【技術士】
</t>
        </r>
        <r>
          <rPr>
            <b/>
            <sz val="11"/>
            <color indexed="10"/>
            <rFont val="ＭＳ Ｐゴシック"/>
            <family val="3"/>
            <charset val="128"/>
          </rPr>
          <t xml:space="preserve">○（含まれる職種）
</t>
        </r>
        <r>
          <rPr>
            <sz val="10"/>
            <color indexed="81"/>
            <rFont val="ＭＳ Ｐゴシック"/>
            <family val="3"/>
            <charset val="128"/>
          </rPr>
          <t xml:space="preserve">　機械技術士、船舶技術士、航空機技術士、電気技術士、化学技術士、資源工学技術士、建設技術士、経営工学技術士
</t>
        </r>
        <r>
          <rPr>
            <b/>
            <sz val="9"/>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技術士補
</t>
        </r>
        <r>
          <rPr>
            <b/>
            <sz val="9"/>
            <color indexed="81"/>
            <rFont val="ＭＳ Ｐゴシック"/>
            <family val="3"/>
            <charset val="128"/>
          </rPr>
          <t xml:space="preserve">
</t>
        </r>
        <r>
          <rPr>
            <b/>
            <sz val="11"/>
            <color indexed="10"/>
            <rFont val="ＭＳ Ｐゴシック"/>
            <family val="3"/>
            <charset val="128"/>
          </rPr>
          <t>仕事の概要
　</t>
        </r>
        <r>
          <rPr>
            <sz val="10"/>
            <color indexed="81"/>
            <rFont val="ＭＳ Ｐゴシック"/>
            <family val="3"/>
            <charset val="128"/>
          </rPr>
          <t xml:space="preserve">科学技術に関する高度の専門的応用能力を必要とする事項についての計画、研究、設計、分析、試験、評価、又は、これらに関する指導の業務を行う者をいう。
</t>
        </r>
        <r>
          <rPr>
            <b/>
            <sz val="9"/>
            <color indexed="81"/>
            <rFont val="ＭＳ Ｐゴシック"/>
            <family val="3"/>
            <charset val="128"/>
          </rPr>
          <t xml:space="preserve">
</t>
        </r>
        <r>
          <rPr>
            <b/>
            <sz val="11"/>
            <color indexed="10"/>
            <rFont val="ＭＳ Ｐゴシック"/>
            <family val="3"/>
            <charset val="128"/>
          </rPr>
          <t>説明事項
　</t>
        </r>
        <r>
          <rPr>
            <sz val="10"/>
            <color indexed="81"/>
            <rFont val="ＭＳ Ｐゴシック"/>
            <family val="3"/>
            <charset val="128"/>
          </rPr>
          <t>技術士法（昭和58年法律第25号）に基づく技術士の資格を有し、文部科学大臣の登録を受けた者をいう。
　機械、船舶・海洋、航空・宇宙、電気電子、化学、繊維、金属、資源工学、建設、上下水道、衛生工学、農業、森林、水産、経営工学、情報工学、応用理学、生物工学、環境、原子力・放射線、総合技術監理の21の技術部門からなる。</t>
        </r>
      </text>
    </comment>
    <comment ref="H7" authorId="0" shapeId="0">
      <text>
        <r>
          <rPr>
            <b/>
            <sz val="12"/>
            <color indexed="12"/>
            <rFont val="ＭＳ Ｐゴシック"/>
            <family val="3"/>
            <charset val="128"/>
          </rPr>
          <t>【電子計算機オペレーター】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電子計算機操作員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プログラマーより、プログラムやインプットデータを受け取り、与えられた操作手順書によって、電子計算機を操作し、アウトプットを作成する仕事に従事する者をいう。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アウトプットを正しく作成するため、カードや磁気テープなどのデータを電子計算機に取り付け又は取りはずす仕事並びに各装置の操作、監視及び日常の管理の仕事を担当する。</t>
        </r>
      </text>
    </comment>
    <comment ref="J7" authorId="0" shapeId="0">
      <text>
        <r>
          <rPr>
            <b/>
            <sz val="12"/>
            <color indexed="12"/>
            <rFont val="ＭＳ Ｐゴシック"/>
            <family val="3"/>
            <charset val="128"/>
          </rPr>
          <t>【鋳物工】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鋳物砂型工、鋳型工、モールディングマシン工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溶解工、混砂工、ダイカスト工、中子工、合金鋳物工、非鉄金属鋳物工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各種の機械構造物の部材及び器具装置等の鋳鉄系及び鋳鋼系の鋳物の鋳型を造り、湯を取鍋で鋳型に注湯する仕事に従事する者をいう。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1)モールディングマシンを使用して鋳型を造る者も含まれる。
2)時には、付随的に鋳込み及び鋳造品の仕上げの仕事に従事することもある。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1)専ら、合金鋳型、非鉄金属鋳型の造型に従事する者
2)専ら、溶解の仕事に従事する者
3)専ら、混砂の仕事に従事する者
4)専ら、中子をつくる仕事に従事する者
5)ダイカストマシンの操作の仕事に従事する者
6)専ら、鋳込み作業に従事する者
7)専ら、鋳造品の仕上げ(砂落し、鋳張り取り)や検査の仕事に従事する者</t>
        </r>
      </text>
    </comment>
    <comment ref="L7" authorId="0" shapeId="0">
      <text>
        <r>
          <rPr>
            <b/>
            <sz val="12"/>
            <color indexed="12"/>
            <rFont val="ＭＳ Ｐゴシック"/>
            <family val="3"/>
            <charset val="128"/>
          </rPr>
          <t>【製紙工】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調成工、抄紙工、精砕工、パルパー工、ニーダー工、調薬工、漂白工、水洗工、製紙光沢工、製紙目方工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油紙製造工、転写紙製造工、硬紙製造工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製紙装置による洋紙又は和紙の製造の仕事(紙くずを紙料に還元する仕事を含む。)に従事する者をいう。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原料パルプを事前処理する調成の工程、調成の終った原料パルプから紙をつくる抄紙の工程及び仕上げの工程の仕事に従事する者並びに紙くずを紙料に還元する仕事に従事する者をいう。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1)紙を加工して第２次紙製品を製造する仕事に従事する者
2)手すきによる製紙の仕事に従事する者</t>
        </r>
      </text>
    </comment>
    <comment ref="C8" authorId="0" shapeId="0">
      <text>
        <r>
          <rPr>
            <b/>
            <sz val="12"/>
            <color indexed="12"/>
            <rFont val="ＭＳ Ｐゴシック"/>
            <family val="3"/>
            <charset val="128"/>
          </rPr>
          <t>【その他役職】</t>
        </r>
        <r>
          <rPr>
            <b/>
            <sz val="10"/>
            <color indexed="81"/>
            <rFont val="ＭＳ Ｐゴシック"/>
            <family val="3"/>
            <charset val="128"/>
          </rPr>
          <t xml:space="preserve">
</t>
        </r>
        <r>
          <rPr>
            <b/>
            <sz val="11"/>
            <color indexed="10"/>
            <rFont val="ＭＳ Ｐゴシック"/>
            <family val="3"/>
            <charset val="128"/>
          </rPr>
          <t>○（含まれる役職）</t>
        </r>
        <r>
          <rPr>
            <b/>
            <sz val="10"/>
            <color indexed="81"/>
            <rFont val="ＭＳ Ｐゴシック"/>
            <family val="3"/>
            <charset val="128"/>
          </rPr>
          <t xml:space="preserve">
　</t>
        </r>
        <r>
          <rPr>
            <sz val="10"/>
            <color indexed="81"/>
            <rFont val="ＭＳ Ｐゴシック"/>
            <family val="3"/>
            <charset val="128"/>
          </rPr>
          <t>上記101～104に該当しない各役職、部（局）長代理、同補佐、部（局）次長、課長代理、同補佐、課次長等、調査役等のスタッフ、支社長、支店長、工場長、営業所長、出張所長、病院長、学校長等</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管理・事務・技術部門において、係員を指揮、監督する仕事（係長）及び生産部門において、生産労働者を直接指揮、監督する仕事（職長）以上の職務に従事する者で、上記の「101部長級」、｢102課長級｣、｢103係長級｣､｢104職長級｣に含まれる役職以外の役職をいう。</t>
        </r>
      </text>
    </comment>
    <comment ref="F8" authorId="0" shapeId="0">
      <text>
        <r>
          <rPr>
            <b/>
            <sz val="12"/>
            <color indexed="12"/>
            <rFont val="ＭＳ Ｐゴシック"/>
            <family val="3"/>
            <charset val="128"/>
          </rPr>
          <t>【一級建築士】</t>
        </r>
        <r>
          <rPr>
            <b/>
            <sz val="11"/>
            <color indexed="12"/>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建築士法にいう一級建築士</t>
        </r>
        <r>
          <rPr>
            <b/>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二級建築士、木造建築士、建築技術士、土地家屋調査士</t>
        </r>
        <r>
          <rPr>
            <b/>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一級建築士の資格を有し、住宅その他の建築物の建設、改修、維持に関する計画、設計、技術指導、施工管理、検査などの技術的な業務に従事する者をいう。</t>
        </r>
        <r>
          <rPr>
            <b/>
            <sz val="9"/>
            <color indexed="81"/>
            <rFont val="ＭＳ Ｐゴシック"/>
            <family val="3"/>
            <charset val="128"/>
          </rPr>
          <t xml:space="preserve">
</t>
        </r>
        <r>
          <rPr>
            <b/>
            <sz val="11"/>
            <color indexed="10"/>
            <rFont val="ＭＳ Ｐゴシック"/>
            <family val="3"/>
            <charset val="128"/>
          </rPr>
          <t>説明事項</t>
        </r>
        <r>
          <rPr>
            <b/>
            <sz val="9"/>
            <color indexed="10"/>
            <rFont val="ＭＳ Ｐゴシック"/>
            <family val="3"/>
            <charset val="128"/>
          </rPr>
          <t xml:space="preserve">
　</t>
        </r>
        <r>
          <rPr>
            <sz val="10"/>
            <color indexed="81"/>
            <rFont val="ＭＳ Ｐゴシック"/>
            <family val="3"/>
            <charset val="128"/>
          </rPr>
          <t xml:space="preserve">建築士法(昭和25年法律第202号)に定める一級建築士免許を有する者で、建築物に関し、設計、工事監理その他の業務に従事している者をいう。
</t>
        </r>
        <r>
          <rPr>
            <b/>
            <sz val="11"/>
            <color indexed="10"/>
            <rFont val="ＭＳ Ｐゴシック"/>
            <family val="3"/>
            <charset val="128"/>
          </rPr>
          <t>除外</t>
        </r>
        <r>
          <rPr>
            <sz val="10"/>
            <color indexed="81"/>
            <rFont val="ＭＳ Ｐゴシック"/>
            <family val="3"/>
            <charset val="128"/>
          </rPr>
          <t xml:space="preserve">
　一級建築士の免許を有していても、管理的業務等上記以外の業務に専ら従事する者</t>
        </r>
      </text>
    </comment>
    <comment ref="J8" authorId="0" shapeId="0">
      <text>
        <r>
          <rPr>
            <b/>
            <sz val="12"/>
            <color indexed="12"/>
            <rFont val="ＭＳ Ｐゴシック"/>
            <family val="3"/>
            <charset val="128"/>
          </rPr>
          <t>【型鍛造工】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火造りプレス工、熱間プレス工、冷間プレス工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ぎょう鉄工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鍛造機械及び鍛造工具を操作し、金属を金型に打ち込んで、鍛造加工する仕事に従事する者をいう。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可鍛性金属の鋳塊をハンマー、プレスなどの圧力加工機械、工具及び金型を用いて成形する仕事に従事する者をいう。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1)専ら、ぎょう鉄の仕事に従事する者
2)専ら、加熱の仕事に従事する者</t>
        </r>
      </text>
    </comment>
    <comment ref="L8" authorId="0" shapeId="0">
      <text>
        <r>
          <rPr>
            <b/>
            <sz val="12"/>
            <color indexed="12"/>
            <rFont val="ＭＳ Ｐゴシック"/>
            <family val="3"/>
            <charset val="128"/>
          </rPr>
          <t>【紙器工】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紙箱製造工、紙サックマシーン工、紙管筒製造工、紙箱裏打ち工、みぞ切り工、紙器検査工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紙袋製造工、紙ひも製造工、水引結・紙折職、紙製造花工、紙機械だち工、紙箱手造り工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紙器製造用機械を操作して又は手で、ボール紙その他紙製容器の原紙の裁断、みぞ切り、組み合せ、のりづけ、組み立て、つや出し、模様紙・商標のはり付けを行うなど、紙製容器の製造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1)紙袋の製造の仕事に従事する者
2)紙器の印刷の仕事に従事する者</t>
        </r>
      </text>
    </comment>
    <comment ref="F9" authorId="0" shapeId="0">
      <text>
        <r>
          <rPr>
            <b/>
            <sz val="12"/>
            <color indexed="12"/>
            <rFont val="ＭＳ Ｐゴシック"/>
            <family val="3"/>
            <charset val="128"/>
          </rPr>
          <t>【測量技術者】</t>
        </r>
        <r>
          <rPr>
            <b/>
            <sz val="9"/>
            <color indexed="81"/>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xml:space="preserve">　測量士、測量士補、森林測量技術者、道路測量士、鉱山測量技術者、水路測量技術者、港湾測量技術者、方位測定技術員、航空写真測量技術者、地図測量士
</t>
        </r>
        <r>
          <rPr>
            <b/>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xml:space="preserve">　土木技術者、土地家屋調査士、測量作業者
</t>
        </r>
        <r>
          <rPr>
            <b/>
            <sz val="9"/>
            <color indexed="81"/>
            <rFont val="ＭＳ Ｐゴシック"/>
            <family val="3"/>
            <charset val="128"/>
          </rPr>
          <t xml:space="preserve">
</t>
        </r>
        <r>
          <rPr>
            <b/>
            <sz val="11"/>
            <color indexed="10"/>
            <rFont val="ＭＳ Ｐゴシック"/>
            <family val="3"/>
            <charset val="128"/>
          </rPr>
          <t xml:space="preserve">仕事の概要
</t>
        </r>
        <r>
          <rPr>
            <sz val="10"/>
            <color indexed="81"/>
            <rFont val="ＭＳ Ｐゴシック"/>
            <family val="3"/>
            <charset val="128"/>
          </rPr>
          <t xml:space="preserve">　土地・水路・森林・鉱山・港湾・航空写真等の測量に関する計画、機械の調節、作業の実施、指導など、及び、測量に関する成果・資料のとりまとめなどの技術的な仕事に従事する者をいう。
</t>
        </r>
        <r>
          <rPr>
            <b/>
            <sz val="9"/>
            <color indexed="81"/>
            <rFont val="ＭＳ Ｐゴシック"/>
            <family val="3"/>
            <charset val="128"/>
          </rPr>
          <t xml:space="preserve">
</t>
        </r>
        <r>
          <rPr>
            <b/>
            <sz val="11"/>
            <color indexed="10"/>
            <rFont val="ＭＳ Ｐゴシック"/>
            <family val="3"/>
            <charset val="128"/>
          </rPr>
          <t xml:space="preserve">説明事項
</t>
        </r>
        <r>
          <rPr>
            <sz val="10"/>
            <color indexed="81"/>
            <rFont val="ＭＳ Ｐゴシック"/>
            <family val="3"/>
            <charset val="128"/>
          </rPr>
          <t>　測量法(昭和24年法律第188号)に基づく測量士又は測量士補の免許を有している者であるか否かを問わない。</t>
        </r>
      </text>
    </comment>
    <comment ref="J9" authorId="0" shapeId="0">
      <text>
        <r>
          <rPr>
            <b/>
            <sz val="12"/>
            <color indexed="12"/>
            <rFont val="ＭＳ Ｐゴシック"/>
            <family val="3"/>
            <charset val="128"/>
          </rPr>
          <t>【鉄鋼熱処理工】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焼鈍工、焼戻工、焼入工、浸炭工、窒化工、調質工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非鉄金属熱処理工、金属加熱工、材料試験工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鉄鋼材料の焼入れ、焼きもどし、焼きなまし、浸炭、窒化等の熱処理の操作の仕事に従事する者をいう。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1)時には、付随的に熱処理の前後処理の仕事に従事することもある。
2)時には、付随的に各種試験、検査により鉄鋼材料及び製品の種類、組織、欠陥の判定に従事することもある。
3)時には、付随的に火色による温度の判定、かたさ試験、ひずみ検査に従事することもある。
4)時には、付随的に作業工程全般にわたるプログラムを作成することもある。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1)専ら、非鉄金属の熱処理操作の仕事に従事する者
2)専ら、熱処理した製品を運搬する仕事に従事する者
3)専ら、加熱炉の操作の仕事に従事する者
4)専ら、試験、検査の仕事に従事する者</t>
        </r>
      </text>
    </comment>
    <comment ref="L9" authorId="0" shapeId="0">
      <text>
        <r>
          <rPr>
            <b/>
            <sz val="12"/>
            <color indexed="12"/>
            <rFont val="ＭＳ Ｐゴシック"/>
            <family val="3"/>
            <charset val="128"/>
          </rPr>
          <t>【プロセス製版工】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製版工、写真工、撮影工、マスク工、色分解工、網どり工、現像工、焼付工、ホイラー工、腐食工、ゴム止め工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修整工、校正刷工、電子製版工、印刷工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マスキング、色分解、網かけ撮影等の写真を撮影現像し、これを亜鉛板、アルミ板等の金属板に写真原版を焼き付け、多色写真平版印刷用の版を製作する仕事に従事する者をいう。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1)割付台紙作成、感光液塗布、焼き付け、現像、染色、腐食、ゴム止め、感脂化処理、膜はがし等の工程に従事する者はすべて含まれる。
2)植版機（コンポーザー）を操作する者も含まれる。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1)印刷に従事する者
2)電子製版機（バリオクリッショグラフ等）の操作に従事する者
3)専ら、修整(レタッチ)、はりこみ等の仕事に従事する者
4)専ら、校正刷の仕事に従事する者
5)専ら、単色平版用の製版(色分解を伴わない)の仕事に従事する者</t>
        </r>
      </text>
    </comment>
    <comment ref="F10" authorId="0" shapeId="0">
      <text>
        <r>
          <rPr>
            <b/>
            <sz val="12"/>
            <color indexed="12"/>
            <rFont val="ＭＳ Ｐゴシック"/>
            <family val="3"/>
            <charset val="128"/>
          </rPr>
          <t xml:space="preserve">【システム・エンジニア】
</t>
        </r>
        <r>
          <rPr>
            <b/>
            <sz val="11"/>
            <color indexed="10"/>
            <rFont val="ＭＳ Ｐゴシック"/>
            <family val="3"/>
            <charset val="128"/>
          </rPr>
          <t xml:space="preserve">○（含まれる職種）
</t>
        </r>
        <r>
          <rPr>
            <sz val="10"/>
            <color indexed="81"/>
            <rFont val="ＭＳ Ｐゴシック"/>
            <family val="3"/>
            <charset val="128"/>
          </rPr>
          <t xml:space="preserve">　システム・プランナー、システム・アナリスト
</t>
        </r>
        <r>
          <rPr>
            <b/>
            <sz val="10"/>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プログラマー(207)、電子計算機オペレーター(303)
</t>
        </r>
        <r>
          <rPr>
            <b/>
            <sz val="10"/>
            <color indexed="81"/>
            <rFont val="ＭＳ Ｐゴシック"/>
            <family val="3"/>
            <charset val="128"/>
          </rPr>
          <t xml:space="preserve">
</t>
        </r>
        <r>
          <rPr>
            <b/>
            <sz val="11"/>
            <color indexed="10"/>
            <rFont val="ＭＳ Ｐゴシック"/>
            <family val="3"/>
            <charset val="128"/>
          </rPr>
          <t xml:space="preserve">仕事の概要
</t>
        </r>
        <r>
          <rPr>
            <sz val="10"/>
            <color indexed="81"/>
            <rFont val="ＭＳ Ｐゴシック"/>
            <family val="3"/>
            <charset val="128"/>
          </rPr>
          <t xml:space="preserve">　電子計算機の規模能力を考慮の上、業務を総合的に分析し、より効果的に計算機を利用できるよう、業務をシステム化するための設計をする仕事に従事する者をいう。
</t>
        </r>
        <r>
          <rPr>
            <b/>
            <sz val="11"/>
            <color indexed="10"/>
            <rFont val="ＭＳ Ｐゴシック"/>
            <family val="3"/>
            <charset val="128"/>
          </rPr>
          <t xml:space="preserve">説明事項
</t>
        </r>
        <r>
          <rPr>
            <sz val="10"/>
            <color indexed="81"/>
            <rFont val="ＭＳ Ｐゴシック"/>
            <family val="3"/>
            <charset val="128"/>
          </rPr>
          <t xml:space="preserve">　対象業務の目的、狙い等全体的な検討、分析から、システムの図形化、インプット、アウトプット、ファイルの内容・形式の立案等、プログラミングの前提となる部分を担当する。
　したがって、知識技能は、プログラマーよりも高度なものを必要とする。
</t>
        </r>
      </text>
    </comment>
    <comment ref="H10" authorId="0" shapeId="0">
      <text>
        <r>
          <rPr>
            <b/>
            <sz val="12"/>
            <color indexed="12"/>
            <rFont val="ＭＳ Ｐゴシック"/>
            <family val="3"/>
            <charset val="128"/>
          </rPr>
          <t>【百貨店店員】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店員、販売員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レジスター、事務員、配達人、集金人、飲食店給仕従業者(505)</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百貨店において、商品を販売する仕事に直接従事する者をいう。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百貨店とは、衣・食・住に関する各種の商品を販売する店（デパートメントストア、総合スーパー）であり、その店の従業員が常時50人以上のものをいう。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1)専ら、商品の宣伝販売の仕事に従事する者
2)主として、売上伝票の作成、記帳等を行い、付随的に商品を販売する仕事に従事する者
3)専ら、エレベーターの操縦に従事する者
4)専ら、入口やエスカレーターのそばで、客の応接、店内案内をする者</t>
        </r>
      </text>
    </comment>
    <comment ref="J10" authorId="0" shapeId="0">
      <text>
        <r>
          <rPr>
            <b/>
            <sz val="12"/>
            <color indexed="12"/>
            <rFont val="ＭＳ Ｐゴシック"/>
            <family val="3"/>
            <charset val="128"/>
          </rPr>
          <t>【圧延伸張工】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熱間圧延工、冷間圧延工、金属圧延工、鋼管引抜工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伸線工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各種の圧延機を用いて、金属材料を各種の形に圧延する仕事に従事する者をいう。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1)ロール機、ロールカムワルツ、冷間圧延機等により金属材料を板、条、竿、棒等に加工する者をいう。
2)引板鋼管を製造する仕事に従事する者も含まれる。
3)押出形材を製造する仕事に従事する者も含まれる。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1)専ら、線材を引く仕事に従事する者
2)専ら、溶接、鍛接鋼管の製造に従事する者</t>
        </r>
      </text>
    </comment>
    <comment ref="L10" authorId="0" shapeId="0">
      <text>
        <r>
          <rPr>
            <b/>
            <sz val="12"/>
            <color indexed="12"/>
            <rFont val="ＭＳ Ｐゴシック"/>
            <family val="3"/>
            <charset val="128"/>
          </rPr>
          <t>【オフセット印刷工】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グラビア印刷工、写真工(842)、製版工(842)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亜鉛板、アルミ板等の金属板に印刷しようとする文字や図を焼き付けた版をオフセット印刷機に取り付け、運転、紙差し、紙取り等を行う仕事に従事する者をいう。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1)専ら、金属、布に印刷する仕事に従事する者
2)印刷用の版を製作する仕事に従事する者</t>
        </r>
      </text>
    </comment>
    <comment ref="F11" authorId="0" shapeId="0">
      <text>
        <r>
          <rPr>
            <b/>
            <sz val="12"/>
            <color indexed="12"/>
            <rFont val="ＭＳ Ｐゴシック"/>
            <family val="3"/>
            <charset val="128"/>
          </rPr>
          <t>【プログラマー】</t>
        </r>
        <r>
          <rPr>
            <b/>
            <sz val="10"/>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システム・エンジニア(206)、電子計算機オペレーター(303)
</t>
        </r>
        <r>
          <rPr>
            <b/>
            <sz val="11"/>
            <color indexed="10"/>
            <rFont val="ＭＳ Ｐゴシック"/>
            <family val="3"/>
            <charset val="128"/>
          </rPr>
          <t xml:space="preserve">仕事の概要
</t>
        </r>
        <r>
          <rPr>
            <sz val="11"/>
            <color indexed="10"/>
            <rFont val="ＭＳ Ｐゴシック"/>
            <family val="3"/>
            <charset val="128"/>
          </rPr>
          <t>　</t>
        </r>
        <r>
          <rPr>
            <sz val="10"/>
            <color indexed="81"/>
            <rFont val="ＭＳ Ｐゴシック"/>
            <family val="3"/>
            <charset val="128"/>
          </rPr>
          <t xml:space="preserve">主としてシステム・エンジニアによって作成されたデータ処理のシステムを検討して、電子計算機に行わせるプログラムを作成し、操作手順書を作る仕事に従事する者をいう。
</t>
        </r>
        <r>
          <rPr>
            <b/>
            <sz val="11"/>
            <color indexed="10"/>
            <rFont val="ＭＳ Ｐゴシック"/>
            <family val="3"/>
            <charset val="128"/>
          </rPr>
          <t xml:space="preserve">説明事項
</t>
        </r>
        <r>
          <rPr>
            <sz val="11"/>
            <color indexed="10"/>
            <rFont val="ＭＳ Ｐゴシック"/>
            <family val="3"/>
            <charset val="128"/>
          </rPr>
          <t>　</t>
        </r>
        <r>
          <rPr>
            <sz val="10"/>
            <color indexed="81"/>
            <rFont val="ＭＳ Ｐゴシック"/>
            <family val="3"/>
            <charset val="128"/>
          </rPr>
          <t xml:space="preserve">電子計算機を利用する流れ図を作成し、プログラム言語を用いて、計算機に利用出来るように流れ図を指令コードに翻訳してプログラムを作成する。時には、簡単な業務の分析を行ったり、自ら、オペレーターの作業に従事することもある。専ら、コーディングのみを行う者も、プログラマーに含む。
</t>
        </r>
        <r>
          <rPr>
            <b/>
            <sz val="11"/>
            <color indexed="10"/>
            <rFont val="ＭＳ Ｐゴシック"/>
            <family val="3"/>
            <charset val="128"/>
          </rPr>
          <t xml:space="preserve">除外
</t>
        </r>
        <r>
          <rPr>
            <sz val="10"/>
            <color indexed="81"/>
            <rFont val="ＭＳ Ｐゴシック"/>
            <family val="3"/>
            <charset val="128"/>
          </rPr>
          <t>1)専ら、電子計算機の操作に従事する者
2)専ら、電子計算機を利用できるよう業務の分析等の仕事に従事する者</t>
        </r>
      </text>
    </comment>
    <comment ref="H11" authorId="0" shapeId="0">
      <text>
        <r>
          <rPr>
            <b/>
            <sz val="12"/>
            <color indexed="12"/>
            <rFont val="ＭＳ Ｐゴシック"/>
            <family val="3"/>
            <charset val="128"/>
          </rPr>
          <t>【販売店員（百貨店店員を除く。）】</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店員、販売員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レジスター、配達人、集金人、事務員、外交員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店舗において、商品を販売（卸売、小売を問わない。）する仕事に従事する者をいう。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1)専ら、商品の配達、集金の仕事に従事する者
2)主として、売上伝票の作成、記帳等を行い、付随的に商品を販売する仕事に従事する者
3)専ら、商品の宣伝の仕事に従事する者
4)専ら、店舗外において商品の仕入、販売の仕事に従事する者
5)飲食店等で客の接待、食事運搬などのサービスの仕事に従事する者</t>
        </r>
      </text>
    </comment>
    <comment ref="J11" authorId="0" shapeId="0">
      <text>
        <r>
          <rPr>
            <b/>
            <sz val="12"/>
            <color indexed="12"/>
            <rFont val="ＭＳ Ｐゴシック"/>
            <family val="3"/>
            <charset val="128"/>
          </rPr>
          <t>【金属検査工】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磁気探傷工、寸法検査工、製品検査工、Ｘ線検査工、超音波探傷工、非破壊検査工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機械検査工(822)、時計検査工、写真機検査工、計器検査工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各種計測機器、検査機を用いて金属材料及び金属製品の外ぼう、寸法、内部欠陥の有無等を検査する仕事に従事する者をいう。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1)各種の試験機、器具を用いて金属材料の性質の測定及び組織の鑑定を行う仕事に従事する者
2)機械又は機械部品の精度検査、性能検査の仕事に従事する者</t>
        </r>
      </text>
    </comment>
    <comment ref="L11" authorId="0" shapeId="0">
      <text>
        <r>
          <rPr>
            <b/>
            <sz val="12"/>
            <color indexed="12"/>
            <rFont val="ＭＳ Ｐゴシック"/>
            <family val="3"/>
            <charset val="128"/>
          </rPr>
          <t>【合成樹脂製品成形工】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セルロイド整形工、ベークライト成形工、可塑物冷間成型工、射出成形工、可塑物プレス成形工、可塑物押出工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可塑物研磨工、プラスチック袋製造工、セルロイド圧延工、合成樹脂ライニング工、可塑物製品仕上工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素材の合成樹脂を合成樹脂製品成形機を用いて成形する仕事に従事する者をいう。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素材の合成樹脂を注型成形、圧縮成形、押し出し成形、射出成形、イフレーション成形、吹き込み成形、積層成形によって成形する仕事に従事する者をいう。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1)板、棒などに成形したものの切断、せん断、打ち抜き、せん孔、バフ加工、曲げ加工、接合加工等の二次成形の仕事に従事する者
2)カレンダー加工、ライニング加工の仕事に従事する者</t>
        </r>
      </text>
    </comment>
    <comment ref="F12" authorId="0" shapeId="0">
      <text>
        <r>
          <rPr>
            <b/>
            <sz val="12"/>
            <color indexed="12"/>
            <rFont val="ＭＳ Ｐゴシック"/>
            <family val="3"/>
            <charset val="128"/>
          </rPr>
          <t>【医師】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医師法による医師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医学教育者、医学研究者、歯科医師法による歯科医師(209)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身体各部の疾患、機能障害の診断、治療、手術、健康相談指導及び伝染病予防等公衆衛生上必要な医学的処置を行う仕事に従事する者をいう。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医師法（昭和23年法律第201号）第２条により、医師国家試験に合格し、厚生労働大臣の免許を受けた者で、医療業務に従事している者をいう。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1)専ら、医学的な検定、検査、診療に伴う病理、細菌に関する業務に従事する者
2)専ら、臨床以外の医学教育又は研究に従事する者
3)専ら、保健衛生行政の業務に従事している者</t>
        </r>
      </text>
    </comment>
    <comment ref="H12" authorId="0" shapeId="0">
      <text>
        <r>
          <rPr>
            <b/>
            <sz val="12"/>
            <color indexed="12"/>
            <rFont val="ＭＳ Ｐゴシック"/>
            <family val="3"/>
            <charset val="128"/>
          </rPr>
          <t>【スーパー店チェッカー】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スーパー店チェッカー以外の店員、スーパー店以外のチェッカー、レジスター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スーパー店において、来客の買い上げた品物を点検し、品物の代金を金銭登録機に登録し、来客より現金等を受け取り、領収証を発行し、来客に対しつり銭を渡す仕事に従事する者をいう。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スーパー店とは、包装され、値段が表示されている商品を店に備えつけられたバスケットなどにより、客が自分で取り集め、店又は売場の出口に設けられた勘定場で一括して代金の支払いを行う販売方式を採用している小売業をいう</t>
        </r>
      </text>
    </comment>
    <comment ref="J12" authorId="0" shapeId="0">
      <text>
        <r>
          <rPr>
            <b/>
            <sz val="12"/>
            <color indexed="12"/>
            <rFont val="ＭＳ Ｐゴシック"/>
            <family val="3"/>
            <charset val="128"/>
          </rPr>
          <t>【一般化学工】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酸アルカリ製造工、無機薬品製造工、硝化綿製造工、セルロイド製造工、塗料製造工、油脂製造工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高圧合成工、火薬工、電気化学工、ガス化学工、パルプ工、分析工(202)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通常の化学反応による酸、アルカリ、無機薬品、硝化綿、塗料、油脂等の化学製品の製造の仕事に従事する者をいう。</t>
        </r>
      </text>
    </comment>
    <comment ref="L12" authorId="0" shapeId="0">
      <text>
        <r>
          <rPr>
            <b/>
            <sz val="12"/>
            <color indexed="12"/>
            <rFont val="ＭＳ Ｐゴシック"/>
            <family val="3"/>
            <charset val="128"/>
          </rPr>
          <t>【金属・建築塗装工】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船体塗装工、金属製がん具塗り工、自動車塗装工、金属製品吹付塗装工、鉄道車両塗装工、建築塗装工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ワニス塗装工、看板下塗工、ジャンボづけ工、電線塗装工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金属面の素地こしらえ（脱脂、さび溶し、化成皮膜処理等)、パテ付け、とぎ等を行い、調合した塗料を噴霧塗装機又ははけを用いて塗装し、みがき等による塗装面の仕上げに従事する者又は建築物の塗装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車両、船舶、航空機、機械、設備、家具、建具、がん具その他各種製品の金属部の塗装の作業で、素地こしらえ、パテ付け、調色、塗り、仕上げのすべての作業のできる者又は建築物の塗装を行う者をいう。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1)金属面の塗装の仕事に従事している者であっても、専ら、素地こしらえ、パテ付け、とぎ、塗料の調合、塗装、塗装面のみがき等の部分的な工程に従事している者
2)建築物の塗装の仕事に従事している者であっても、下準備である材料の運搬、足場の組立て、さび落とし、洗滌の作業に従事する者
3)専ら、乾燥又は焼付けの仕事に従事する者
4)専ら、広告板等の金属部の塗装を行う者
5)専ら、家具、建具等の木部の塗装の仕事に従事する者</t>
        </r>
      </text>
    </comment>
    <comment ref="F13" authorId="0" shapeId="0">
      <text>
        <r>
          <rPr>
            <b/>
            <sz val="12"/>
            <color indexed="12"/>
            <rFont val="ＭＳ Ｐゴシック"/>
            <family val="3"/>
            <charset val="128"/>
          </rPr>
          <t>【歯科医師】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歯科医師法による歯科医師、歯科医院長、歯科診療所長（歯科医師）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歯科衛生士(218)、歯科技工士(219)、歯科大学教授(231)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歯科医師の免許を有し、歯牙とその周辺組織、及び、口腔に生ずる全ての疾患について診断、治療、予防指導などの専門的、技術的な仕事に従事する者をいう。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歯科医師法（昭和23年法律第202号）第2条により、歯科医師国家試験に合格し、厚生労働大臣の免許を受けた者で、歯科医療業務に従事する者をいう。
　歯科医師の免許を有する歯科診療所長も含まれる。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大学の教授、准教授、又は、講師であって、大学付属の病院などで、学生、研究生に対して教育を行うとともに、診断、治療などの仕事に従事する者</t>
        </r>
      </text>
    </comment>
    <comment ref="H13" authorId="0" shapeId="0">
      <text>
        <r>
          <rPr>
            <b/>
            <sz val="12"/>
            <color indexed="12"/>
            <rFont val="ＭＳ Ｐゴシック"/>
            <family val="3"/>
            <charset val="128"/>
          </rPr>
          <t>【自動車外交販売員】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自動車セールスマン</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原動機付自転車セールスマン、特殊自動車セールスマン、二輪自動車セールスマン</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家庭、事業所等を訪問し、乗用車、貨物自動車等の自動車（新車、中古車を問わない。）の販売活動を行う者をいう。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ここにいう自動車とは、道路運送車両法（昭和26年法律第185号）に定める普通自動車及び小型自動車のうち四輪自動車をいう。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1)専ら、原動機付自転車の外交販売に従事する者
2)専ら、特殊自動車の外交販売に従事する者
3)専ら、二輪自動車の外交販売に従事する者</t>
        </r>
      </text>
    </comment>
    <comment ref="J13" authorId="0" shapeId="0">
      <text>
        <r>
          <rPr>
            <b/>
            <sz val="12"/>
            <color indexed="12"/>
            <rFont val="ＭＳ Ｐゴシック"/>
            <family val="3"/>
            <charset val="128"/>
          </rPr>
          <t>【化繊紡糸工】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紡糸工（レーヨン、アセテート、ナイロン、ビニロン、ビニリデン繊維、塩化ビニール繊維、アクリル系繊維、ポリエステル繊維、ポリエチレン繊維等の紡糸工）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分析工(202)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紡糸原液又は紡糸原料重合体より繊維を作る仕事に従事する者をいう。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紡糸原液を紡浴中に押し出し、化学反応又は物理化学的操作により繊維状固体としたり（湿式紡糸法)、紡糸原液を熱風中に押し出し、溶剤を蒸発させて繊維状固体としたり（乾式紡糸法)、紡糸原料重合体を大気中に押し出し、冷却して繊維状固体とし(溶融紡糸法)、これらの繊維状固体に張力を与えて糸とし、この糸を種種の荷姿として取り出す仕事をいう。
2)繊維化のための調整及び紡糸器具の調整の仕事に従事する者も含まれる。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専ら、仕事の過程において薬液、製品等の分析試験の仕事に従事する者</t>
        </r>
      </text>
    </comment>
    <comment ref="L13" authorId="0" shapeId="0">
      <text>
        <r>
          <rPr>
            <b/>
            <sz val="12"/>
            <color indexed="12"/>
            <rFont val="ＭＳ Ｐゴシック"/>
            <family val="3"/>
            <charset val="128"/>
          </rPr>
          <t>【機械製図工】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製図工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写図工、電気製図工、土木製図工、建築製図工、造船製図工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製図道具を用い、機械の本体及び構造部品の写図、部品図の作成、組立図の作成、見取図の作成、類似設計等の仕事に従事する者をいう。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機械製図工は、設計技術者の補佐的職務を行う者で、時には部品図による材料取り及び重量見積もりの仕事に従事することもある。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1)専ら、写図の仕事に従事する者
2)専ら、機械製図以外の製図に従事する</t>
        </r>
      </text>
    </comment>
    <comment ref="F14" authorId="0" shapeId="0">
      <text>
        <r>
          <rPr>
            <b/>
            <sz val="12"/>
            <color indexed="12"/>
            <rFont val="ＭＳ Ｐゴシック"/>
            <family val="3"/>
            <charset val="128"/>
          </rPr>
          <t>【獣医師】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獣医師法による獣医師、家畜診療所長（獣医師）、と畜検査員、犬猫病院長（獣医師）、家畜検疫官</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畜産技術者、装てい師、獣医科大学教授(231)、食品衛生監視員、環境衛生監視官、検疫技術者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獣医師の免許を有し、家畜、家きん、愛がん動物などの診療、動物及び畜産物の検疫などの専門的、技術的な仕事に従事する者をいう。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獣医師法（昭和24年法律第186号）第3条により、獣医師国家試験に合格し、農林水産大臣の免許を受けた者で、獣医師に従事する者をいう。
　獣医師の免許を有する家畜診療所長、及び、動物畜産物の病原の有無について検査し、と殺処分、消毒などの取締の業務に従事する者も含まれる。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1)研究施設において、獣医学的知識に基づいて、動物用医薬品に関する試験、研究の専門的、科学的な業務に従事する者
2)家畜の診療、動物又は、畜産物の検疫などの専門的な仕事に付随する技術的補助業務に従事する者
3)削てい、装ていの業務に従事する者</t>
        </r>
      </text>
    </comment>
    <comment ref="H14" authorId="0" shapeId="0">
      <text>
        <r>
          <rPr>
            <b/>
            <sz val="12"/>
            <color indexed="12"/>
            <rFont val="ＭＳ Ｐゴシック"/>
            <family val="3"/>
            <charset val="128"/>
          </rPr>
          <t>【家庭用品外交販売員】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各種家庭用品のセールスマン及び外交販売員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販売店員(402)、自動車外交販売員(404)、証券外交販売員、保険外交員(406)</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家庭等を訪問し、書籍、新聞、ミシン、編機、ベッド、電気器具、化粧品等の家庭用品の販売の仕事に従事する者をいう。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販売商品、見本、カタログ、商品目録を携行して、家庭等を訪問して、取扱商品の販売の仕事に従事する者をいう。時には販売商品の修理などのアフターサービスの仕事を行うこともある。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1)専ら、自動車及び証券の販売、保険の契約、勧誘を行う仕事に従事する者
2)専ら、不動産の斡旋、仲介を行う仕事に従事する者
3)酒店、クリーニング店などのいわゆる御用聞きの仕事に従事する者</t>
        </r>
      </text>
    </comment>
    <comment ref="J14" authorId="0" shapeId="0">
      <text>
        <r>
          <rPr>
            <b/>
            <sz val="12"/>
            <color indexed="12"/>
            <rFont val="ＭＳ Ｐゴシック"/>
            <family val="3"/>
            <charset val="128"/>
          </rPr>
          <t>【ガラス製品工】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ガラス器製造工、真空管ガラス工、ガラス切断工、ガラスすり合せ工、板ガラス製造工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ガラス加工細工工、ガラス火切工、ガラスカット工、ガラス繊維工、ガラス銀引工、ガラス着色工、工芸ガラス製造工、光学ガラス製造工、ガラス装着工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ガラス原料を調合、溶解し、板ガラス、日用品容器、電球、真空管、化学器具、医療器具等のガラス製品を製造する仕事に従事する者をいう。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調合機によるガラス原料の調合、加熱炉、るつぼ、除冷炉による素地の製造及び冷却、プレス、切断機、研磨機等によるガラスの成形、加工の仕事に従事する者をいう。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1)長石、石灰石等ガラス原料からガラス素材を作る仕事に従事する者
2)ガラス製品のカット加工、グラビール加工等ガラス半製品の第三次加工、光学用レンズ、プリズム等の製造の仕事に従事する者</t>
        </r>
      </text>
    </comment>
    <comment ref="L14" authorId="0" shapeId="0">
      <text>
        <r>
          <rPr>
            <b/>
            <sz val="12"/>
            <color indexed="12"/>
            <rFont val="ＭＳ Ｐゴシック"/>
            <family val="3"/>
            <charset val="128"/>
          </rPr>
          <t>【ボイラー工】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ボイラーマン、汽かん士、ボイラー技士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ボイラー整備士、ボイラー技士見習</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ボイラー及びボイラー付属装置の運転及び保守の仕事に従事する者をいう。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1)ボイラー及び圧力容器安全規則(昭和47年労働省令第33号)に基づき、ボイラー技士の免許を受けた者でなければ、一定規模以上のボイラーを取扱うことはできない。
2)ボイラーの分解、清浄、手入れの仕事をすることもある。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専ら、ボイラーの整備の仕事に従事する者</t>
        </r>
      </text>
    </comment>
    <comment ref="F15" authorId="0" shapeId="0">
      <text>
        <r>
          <rPr>
            <b/>
            <sz val="12"/>
            <color indexed="12"/>
            <rFont val="ＭＳ Ｐゴシック"/>
            <family val="3"/>
            <charset val="128"/>
          </rPr>
          <t>【薬剤師】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薬剤師法による薬剤師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薬学教育者、薬学研究者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主として医薬品の調製、鑑定、保存、調剤等に関する専門的、技術的な業務に従事する者をいう。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薬剤師法(昭和35年法律第146号)第２条及び第３条により、薬剤師として厚生労働大臣の免許を受けた者で、薬事の業務に従事している者をいう。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1)専ら、薬学的な試験、検定、研究に従事する者
2)専ら、医薬品の製造、管理に従事する者</t>
        </r>
      </text>
    </comment>
    <comment ref="H15" authorId="0" shapeId="0">
      <text>
        <r>
          <rPr>
            <b/>
            <sz val="12"/>
            <color indexed="12"/>
            <rFont val="ＭＳ Ｐゴシック"/>
            <family val="3"/>
            <charset val="128"/>
          </rPr>
          <t>【保険外交員】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保険外務員、保険勧誘員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集金人、代理人、外務員監督、外務員指導員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生命、火災、海上、傷害、運送、その他の保険について保険会社又は保険代理店に所属して保険契約の募集の仕事に従事する者をいう。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保険会社の委託を受け、保険契約の締結、保険料の収納の仕事に従事する者</t>
        </r>
      </text>
    </comment>
    <comment ref="J15" authorId="0" shapeId="0">
      <text>
        <r>
          <rPr>
            <b/>
            <sz val="12"/>
            <color indexed="12"/>
            <rFont val="ＭＳ Ｐゴシック"/>
            <family val="3"/>
            <charset val="128"/>
          </rPr>
          <t>【陶磁器工】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陶磁器製造工、せともの製造工、タイル製造工、ろくろ成形工、陶磁器仕上げ工、陶磁器絵付工、陶磁器焼成工、絵付がま工、陶磁器画工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れんが製造工、かわら製造工、こんろ製造工、土管製造工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原料の調整、陶土の成形、施ゆう、焼成、絵付け、研磨等陶磁器の製造の仕事に従事する者をいう。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陶磁器の原料を調整し、土練機で練り、ろくろ、プレス、押し出機等で成形し、付属品を付けて陶磁器の生素地をつくり、施ゆうし、生素地を陶磁器等で焼成し、素地製品に絵付けをし、絵窯で焼成し、研磨機を操作して研磨仕上げをする仕事に従事する者をいう。</t>
        </r>
      </text>
    </comment>
    <comment ref="L15" authorId="0" shapeId="0">
      <text>
        <r>
          <rPr>
            <b/>
            <sz val="12"/>
            <color indexed="12"/>
            <rFont val="ＭＳ Ｐゴシック"/>
            <family val="3"/>
            <charset val="128"/>
          </rPr>
          <t>【クレーン運転工】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クレーン運転士、移動式クレーン運転士、デリック運転士、揚貨装置運転士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玉掛け作業員(850)、ウインチ運転士、エレベーター運転手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クレーン、移動式クレーン、デリック、揚貨装置の運転及び保守の仕事に従事する者をいう。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クレーン、移動式クレーン、デリック、揚貨装置は、それぞれクレーン等安全規則（昭和47年労働省令第34号）及び労働安全衛生規則（昭和47年労働省令第32号）に基づき、クレーン運転士免許、移動式クレーン運転士免許、デリック運転士免許、揚貨装置運転士免許を受けた者でなければ運転でき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1)クレーン等に付属しないウインチの運転の仕事に従事する者
2)玉掛けの仕事のみに従事する者</t>
        </r>
      </text>
    </comment>
    <comment ref="F16" authorId="0" shapeId="0">
      <text>
        <r>
          <rPr>
            <b/>
            <sz val="12"/>
            <color indexed="12"/>
            <rFont val="ＭＳ Ｐゴシック"/>
            <family val="3"/>
            <charset val="128"/>
          </rPr>
          <t>【看護師】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保健師助産師看護師法による看護師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准看護師(213)、看護補助者(214)、見習看護師、付添人、家政婦、保健師、助産師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傷病者又は妊産婦に対する療養上の世話又は診療上の補助の仕事に従事する者をいう。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　保健師助産師看護師法(昭和23年法律第203号)第７条及び同法附則第53条により、厚生労働大臣又は都道府県知事の免許を受け、療養上の世話、診療の補助の仕事に従事している者をいう。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医師、看護師等の指示を受けて、看護の補助業務に従事するかたわら、看護業務の修習に従事する者（看護補助者）</t>
        </r>
      </text>
    </comment>
    <comment ref="J16" authorId="0" shapeId="0">
      <text>
        <r>
          <rPr>
            <b/>
            <sz val="12"/>
            <color indexed="12"/>
            <rFont val="ＭＳ Ｐゴシック"/>
            <family val="3"/>
            <charset val="128"/>
          </rPr>
          <t>【旋盤工】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数値制御式によらない旋盤工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数値制御式による旋盤工、旋盤以外の各種工作機械工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数値制御によらない旋盤を操作し、金属材料に主としてバイトを使用し、外丸削り、中ぐり、突切り、正面削り、ねじ切り、テーバ削り等をする仕事に従事する者をいう。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時には、付随的にバイト、ドリル等の研磨、被削物のけ書き等の仕事に従事することもある。</t>
        </r>
      </text>
    </comment>
    <comment ref="L16" authorId="0" shapeId="0">
      <text>
        <r>
          <rPr>
            <b/>
            <sz val="12"/>
            <color indexed="12"/>
            <rFont val="ＭＳ Ｐゴシック"/>
            <family val="3"/>
            <charset val="128"/>
          </rPr>
          <t>【建設機械運転工】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重機械運転工、機械運転工、特殊機械運転工、捲堀工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普通貨物自動車運転者(705、709)、ダンプトラック運転者(708)、機関車運搬工、機械整備工(823)、削岩工、クレーン運転工(848)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重機械（パワーショベル、ドラグショベル、ジャンボー、ブルドーザー等）、一般機械（フォークリフト、エレベーター、ウインチ等）の建設機械を運転して、掘削、積込み、運搬などを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1)専ら、機械の監視、誘導、修理などの仕事に従事する者
2)専ら、建物の取り壊し、足場の架設及び除去の仕事に従事する者</t>
        </r>
      </text>
    </comment>
    <comment ref="F17" authorId="0" shapeId="0">
      <text>
        <r>
          <rPr>
            <b/>
            <sz val="12"/>
            <color indexed="12"/>
            <rFont val="ＭＳ Ｐゴシック"/>
            <family val="3"/>
            <charset val="128"/>
          </rPr>
          <t>【准看護師】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看護師(212)、看護補助者(214)、付添人、家政婦</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医師、歯科医師又は看護師の指示を受けて、傷病者又は妊産婦に対する療養上の世話又は診療の補助の仕事に従事する者をいう。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保健師助産師看護師法(昭和23年法律第203号)第８条により、准看護師として都道府県知事の免許を受け、療養上の世話、診療の補助の仕事に従事している者をいう。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1)保健師助産師看護師法による免許を有しない者
2)医師、看護師等の指示を受けて、看護の補助業務に従事するかたわら、看護業務の修習に従事している者（看護補助者）</t>
        </r>
      </text>
    </comment>
    <comment ref="J17" authorId="0" shapeId="0">
      <text>
        <r>
          <rPr>
            <b/>
            <sz val="12"/>
            <color indexed="12"/>
            <rFont val="ＭＳ Ｐゴシック"/>
            <family val="3"/>
            <charset val="128"/>
          </rPr>
          <t>【フライス盤工】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数値制御式によらないフライス盤工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数値制御式によるフライス盤工、フライス盤以外の各種工作機械工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数値制御によらないフライス盤を操作し、金属材料に主としてフライスを使用し、平削り、みぞ削り、曲面削り、切断、歯切り等をする仕事に従事する者をいう。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時には、付随的に被加工物のけ書き等の仕事に従事することもある。</t>
        </r>
      </text>
    </comment>
    <comment ref="L17" authorId="0" shapeId="0">
      <text>
        <r>
          <rPr>
            <b/>
            <sz val="12"/>
            <color indexed="12"/>
            <rFont val="ＭＳ Ｐゴシック"/>
            <family val="3"/>
            <charset val="128"/>
          </rPr>
          <t>【玉掛け作業員】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玉掛工、スリング掛工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クレーン運転工(848)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荷の積みおろし、移動のため、クレーン、移動式クレーン、デリック、揚貨装置のフックに各種荷物を引掛け、クレーン等の運転者に積みおろしの合図を送る仕事に従事する者をいう。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玉掛けの作業は、クレーン等安全規則（昭和47年労働省令第34号）に基づき、都道府県労働局長に当該業務に係る免許を受けた者又は登録を受けた者が行う「玉掛け技能研修」、若しくは、職業能力開発促進法に基づく「玉掛け科の訓練」を修了した者、又は、その他厚生労働大臣が定める者でなければ行うことはでき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クレーン等の運転者に荷物の積みおろしの合図を送る仕事のみに従事する者</t>
        </r>
      </text>
    </comment>
    <comment ref="F18" authorId="0" shapeId="0">
      <text>
        <r>
          <rPr>
            <b/>
            <sz val="12"/>
            <color indexed="12"/>
            <rFont val="ＭＳ Ｐゴシック"/>
            <family val="3"/>
            <charset val="128"/>
          </rPr>
          <t>【看護補助者】</t>
        </r>
        <r>
          <rPr>
            <b/>
            <sz val="10"/>
            <color indexed="81"/>
            <rFont val="ＭＳ Ｐゴシック"/>
            <family val="3"/>
            <charset val="128"/>
          </rPr>
          <t xml:space="preserve">
</t>
        </r>
        <r>
          <rPr>
            <b/>
            <sz val="11"/>
            <color indexed="10"/>
            <rFont val="ＭＳ Ｐゴシック"/>
            <family val="3"/>
            <charset val="128"/>
          </rPr>
          <t>×（含まれない職種）
　</t>
        </r>
        <r>
          <rPr>
            <sz val="10"/>
            <color indexed="81"/>
            <rFont val="ＭＳ Ｐゴシック"/>
            <family val="3"/>
            <charset val="128"/>
          </rPr>
          <t>看護師(212)、准看護師(213)、付添人、家政婦</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医師、看護師の指示を受けて、看護の補助業務に従事するかたわら、看護業務の修習に従事している者をいう。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保健師助産師看護師法による免許を有しない者をいう。</t>
        </r>
      </text>
    </comment>
    <comment ref="H18" authorId="0" shapeId="0">
      <text>
        <r>
          <rPr>
            <b/>
            <sz val="12"/>
            <color indexed="12"/>
            <rFont val="ＭＳ Ｐゴシック"/>
            <family val="3"/>
            <charset val="128"/>
          </rPr>
          <t>【理容・美容師】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理容師法又は美容師法による理容師、美容師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理容師又は美容師実地修練生（インターン）、理容又は美容補助者、美容相談員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顧客の頭髪の刈り込み、顔そり等の方法によって容姿を整える仕事に従事する者、又は、パーマネント、結髪、化粧等により顧客の容姿を美しくする仕事に従事する者をいう。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理容師法(昭和22年法律第234号)第２条に基づき、理容師試験に合格し、都道府県知事又は厚生労働大臣の免許を受けた者、若しくは、美容師法(昭和32年法律第163号)第３条に基づき美容師試験に合格し、都道府県知事又は厚生労働大臣の免許を受けた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専ら、顧客の美容に関する相談に応ずる者</t>
        </r>
      </text>
    </comment>
    <comment ref="J18" authorId="0" shapeId="0">
      <text>
        <r>
          <rPr>
            <b/>
            <sz val="12"/>
            <color indexed="12"/>
            <rFont val="ＭＳ Ｐゴシック"/>
            <family val="3"/>
            <charset val="128"/>
          </rPr>
          <t>【金属プレス工】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成形プレス工、絞出工、打板工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けとばし工、火造りプレス工(804)、金型取付工、板金工(816)、製かん工(815)、マーク打ち工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プレス、シャー等の機械を操作し、金属板、非金属板の折曲げ、打抜き、切断、絞り、押出し、型打ち等の加工をする仕事に従事する者をいう。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時には、プレス型の取付け等の仕事を行うこともある。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1)けとばしプレス機を操作する仕事に従事する者
2)専ら、熱間で加工する仕事に従事する者
3)専ら、金型の取付けの仕事に従事する者
4)専ら、手作業により金属板及び非金属板の打抜き、折曲げ、型打ち等の加工をする仕事に従事する者
5)食かん、雑かん製造の一貫作業におけるプレス作業に従事する者
6)専ら、せん断機械による金属板又は非金属板のせん断の仕事に従事する者</t>
        </r>
      </text>
    </comment>
    <comment ref="L18" authorId="0" shapeId="0">
      <text>
        <r>
          <rPr>
            <b/>
            <sz val="12"/>
            <color indexed="12"/>
            <rFont val="ＭＳ Ｐゴシック"/>
            <family val="3"/>
            <charset val="128"/>
          </rPr>
          <t>【発電・変電工】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火力・水力・原子力発電員、送電員、発電機運転員、火力・水力・原子力発電保守員、変電員、変電保守員、配電盤工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配電設備保守員、水門操作員、給水ポンプ作業員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発電所、変電所、電気動力室において発電、変電、配電装置の操作、監視、点検、保守の仕事に従事する者をいう。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1)専ら、送電線、配電線の架設、修理、巡回、点検などの保守の仕事に従事する者
2)専ら、水路作業、ポンプ復水器等の補機、温水装置の起動、運転、停止の作業及び汽かん作業に従事する者</t>
        </r>
      </text>
    </comment>
    <comment ref="F19" authorId="0" shapeId="0">
      <text>
        <r>
          <rPr>
            <b/>
            <sz val="12"/>
            <color indexed="12"/>
            <rFont val="ＭＳ Ｐゴシック"/>
            <family val="3"/>
            <charset val="128"/>
          </rPr>
          <t>【診療放射線・診療エックス線技師】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診療放射線技師、診療エックス線技師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医師又は歯科医師の指示を受けて、放射線、エックス線を人体に対して照射（撮影を含む）し、照射録を作成する仕事に従事する者をいう。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診療放射線技師法(昭和26年法律第226号)第３条及び同法附則第９項により、診療放射線技師として、厚生労働大臣の免許を受けた者及び診療エックス線技師として、都道府県知事の免許を受けた者で、放射線（診療エックス線技師にあっては、百万電子ボルト未満のエネルギーを有するエックス線）を人体に照射する業務に従事する者をいう。</t>
        </r>
      </text>
    </comment>
    <comment ref="H19" authorId="0" shapeId="0">
      <text>
        <r>
          <rPr>
            <b/>
            <sz val="12"/>
            <color indexed="12"/>
            <rFont val="ＭＳ Ｐゴシック"/>
            <family val="3"/>
            <charset val="128"/>
          </rPr>
          <t>【洗たく工】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洗浄工、乾燥工、しみ抜き工、アイロンかけ工、プレス工、検査工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マーキング工、荷分工、分類工、包装工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洗たく物を各種の洗たく機及び洗剤を用いて洗い、乾燥させるとともに、電気アイロン、蒸気アイロン、プレスマシン等を用いて、洗たくの済んだ品物のしわを伸ばし、型を直して折りたたむ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1)ランドリー及びドライクリーニングにおいて、各種の洗たく機及び洗剤を用いて洗たく物を洗い、糊付け、青味付け、酸浴、脱水、乾燥、しみ抜き等をする仕事に従事する者をいう。
2)洗たくの済んだ品物を洗い上り、破損の有無等を検査している者も含まれる。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1)専ら、洗たく物を洗たく方法別、色別に荷分けする仕事に従事する者
2)専ら、仕上がった品物を包装し又は品質別、顧客別に分類する仕事に従事する者</t>
        </r>
      </text>
    </comment>
    <comment ref="J19" authorId="0" shapeId="0">
      <text>
        <r>
          <rPr>
            <b/>
            <sz val="12"/>
            <color indexed="12"/>
            <rFont val="ＭＳ Ｐゴシック"/>
            <family val="3"/>
            <charset val="128"/>
          </rPr>
          <t>【鉄工】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製かん工、製かん鉄工、金属タンク製造工、ボイラー組立工、構造物鉄工、車両鉄工、鉄骨工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びょう打工、板金工(816)、溶接工(820)、造船ぎょう鉄工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金属板、鋼板、形鋼等の切断、曲げ、穴あけ、打出し、つば出し、リベット締め等の仕事に従事するとともに、現図、け書きの補助、ひずみ取り、組み立て等の仕事及び鉄塔、鉄柱、鉄橋、高層建築などの建設における鉄骨の建方相番、鋲打ち当盤及び鋲焼、鉄鋲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1)製かん用機械の操作及び調整、製品検査等の仕事に従事する者も含まれる。
2)鉄骨、橋梁、鉄塔等の構造物を製作する仕事に従事する者も含まれる。
3)鉄道車両、自動車等の足まわり関係を製作する仕事に従事する者も含まれる。
4)各種工作機械、産業機械等の鉄工構造物の製作に従事する者も含まれる。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1)専ら、リベット締めの仕事に従事する者
2)専ら、薄板加工の仕事に従事する者
3)専ら、現図作成の仕事に従事する者
4)専ら、溶接組み立ての仕事に従事する者</t>
        </r>
      </text>
    </comment>
    <comment ref="L19" authorId="0" shapeId="0">
      <text>
        <r>
          <rPr>
            <b/>
            <sz val="12"/>
            <color indexed="12"/>
            <rFont val="ＭＳ Ｐゴシック"/>
            <family val="3"/>
            <charset val="128"/>
          </rPr>
          <t>【電気工】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電工、電路工、ケーブル接続工、内線工、外線工、高圧線工、配線工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電気技術者、電気機械運転工、電気雑役工、電気土工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屋根の配線又は電気炉、電気照明設備その他の電気通信機械器具の配線、保全の仕事に従事する者をいう。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1)専ら、電気機械、電気装置、電気器具などの配線、組み立て、運転、操作又は修理の仕事に従事する者
2)電柱、高圧線などの鉄柱、鉄塔の設置の仕事に従事する者</t>
        </r>
      </text>
    </comment>
    <comment ref="F20" authorId="0" shapeId="0">
      <text>
        <r>
          <rPr>
            <b/>
            <sz val="12"/>
            <color indexed="12"/>
            <rFont val="ＭＳ Ｐゴシック"/>
            <family val="3"/>
            <charset val="128"/>
          </rPr>
          <t>【臨床検査技師】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臨床検査技師</t>
        </r>
        <r>
          <rPr>
            <b/>
            <sz val="10"/>
            <color indexed="81"/>
            <rFont val="ＭＳ Ｐゴシック"/>
            <family val="3"/>
            <charset val="128"/>
          </rPr>
          <t xml:space="preserve">
</t>
        </r>
        <r>
          <rPr>
            <b/>
            <sz val="11"/>
            <color indexed="10"/>
            <rFont val="ＭＳ Ｐゴシック"/>
            <family val="3"/>
            <charset val="128"/>
          </rPr>
          <t>×（含まれない職種）
　</t>
        </r>
        <r>
          <rPr>
            <sz val="10"/>
            <color indexed="81"/>
            <rFont val="ＭＳ Ｐゴシック"/>
            <family val="3"/>
            <charset val="128"/>
          </rPr>
          <t>衛生検査技師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の指導、監督のもとに、病院、診療所で、微生物学的検査、血清学的検査、血液学的検査、病理学的検査、寄生虫学的検査、生化学的検査及び心電図検査、脳波検査、超音波検査等の生理学的検査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臨床検査技師等に関する法律（昭和33年法律第76号)第３条により、厚生労働大臣の免許を受け、上記の仕事に従事する者をいう。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衛生検査技師</t>
        </r>
      </text>
    </comment>
    <comment ref="H20" authorId="0" shapeId="0">
      <text>
        <r>
          <rPr>
            <b/>
            <sz val="12"/>
            <color indexed="12"/>
            <rFont val="ＭＳ Ｐゴシック"/>
            <family val="3"/>
            <charset val="128"/>
          </rPr>
          <t>【調理士】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調理師、料理人、板前、賄人、コック、キッチン、料理べーカー、ストーブ前、焼方、煮方</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立廻り(504)、洗い方(504)、釜(504)、仲番、炊飯、バーテンダー、パントリー(505)、栄養士(220)</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飲食店、料亭、旅館、ホテル等において、旅客又は従業員の食事の献立作成、食物の調理に従事する者をいう。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調理師法（昭和33年法律第147号）に定める調理師免許を有する者で、現実に調理師の業務に従事している者のほか、調理師の免許はないが、調理材料の下拵えをしたり、これを材料として煮物、蒸物、ねり物の仕込み又は仕上げをしたり、焼物や揚物を作ったり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1)専ら、焼方、煮方の間にあって、材料の持ち廻りをして、仕込みや仕上げの手伝いをする者
2)専ら、調理場において、整理などの雑仕事に従事している者
3)専ら、食堂、厨房において、客に供するため調理された料理を保温、冷蔵、盛付けする仕事に従事している者
4)専ら、酒類の調合の仕事に従事している者</t>
        </r>
      </text>
    </comment>
    <comment ref="J20" authorId="0" shapeId="0">
      <text>
        <r>
          <rPr>
            <b/>
            <sz val="12"/>
            <color indexed="12"/>
            <rFont val="ＭＳ Ｐゴシック"/>
            <family val="3"/>
            <charset val="128"/>
          </rPr>
          <t>【板金工】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薄板工、車体板金工、建築板金工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板金プレス工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手作業により、鋼板、特殊鋼板、非鉄金属板等の薄金属板を切断、曲げ、打出し、びょう打ち、ろう付け、溶接等により、曲面のある一般容器、ダクト類、被覆物等の板金物に加工する仕事及び金属薄板による屋根ふきの仕事に従事するとともに、板金加工用工作機械の操作、調整、板金製品のひずみ取り、板金加工用ゲージ及び金型の製作等も行う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1)専ら、板金材料のびょう打ち、溶接の仕事に従事する者
2)専ら、板金材料のせん断、プレス加工をする仕事に従事する者
3)専ら、ろう付けの仕事に従事する者
4)専ら、現図展開の仕事に従事する者</t>
        </r>
      </text>
    </comment>
    <comment ref="L20" authorId="0" shapeId="0">
      <text>
        <r>
          <rPr>
            <b/>
            <sz val="12"/>
            <color indexed="12"/>
            <rFont val="ＭＳ Ｐゴシック"/>
            <family val="3"/>
            <charset val="128"/>
          </rPr>
          <t>【掘削・発破工】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削岩工、掘進員、手掘員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支柱員、坑内運搬員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坑内又は坑外において、削岩機を用いる仕事又はダイナマイト等火薬による発破作業によって、岩石を破砕し、掘進する仕事に従事する者をいう。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1)火薬の受渡しの作業又は破砕された岩石を坑外に搬出する仕事に従事する者
2)坑内保安のための支柱の組立て又は軌道、索道の敷設、動力車の運転などの仕事に従事する者</t>
        </r>
      </text>
    </comment>
    <comment ref="F21" authorId="0" shapeId="0">
      <text>
        <r>
          <rPr>
            <b/>
            <sz val="12"/>
            <color indexed="12"/>
            <rFont val="ＭＳ Ｐゴシック"/>
            <family val="3"/>
            <charset val="128"/>
          </rPr>
          <t>【理学療法士、作業療法士】</t>
        </r>
        <r>
          <rPr>
            <b/>
            <sz val="10"/>
            <color indexed="81"/>
            <rFont val="ＭＳ Ｐゴシック"/>
            <family val="3"/>
            <charset val="128"/>
          </rPr>
          <t xml:space="preserve">
</t>
        </r>
        <r>
          <rPr>
            <b/>
            <sz val="11"/>
            <color indexed="10"/>
            <rFont val="ＭＳ Ｐゴシック"/>
            <family val="3"/>
            <charset val="128"/>
          </rPr>
          <t xml:space="preserve">×（含まれない職種）
</t>
        </r>
        <r>
          <rPr>
            <sz val="11"/>
            <color indexed="10"/>
            <rFont val="ＭＳ Ｐゴシック"/>
            <family val="3"/>
            <charset val="128"/>
          </rPr>
          <t>　</t>
        </r>
        <r>
          <rPr>
            <sz val="10"/>
            <color indexed="81"/>
            <rFont val="ＭＳ Ｐゴシック"/>
            <family val="3"/>
            <charset val="128"/>
          </rPr>
          <t>視能訓練士、リハビリ技術者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の指示の下に、身体に障害のある者に対し、主として基本的動作能力を回復させるため、治療体操などの運動を行わせたり、電気刺激・マッサージ・温熱その他の物理的手段による療法を専門的に行う仕事に従事する者、又は、医師の指示の下に、身体に障害のある者に対し、主として応用動作能力又は社会的適応能力を回復させるため、手芸・工芸その他の作業を行わせるなど作業療法を専門的に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理学療法士及び作業療法士法(昭和40年法律第137号)による国家試験に合格し、厚生労働大臣の免許を受けた者をいう(PT(PhysicalTherapist(理学療法士)の略)、OT(OccupationalTherapist(作業療法士)の略)と呼ばれる。)。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主としてマッサージ等の仕事に従事する者、聴能訓練、言語治療、視能訓練等のリハビリテーションなどの仕事に従事する者</t>
        </r>
      </text>
    </comment>
    <comment ref="H21" authorId="0" shapeId="0">
      <text>
        <r>
          <rPr>
            <b/>
            <sz val="12"/>
            <color indexed="12"/>
            <rFont val="ＭＳ Ｐゴシック"/>
            <family val="3"/>
            <charset val="128"/>
          </rPr>
          <t>【調理士見習】</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下働き、立廻り、洗い方、釜、コック見習</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調理士(503)、焼方(503)、煮方(503)、パントリー(505)、仲番</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飲食店、料亭、旅館、ホテル等において、調理士の行う食物の調理、調製に際して調理士の指示により補助的な仕事に従事する者をいう。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1)専ら、調理士の指示により、焼方、煮方の間にあって材料の持ち廻りをして、仕込み、仕上げの手伝いをする者をいう。
2)調理材料の下拵えをし、冷蔵庫(室)、調理場全体の清掃に従事する者をいう。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1)専ら、食堂、厨房において、客に供するため調理された料理を保温、冷蔵、盛付けする仕事に従事している者
2)専ら、コーヒー、酒類、食器類の準備、出し入れ、点検及び保管の仕事に従事している者</t>
        </r>
      </text>
    </comment>
    <comment ref="J21" authorId="0" shapeId="0">
      <text>
        <r>
          <rPr>
            <b/>
            <sz val="12"/>
            <color indexed="48"/>
            <rFont val="ＭＳ Ｐゴシック"/>
            <family val="3"/>
            <charset val="128"/>
          </rPr>
          <t>【電気めっき工】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電解めっき工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ガラみがき工、バフみがき工、アルマイト工、浸漬めっき工、乾式めっき工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各種の金属材料表面に、銅、ニッケル、クローム等の金属を電流の作用を利用して被覆する仕事に従事する者をいう。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1)専ら、研磨、脱脂、酸洗、水洗等のめっきの準備工程、後処理工程の仕事に従事する者
2)乾式、浸漬、被覆防銹等によりめっきを行う仕事に従事する者
3)圧延による金属被覆の仕事に従事する者
4)機械防銹、研磨つや出し、カバーかけ等の仕事に従事する者</t>
        </r>
      </text>
    </comment>
    <comment ref="L21" authorId="0" shapeId="0">
      <text>
        <r>
          <rPr>
            <b/>
            <sz val="12"/>
            <color indexed="12"/>
            <rFont val="ＭＳ Ｐゴシック"/>
            <family val="3"/>
            <charset val="128"/>
          </rPr>
          <t>【型枠大工】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型枠工、金属枠取付工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木製又は金属製の型枠を用い、コンクリート型枠の組立て、取付け及び除去をする仕事に従事する者をいう。</t>
        </r>
      </text>
    </comment>
    <comment ref="F22" authorId="0" shapeId="0">
      <text>
        <r>
          <rPr>
            <b/>
            <sz val="12"/>
            <color indexed="12"/>
            <rFont val="ＭＳ Ｐゴシック"/>
            <family val="3"/>
            <charset val="128"/>
          </rPr>
          <t>【歯科衛生士】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歯科衛生士法にいう歯科衛生士</t>
        </r>
        <r>
          <rPr>
            <b/>
            <sz val="10"/>
            <color indexed="81"/>
            <rFont val="ＭＳ Ｐゴシック"/>
            <family val="3"/>
            <charset val="128"/>
          </rPr>
          <t xml:space="preserve">
</t>
        </r>
        <r>
          <rPr>
            <b/>
            <sz val="11"/>
            <color indexed="10"/>
            <rFont val="ＭＳ Ｐゴシック"/>
            <family val="3"/>
            <charset val="128"/>
          </rPr>
          <t xml:space="preserve">×（含まれない職種）
</t>
        </r>
        <r>
          <rPr>
            <sz val="11"/>
            <color indexed="10"/>
            <rFont val="ＭＳ Ｐゴシック"/>
            <family val="3"/>
            <charset val="128"/>
          </rPr>
          <t>　</t>
        </r>
        <r>
          <rPr>
            <sz val="10"/>
            <color indexed="81"/>
            <rFont val="ＭＳ Ｐゴシック"/>
            <family val="3"/>
            <charset val="128"/>
          </rPr>
          <t xml:space="preserve">歯科技工士(219)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歯科衛生士法(昭和23年法律第204号)に定める歯科衛生士の免許を有し、歯科医師の指導の下に歯牙及び口腔の疾患の予防処置に関する仕事に従事する者をいう。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歯科衛生士の免許を有していても、経理事務等上記以外の業務に専ら従事する者</t>
        </r>
      </text>
    </comment>
    <comment ref="H22" authorId="0" shapeId="0">
      <text>
        <r>
          <rPr>
            <b/>
            <sz val="12"/>
            <color indexed="12"/>
            <rFont val="ＭＳ Ｐゴシック"/>
            <family val="3"/>
            <charset val="128"/>
          </rPr>
          <t>【給仕従事者】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飲食店給仕従業者、旅館、ホテルの食堂給仕従業者、食堂ボーイ、パントリー、ウェイター、ウェイトレス、ドアボーイ、ベルボーイ、ページボーイ、旅館接待案内係、ルームボーイ、ルームメード、接客給仕従業者、メードキャプテン、ページ</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フロント、カウンター、レジスター、客引き、雑役、娯楽場の接客員(506)、ダンサー、クローク、花嫁付、航空機客室乗務員(711)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飲食店、喫茶店、旅館、ホテル等において、客の接待、身のまわりの用務、部屋の清掃、食卓の用意、食事の給仕などのサービスの仕事に従事する者をいう。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1)バー、ナイトクラブ、キャバレー、サロン等において接客の仕事に従事する者
2)専ら、店内外の清掃、その他の雑務に従事する者
3)専ら、客の案内所、所持品の保管の仕事に従事する者
4)専ら、コーヒー、酒類、食器類の準備、出し入れ、点検及び保管の仕事に従事している者</t>
        </r>
      </text>
    </comment>
    <comment ref="J22" authorId="0" shapeId="0">
      <text>
        <r>
          <rPr>
            <b/>
            <sz val="12"/>
            <color indexed="12"/>
            <rFont val="ＭＳ Ｐゴシック"/>
            <family val="3"/>
            <charset val="128"/>
          </rPr>
          <t>【バフ研磨工】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金属バフ研磨工、可塑物バフ研磨工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めっきの前処理として、バフ研磨機による金属製品及び非金属製品の研磨の仕事に従事する者をいう。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加工目的に応じたバフの選定、バフ研磨機へのバフの取付け、バフ研磨機による研磨の仕事に従事する者をいう。</t>
        </r>
      </text>
    </comment>
    <comment ref="L22" authorId="0" shapeId="0">
      <text>
        <r>
          <rPr>
            <b/>
            <sz val="12"/>
            <color indexed="12"/>
            <rFont val="ＭＳ Ｐゴシック"/>
            <family val="3"/>
            <charset val="128"/>
          </rPr>
          <t>【とび工】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杭打ち工、構造物解体工、家屋曳方工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高所における下記の仕事及びそれに類似する作業に従事する者をいう。
1)鉄筋コンクリート建築及び橋梁建設などにおける足場の組立て、解体及び杭打ちの仕事
2)木造建築における足場、柱の組立て、棟上げの作業又は建造物の移動、解体の仕事
3)架設エレベーター、杭打機、巻き上げ等建設用機械の組立て、据え付けの仕事（時にはウインチ等簡単な機械の操作を行うこともある。）</t>
        </r>
      </text>
    </comment>
    <comment ref="F23" authorId="0" shapeId="0">
      <text>
        <r>
          <rPr>
            <b/>
            <sz val="12"/>
            <color indexed="12"/>
            <rFont val="ＭＳ Ｐゴシック"/>
            <family val="3"/>
            <charset val="128"/>
          </rPr>
          <t>【歯科技工士】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歯科技工士法にいう歯科技工士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歯科衛生士(218)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歯科技工士法(昭和30年法律第168号)に定める歯科技工士の免許を有し、歯科医師の指示の下に歯科医療用に供する補てつ物、充てん物又は矯正装置の作成、修理又は加工の作業に従事する者をいう。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歯科技工士の免許を有していても、経理事務等上記以外の業務に専ら従事する者</t>
        </r>
      </text>
    </comment>
    <comment ref="H23" authorId="0" shapeId="0">
      <text>
        <r>
          <rPr>
            <b/>
            <sz val="12"/>
            <color indexed="12"/>
            <rFont val="ＭＳ Ｐゴシック"/>
            <family val="3"/>
            <charset val="128"/>
          </rPr>
          <t>【娯楽接客員】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出札係、改札係、案内人、場内整理員、場内アナウンサー、賞品渡人、レコード係員、販売係員、遊戯品貸出係員、ゴルフ場キャディ、各種遊戯用具の運転員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ダンサー、事務員、レジスター、遊戯品整理員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娯楽場において、接客の仕事に従事する者をいう。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映画館、劇場、競輪場、競馬場、野球場、ボウリング場、パチンコ屋、遊園地等において、整理券、入場券の出札、改札、客の案内、場内の整理その他客に対するサービスの仕事に従事する者をいう。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1)主として、売上伝票の作成、記帳等を行い、付随的に接客の仕事に従事する者
2)専ら、娯楽場の宣伝の仕事に従事する者
3)専ら、展示品遊戯品の保管の仕事に従事する者
4)専ら、場内の清掃の仕事に従事する者</t>
        </r>
      </text>
    </comment>
    <comment ref="J23" authorId="0" shapeId="0">
      <text>
        <r>
          <rPr>
            <b/>
            <sz val="12"/>
            <color indexed="12"/>
            <rFont val="ＭＳ Ｐゴシック"/>
            <family val="3"/>
            <charset val="128"/>
          </rPr>
          <t>【仕上工】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やすり工、ラッピング工、機械部品仕上工、金型仕上工、冶工具仕上工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工作機械による機械仕上工、心出し工、わり出し工、け書き工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やすり、たがね、きさげ、リーマ、タップ等の手工具を使用して、金属材料の切削加工、すり合わせ、ラッピング、け書き、ねじ立て等を行い、ジグ、工具、機械部品等の仕上げ、組み立て、金型の製作の仕上げ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機械装置の分解、組み立て、調整及び心出しの仕事を行うこともある。時には、付随的に簡単な工作機械を使用して、金属材料の切削加工を行う仕事に従事することもある。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1)流れ作業方式による機械組み立てに従事する者
2)専ら、工作機械を操作して仕上げをする仕事に従事する者
3)専ら、たがねを用いて金属材料のはつり作業をする仕事に従事する者</t>
        </r>
      </text>
    </comment>
    <comment ref="L23" authorId="0" shapeId="0">
      <text>
        <r>
          <rPr>
            <b/>
            <sz val="12"/>
            <color indexed="12"/>
            <rFont val="ＭＳ Ｐゴシック"/>
            <family val="3"/>
            <charset val="128"/>
          </rPr>
          <t>【鉄筋工】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鉄筋切断工、鉄筋組立工、鉄筋成型工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鉄筋の下ごしらえ、組立て（螺線などの組立て、結束）及び加工（鋸、ガスなどによる鉄筋の切断、屈曲、成型）などの仕事に従事する者をいう。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鉄筋の組み合わせ部分の溶接、鉄筋の運搬、整理の仕事に従事する者</t>
        </r>
      </text>
    </comment>
    <comment ref="F24" authorId="0" shapeId="0">
      <text>
        <r>
          <rPr>
            <b/>
            <sz val="12"/>
            <color indexed="12"/>
            <rFont val="ＭＳ Ｐゴシック"/>
            <family val="3"/>
            <charset val="128"/>
          </rPr>
          <t>【栄養士】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栄養士法による栄養士及び管理栄養士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調理士(503)、食品衛生監視員、食品衛生管理者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献立の作成、栄養価の計算、特別治療食の調理、その他これに伴う食餌相談、し好調査、栄養摂取状況調査、栄養指導などの仕事に従事する者をいう。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専ら、飲食店、料亭、旅館、ホテル等において旅客又は従業員の食事の調理にのみ従事する者</t>
        </r>
      </text>
    </comment>
    <comment ref="J24" authorId="0" shapeId="0">
      <text>
        <r>
          <rPr>
            <b/>
            <sz val="12"/>
            <color indexed="12"/>
            <rFont val="ＭＳ Ｐゴシック"/>
            <family val="3"/>
            <charset val="128"/>
          </rPr>
          <t>【溶接工】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電気溶接工、ガス溶接工、スポット溶接工、バット溶接工、酸素溶接工、アセチレンガス切断工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軟ろう付け工、硬ろう付け工、火炎焼入れ工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アセチレンガス発生器、アーク溶接機等を用いて金属を溶接、溶断する仕事に従事する者をいう。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専ら、材料の運搬、製品の整理の仕事に従事する者</t>
        </r>
      </text>
    </comment>
    <comment ref="L24" authorId="0" shapeId="0">
      <text>
        <r>
          <rPr>
            <b/>
            <sz val="12"/>
            <color indexed="12"/>
            <rFont val="ＭＳ Ｐゴシック"/>
            <family val="3"/>
            <charset val="128"/>
          </rPr>
          <t>【大工】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建築大工、堂宮大工、数寄屋大工、造作大工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船大工、車大工、建具大工、大工見習、型枠大工(854)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家屋、橋梁などの築造、屋内における造作などをする仕事に従事する者をいう。</t>
        </r>
      </text>
    </comment>
    <comment ref="F25" authorId="0" shapeId="0">
      <text>
        <r>
          <rPr>
            <b/>
            <sz val="12"/>
            <color indexed="12"/>
            <rFont val="ＭＳ Ｐゴシック"/>
            <family val="3"/>
            <charset val="128"/>
          </rPr>
          <t>【保育士（保母・保父）】</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児童福祉法による保育士、国家戦略特別区域法による国家戦略特別区域限定保育士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　寮母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保育所、母子生活支援施設（保育室のある母子生活支援施設に限る。）、知的障害児施設、知的障害児通園施設、ろうあ児施設、肢体不自由児施設及び児童養護施設等において、本務として在職し、児童の保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児童福祉法（昭和22年法律第164号）又は国家戦略特別区域法（平成25年法律第107号）により、都道府県知事の登録を受け、保育士又は国家戦略特別区域限定保育士の名称を用いて、専門的知識及び技術をもって、児童の保育及び児童の保護者に対する保育に関する指導を行うことを業とする者をいう。</t>
        </r>
      </text>
    </comment>
    <comment ref="J25" authorId="0" shapeId="0">
      <text>
        <r>
          <rPr>
            <b/>
            <sz val="12"/>
            <color indexed="12"/>
            <rFont val="ＭＳ Ｐゴシック"/>
            <family val="3"/>
            <charset val="128"/>
          </rPr>
          <t>【機械組立工】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農業用機械組立工、建設機械組立工、工作機械組立工、事務用機械組立工、家庭用機器組立工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電気機械器具組立工、輸送用機械組立工、計測機械組立工、理化学機械組立工、光学機械組立工、時計組立工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流れ作業の工程中にあって、各種機械の部品、組み立てられた部分品又は完成品を、手道具等を用いて組み立て、作成する仕事に従事する者をいう。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1)専ら、鉄道車両、自動車用エンジン、航空機用エンジンの製造組み立てに従事する者
2)電気機械器具の製造組み立てに従事する者
3)氷を用いる冷蔵庫を組み立てる仕事に従事する者
4)専ら、調整検査の仕事に従事する者</t>
        </r>
      </text>
    </comment>
    <comment ref="L25" authorId="0" shapeId="0">
      <text>
        <r>
          <rPr>
            <b/>
            <sz val="12"/>
            <color indexed="12"/>
            <rFont val="ＭＳ Ｐゴシック"/>
            <family val="3"/>
            <charset val="128"/>
          </rPr>
          <t>【左官】</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真壁塗工、モルタル工、プラスター塗工、漆喰塗工、人造石塗工、調剤練工、モルタル防水工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アスファルト防水工、タイル張工、れんが積工、コンクリート作業員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土、モルタル、プラスター、漆喰、人造石などの壁材料を用いて、壁塗りなどをする仕事に従事する者をいう。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材料の運搬の作業のみに従事する者又はタイル張り、れんが積み、はり石などにおける目地塗りの仕事に従事する者</t>
        </r>
      </text>
    </comment>
    <comment ref="F26" authorId="0" shapeId="0">
      <text>
        <r>
          <rPr>
            <b/>
            <sz val="12"/>
            <color indexed="12"/>
            <rFont val="ＭＳ Ｐゴシック"/>
            <family val="3"/>
            <charset val="128"/>
          </rPr>
          <t>【介護支援専門員(ケアマネージャー)】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要介護者等からの相談に応じ、要介護者等がその心身の状況に応じて適切な介護サービスを利用できるよう市町村、居宅介護支援事業者、介護保険施設等との連絡調整等を行う仕事に従事する者をいう。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介護保険法(平成９年法律第123号)による厚生労働省令で定められた実務経験を有し、同省令に基づき都道府県知事が行う「介護支援専門員実務研修受講試験」に合格し、かつ、同知事が行う｢介護支援専門員実務研修｣を修了して、「介護支援専門員資格登録簿」への登録および、期間の有効な「介護支援専門員証」の交付を受けた者で、専ら上記の業務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上記法律・省令による課程を修了し、都道府県知事による登録および期間の有効な「介護支援専門員証」の交付を受けた者であっても、専ら上記以外の業務に従事している者</t>
        </r>
      </text>
    </comment>
    <comment ref="H26" authorId="0" shapeId="0">
      <text>
        <r>
          <rPr>
            <b/>
            <sz val="12"/>
            <color indexed="48"/>
            <rFont val="ＭＳ Ｐゴシック"/>
            <family val="3"/>
            <charset val="128"/>
          </rPr>
          <t>【警備員】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ガードマン、警備士、警務員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守衛(602)、用務員(864)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他人の需要に応じ、事務所、住宅、興行場、駐車場、遊園地等における盗難等及び運搬中の現金、貴金属、美術品等に係る盗難等の事故の発生、その他人の身体に対する危害の発生をその身辺において警戒し、防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警備業法（昭和47年法律第117号）第４条の規定に基づき、警備業の届出をし、認定された事業所に雇用されている者でなければならない。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警備業法施行規則（昭和58年総理府令第１号）第14条第１項の規定に基づき、当該都道府県の区域内において、警備業務を継続して行う期間が、３０日以内で、かつ、従事する警備員の人員が１日につき５人以内の警備業務に従事する警備員</t>
        </r>
      </text>
    </comment>
    <comment ref="J26" authorId="0" shapeId="0">
      <text>
        <r>
          <rPr>
            <b/>
            <sz val="12"/>
            <color indexed="12"/>
            <rFont val="ＭＳ Ｐゴシック"/>
            <family val="3"/>
            <charset val="128"/>
          </rPr>
          <t>【機械検査工】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精密検査工、精密測定工、製品検査工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生産現場の各工程における機械部品の精度測定及び検査、作動機構の精度の測定及び検査、恒温室における精密測定及び検査、品質管理等の仕事に従事する者をいう。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検査課所属の者で、専ら、生産現場に派遣されていて、検査の仕事を行う者も含まれる。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1)組み立て作業のかたわら、調整したり、検査したりする者
2)専ら、品質管理のみに従事する者</t>
        </r>
      </text>
    </comment>
    <comment ref="L26" authorId="0" shapeId="0">
      <text>
        <r>
          <rPr>
            <b/>
            <sz val="12"/>
            <color indexed="12"/>
            <rFont val="ＭＳ Ｐゴシック"/>
            <family val="3"/>
            <charset val="128"/>
          </rPr>
          <t>【配管工】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給排水衛生士、冷暖房工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土管・コンクリート管敷設作業者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建物における給排水、冷暖房、給汽給湯、換気などの設備工事に関する配管及び金属・非金属管の加工、装着などの仕事に従事する者をいう。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各種の管の埋設のための土砂の掘削の仕事及び溶接、溶断の仕事のみに従事する者</t>
        </r>
      </text>
    </comment>
    <comment ref="F27" authorId="0" shapeId="0">
      <text>
        <r>
          <rPr>
            <b/>
            <sz val="12"/>
            <color indexed="12"/>
            <rFont val="ＭＳ Ｐゴシック"/>
            <family val="3"/>
            <charset val="128"/>
          </rPr>
          <t>【ホームヘルパー】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ホームヘルパー、訪問介護員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家政婦(父)、お手伝い、家事手伝い、ベビーシッター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在宅介護サービスを提供する団体等からの指示等により、身体上又は精神上の障害があるために日常生活を営むのに支障がある者の居宅を訪問し、その者に対する入浴・排せつ・食事等の介護その他の日常生活を営むのに必要な便宜を供与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　社会福祉士及び介護福祉士法（昭和62年法律第30号）による介護福祉士の資格をもっている者で、ホームヘルパーの仕事に従事している者も含まれる。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個人の家庭又は個人などの求めに直接応じて調理、洗濯、掃除、介護を要する者に対する入浴・食事等の世話などの仕事に従事する者</t>
        </r>
      </text>
    </comment>
    <comment ref="H27" authorId="0" shapeId="0">
      <text>
        <r>
          <rPr>
            <b/>
            <sz val="12"/>
            <color indexed="12"/>
            <rFont val="ＭＳ Ｐゴシック"/>
            <family val="3"/>
            <charset val="128"/>
          </rPr>
          <t>【守衛】</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門衛、見張番、監視人、巡視、夜警、倉庫番</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警備員(601)、用務員(864)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工場、事務所、その他の施設において、火災、事故、盗難、不法侵入、建造物破損の防止、物品の搬入、搬出の監視、その他財産の保護及び秩序維持の仕事に従事する者をいう。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物品倉庫において、物品を保管し、これに伴う出納記録、伝票の作成等の簡単な事務を行う者も含む。</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主として、建物内外の清掃、物品の運搬等に従事し、付随的に諸設備の警備にあたる者</t>
        </r>
      </text>
    </comment>
    <comment ref="J27" authorId="0" shapeId="0">
      <text>
        <r>
          <rPr>
            <b/>
            <sz val="12"/>
            <color indexed="12"/>
            <rFont val="ＭＳ Ｐゴシック"/>
            <family val="3"/>
            <charset val="128"/>
          </rPr>
          <t>【機械修理工】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機械分解修理工、機械整備工、重電機器修理工、内燃機関修理工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自動車整備工(830)、航空機整備工、ラジオ・テレビ修理工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各種機械、機関器材の修理、整備の仕事に従事する者をいう。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各種装置を使用して精度検査を行い、解体して、摩耗、破損した部品の修理、取り替えをし、再組み立ての上、調整を行い、所要性能が発揮できるようにする仕事に従事する者をいう。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1)専ら、金属部品の製造、切削加工に従事する者
2)専ら、ラジオ・テレビの修理を行う者</t>
        </r>
      </text>
    </comment>
    <comment ref="L27" authorId="0" shapeId="0">
      <text>
        <r>
          <rPr>
            <b/>
            <sz val="12"/>
            <color indexed="12"/>
            <rFont val="ＭＳ Ｐゴシック"/>
            <family val="3"/>
            <charset val="128"/>
          </rPr>
          <t>【はつり工】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こわし工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コンクリート、れんが等構築物の表面のはつり取り、床、壁の穴あけ及びコンクリート壊しの仕事に従事する者をいう。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石積み作業に伴う石の加工、成型の仕事に従事する者</t>
        </r>
      </text>
    </comment>
    <comment ref="F28" authorId="0" shapeId="0">
      <text>
        <r>
          <rPr>
            <b/>
            <sz val="12"/>
            <color indexed="12"/>
            <rFont val="ＭＳ Ｐゴシック"/>
            <family val="3"/>
            <charset val="128"/>
          </rPr>
          <t>【福祉施設介護員】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寮母・寮父、介護(職)員、介護福祉士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　園長、施設長、ホーム長、ホーム管理人、保育士(221)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児童福祉施設、身体障害者福祉施設、老人福祉施設その他の福祉施設において、入所者の身近な存在として、日常生活の身の回りの世話や介助・介護の仕事に従事する者をいう。</t>
        </r>
        <r>
          <rPr>
            <b/>
            <sz val="10"/>
            <color indexed="81"/>
            <rFont val="ＭＳ Ｐゴシック"/>
            <family val="3"/>
            <charset val="128"/>
          </rPr>
          <t xml:space="preserve">
</t>
        </r>
        <r>
          <rPr>
            <b/>
            <sz val="11"/>
            <color indexed="10"/>
            <rFont val="ＭＳ Ｐゴシック"/>
            <family val="3"/>
            <charset val="128"/>
          </rPr>
          <t xml:space="preserve">
説明事項</t>
        </r>
        <r>
          <rPr>
            <b/>
            <sz val="10"/>
            <color indexed="81"/>
            <rFont val="ＭＳ Ｐゴシック"/>
            <family val="3"/>
            <charset val="128"/>
          </rPr>
          <t xml:space="preserve">
</t>
        </r>
        <r>
          <rPr>
            <sz val="10"/>
            <color indexed="81"/>
            <rFont val="ＭＳ Ｐゴシック"/>
            <family val="3"/>
            <charset val="128"/>
          </rPr>
          <t xml:space="preserve">　社会福祉士及び介護福祉士法（昭和62年法律第30号）による介護福祉士の資格を持っている者で、各種福祉施設で寮母・寮父としての仕事に従事している者も含まれる。
</t>
        </r>
        <r>
          <rPr>
            <b/>
            <sz val="11"/>
            <color indexed="12"/>
            <rFont val="ＭＳ Ｐゴシック"/>
            <family val="3"/>
            <charset val="128"/>
          </rPr>
          <t xml:space="preserve">
除外</t>
        </r>
        <r>
          <rPr>
            <b/>
            <sz val="10"/>
            <color indexed="81"/>
            <rFont val="ＭＳ Ｐゴシック"/>
            <family val="3"/>
            <charset val="128"/>
          </rPr>
          <t xml:space="preserve">
</t>
        </r>
        <r>
          <rPr>
            <sz val="10"/>
            <color indexed="81"/>
            <rFont val="ＭＳ Ｐゴシック"/>
            <family val="3"/>
            <charset val="128"/>
          </rPr>
          <t>1)各施設の園長、施設長、ホーム長、ホーム管理人などで、管理的業務に従事する者
2)各種の施設において、専ら食事を作ったり、洗濯、掃除などの仕事に従事している者</t>
        </r>
      </text>
    </comment>
    <comment ref="J28" authorId="0" shapeId="0">
      <text>
        <r>
          <rPr>
            <b/>
            <sz val="12"/>
            <color indexed="12"/>
            <rFont val="ＭＳ Ｐゴシック"/>
            <family val="3"/>
            <charset val="128"/>
          </rPr>
          <t>【重電機器組立工】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電動機組立工、発電機組立工、モーター修理工、モーター捲線工、変圧器組立工、変圧器修理工、配電制御盤組立工、受電盤組立工、工場電気設備工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鉄心工、変圧器捲線工、板金溶接工、製かん工(815)、盤用器具組立工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モーター、発電機等の回転機器の組み立て、捲線、変圧器その他の静止機器の組み立て、外装組み立て、配線、接続、すえ付け等の仕事に従事する者をいう。</t>
        </r>
        <r>
          <rPr>
            <b/>
            <sz val="10"/>
            <color indexed="81"/>
            <rFont val="ＭＳ Ｐゴシック"/>
            <family val="3"/>
            <charset val="128"/>
          </rPr>
          <t xml:space="preserve">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1)専ら、製かん、板金、溶接、表面処理等の仕事に従事する者
2)専ら、しゃ断器、断路器、開閉器等の製作、組み立ての仕事に従事する者
3)専ら、計器、継電器、電磁接触器等盤用器具の製作、組み立ての仕事に従事する者
4)専ら、制御装置の組み立ての仕事に従事する者
5)専ら、鉄心積みの仕事に従事する者
6)変圧器その他静止機器用の捲線製作の仕事に従事する者</t>
        </r>
      </text>
    </comment>
    <comment ref="L28" authorId="0" shapeId="0">
      <text>
        <r>
          <rPr>
            <b/>
            <sz val="12"/>
            <color indexed="12"/>
            <rFont val="ＭＳ Ｐゴシック"/>
            <family val="3"/>
            <charset val="128"/>
          </rPr>
          <t>【土工】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掘削土工、根切り土工、埋設土工、コンクリート工、ミキサー工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コンクリート製品製造工、コンクリートミキサー運転工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建設現場又は土木工事現場において、ある程度の技能を要し土砂の掘削、根切り、運搬の作業及び手又は機械によるコンクリート打ちの作業等高度の肉体労働に従事する者をいう。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技能を必要としない土砂の運搬又は簡単な整地作業のみに従事する者及び練混された生コンクリートを運搬車で運搬する作業又は型枠の組立で、除去の作業のみに従事する者</t>
        </r>
      </text>
    </comment>
    <comment ref="F29" authorId="0" shapeId="0">
      <text>
        <r>
          <rPr>
            <b/>
            <sz val="12"/>
            <color indexed="12"/>
            <rFont val="ＭＳ Ｐゴシック"/>
            <family val="3"/>
            <charset val="128"/>
          </rPr>
          <t>【弁護士】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弁護士法による弁護士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公証人、司法修習生、弁理士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当事者その他関係人の依頼、又は、官公署の委嘱によって、訴訟事件、非訴訟事件、訴願、審査の請求、異議の申立てなど行政庁に対する不服申立て事件に関する行為その他一般の法律事務を行う者をいう。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弁護士法（昭和24年法律第205号）に基づく弁護士の資格を有し、日本弁護士連合会の登録を受けた者をいう。</t>
        </r>
      </text>
    </comment>
    <comment ref="J29" authorId="0" shapeId="0">
      <text>
        <r>
          <rPr>
            <b/>
            <sz val="12"/>
            <color indexed="12"/>
            <rFont val="ＭＳ Ｐゴシック"/>
            <family val="3"/>
            <charset val="128"/>
          </rPr>
          <t>【通信機器組立工】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有線・無線通信機組立工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電気音響機械組立工、ラジオ・テレビ組立工、交通信号保安機組立工、音響信号組立工、警報機組立工、電池組立工、捲線工、トランジスター組立工、プリント配線工(827)</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通信機械器具の部品、組み立てられた部分品又は完成品を組み立て、作成する仕事に従事する者をいう。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組み立てるかたわら、調整したり、検査したりする者も含まれる。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1)専ら、真空管の組み立て、加工の仕事に従事する者
2)専ら、半導体素子の組み立て、加工の仕事に従事する者
3)専ら、プリント配線の仕事に従事する者
4)専ら、部品組立品又は総組立製品の検査を行う者
5)専ら、部分品を運搬したり、管理したりする者
6)専ら、製品を包装する者
7)専ら、修理の仕事に従事する者</t>
        </r>
      </text>
    </comment>
    <comment ref="L29" authorId="0" shapeId="0">
      <text>
        <r>
          <rPr>
            <b/>
            <sz val="12"/>
            <color indexed="12"/>
            <rFont val="ＭＳ Ｐゴシック"/>
            <family val="3"/>
            <charset val="128"/>
          </rPr>
          <t>【港湾荷役作業員】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船内荷役作業員、沿岸荷役作業員、上屋作業員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フォークリフト運転者、ウインチ運転工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港湾において、船積貨物の船舶・はしけへの積込み、若しくは取卸しの仕事、上屋などの荷さばき場への搬入、搬出、若しくは荷さばきの仕事に従事する者、又はふ頭、倉庫、トラック、貨車などの間で貨物の運搬、積卸し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1)専ら、フォークリフトの運転、ウインチの運転に従事する者
2)専ら、貨物の保管の仕事に従事する者</t>
        </r>
      </text>
    </comment>
    <comment ref="F30" authorId="0" shapeId="0">
      <text>
        <r>
          <rPr>
            <b/>
            <sz val="12"/>
            <color indexed="12"/>
            <rFont val="ＭＳ Ｐゴシック"/>
            <family val="3"/>
            <charset val="128"/>
          </rPr>
          <t>【公認会計士、税理士】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公認会計士法による公認会計士、税理士法による税理士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会計事務員、行政書士、弁理士、会計士補、会計士見習</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他人の求めに応じて財務書類の監査又は証明、財務資料の調整、財務に関する調査若しくは立案、財務に関する相談などの仕事に従事する者、及び、他人の求めに応じて租税に関する申告、申請、再調査若しくは審査の請求又は異議の申立て、過誤納税金の還付請求などについての代理、税務官公署に提出する書類の作成、税務に関する相談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公認会計士法（昭和23年法律第103号）に基づく公認会計士の資格を有し、日本公認会計士協会の登録を受けた者、又は、税理士法（昭和26年法律第237号）に基づく税理士の資格を有し、日本税理士会連合会の登録を受けた者をいう。</t>
        </r>
      </text>
    </comment>
    <comment ref="H30" authorId="0" shapeId="0">
      <text>
        <r>
          <rPr>
            <b/>
            <sz val="12"/>
            <color indexed="12"/>
            <rFont val="ＭＳ Ｐゴシック"/>
            <family val="3"/>
            <charset val="128"/>
          </rPr>
          <t>【電車運転士】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路面又は鉄道線路上を走行する電車を運転する仕事に従事する者をいう。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路面電車、鉄道線路上を走行する電車のすべてを含む。</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専ら、索道（例えばケーブルカー）を制動する仕事に従事する者</t>
        </r>
      </text>
    </comment>
    <comment ref="J30" authorId="0" shapeId="0">
      <text>
        <r>
          <rPr>
            <b/>
            <sz val="12"/>
            <color indexed="12"/>
            <rFont val="ＭＳ Ｐゴシック"/>
            <family val="3"/>
            <charset val="128"/>
          </rPr>
          <t>【半導体チップ製造工】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半導体チップ製造工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半導体ウェハ製造工、半導体ダイシング工、半導体組立工、半導体封止工、半導体外装処理工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シリコンウェハに薄膜形成・不純物拡散・パターン形成を何回もくりかえし、シリコンウェハ上に多数のＩＣチップを作る作業工程（一般にウェハ工程又は前工程とよばれる）に従事する者をいう。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ウェハの酸化、感光材塗布、露光・現像、エッチング、不純物注入、ＣＶＤによる絶縁膜や導電体膜形成、プローブ検査等の業務に従事する者をいう。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1)ディスクリート（トランジスター等の個別半導体）の製造に従事する者
2)半導体集積回路の企画・設計に従事する者
3)半導体組立工程（一般に後工程とよばれ、プローブ検査を終了したウェハをチップ毎に切断するダイシング工程に始まり、良品チップをリードフレームやパッケージの所定位置に接着するダイボンティング工程、ＩＣチップ上のパッドとそれに隣接するリードフレームの端子との間を金属ワイヤで接続するワイヤボンティング工程、以下パッケージの上面に製造メーカーの印等を捺印するマーキング工程に至るまでの工程）に従事する者</t>
        </r>
      </text>
    </comment>
    <comment ref="L30" authorId="0" shapeId="0">
      <text>
        <r>
          <rPr>
            <b/>
            <sz val="12"/>
            <color indexed="12"/>
            <rFont val="ＭＳ Ｐゴシック"/>
            <family val="3"/>
            <charset val="128"/>
          </rPr>
          <t>【ビル清掃員】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床掃除人、内壁掃除人、床洗浄人、階段みがき人</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ガラス掃除人、窓ガラスふき作業員、煙突掃除人、ビル外装清掃員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事務所、ビル、その他建物の床、内壁等の清掃に従事する者をいう。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建物内で、ほうき、はたき、電気掃除機などを使ってゴミをとり、洗剤をブラシやぬれ雑きん(モップ等)につけて床や内壁を洗い、よごれを落とし、ワックス、樹脂等をつけてクリーナーでみがく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1)専ら、ガラス掃除に従事する者
2)専ら、外壁の掃除に従事する者
3)専ら、煙突の掃除に従事する者</t>
        </r>
      </text>
    </comment>
    <comment ref="F31" authorId="0" shapeId="0">
      <text>
        <r>
          <rPr>
            <b/>
            <sz val="12"/>
            <color indexed="12"/>
            <rFont val="ＭＳ Ｐゴシック"/>
            <family val="3"/>
            <charset val="128"/>
          </rPr>
          <t>【社会保険労務士】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社会保険労務士法による社会保険労務士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中小企業診断士、経営コンサルタント</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中小企業の経営者や年金受給者の依頼に応じて、労働保険・社会保険関係の申請書等の作成・提出の代行・申請手続きの代理、人事労務に関する診断・相談・指導などの仕事に従事する者をいう。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社会保険労務士法（昭和43年法律第89号）に基づく社会保険労務士の資格を有し、全国社会保険労務士会連合会の登録を受けた者をいう。</t>
        </r>
      </text>
    </comment>
    <comment ref="H31" authorId="0" shapeId="0">
      <text>
        <r>
          <rPr>
            <b/>
            <sz val="12"/>
            <color indexed="12"/>
            <rFont val="ＭＳ Ｐゴシック"/>
            <family val="3"/>
            <charset val="128"/>
          </rPr>
          <t>【電車車掌】</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路面又は鉄道線路上を走行する電車の運転、旅客、荷物の輸送及び車内秩序の保持に関する車掌の仕事に従事する者をいう。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1)路面電車、鉄道線路上を走行する電車のすべてを含む。
2)客扱、荷扱の専務車掌の仕事に従事する者も含まれる。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専ら、索道の車掌の仕事に従事する者</t>
        </r>
      </text>
    </comment>
    <comment ref="J31" authorId="0" shapeId="0">
      <text>
        <r>
          <rPr>
            <b/>
            <sz val="12"/>
            <color indexed="12"/>
            <rFont val="ＭＳ Ｐゴシック"/>
            <family val="3"/>
            <charset val="128"/>
          </rPr>
          <t>【プリント配線工】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半導体部品、電気回路部品、機構部品等をハンダ付け等でプリント配線基盤に取り付け、一つの回路機能をなすプリント配線盤ユニットを製作する仕事に従事する者をいう。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付随的に製品の調整及び検査を行うこともある。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1)専ら、製品の検査を行う仕事に従事する者
2)プリント配線基盤そのものを作成する仕事に従事する者</t>
        </r>
      </text>
    </comment>
    <comment ref="L31" authorId="0" shapeId="0">
      <text>
        <r>
          <rPr>
            <b/>
            <sz val="12"/>
            <color indexed="12"/>
            <rFont val="ＭＳ Ｐゴシック"/>
            <family val="3"/>
            <charset val="128"/>
          </rPr>
          <t>【用務員】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雑役夫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守衛(602)、給仕従事者(505)、秘書、運搬夫、受付、ビル清掃員(863)</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事業所内外の清掃、後片付、従業員の用足し、使い走りを行うほか、手不足の際、荷物の梱包、発送を手伝う等、事業所の系統的な本来の仕事とは直接関係のない種々の雑務、雑役的な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1)専ら、守衛、給仕従業者、秘書、運搬夫、受付等の一定の仕事に従事する者
2)専ら、掃除だけに従事する者</t>
        </r>
      </text>
    </comment>
    <comment ref="F32" authorId="0" shapeId="0">
      <text>
        <r>
          <rPr>
            <b/>
            <sz val="12"/>
            <color indexed="12"/>
            <rFont val="ＭＳ Ｐゴシック"/>
            <family val="3"/>
            <charset val="128"/>
          </rPr>
          <t>【不動産鑑定士】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不動産鑑定士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土地若しくは建物、又は、これらに関する所有権以外の経済価値を判定し、その結果を価値に表示する業務を行う者をいう。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不動産の鑑定評価に関する法律（昭和38年法律第152号）に基づき、国土交通大臣の登録を受け、不動産鑑定士の名称を用いて不動産鑑定業者の業務に関し、不動産の鑑定評価を行う者をいう。</t>
        </r>
      </text>
    </comment>
    <comment ref="H32" authorId="0" shapeId="0">
      <text>
        <r>
          <rPr>
            <b/>
            <sz val="12"/>
            <color indexed="12"/>
            <rFont val="ＭＳ Ｐゴシック"/>
            <family val="3"/>
            <charset val="128"/>
          </rPr>
          <t>【旅客掛】</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出札掛、改札掛</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乗客掛</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乗車券、入場券の発売、検査、集札、旅客運賃料金の追徴、払戻し及びこれに付帯する一切の仕事に従事する者をいう。</t>
        </r>
      </text>
    </comment>
    <comment ref="J32" authorId="0" shapeId="0">
      <text>
        <r>
          <rPr>
            <b/>
            <sz val="12"/>
            <color indexed="12"/>
            <rFont val="ＭＳ Ｐゴシック"/>
            <family val="3"/>
            <charset val="128"/>
          </rPr>
          <t>【軽電機器検査工】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製品検査工、試運転工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各種の軽電気機械器具の調整又は検査を行う仕事に従事する者をいう。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部分品、半完成品及び完成品について、抜取り、調整、外観、内観、性能等の検査を行う仕事に従事する者をいう。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1)専ら、重電気機械器具の調整又は検査の仕事に従事する者
2)専ら、品質管理の仕事に従事する者</t>
        </r>
      </text>
    </comment>
    <comment ref="F33" authorId="0" shapeId="0">
      <text>
        <r>
          <rPr>
            <b/>
            <sz val="12"/>
            <color indexed="12"/>
            <rFont val="ＭＳ Ｐゴシック"/>
            <family val="3"/>
            <charset val="128"/>
          </rPr>
          <t>【幼稚園教諭】</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助教諭、養護教諭、養護助教諭</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幼稚園において幼児の保育及び教育に従事する者をいう。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幼稚園教諭の１種又は２種の普通免許状を有する者で、幼稚園教諭として幼児の教育に従事している者をいう。</t>
        </r>
      </text>
    </comment>
    <comment ref="H33" authorId="0" shapeId="0">
      <text>
        <r>
          <rPr>
            <b/>
            <sz val="12"/>
            <color indexed="12"/>
            <rFont val="ＭＳ Ｐゴシック"/>
            <family val="3"/>
            <charset val="128"/>
          </rPr>
          <t>【自家用乗用自動車運転者】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自家用普通乗用自動車運転者、自家用貨客自動車運転者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自家用乗合自動車運転者、自家用貨物自動車運転者(705)、営業用大型貨物自動車運転者(708)、営業用普通・小型貨物自動車運転者(709)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自家用の乗用自動車を運転して社員及び来客を送迎する仕事に従事する者をいう。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ここにいう乗用自動車とは、道路運送車両法(昭和26年法律第185号)に定める普通自動車及び小型自動車のうち四輪自動車に該当する乗用自動車をいう。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1)専ら、荷物の運搬を主とする自動車の運転に従事する者
2)専ら、軽自動車の運転に従事する者
3)専ら、自動車の点検、調整、修理の仕事に従事する者</t>
        </r>
      </text>
    </comment>
    <comment ref="J33" authorId="0" shapeId="0">
      <text>
        <r>
          <rPr>
            <b/>
            <sz val="12"/>
            <color indexed="12"/>
            <rFont val="ＭＳ Ｐゴシック"/>
            <family val="3"/>
            <charset val="128"/>
          </rPr>
          <t>【自動車組立工】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自動車製造工、組立ぎ装工、ボデーぎ装工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自動車部品組立工、特殊自動車組立工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ねじ回し、スパナ、つち等の工具を用いて、大型トラック、バス、普通自動車、軽自動車等の組み立てられた各部品を車台に取り付け、完成車を組み立てる仕事に従事する者をいう。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トレーラー、ブルドーザー等の特殊自動車の組み立ての仕事に従事する者</t>
        </r>
      </text>
    </comment>
    <comment ref="F34" authorId="0" shapeId="0">
      <text>
        <r>
          <rPr>
            <b/>
            <sz val="12"/>
            <color indexed="12"/>
            <rFont val="ＭＳ Ｐゴシック"/>
            <family val="3"/>
            <charset val="128"/>
          </rPr>
          <t>【高等学校教員】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高等学校教諭、養護教諭、栄養教諭</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高校溶接実習助手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学校教育法（昭和22年法律第26号）にいう高等学校において、生徒の高等普通教育、専門教育、養護及び栄養指導・管理の業務に従事する者をいう。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高等学校教諭の専修又は１種、養護教諭の専修、１種又は２種の普通免許、栄養教諭の専修、１種又は２種の普通免許を有する者で、高等学校において生徒の教育、養護、栄養指導・管理の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上記の免許を有していても、専ら実技の指導、実験、実習の補助的な仕事に従事する者</t>
        </r>
      </text>
    </comment>
    <comment ref="H34" authorId="0" shapeId="0">
      <text>
        <r>
          <rPr>
            <b/>
            <sz val="12"/>
            <color indexed="12"/>
            <rFont val="ＭＳ Ｐゴシック"/>
            <family val="3"/>
            <charset val="128"/>
          </rPr>
          <t>【自家用貨物自動車運転者】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自家用小型トラック運転者、自家用ミキサー自動車運転者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自家用乗用自動車運転者(704)、営業用大型貨物自動車運転者(708)、営業用普通・小型貨物自動車運転者(709)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自家用の普通・小型貨物自動車により、自家用の貨物、原材料、半製品、製品等を輸送する自動車の運転及びこれに伴う点検、調整の仕事に従事する者をいう。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ここにいう貨物自動車とは、道路運送車両法(昭和26年法律第185号)に定める普通自動車及び小型自動車のうちの貨物自動車をいう。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1)専ら、乗用を主とする自動車の運転に従事する者
2)専ら、軽自動車の運転に従事する者
3)専ら、自動車の点検、調整、修理の仕事に従事する者</t>
        </r>
      </text>
    </comment>
    <comment ref="J34" authorId="0" shapeId="0">
      <text>
        <r>
          <rPr>
            <b/>
            <sz val="12"/>
            <color indexed="12"/>
            <rFont val="ＭＳ Ｐゴシック"/>
            <family val="3"/>
            <charset val="128"/>
          </rPr>
          <t>【自動車整備工】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自動車整備工、軽自動車整備工、自動車車体修理工、自動車修理サービス工、自動車エンジン修理工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建設機械整備工、農業機械整備工、自動車組立工(829)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自動車（建設機械、農業機械を除く。）の機関、伝動装置、操向装置、電気装置その他の装置の部品を点検、分解、修理、調整する仕事に従事する者をいう。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道路運送車両法(昭和26年法律第185号)に基づく自動車整備士の免許を有している者であるか否かを問わない。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製造工場での組み立て、修理の作業に従事する者</t>
        </r>
      </text>
    </comment>
    <comment ref="F35" authorId="0" shapeId="0">
      <text>
        <r>
          <rPr>
            <b/>
            <sz val="12"/>
            <color indexed="12"/>
            <rFont val="ＭＳ Ｐゴシック"/>
            <family val="3"/>
            <charset val="128"/>
          </rPr>
          <t>【大学教授】</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大学教授、短期大学教授</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大学理事、大学准教授（232)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学校教育法（昭和22年法律第26号）にいう大学(大学院を含む。)、短期大学において、教授の地位にあり、学生に専門の学芸を教授する者をいう。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大学の学部、短期大学の学科において、学生に対し専門的・科学的知識に基づく実験、実習の指導及び研究に従事する教授、大学、短期大学の研究所、教育・研究施設、大学付属の病院などにおいて、学生、研究生に対して教育を行うとともに研究、診断、治療などの業務に従事する教授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1)大学付属の研究所などにおいて、専ら教育以外の業務に従事する者</t>
        </r>
        <r>
          <rPr>
            <b/>
            <sz val="10"/>
            <color indexed="81"/>
            <rFont val="ＭＳ Ｐゴシック"/>
            <family val="3"/>
            <charset val="128"/>
          </rPr>
          <t xml:space="preserve">
</t>
        </r>
        <r>
          <rPr>
            <sz val="10"/>
            <color indexed="81"/>
            <rFont val="ＭＳ Ｐゴシック"/>
            <family val="3"/>
            <charset val="128"/>
          </rPr>
          <t>2)たとえ教授であっても学長、学部長等の管理的業務に従事する者</t>
        </r>
      </text>
    </comment>
    <comment ref="H35" authorId="0" shapeId="0">
      <text>
        <r>
          <rPr>
            <b/>
            <sz val="12"/>
            <color indexed="12"/>
            <rFont val="ＭＳ Ｐゴシック"/>
            <family val="3"/>
            <charset val="128"/>
          </rPr>
          <t>【タクシー運転者】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大型タクシー運転者、小型タクシー運転者、ハイヤー運転者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運転者助手、自動車技工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営業用の乗用自動車の運転及びこれに伴う点検、調整の仕事に従事するとともに、これに付帯する一切の仕事に従事する者をいう。</t>
        </r>
      </text>
    </comment>
    <comment ref="J35" authorId="0" shapeId="0">
      <text>
        <r>
          <rPr>
            <b/>
            <sz val="12"/>
            <color indexed="12"/>
            <rFont val="ＭＳ Ｐゴシック"/>
            <family val="3"/>
            <charset val="128"/>
          </rPr>
          <t>【パン・洋生菓子製造工】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製パン工、パン発酵工、粉ふるい工、パン成形工、洋生菓子仕込工、洋生菓子仕上工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焼菓子工、クラッカー製造工、ビスケット焼工、洋菓子工、包装工、和菓子製造工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各種のパン原料、洋生菓子原料の計量配合、生地の成形、膨張発酵、焼成装飾等パン又は洋生菓子を製造する工程の仕事に従事する者をいう。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1)ビスケット、クッキー等の焼（洋）菓子の製造の仕事に従事する者
2)専ら、製品を包装する仕事に従事する者
3)和菓子の製造の仕事に従事する者</t>
        </r>
      </text>
    </comment>
    <comment ref="F36" authorId="0" shapeId="0">
      <text>
        <r>
          <rPr>
            <b/>
            <sz val="12"/>
            <color indexed="12"/>
            <rFont val="ＭＳ Ｐゴシック"/>
            <family val="3"/>
            <charset val="128"/>
          </rPr>
          <t>【大学准教授】</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大学准教授、短期大学准教授</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大学理事、大学教授（231)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学校教育法（昭和22年法律第26号）にいう大学(大学院を含む。)、短期大学において、准教授の地位にあり、学生に専門の学芸を教授する者をいう。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大学の学部、短期大学の学科において、学生に対し専門的・科学的知識に基づく実験、実習の指導及び研究に従事する准教授、大学、短期大学の研究所、教育・研究施設、大学付属の病院などにおいて、学生、研究生に対して教育を行うとともに研究、診断、治療などの業務に従事する准教授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大学付属の研究所などにおいて、専ら教育以外の業務に従事する者</t>
        </r>
      </text>
    </comment>
    <comment ref="H36" authorId="0" shapeId="0">
      <text>
        <r>
          <rPr>
            <b/>
            <sz val="12"/>
            <color indexed="12"/>
            <rFont val="ＭＳ Ｐゴシック"/>
            <family val="3"/>
            <charset val="128"/>
          </rPr>
          <t>【営業用バス運転者】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一般乗合バス運転者、貸切バス運転者、遊覧バス運転者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自家用乗用自動車運転者(704)、トラック運転者、運転手助手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営業用の一般乗合バス、貸切バス、遊覧バス等のバスの運転及びこれに伴う点検、調整の仕事に従事する者をいう。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専ら、事業所の自家用バスの運転及びこれに伴う点検、調整の仕事に従事する者</t>
        </r>
      </text>
    </comment>
    <comment ref="J36" authorId="0" shapeId="0">
      <text>
        <r>
          <rPr>
            <b/>
            <sz val="12"/>
            <color indexed="12"/>
            <rFont val="ＭＳ Ｐゴシック"/>
            <family val="3"/>
            <charset val="128"/>
          </rPr>
          <t>【精紡工】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リング精紡工、キャップ精紡工、紡糸工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玉揚工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粗紡の工程を終えた粗糸を精紡機によって所要番手の精糸にする仕事に従事する者をいう。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1)玉揚その他精紡機台持以外の者
2)専ら、機械の注油等の保全、修理の仕事に従事する者</t>
        </r>
      </text>
    </comment>
    <comment ref="F37" authorId="0" shapeId="0">
      <text>
        <r>
          <rPr>
            <b/>
            <sz val="12"/>
            <color indexed="12"/>
            <rFont val="ＭＳ Ｐゴシック"/>
            <family val="3"/>
            <charset val="128"/>
          </rPr>
          <t>【大学講師】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大学講師、短期大学講師、非常勤講師、非常勤短期大学講師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大学理事、大学教授(231)、大学准教授(232)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学校教育法（昭和22年法律第26号）にいう大学（大学院を含む。）、短期大学において、学生に専門の学芸を教授する者をいう。但し、教授、准教授の地位にある者を除く。</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常勤、非常勤を問わず、大学講師の業務に従事する者をいう。大学の学部、短期大学の学科において、学生に対し専門的・科学的知識に基づく実験、実習の指導及び研究に従事する講師、大学、短期大学の研究所、教育・研究施設、大学の付属の病院などにおいて、学生、研究生に対して教育を行うとともに、研究、診療、治療などの業務に従事する講師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大学付属の研究所などにおいて、専ら教育以外の業務に従事する者</t>
        </r>
      </text>
    </comment>
    <comment ref="H37" authorId="0" shapeId="0">
      <text>
        <r>
          <rPr>
            <b/>
            <sz val="12"/>
            <color indexed="12"/>
            <rFont val="ＭＳ Ｐゴシック"/>
            <family val="3"/>
            <charset val="128"/>
          </rPr>
          <t>【営業用大型貨物自動車運転者】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営業用大型四輪トラック運転者、営業用大型トレーラー運転者、営業用ダンプトラック運転者、営業用ミキサーカー運転者、営業用タンクローリー運転者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自家用乗用自動車運転者(704)、自家用貨物自動車運転者(705)、運転助手、営業用軽トレーラー運転者(709)、営業用普通・小型貨物自動車運転者(709)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営業用の大型及び大型特殊の貨物自動車の運転及びこれに伴う車体の点検、調整の作業に従事する者をいう。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ここにいう貨物自動車とは、道路交通法施行規則（昭和35年総理府令第60号）に定める大型自動車及び大型特殊自動車のうちの貨物自動車をいう。</t>
        </r>
      </text>
    </comment>
    <comment ref="J37" authorId="0" shapeId="0">
      <text>
        <r>
          <rPr>
            <b/>
            <sz val="12"/>
            <color indexed="12"/>
            <rFont val="ＭＳ Ｐゴシック"/>
            <family val="3"/>
            <charset val="128"/>
          </rPr>
          <t>【織布工】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手織工、メリヤス編立工、整経工、捲かえし工、緯巻工、のりつけ工、経通工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各種糸を材料とし、力織機を操作して布を織る仕事に従事する者をいう。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織機台持の織布工をいう。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1)動力を用いない足踏手織機を操作して布を織る仕事に従事する者
2)管糸及び綛状態の糸を整経用ボビンに捲きかえる仕事に従事する者
3)多数のチーズ捲きから糸を引き出し、整理配列して織布、経糸を準備する仕事に従事する者
4)算糸及び綛状態、チーズ状態の糸を緯巻機により緯木管に捲きかえる仕事に従事する者
5)専ら、糊付、経通その他織布の準備又は仕上げの仕事に従事する者</t>
        </r>
      </text>
    </comment>
    <comment ref="F38" authorId="0" shapeId="0">
      <text>
        <r>
          <rPr>
            <b/>
            <sz val="12"/>
            <color indexed="12"/>
            <rFont val="ＭＳ Ｐゴシック"/>
            <family val="3"/>
            <charset val="128"/>
          </rPr>
          <t>【各種学校・専修学校教員】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各種学校教員、専修学校教員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各種学校及び専修学校において、学生、生徒に対する各種教科、実技などの教育に従事する者をいう。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ここにいう専修学校、各種学校とは、学校教育法（昭和22年法律第26号）第124条に定める専修学校、同第134条に定める各種学校をいう。</t>
        </r>
      </text>
    </comment>
    <comment ref="H38" authorId="0" shapeId="0">
      <text>
        <r>
          <rPr>
            <b/>
            <sz val="12"/>
            <color indexed="12"/>
            <rFont val="ＭＳ Ｐゴシック"/>
            <family val="3"/>
            <charset val="128"/>
          </rPr>
          <t>【営業用普通・小型貨物自動車運転者】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営業用普通四輪トラック運転者、営業用三輪自動車運転者、営業用軽トレーラー運転者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自家用乗用自動車運転者(704)、自家用貨物自動車運転者(705)、営業用大型貨物自動車運転者(708)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営業用の普通、小型及び小型特殊の貨物自動車の運転及びこれに伴う車体の点検、調整の作業に従事する者をいう。時には貨物の積卸し及びこれに付帯する作業に従事することもある。</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運送車両法（昭和26年法律第185号）に定める普通自動車、小型自動車及び小型特殊自動車のうちの貨物自動車をいう。ただし、708営業用大型貨物自動車運転者における貨物自動車に該当するものを除く。</t>
        </r>
      </text>
    </comment>
    <comment ref="J38" authorId="0" shapeId="0">
      <text>
        <r>
          <rPr>
            <b/>
            <sz val="12"/>
            <color indexed="12"/>
            <rFont val="ＭＳ Ｐゴシック"/>
            <family val="3"/>
            <charset val="128"/>
          </rPr>
          <t>【洋裁工】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婦人服仕立工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洋服工、既製服縫製工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ワンピース、ツーピース、イブニングドレス等の婦人用及び子供用の注文服の裁断、仮縫、縫製、仕上げの仕事に従事する者をいう。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1)専ら、デザインの仕事に従事する者
2)専ら、既製服の縫製の仕事に従事する者
3)紳士服の縫製の仕事に従事する者</t>
        </r>
      </text>
    </comment>
    <comment ref="F39" authorId="0" shapeId="0">
      <text>
        <r>
          <rPr>
            <b/>
            <sz val="12"/>
            <color indexed="12"/>
            <rFont val="ＭＳ Ｐゴシック"/>
            <family val="3"/>
            <charset val="128"/>
          </rPr>
          <t>【個人教師、塾・予備校講師】</t>
        </r>
        <r>
          <rPr>
            <b/>
            <sz val="10"/>
            <color indexed="81"/>
            <rFont val="ＭＳ Ｐゴシック"/>
            <family val="3"/>
            <charset val="128"/>
          </rPr>
          <t xml:space="preserve">
</t>
        </r>
        <r>
          <rPr>
            <b/>
            <sz val="11"/>
            <color indexed="52"/>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英語教室教師、学習塾教師、進学塾講師（各種学校でないもの）、予備校講師（各種学校でないもの）、家庭教師、音楽教室教師、義太夫師匠、社交ダンス教師、茶道教授、英会話教室教師、柔道師範、体操クラブコーチ、エアロビクスインストラクタ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各種学校教師(234)、高等学校音楽教師(230)、ピアニスト（個人に教授していない者）、日本舞踊家（個人に教授していない者）、柔道整復師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の補習のための個人指導に従事する者、個人教授所などにおいて、楽器の演奏、声楽、舞踊、茶道、生花、書道、囲碁、マージャンなどの個人教授に従事する者、興行的でない運動競技の個人教授、個人指導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小唄、浄瑠璃、踊りの師匠、武道の師範も含まれる。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専修学校、各種学校において、学校教育の補習のために従事する者</t>
        </r>
      </text>
    </comment>
    <comment ref="H39" authorId="0" shapeId="0">
      <text>
        <r>
          <rPr>
            <b/>
            <sz val="12"/>
            <color indexed="12"/>
            <rFont val="ＭＳ Ｐゴシック"/>
            <family val="3"/>
            <charset val="128"/>
          </rPr>
          <t>【航空機操縦士】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航空運送事業の用を供する航空機の操縦士（機長）及び副操縦士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航空機使用事業のみに従事する操縦士、一等航空士、二等航空士、航空機関士、セカンドオフィサー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航空法(昭和27年法律第231号)第２条第18項に定める航空運送事業（他人の需要に応じ、航空機を使用して有償で旅客又は貨物を運送する事業）用に供する航空機の操縦に従事する者をいう。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航空法第28条別表の資格の欄に掲げる定期運送用操縦士(同法附則(平成６年法律第76号)第４条に規程する旧資格のうち、上級事業用操縦士を含む。）、事業用操縦士の技能を有し、航空法第２条第17項に定める航空運送事業（定期航空運送事業、不定期航空運送事業）の用に供する航空機の操縦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1)専ら、航空運送事業以外の用に供する航空機の操縦に従事する者
2)航空法第34条第２項の操縦教育証明を受けた者で、専ら航空機の操縦教育を行っている者</t>
        </r>
      </text>
    </comment>
    <comment ref="J39" authorId="0" shapeId="0">
      <text>
        <r>
          <rPr>
            <b/>
            <sz val="12"/>
            <color indexed="12"/>
            <rFont val="ＭＳ Ｐゴシック"/>
            <family val="3"/>
            <charset val="128"/>
          </rPr>
          <t>【ミシン縫製工】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たび縫工、ゴム靴縫付工、帽子ミシン工、衣服標準ミシン縫工、衣服特殊ミシン縫工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ミシン工、製帆工、テント製造工、刺しゅう工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動力ミシン、特殊ミシンによる縫製の作業に従事する者をいう。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特殊ミシンとは、二本針ミシン、ボタン付ミシン、かんぬき縫いミシン、かがり縫いミシン、穴かがりミシン、すくい縫いミシン、千鳥縫いミシン、刺しゅうミシン、ヘリ縫いミシン等をいう。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足踏みミシンによる縫製の仕事に従事する者</t>
        </r>
      </text>
    </comment>
    <comment ref="F40" authorId="0" shapeId="0">
      <text>
        <r>
          <rPr>
            <b/>
            <sz val="12"/>
            <color indexed="12"/>
            <rFont val="ＭＳ Ｐゴシック"/>
            <family val="3"/>
            <charset val="128"/>
          </rPr>
          <t>【記者】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新聞記者、放送記者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雑誌・書籍の編集者、論説員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新聞社、通信社、雑誌社、放送会社等において政治、経済、社会、スポーツ、文化等の担当分野について、観察、インタビューなどにより、ニュース価値のある出来事に関する事実を収集し、ニュース記事、解説記事、観測記事などを執筆する者、取材記者が取材したニュース原稿を取捨選択し、紙面構成を行う仕事に従事する者又は記事の校閲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1)専ら、社説又は論説として、新聞紙面に掲載する論文の原稿を作成する者</t>
        </r>
        <r>
          <rPr>
            <b/>
            <sz val="10"/>
            <color indexed="81"/>
            <rFont val="ＭＳ Ｐゴシック"/>
            <family val="3"/>
            <charset val="128"/>
          </rPr>
          <t xml:space="preserve">
</t>
        </r>
        <r>
          <rPr>
            <sz val="10"/>
            <color indexed="81"/>
            <rFont val="ＭＳ Ｐゴシック"/>
            <family val="3"/>
            <charset val="128"/>
          </rPr>
          <t>2)専ら、雑誌、書籍の企画を出し、執筆者に原稿を依頼する仕事に従事する者</t>
        </r>
      </text>
    </comment>
    <comment ref="H40" authorId="0" shapeId="0">
      <text>
        <r>
          <rPr>
            <b/>
            <sz val="12"/>
            <color indexed="12"/>
            <rFont val="ＭＳ Ｐゴシック"/>
            <family val="3"/>
            <charset val="128"/>
          </rPr>
          <t>【航空機客室乗務員】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スチュワーデス、スチュワード、フライトアテンダント、パーサー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航空機搭乗客員名簿によって人員を確かめ、座席の配分を定め、機内備品、サービス用品等を準備し、飛行中に適宜マイクを通じて、航空機の速度、高度、位置、到着予定時間等を放送し、又は乗客の食事の世話を行うなど、専ら機内で乗客に対して、安全快適な旅行が行えるよう配慮する仕事に従事する者をいう。</t>
        </r>
      </text>
    </comment>
    <comment ref="J40" authorId="0" shapeId="0">
      <text>
        <r>
          <rPr>
            <b/>
            <sz val="12"/>
            <color indexed="12"/>
            <rFont val="ＭＳ Ｐゴシック"/>
            <family val="3"/>
            <charset val="128"/>
          </rPr>
          <t>【製材工】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木取工、ハンドル工、分出し工、製材段取工、ひき割工、先取工、腹押工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原木切断工、向いびき工、手びき工、木工切断工、製材のこ機補助工（運台夫、分出し工）、すそ切工、枕木製造工、のこ目立工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一定寸法に切断された原木を各種の機械のこを用いて所定寸法に挽き割る仕事に従事する者をいう。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機械のことは、帯のこ盤、丸のこ盤、つりのこ盤をいう。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1)手びきのこによる原木又は木材の切断の仕事に従事する者
2)水中切断機による原木の切断の仕事に従事する者
3)主として種々の木工用加工機械を用いて木材の切削加工の仕事に従事する者
4)専ら、のこの目立ての仕事に従事する者</t>
        </r>
      </text>
    </comment>
    <comment ref="F41" authorId="0" shapeId="0">
      <text>
        <r>
          <rPr>
            <b/>
            <sz val="12"/>
            <color indexed="12"/>
            <rFont val="ＭＳ Ｐゴシック"/>
            <family val="3"/>
            <charset val="128"/>
          </rPr>
          <t>【デザイナー】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デザイナー、服飾デザイナー、商業デザイナー、インテリアデザイナー、ディスプレイデザイナー、テキスタイルデザイナー、ファッションデザイナー、フラワーデザイナー、グラフィックデザイナー、広告デザイナー、インダストリアルデザイナー、図案家、建築装飾図案家、陶磁器デザイナー、友禅図案家、レイアウター（広告・宣伝業）</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工業的製品、商業的製品、その他の物品又は環境などに関し、用途、材質、製作法、機能、美的要素などを考慮し、形状、模様、色彩、位置、照明などについて意匠を創作し、図上への設計、表現を行う専門的な仕事に従事する者をいう。</t>
        </r>
      </text>
    </comment>
    <comment ref="J41" authorId="0" shapeId="0">
      <text>
        <r>
          <rPr>
            <b/>
            <sz val="12"/>
            <color indexed="12"/>
            <rFont val="ＭＳ Ｐゴシック"/>
            <family val="3"/>
            <charset val="128"/>
          </rPr>
          <t>【木型工】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鋳物木型工、鋳物模型工、機械木型工、木型製作工、木型大工、鋳造木工、模型師、木型師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帽子木型工、木工、中子工、鋳鋼鋳物工、生型工、巻線木型工、木製品型造工、模型工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鋳造品の製造過程において、鋳造用木型を設計図に従って現図を書き、材料の木材を所定寸法に木取りをし、かんな、のみ等の手工具及びかんな盤、昇降盤の木工機械を使用して加工、仕上げをし、木だぼ、木ねじ、にかわ等で組み立て、紙やすりでみがき、ワニス等で塗装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1)専ら、帽子製造用等の木型を作る者
2)専ら、家具の部分品の型を製作する者
3)専ら、船舶、船こく、船舶用機械、航空機等の木製模型の加工、仕上げに従事する者
4)専ら、木型製作の部分的な工程に従事する者</t>
        </r>
      </text>
    </comment>
  </commentList>
</comments>
</file>

<file path=xl/sharedStrings.xml><?xml version="1.0" encoding="utf-8"?>
<sst xmlns="http://schemas.openxmlformats.org/spreadsheetml/2006/main" count="712" uniqueCount="664">
  <si>
    <t>様式第２号</t>
  </si>
  <si>
    <t>秘</t>
    <rPh sb="0" eb="1">
      <t>ヒ</t>
    </rPh>
    <phoneticPr fontId="2"/>
  </si>
  <si>
    <t>賃金構造基本統計調査</t>
    <rPh sb="0" eb="2">
      <t>チンギン</t>
    </rPh>
    <rPh sb="2" eb="4">
      <t>コウゾウ</t>
    </rPh>
    <rPh sb="4" eb="6">
      <t>キホン</t>
    </rPh>
    <rPh sb="6" eb="8">
      <t>トウケイ</t>
    </rPh>
    <rPh sb="8" eb="10">
      <t>チョウサ</t>
    </rPh>
    <phoneticPr fontId="2"/>
  </si>
  <si>
    <t>個人票</t>
    <rPh sb="0" eb="3">
      <t>コジンヒョウ</t>
    </rPh>
    <phoneticPr fontId="2"/>
  </si>
  <si>
    <t>一連番号</t>
    <rPh sb="0" eb="2">
      <t>イチレン</t>
    </rPh>
    <rPh sb="2" eb="4">
      <t>バンゴウ</t>
    </rPh>
    <phoneticPr fontId="2"/>
  </si>
  <si>
    <t>性</t>
    <rPh sb="0" eb="1">
      <t>セイ</t>
    </rPh>
    <phoneticPr fontId="2"/>
  </si>
  <si>
    <t>就業</t>
    <rPh sb="0" eb="2">
      <t>シュウギョウ</t>
    </rPh>
    <phoneticPr fontId="2"/>
  </si>
  <si>
    <t>最終学歴</t>
    <rPh sb="0" eb="2">
      <t>サイシュウ</t>
    </rPh>
    <rPh sb="2" eb="4">
      <t>ガクレキ</t>
    </rPh>
    <phoneticPr fontId="2"/>
  </si>
  <si>
    <t>年齢</t>
    <rPh sb="0" eb="2">
      <t>ネンレイ</t>
    </rPh>
    <phoneticPr fontId="2"/>
  </si>
  <si>
    <t>勤続</t>
    <rPh sb="0" eb="2">
      <t>キンゾク</t>
    </rPh>
    <phoneticPr fontId="2"/>
  </si>
  <si>
    <t>労働者</t>
    <rPh sb="0" eb="3">
      <t>ロウドウシャ</t>
    </rPh>
    <phoneticPr fontId="2"/>
  </si>
  <si>
    <t>役職</t>
    <rPh sb="0" eb="2">
      <t>ヤクショク</t>
    </rPh>
    <phoneticPr fontId="2"/>
  </si>
  <si>
    <t>職種番号</t>
    <rPh sb="0" eb="2">
      <t>ショクシュ</t>
    </rPh>
    <rPh sb="2" eb="4">
      <t>バンゴウ</t>
    </rPh>
    <phoneticPr fontId="2"/>
  </si>
  <si>
    <t>実労働</t>
    <rPh sb="0" eb="3">
      <t>ジツロウドウ</t>
    </rPh>
    <phoneticPr fontId="2"/>
  </si>
  <si>
    <t>所定内</t>
    <rPh sb="0" eb="3">
      <t>ショテイナイ</t>
    </rPh>
    <phoneticPr fontId="2"/>
  </si>
  <si>
    <t>超　過</t>
    <rPh sb="0" eb="1">
      <t>チョウ</t>
    </rPh>
    <rPh sb="2" eb="3">
      <t>カ</t>
    </rPh>
    <phoneticPr fontId="2"/>
  </si>
  <si>
    <t>備考</t>
    <rPh sb="0" eb="2">
      <t>ビコウ</t>
    </rPh>
    <phoneticPr fontId="2"/>
  </si>
  <si>
    <t>形態</t>
    <rPh sb="0" eb="2">
      <t>ケイタイ</t>
    </rPh>
    <phoneticPr fontId="2"/>
  </si>
  <si>
    <t>年数</t>
    <rPh sb="0" eb="2">
      <t>ネンスウ</t>
    </rPh>
    <phoneticPr fontId="2"/>
  </si>
  <si>
    <t>の種類</t>
    <rPh sb="1" eb="3">
      <t>シュルイ</t>
    </rPh>
    <phoneticPr fontId="2"/>
  </si>
  <si>
    <t>番号</t>
    <rPh sb="0" eb="2">
      <t>バンゴウ</t>
    </rPh>
    <phoneticPr fontId="2"/>
  </si>
  <si>
    <t>日　数</t>
    <rPh sb="0" eb="1">
      <t>ヒ</t>
    </rPh>
    <rPh sb="2" eb="3">
      <t>カズ</t>
    </rPh>
    <phoneticPr fontId="2"/>
  </si>
  <si>
    <t>実労働</t>
    <rPh sb="0" eb="1">
      <t>ジツ</t>
    </rPh>
    <rPh sb="1" eb="3">
      <t>ロウドウ</t>
    </rPh>
    <phoneticPr fontId="2"/>
  </si>
  <si>
    <t>の賞与、</t>
    <rPh sb="1" eb="3">
      <t>ショウヨ</t>
    </rPh>
    <phoneticPr fontId="2"/>
  </si>
  <si>
    <t>時間数</t>
    <rPh sb="0" eb="3">
      <t>ジカンスウ</t>
    </rPh>
    <phoneticPr fontId="2"/>
  </si>
  <si>
    <t>期末手当等</t>
    <rPh sb="0" eb="2">
      <t>キマツ</t>
    </rPh>
    <rPh sb="2" eb="4">
      <t>テアテ</t>
    </rPh>
    <rPh sb="4" eb="5">
      <t>トウ</t>
    </rPh>
    <phoneticPr fontId="2"/>
  </si>
  <si>
    <t>経験年数</t>
    <rPh sb="0" eb="2">
      <t>ケイケン</t>
    </rPh>
    <rPh sb="2" eb="4">
      <t>ネンスウ</t>
    </rPh>
    <phoneticPr fontId="2"/>
  </si>
  <si>
    <t>日</t>
    <rPh sb="0" eb="1">
      <t>ニチ</t>
    </rPh>
    <phoneticPr fontId="2"/>
  </si>
  <si>
    <t>時間</t>
    <rPh sb="0" eb="2">
      <t>ジカン</t>
    </rPh>
    <phoneticPr fontId="2"/>
  </si>
  <si>
    <t>男</t>
    <rPh sb="0" eb="1">
      <t>オトコ</t>
    </rPh>
    <phoneticPr fontId="2"/>
  </si>
  <si>
    <t>女</t>
    <rPh sb="0" eb="1">
      <t>オンナ</t>
    </rPh>
    <phoneticPr fontId="2"/>
  </si>
  <si>
    <t>常用労働者</t>
    <rPh sb="0" eb="2">
      <t>ジョウヨウ</t>
    </rPh>
    <rPh sb="2" eb="5">
      <t>ロウドウシャ</t>
    </rPh>
    <phoneticPr fontId="2"/>
  </si>
  <si>
    <t>(1)</t>
    <phoneticPr fontId="2"/>
  </si>
  <si>
    <t>(7)</t>
    <phoneticPr fontId="2"/>
  </si>
  <si>
    <t>(14)</t>
    <phoneticPr fontId="2"/>
  </si>
  <si>
    <t>統計法に基づく
基幹統計調査</t>
    <rPh sb="0" eb="3">
      <t>トウケイホウ</t>
    </rPh>
    <rPh sb="4" eb="5">
      <t>モト</t>
    </rPh>
    <rPh sb="8" eb="10">
      <t>キカン</t>
    </rPh>
    <rPh sb="10" eb="12">
      <t>トウケイ</t>
    </rPh>
    <rPh sb="12" eb="14">
      <t>チョウサ</t>
    </rPh>
    <phoneticPr fontId="2"/>
  </si>
  <si>
    <t>この調査は、統計法に基づく基幹統計を作成するために行う調査です。</t>
    <rPh sb="2" eb="4">
      <t>チョウサ</t>
    </rPh>
    <rPh sb="6" eb="9">
      <t>トウケイホウ</t>
    </rPh>
    <rPh sb="10" eb="11">
      <t>モト</t>
    </rPh>
    <rPh sb="13" eb="15">
      <t>キカン</t>
    </rPh>
    <rPh sb="15" eb="17">
      <t>トウケイ</t>
    </rPh>
    <rPh sb="18" eb="20">
      <t>サクセイ</t>
    </rPh>
    <rPh sb="25" eb="26">
      <t>オコナ</t>
    </rPh>
    <rPh sb="27" eb="29">
      <t>チョウサ</t>
    </rPh>
    <phoneticPr fontId="2"/>
  </si>
  <si>
    <t>この調査の対象となった事業所の方々には統計法に基づく報告の義務があり、報告の拒否や虚偽報告については罰則があります。</t>
    <rPh sb="2" eb="4">
      <t>チョウサ</t>
    </rPh>
    <rPh sb="5" eb="7">
      <t>タイショウ</t>
    </rPh>
    <rPh sb="11" eb="14">
      <t>ジギョウショ</t>
    </rPh>
    <rPh sb="15" eb="17">
      <t>カタガタ</t>
    </rPh>
    <rPh sb="19" eb="22">
      <t>トウケイホウ</t>
    </rPh>
    <rPh sb="23" eb="24">
      <t>モト</t>
    </rPh>
    <rPh sb="26" eb="28">
      <t>ホウコク</t>
    </rPh>
    <rPh sb="29" eb="31">
      <t>ギム</t>
    </rPh>
    <rPh sb="35" eb="37">
      <t>ホウコク</t>
    </rPh>
    <rPh sb="38" eb="40">
      <t>キョヒ</t>
    </rPh>
    <rPh sb="41" eb="43">
      <t>キョギ</t>
    </rPh>
    <rPh sb="43" eb="45">
      <t>ホウコク</t>
    </rPh>
    <rPh sb="50" eb="52">
      <t>バッソク</t>
    </rPh>
    <phoneticPr fontId="2"/>
  </si>
  <si>
    <t>この調査の実施に当たっては、特に必要がある場合には、資料の提出のお願いや関係者の方々への質問を行うことがあります。</t>
    <rPh sb="2" eb="4">
      <t>チョウサ</t>
    </rPh>
    <rPh sb="5" eb="7">
      <t>ジッシ</t>
    </rPh>
    <rPh sb="8" eb="9">
      <t>ア</t>
    </rPh>
    <rPh sb="14" eb="15">
      <t>トク</t>
    </rPh>
    <rPh sb="16" eb="18">
      <t>ヒツヨウ</t>
    </rPh>
    <rPh sb="21" eb="23">
      <t>バアイ</t>
    </rPh>
    <rPh sb="26" eb="28">
      <t>シリョウ</t>
    </rPh>
    <rPh sb="29" eb="31">
      <t>テイシュツ</t>
    </rPh>
    <rPh sb="33" eb="34">
      <t>ネガ</t>
    </rPh>
    <rPh sb="36" eb="39">
      <t>カンケイシャ</t>
    </rPh>
    <rPh sb="40" eb="42">
      <t>カタガタ</t>
    </rPh>
    <rPh sb="44" eb="46">
      <t>シツモン</t>
    </rPh>
    <rPh sb="47" eb="48">
      <t>オコナ</t>
    </rPh>
    <phoneticPr fontId="2"/>
  </si>
  <si>
    <t>※</t>
    <phoneticPr fontId="2"/>
  </si>
  <si>
    <t>局署</t>
    <rPh sb="0" eb="2">
      <t>キョクショ</t>
    </rPh>
    <phoneticPr fontId="2"/>
  </si>
  <si>
    <t>記入欄</t>
    <rPh sb="0" eb="3">
      <t>キニュウラン</t>
    </rPh>
    <phoneticPr fontId="2"/>
  </si>
  <si>
    <t>事業所票</t>
    <rPh sb="0" eb="3">
      <t>ジギョウショ</t>
    </rPh>
    <rPh sb="3" eb="4">
      <t>ヒョウ</t>
    </rPh>
    <phoneticPr fontId="2"/>
  </si>
  <si>
    <t>厚生労働省</t>
  </si>
  <si>
    <t>記入上の注意</t>
    <rPh sb="0" eb="2">
      <t>キニュウ</t>
    </rPh>
    <rPh sb="2" eb="3">
      <t>ジョウ</t>
    </rPh>
    <rPh sb="4" eb="6">
      <t>チュウイ</t>
    </rPh>
    <phoneticPr fontId="2"/>
  </si>
  <si>
    <t>１．</t>
  </si>
  <si>
    <t>６月30日現在（給与締切日の定めがある場合には、６月における最終の給与締切日現在）</t>
    <rPh sb="19" eb="21">
      <t>バアイ</t>
    </rPh>
    <phoneticPr fontId="2"/>
  </si>
  <si>
    <t>この調査票に記入された事項
については、統計以外の目的
に使ったり、他に漏らしたり
することはありません。</t>
    <phoneticPr fontId="2"/>
  </si>
  <si>
    <t>都道府県
番　　号</t>
    <phoneticPr fontId="2"/>
  </si>
  <si>
    <t>事業所一連番号</t>
    <phoneticPr fontId="2"/>
  </si>
  <si>
    <t>産業分類番号</t>
    <rPh sb="0" eb="2">
      <t>サンギョウ</t>
    </rPh>
    <rPh sb="2" eb="4">
      <t>ブンルイ</t>
    </rPh>
    <rPh sb="4" eb="6">
      <t>バンゴウ</t>
    </rPh>
    <phoneticPr fontId="2"/>
  </si>
  <si>
    <t>又は６月１日から６月30日までの期間（給与締切日の定めがある場合には、６月の最終の給</t>
  </si>
  <si>
    <t>大</t>
    <rPh sb="0" eb="1">
      <t>ダイ</t>
    </rPh>
    <phoneticPr fontId="2"/>
  </si>
  <si>
    <t>中</t>
    <rPh sb="0" eb="1">
      <t>チュウ</t>
    </rPh>
    <phoneticPr fontId="2"/>
  </si>
  <si>
    <t>小</t>
    <rPh sb="0" eb="1">
      <t>ショウ</t>
    </rPh>
    <phoneticPr fontId="2"/>
  </si>
  <si>
    <t>与締切日以前１か月間）の状況について記入してください。</t>
  </si>
  <si>
    <t>２．</t>
  </si>
  <si>
    <t>調査票の記入に当たっては、「調査票記入要領」をよくお読みください。</t>
  </si>
  <si>
    <t>３．</t>
  </si>
  <si>
    <t>調査票は黒又は青のボールペンで記入してください。</t>
  </si>
  <si>
    <t>４．</t>
  </si>
  <si>
    <t>調査票の記入事項で該当区分のあるものは、該当する番号を１つだけ○で囲んでください。</t>
  </si>
  <si>
    <t>５．</t>
  </si>
  <si>
    <t>※印欄は記入しないでください。</t>
  </si>
  <si>
    <t>(1)</t>
    <phoneticPr fontId="2"/>
  </si>
  <si>
    <t>② 事業所の臨時労働者数</t>
    <rPh sb="2" eb="5">
      <t>ジギョウショ</t>
    </rPh>
    <rPh sb="6" eb="8">
      <t>リンジ</t>
    </rPh>
    <rPh sb="8" eb="11">
      <t>ロウドウシャ</t>
    </rPh>
    <rPh sb="11" eb="12">
      <t>スウ</t>
    </rPh>
    <phoneticPr fontId="2"/>
  </si>
  <si>
    <t>区分</t>
    <rPh sb="0" eb="2">
      <t>クブン</t>
    </rPh>
    <phoneticPr fontId="2"/>
  </si>
  <si>
    <t>臨時労働者数</t>
    <rPh sb="0" eb="2">
      <t>リンジ</t>
    </rPh>
    <rPh sb="2" eb="5">
      <t>ロウドウシャ</t>
    </rPh>
    <rPh sb="5" eb="6">
      <t>スウ</t>
    </rPh>
    <phoneticPr fontId="2"/>
  </si>
  <si>
    <t>抽出率</t>
    <rPh sb="0" eb="2">
      <t>チュウシュツ</t>
    </rPh>
    <rPh sb="2" eb="3">
      <t>リツ</t>
    </rPh>
    <phoneticPr fontId="2"/>
  </si>
  <si>
    <t>臨時労働者</t>
  </si>
  <si>
    <t>人</t>
    <rPh sb="0" eb="1">
      <t>ニン</t>
    </rPh>
    <phoneticPr fontId="2"/>
  </si>
  <si>
    <t>事業所の名称</t>
    <rPh sb="0" eb="3">
      <t>ジギョウショ</t>
    </rPh>
    <rPh sb="4" eb="6">
      <t>メイショウ</t>
    </rPh>
    <phoneticPr fontId="2"/>
  </si>
  <si>
    <t>常用労働者に該当しない労働者</t>
    <phoneticPr fontId="2"/>
  </si>
  <si>
    <t>及び所在地</t>
    <rPh sb="0" eb="1">
      <t>オヨ</t>
    </rPh>
    <rPh sb="2" eb="5">
      <t>ショザイチ</t>
    </rPh>
    <phoneticPr fontId="2"/>
  </si>
  <si>
    <t>記入担当者氏名</t>
    <rPh sb="0" eb="2">
      <t>キニュウ</t>
    </rPh>
    <rPh sb="2" eb="5">
      <t>タントウシャ</t>
    </rPh>
    <rPh sb="5" eb="7">
      <t>シメイ</t>
    </rPh>
    <phoneticPr fontId="2"/>
  </si>
  <si>
    <t>(2)</t>
    <phoneticPr fontId="2"/>
  </si>
  <si>
    <t>主要な生産品の名称又は事業の内容</t>
    <rPh sb="0" eb="2">
      <t>シュヨウ</t>
    </rPh>
    <rPh sb="3" eb="6">
      <t>セイサンヒン</t>
    </rPh>
    <rPh sb="7" eb="9">
      <t>メイショウ</t>
    </rPh>
    <rPh sb="9" eb="10">
      <t>マタ</t>
    </rPh>
    <rPh sb="11" eb="13">
      <t>ジギョウ</t>
    </rPh>
    <rPh sb="14" eb="16">
      <t>ナイヨウ</t>
    </rPh>
    <phoneticPr fontId="2"/>
  </si>
  <si>
    <t>(5)　新規学卒者の初任給額及び採用人員（民営の事業所のみ記入してください。）</t>
  </si>
  <si>
    <t>(3) 事業所の雇用形態別労働者数</t>
    <rPh sb="4" eb="7">
      <t>ジギョウショ</t>
    </rPh>
    <rPh sb="8" eb="10">
      <t>コヨウ</t>
    </rPh>
    <rPh sb="10" eb="12">
      <t>ケイタイ</t>
    </rPh>
    <rPh sb="12" eb="13">
      <t>ベツ</t>
    </rPh>
    <rPh sb="13" eb="16">
      <t>ロウドウシャ</t>
    </rPh>
    <rPh sb="16" eb="17">
      <t>スウ</t>
    </rPh>
    <phoneticPr fontId="2"/>
  </si>
  <si>
    <t>①　貴事業所における新規学卒者の初任給額及び採用人員</t>
    <rPh sb="2" eb="3">
      <t>キ</t>
    </rPh>
    <rPh sb="3" eb="6">
      <t>ジギョウショ</t>
    </rPh>
    <rPh sb="10" eb="12">
      <t>シンキ</t>
    </rPh>
    <rPh sb="12" eb="15">
      <t>ガクソツシャ</t>
    </rPh>
    <rPh sb="16" eb="19">
      <t>ショニンキュウ</t>
    </rPh>
    <rPh sb="19" eb="20">
      <t>ガク</t>
    </rPh>
    <rPh sb="20" eb="21">
      <t>オヨ</t>
    </rPh>
    <rPh sb="22" eb="24">
      <t>サイヨウ</t>
    </rPh>
    <rPh sb="24" eb="26">
      <t>ジンイン</t>
    </rPh>
    <phoneticPr fontId="2"/>
  </si>
  <si>
    <t>① 事業所の常用労働者数</t>
    <rPh sb="2" eb="5">
      <t>ジギョウショ</t>
    </rPh>
    <rPh sb="6" eb="8">
      <t>ジョウヨウ</t>
    </rPh>
    <rPh sb="8" eb="11">
      <t>ロウドウシャ</t>
    </rPh>
    <rPh sb="11" eb="12">
      <t>スウ</t>
    </rPh>
    <phoneticPr fontId="2"/>
  </si>
  <si>
    <t>1.</t>
    <phoneticPr fontId="2"/>
  </si>
  <si>
    <t>採用人員</t>
    <rPh sb="0" eb="2">
      <t>サイヨウ</t>
    </rPh>
    <rPh sb="2" eb="4">
      <t>ジンイン</t>
    </rPh>
    <phoneticPr fontId="2"/>
  </si>
  <si>
    <t>正社員・正職員</t>
    <rPh sb="0" eb="1">
      <t>セイ</t>
    </rPh>
    <rPh sb="1" eb="2">
      <t>シャ</t>
    </rPh>
    <rPh sb="2" eb="3">
      <t>イン</t>
    </rPh>
    <rPh sb="4" eb="7">
      <t>セイショクイン</t>
    </rPh>
    <phoneticPr fontId="2"/>
  </si>
  <si>
    <t>高校卒</t>
    <rPh sb="0" eb="3">
      <t>コウコウソツ</t>
    </rPh>
    <phoneticPr fontId="2"/>
  </si>
  <si>
    <t xml:space="preserve">貴事業所において、正社員・正職員とする者
</t>
    <rPh sb="13" eb="16">
      <t>セイショクイン</t>
    </rPh>
    <phoneticPr fontId="2"/>
  </si>
  <si>
    <t>高専・短大卒</t>
    <rPh sb="0" eb="2">
      <t>コウセン</t>
    </rPh>
    <rPh sb="3" eb="6">
      <t>タンダイソツ</t>
    </rPh>
    <phoneticPr fontId="2"/>
  </si>
  <si>
    <t>・</t>
    <phoneticPr fontId="2"/>
  </si>
  <si>
    <t>期間を定めずに雇われている労働者</t>
    <phoneticPr fontId="2"/>
  </si>
  <si>
    <t>事務系</t>
    <rPh sb="0" eb="3">
      <t>ジムケイ</t>
    </rPh>
    <phoneticPr fontId="2"/>
  </si>
  <si>
    <t>2.</t>
    <phoneticPr fontId="2"/>
  </si>
  <si>
    <t>大学卒</t>
    <rPh sb="0" eb="3">
      <t>ダイガクソツ</t>
    </rPh>
    <phoneticPr fontId="2"/>
  </si>
  <si>
    <t>技術系</t>
    <rPh sb="0" eb="3">
      <t>ギジュツケイ</t>
    </rPh>
    <phoneticPr fontId="2"/>
  </si>
  <si>
    <t>正社員・正職員以外</t>
    <rPh sb="0" eb="3">
      <t>セイシャイン</t>
    </rPh>
    <rPh sb="4" eb="7">
      <t>セイショクイン</t>
    </rPh>
    <rPh sb="7" eb="9">
      <t>イガイ</t>
    </rPh>
    <phoneticPr fontId="2"/>
  </si>
  <si>
    <t>大学院
修士課程修了</t>
    <rPh sb="0" eb="3">
      <t>ダイガクイン</t>
    </rPh>
    <rPh sb="4" eb="6">
      <t>シュウシ</t>
    </rPh>
    <rPh sb="6" eb="8">
      <t>カテイ</t>
    </rPh>
    <rPh sb="8" eb="10">
      <t>シュウリョウ</t>
    </rPh>
    <phoneticPr fontId="2"/>
  </si>
  <si>
    <t>常用労働者のうち
「正社員・正職員」以外の者</t>
    <rPh sb="14" eb="17">
      <t>セイショクイン</t>
    </rPh>
    <phoneticPr fontId="2"/>
  </si>
  <si>
    <t>②　①の初任給額の確定状況</t>
    <rPh sb="4" eb="7">
      <t>ショニンキュウ</t>
    </rPh>
    <rPh sb="7" eb="8">
      <t>ガク</t>
    </rPh>
    <rPh sb="9" eb="11">
      <t>カクテイ</t>
    </rPh>
    <rPh sb="11" eb="13">
      <t>ジョウキョウ</t>
    </rPh>
    <phoneticPr fontId="2"/>
  </si>
  <si>
    <t>3.</t>
    <phoneticPr fontId="2"/>
  </si>
  <si>
    <t>常用労働者計</t>
    <rPh sb="0" eb="2">
      <t>ジョウヨウ</t>
    </rPh>
    <rPh sb="2" eb="5">
      <t>ロウドウシャ</t>
    </rPh>
    <rPh sb="5" eb="6">
      <t>ケイ</t>
    </rPh>
    <phoneticPr fontId="2"/>
  </si>
  <si>
    <t>個人票
の枚数</t>
    <rPh sb="0" eb="3">
      <t>コジンヒョウ</t>
    </rPh>
    <rPh sb="5" eb="7">
      <t>マイスウ</t>
    </rPh>
    <phoneticPr fontId="2"/>
  </si>
  <si>
    <t>※</t>
    <phoneticPr fontId="2"/>
  </si>
  <si>
    <t>調査</t>
    <rPh sb="0" eb="2">
      <t>チョウサ</t>
    </rPh>
    <phoneticPr fontId="2"/>
  </si>
  <si>
    <t>点検担当者</t>
  </si>
  <si>
    <t>担当者</t>
    <rPh sb="0" eb="3">
      <t>タントウシャ</t>
    </rPh>
    <phoneticPr fontId="2"/>
  </si>
  <si>
    <t>局</t>
    <rPh sb="0" eb="1">
      <t>キョク</t>
    </rPh>
    <phoneticPr fontId="2"/>
  </si>
  <si>
    <t>署</t>
    <rPh sb="0" eb="1">
      <t>ショ</t>
    </rPh>
    <phoneticPr fontId="2"/>
  </si>
  <si>
    <t>常用労働者数
（人）</t>
    <rPh sb="0" eb="2">
      <t>ジョウヨウ</t>
    </rPh>
    <rPh sb="2" eb="5">
      <t>ロウドウシャ</t>
    </rPh>
    <rPh sb="5" eb="6">
      <t>スウ</t>
    </rPh>
    <rPh sb="8" eb="9">
      <t>ニン</t>
    </rPh>
    <phoneticPr fontId="2"/>
  </si>
  <si>
    <t>枚</t>
    <phoneticPr fontId="2"/>
  </si>
  <si>
    <t>１・・・・・・５０００人以上　　　　　５・・・１００～２９９人
２・・・１０００～４９９９人　　　　　６・・・・・３０～９９人
３・・・・・５００～９９９人　　　　　７・・・・・１０～２９人
４・・・・・３００～４９９人　　　　　８・・・・・・・５～９人</t>
    <rPh sb="30" eb="31">
      <t>ニン</t>
    </rPh>
    <rPh sb="45" eb="46">
      <t>ニン</t>
    </rPh>
    <rPh sb="62" eb="63">
      <t>ニン</t>
    </rPh>
    <rPh sb="77" eb="78">
      <t>ニン</t>
    </rPh>
    <rPh sb="94" eb="95">
      <t>ニン</t>
    </rPh>
    <rPh sb="109" eb="110">
      <t>ニン</t>
    </rPh>
    <rPh sb="126" eb="127">
      <t>ニン</t>
    </rPh>
    <phoneticPr fontId="2"/>
  </si>
  <si>
    <t>(人)</t>
    <rPh sb="1" eb="2">
      <t>ニン</t>
    </rPh>
    <phoneticPr fontId="2"/>
  </si>
  <si>
    <t xml:space="preserve">１ 本年度の初任給額として確定したものである。
２ ベース・アップが決まっていない等のため
　 確定していないものである。
</t>
    <rPh sb="2" eb="5">
      <t>ホンネンド</t>
    </rPh>
    <rPh sb="6" eb="9">
      <t>ショニンキュウ</t>
    </rPh>
    <rPh sb="9" eb="10">
      <t>ガク</t>
    </rPh>
    <rPh sb="13" eb="15">
      <t>カクテイ</t>
    </rPh>
    <rPh sb="34" eb="35">
      <t>キ</t>
    </rPh>
    <rPh sb="41" eb="42">
      <t>トウ</t>
    </rPh>
    <rPh sb="48" eb="50">
      <t>カクテイ</t>
    </rPh>
    <phoneticPr fontId="2"/>
  </si>
  <si>
    <t>連絡先電話番号</t>
    <rPh sb="0" eb="3">
      <t>レンラクサキ</t>
    </rPh>
    <rPh sb="3" eb="5">
      <t>デンワ</t>
    </rPh>
    <rPh sb="5" eb="7">
      <t>バンゴウ</t>
    </rPh>
    <phoneticPr fontId="2"/>
  </si>
  <si>
    <t>内線</t>
    <phoneticPr fontId="2"/>
  </si>
  <si>
    <t>事業所一連番号(6桁)</t>
    <rPh sb="0" eb="3">
      <t>ジギョウショ</t>
    </rPh>
    <rPh sb="3" eb="5">
      <t>イチレン</t>
    </rPh>
    <rPh sb="5" eb="7">
      <t>バンゴウ</t>
    </rPh>
    <rPh sb="9" eb="10">
      <t>ケタ</t>
    </rPh>
    <phoneticPr fontId="2"/>
  </si>
  <si>
    <t>(年)</t>
    <phoneticPr fontId="2"/>
  </si>
  <si>
    <t>1又は2</t>
    <rPh sb="1" eb="2">
      <t>マタ</t>
    </rPh>
    <phoneticPr fontId="2"/>
  </si>
  <si>
    <t>1から4を選択</t>
    <rPh sb="5" eb="7">
      <t>センタク</t>
    </rPh>
    <phoneticPr fontId="2"/>
  </si>
  <si>
    <t>１から５を選択</t>
    <rPh sb="5" eb="7">
      <t>センタク</t>
    </rPh>
    <phoneticPr fontId="2"/>
  </si>
  <si>
    <t>昨年1年間</t>
    <rPh sb="0" eb="2">
      <t>サクネン</t>
    </rPh>
    <rPh sb="3" eb="5">
      <t>ネンカン</t>
    </rPh>
    <phoneticPr fontId="2"/>
  </si>
  <si>
    <t>雇 　　用 　　形 　　態</t>
    <rPh sb="0" eb="1">
      <t>ヤトイ</t>
    </rPh>
    <rPh sb="4" eb="5">
      <t>ヨウ</t>
    </rPh>
    <rPh sb="8" eb="9">
      <t>カタチ</t>
    </rPh>
    <rPh sb="12" eb="13">
      <t>タイ</t>
    </rPh>
    <phoneticPr fontId="2"/>
  </si>
  <si>
    <t>他企業での経験も含みます。</t>
    <rPh sb="0" eb="1">
      <t>タ</t>
    </rPh>
    <rPh sb="1" eb="3">
      <t>キギョウ</t>
    </rPh>
    <rPh sb="5" eb="7">
      <t>ケイケン</t>
    </rPh>
    <rPh sb="8" eb="9">
      <t>フク</t>
    </rPh>
    <phoneticPr fontId="2"/>
  </si>
  <si>
    <t>都道府県番号(2桁)</t>
    <rPh sb="0" eb="4">
      <t>トドウフケン</t>
    </rPh>
    <rPh sb="4" eb="6">
      <t>バンゴウ</t>
    </rPh>
    <rPh sb="8" eb="9">
      <t>ケタ</t>
    </rPh>
    <phoneticPr fontId="2"/>
  </si>
  <si>
    <t>(歳)</t>
    <rPh sb="1" eb="2">
      <t>サイ</t>
    </rPh>
    <phoneticPr fontId="2"/>
  </si>
  <si>
    <t xml:space="preserve"> 100～</t>
    <phoneticPr fontId="2"/>
  </si>
  <si>
    <t xml:space="preserve"> 30～</t>
    <phoneticPr fontId="2"/>
  </si>
  <si>
    <t xml:space="preserve"> 10～</t>
    <phoneticPr fontId="2"/>
  </si>
  <si>
    <t xml:space="preserve"> 5～</t>
    <phoneticPr fontId="2"/>
  </si>
  <si>
    <t>産業</t>
    <rPh sb="0" eb="1">
      <t>サン</t>
    </rPh>
    <rPh sb="1" eb="2">
      <t>ギョウ</t>
    </rPh>
    <phoneticPr fontId="2"/>
  </si>
  <si>
    <t xml:space="preserve">499人 </t>
    <rPh sb="3" eb="4">
      <t>ニン</t>
    </rPh>
    <phoneticPr fontId="2"/>
  </si>
  <si>
    <t xml:space="preserve">99人 </t>
    <rPh sb="2" eb="3">
      <t>ニン</t>
    </rPh>
    <phoneticPr fontId="2"/>
  </si>
  <si>
    <t xml:space="preserve">29人 </t>
    <rPh sb="2" eb="3">
      <t>ニン</t>
    </rPh>
    <phoneticPr fontId="2"/>
  </si>
  <si>
    <t xml:space="preserve">9人 </t>
    <rPh sb="1" eb="2">
      <t>ニン</t>
    </rPh>
    <phoneticPr fontId="2"/>
  </si>
  <si>
    <t>15,000人</t>
    <rPh sb="6" eb="7">
      <t>ニン</t>
    </rPh>
    <phoneticPr fontId="2"/>
  </si>
  <si>
    <t>5,000～</t>
    <phoneticPr fontId="2"/>
  </si>
  <si>
    <t>1,000～</t>
    <phoneticPr fontId="2"/>
  </si>
  <si>
    <t>500～</t>
  </si>
  <si>
    <t>以上</t>
    <rPh sb="0" eb="2">
      <t>イジョウ</t>
    </rPh>
    <phoneticPr fontId="2"/>
  </si>
  <si>
    <t>14,999人</t>
    <rPh sb="6" eb="7">
      <t>ニン</t>
    </rPh>
    <phoneticPr fontId="2"/>
  </si>
  <si>
    <t>4,999人</t>
    <rPh sb="5" eb="6">
      <t>ニン</t>
    </rPh>
    <phoneticPr fontId="2"/>
  </si>
  <si>
    <t>999人</t>
    <rPh sb="3" eb="4">
      <t>ニン</t>
    </rPh>
    <phoneticPr fontId="2"/>
  </si>
  <si>
    <t>コード</t>
    <phoneticPr fontId="2"/>
  </si>
  <si>
    <t>中分類</t>
    <rPh sb="0" eb="1">
      <t>チュウ</t>
    </rPh>
    <rPh sb="1" eb="3">
      <t>ブンルイ</t>
    </rPh>
    <phoneticPr fontId="2"/>
  </si>
  <si>
    <t>産業名</t>
    <rPh sb="0" eb="2">
      <t>サンギョウ</t>
    </rPh>
    <rPh sb="2" eb="3">
      <t>メイ</t>
    </rPh>
    <phoneticPr fontId="2"/>
  </si>
  <si>
    <t>部長級</t>
  </si>
  <si>
    <t>課長級</t>
    <rPh sb="0" eb="3">
      <t>カチョウキュウ</t>
    </rPh>
    <phoneticPr fontId="2"/>
  </si>
  <si>
    <t>係長級</t>
    <rPh sb="0" eb="3">
      <t>カカリチョウキュウ</t>
    </rPh>
    <phoneticPr fontId="2"/>
  </si>
  <si>
    <t>専門的・技術的関連職業従事者</t>
    <rPh sb="0" eb="3">
      <t>センモンテキ</t>
    </rPh>
    <rPh sb="4" eb="7">
      <t>ギジュツテキ</t>
    </rPh>
    <rPh sb="7" eb="9">
      <t>カンレン</t>
    </rPh>
    <rPh sb="9" eb="11">
      <t>ショクギョウ</t>
    </rPh>
    <rPh sb="11" eb="14">
      <t>ジュウジシャ</t>
    </rPh>
    <phoneticPr fontId="2"/>
  </si>
  <si>
    <t>自然科学系研究者</t>
    <rPh sb="0" eb="2">
      <t>シゼン</t>
    </rPh>
    <rPh sb="2" eb="5">
      <t>カガクケイ</t>
    </rPh>
    <rPh sb="5" eb="8">
      <t>ケンキュウシャ</t>
    </rPh>
    <phoneticPr fontId="2"/>
  </si>
  <si>
    <t>職長級</t>
    <rPh sb="0" eb="2">
      <t>ショクチョウ</t>
    </rPh>
    <rPh sb="2" eb="3">
      <t>キュウ</t>
    </rPh>
    <phoneticPr fontId="2"/>
  </si>
  <si>
    <t>化学分析員</t>
    <rPh sb="0" eb="2">
      <t>カガク</t>
    </rPh>
    <rPh sb="2" eb="4">
      <t>ブンセキ</t>
    </rPh>
    <rPh sb="4" eb="5">
      <t>イン</t>
    </rPh>
    <phoneticPr fontId="2"/>
  </si>
  <si>
    <t>技術士</t>
    <rPh sb="0" eb="2">
      <t>ギジュツ</t>
    </rPh>
    <rPh sb="2" eb="3">
      <t>シ</t>
    </rPh>
    <phoneticPr fontId="2"/>
  </si>
  <si>
    <t>一級建築士</t>
    <rPh sb="0" eb="2">
      <t>イッキュウ</t>
    </rPh>
    <rPh sb="2" eb="5">
      <t>ケンチクシ</t>
    </rPh>
    <phoneticPr fontId="2"/>
  </si>
  <si>
    <t>測量技術者</t>
    <rPh sb="0" eb="2">
      <t>ソクリョウ</t>
    </rPh>
    <rPh sb="2" eb="4">
      <t>ギジュツ</t>
    </rPh>
    <rPh sb="4" eb="5">
      <t>シャ</t>
    </rPh>
    <phoneticPr fontId="2"/>
  </si>
  <si>
    <t>医師</t>
    <rPh sb="0" eb="2">
      <t>イシ</t>
    </rPh>
    <phoneticPr fontId="2"/>
  </si>
  <si>
    <t>歯科医師</t>
    <rPh sb="0" eb="2">
      <t>シカ</t>
    </rPh>
    <rPh sb="2" eb="4">
      <t>イシ</t>
    </rPh>
    <phoneticPr fontId="2"/>
  </si>
  <si>
    <t>獣医師</t>
    <rPh sb="0" eb="3">
      <t>ジュウイシ</t>
    </rPh>
    <phoneticPr fontId="2"/>
  </si>
  <si>
    <t>薬剤師</t>
    <rPh sb="0" eb="3">
      <t>ヤクザイシ</t>
    </rPh>
    <phoneticPr fontId="2"/>
  </si>
  <si>
    <t>看護師</t>
    <rPh sb="0" eb="3">
      <t>カンゴシ</t>
    </rPh>
    <phoneticPr fontId="2"/>
  </si>
  <si>
    <t>准看護師</t>
    <rPh sb="0" eb="4">
      <t>ジュンカンゴシ</t>
    </rPh>
    <phoneticPr fontId="2"/>
  </si>
  <si>
    <t>看護補助者</t>
    <rPh sb="0" eb="2">
      <t>カンゴ</t>
    </rPh>
    <rPh sb="2" eb="5">
      <t>ホジョシャ</t>
    </rPh>
    <phoneticPr fontId="2"/>
  </si>
  <si>
    <t>栄養士</t>
    <rPh sb="0" eb="3">
      <t>エイヨウシ</t>
    </rPh>
    <phoneticPr fontId="2"/>
  </si>
  <si>
    <t>販売関連従事者</t>
    <rPh sb="0" eb="2">
      <t>ハンバイ</t>
    </rPh>
    <rPh sb="2" eb="4">
      <t>カンレン</t>
    </rPh>
    <rPh sb="4" eb="7">
      <t>ジュウジシャ</t>
    </rPh>
    <phoneticPr fontId="2"/>
  </si>
  <si>
    <t>サービス関連職業従事者</t>
  </si>
  <si>
    <t>保安関連職業従事者</t>
  </si>
  <si>
    <t>運輸・通信関連従事者</t>
  </si>
  <si>
    <t>航空機操縦士</t>
  </si>
  <si>
    <t>生産工程・労務関連作業者</t>
  </si>
  <si>
    <t>自動車整備工</t>
  </si>
  <si>
    <t>パン・洋生菓子製造工</t>
  </si>
  <si>
    <t>その他役職</t>
    <rPh sb="2" eb="3">
      <t>タ</t>
    </rPh>
    <rPh sb="3" eb="5">
      <t>ヤクショク</t>
    </rPh>
    <phoneticPr fontId="2"/>
  </si>
  <si>
    <t>調査の対象となる役職・職種一覧表</t>
    <rPh sb="0" eb="2">
      <t>チョウサ</t>
    </rPh>
    <rPh sb="3" eb="5">
      <t>タイショウ</t>
    </rPh>
    <rPh sb="8" eb="10">
      <t>ヤクショク</t>
    </rPh>
    <rPh sb="11" eb="13">
      <t>ショクシュ</t>
    </rPh>
    <rPh sb="13" eb="15">
      <t>イチラン</t>
    </rPh>
    <rPh sb="15" eb="16">
      <t>ヒョウ</t>
    </rPh>
    <phoneticPr fontId="2"/>
  </si>
  <si>
    <t>満年齢・勤続年数早見表</t>
    <rPh sb="0" eb="3">
      <t>マンネンレイ</t>
    </rPh>
    <rPh sb="4" eb="6">
      <t>キンゾク</t>
    </rPh>
    <rPh sb="6" eb="8">
      <t>ネンスウ</t>
    </rPh>
    <rPh sb="8" eb="11">
      <t>ハヤミヒョウ</t>
    </rPh>
    <phoneticPr fontId="2"/>
  </si>
  <si>
    <r>
      <t>職種</t>
    </r>
    <r>
      <rPr>
        <sz val="11"/>
        <rFont val="ＭＳ Ｐゴシック"/>
        <family val="3"/>
        <charset val="128"/>
      </rPr>
      <t>　（一覧に該当する職種が無い場合は空欄としてください。）</t>
    </r>
    <rPh sb="0" eb="2">
      <t>ショクシュ</t>
    </rPh>
    <rPh sb="4" eb="6">
      <t>イチラン</t>
    </rPh>
    <rPh sb="7" eb="9">
      <t>ガイトウ</t>
    </rPh>
    <rPh sb="11" eb="13">
      <t>ショクシュ</t>
    </rPh>
    <rPh sb="14" eb="15">
      <t>ナ</t>
    </rPh>
    <rPh sb="16" eb="18">
      <t>バアイ</t>
    </rPh>
    <rPh sb="19" eb="21">
      <t>クウラン</t>
    </rPh>
    <phoneticPr fontId="2"/>
  </si>
  <si>
    <t>(4)企業全体より(3)事業所の人数が多くなっています。再確認ください。</t>
    <rPh sb="3" eb="5">
      <t>キギョウ</t>
    </rPh>
    <rPh sb="5" eb="7">
      <t>ゼンタイ</t>
    </rPh>
    <rPh sb="19" eb="20">
      <t>オオ</t>
    </rPh>
    <rPh sb="28" eb="31">
      <t>サイカクニン</t>
    </rPh>
    <phoneticPr fontId="2"/>
  </si>
  <si>
    <t>「その他」や「別掲を除く」等、単体で見て分かりづらい表現は出来るだけ具体的に記載しました。</t>
    <rPh sb="3" eb="4">
      <t>タ</t>
    </rPh>
    <rPh sb="7" eb="9">
      <t>ベッケイ</t>
    </rPh>
    <rPh sb="10" eb="11">
      <t>ノゾ</t>
    </rPh>
    <rPh sb="13" eb="14">
      <t>ナド</t>
    </rPh>
    <rPh sb="15" eb="17">
      <t>タンタイ</t>
    </rPh>
    <rPh sb="18" eb="19">
      <t>ミ</t>
    </rPh>
    <rPh sb="20" eb="21">
      <t>ワ</t>
    </rPh>
    <rPh sb="26" eb="28">
      <t>ヒョウゲン</t>
    </rPh>
    <rPh sb="29" eb="31">
      <t>デキ</t>
    </rPh>
    <rPh sb="34" eb="37">
      <t>グタイテキ</t>
    </rPh>
    <rPh sb="38" eb="40">
      <t>キサイ</t>
    </rPh>
    <phoneticPr fontId="2"/>
  </si>
  <si>
    <t>※基本的に日本標準産業分類の表現にあわせています。</t>
    <rPh sb="1" eb="4">
      <t>キホンテキ</t>
    </rPh>
    <rPh sb="5" eb="7">
      <t>ニホン</t>
    </rPh>
    <rPh sb="7" eb="9">
      <t>ヒョウジュン</t>
    </rPh>
    <rPh sb="9" eb="11">
      <t>サンギョウ</t>
    </rPh>
    <rPh sb="11" eb="13">
      <t>ブンルイ</t>
    </rPh>
    <rPh sb="14" eb="16">
      <t>ヒョウゲン</t>
    </rPh>
    <phoneticPr fontId="2"/>
  </si>
  <si>
    <t>C05 鉱業，採石業，砂利採取業</t>
  </si>
  <si>
    <t>D06 建設業</t>
  </si>
  <si>
    <t>D07 建設業</t>
  </si>
  <si>
    <t>D08 建設業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</si>
  <si>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</si>
  <si>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</si>
  <si>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</si>
  <si>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</si>
  <si>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</si>
  <si>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</si>
  <si>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</si>
  <si>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</si>
  <si>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</si>
  <si>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</si>
  <si>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</si>
  <si>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</si>
  <si>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</si>
  <si>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</si>
  <si>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</si>
  <si>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</si>
  <si>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</si>
  <si>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</si>
  <si>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</si>
  <si>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</si>
  <si>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</si>
  <si>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</si>
  <si>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</si>
  <si>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装身具･時計･楽器･運動･事務用品･畳等生活雑貨等製造業</t>
  </si>
  <si>
    <t>F33 電気業</t>
  </si>
  <si>
    <t>F34 ガス業</t>
  </si>
  <si>
    <t>F35 熱供給業</t>
  </si>
  <si>
    <t>F36 水道業</t>
  </si>
  <si>
    <t>G37 通信業</t>
  </si>
  <si>
    <t>G38 放送業</t>
  </si>
  <si>
    <t>G39 情報サービス業</t>
  </si>
  <si>
    <t>G40 インターネット附随サービス業</t>
  </si>
  <si>
    <t>G41 映像・音声・文字情報制作業(新聞業、出版業含む)</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</si>
  <si>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</si>
  <si>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</si>
  <si>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</si>
  <si>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</si>
  <si>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</si>
  <si>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</si>
  <si>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</si>
  <si>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</si>
  <si>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</si>
  <si>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</si>
  <si>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</si>
  <si>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</si>
  <si>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</si>
  <si>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家具・じゅう器・医薬品・化粧品・紙製品等卸売業</t>
  </si>
  <si>
    <t>I56 百貨店，総合スーパー等各種商品小売業</t>
  </si>
  <si>
    <t>I57 織物・衣服・身の回り品小売業</t>
  </si>
  <si>
    <t>I58 飲食料品小売業</t>
  </si>
  <si>
    <t>I59 機械器具小売業</t>
  </si>
  <si>
    <t>I60 家具･医薬品･化粧品･農耕用品･燃料･書籍･娯楽用品等小売業</t>
  </si>
  <si>
    <t>I61 通信販売･訪問販売･自動車販売等無店舗小売業</t>
  </si>
  <si>
    <t>J62 銀行業</t>
  </si>
  <si>
    <t>J63 協同組織金融業</t>
  </si>
  <si>
    <t>J64 貸金業，クレジットカード業等非預金信用機関</t>
  </si>
  <si>
    <t>J65 金融商品取引業，商品先物取引業</t>
  </si>
  <si>
    <t>J66 補助的金融業等</t>
  </si>
  <si>
    <t>J67 保険業（保険媒介代理業，保険サービス業を含む）</t>
  </si>
  <si>
    <t>K68 不動産取引業</t>
  </si>
  <si>
    <t>K69 不動産賃貸業・管理業</t>
  </si>
  <si>
    <t>K70 物品賃貸業</t>
  </si>
  <si>
    <t>L71 学術・開発研究機関</t>
  </si>
  <si>
    <t>L72 法律･司法書士･税理士等事務所,芸術家･経営ｺﾝｻﾙ等専門ｻｰﾋﾞｽ業</t>
  </si>
  <si>
    <t>L73 広告業</t>
  </si>
  <si>
    <t>L74 獣医,土木建築ｻｰﾋﾞｽ,機械設計,検査,軽量証明,写真等技術ｻｰﾋﾞｽ業</t>
  </si>
  <si>
    <t>M75 宿泊業</t>
  </si>
  <si>
    <t>M76 飲食店</t>
  </si>
  <si>
    <t>M77 持ち帰り・配達飲食サービス業</t>
  </si>
  <si>
    <t>N78 洗濯・理容・美容・浴場業</t>
  </si>
  <si>
    <t>N79 旅行,裁縫修理,物品預り,墓地管理,冠婚葬祭等生活関連ｻｰﾋﾞｽ業</t>
  </si>
  <si>
    <t>N80 娯楽業</t>
  </si>
  <si>
    <t>O81 学校教育</t>
  </si>
  <si>
    <t>O82 学校以外(職業･教育支援施設,学習塾等)の教育，学習支援業</t>
  </si>
  <si>
    <t>P83 医療業</t>
  </si>
  <si>
    <t>P84 保健衛生</t>
  </si>
  <si>
    <t>P85 社会保険・社会福祉・介護事業</t>
  </si>
  <si>
    <t>Q86 郵便局</t>
  </si>
  <si>
    <t>Q87 信用事業又は共済事業と併せて各種サービスをする協同組合</t>
  </si>
  <si>
    <t>R88 廃棄物処理業</t>
  </si>
  <si>
    <t>R89 自動車整備業</t>
  </si>
  <si>
    <t>R90 機械等修理業</t>
  </si>
  <si>
    <t>R91 職業紹介・労働者派遣業</t>
  </si>
  <si>
    <t>R92 速記,入力,複写,ビルメンテナンス,警備等事業サービス業</t>
  </si>
  <si>
    <t>R93 政治・経済・文化団体</t>
  </si>
  <si>
    <t>R94 宗教</t>
  </si>
  <si>
    <t>R95 文化会館等集会場,と畜場，卸売市場等サービス業</t>
  </si>
  <si>
    <t>事務関連従事者</t>
    <phoneticPr fontId="2"/>
  </si>
  <si>
    <t>ワープロ・オペレーター</t>
    <phoneticPr fontId="2"/>
  </si>
  <si>
    <t>製鋼工</t>
    <phoneticPr fontId="2"/>
  </si>
  <si>
    <t>家具工</t>
    <phoneticPr fontId="2"/>
  </si>
  <si>
    <t>キーパンチャー</t>
    <phoneticPr fontId="2"/>
  </si>
  <si>
    <t>非鉄金属精錬工</t>
    <phoneticPr fontId="2"/>
  </si>
  <si>
    <t>建具製造工</t>
    <phoneticPr fontId="2"/>
  </si>
  <si>
    <t>電子計算機オペレーター</t>
    <phoneticPr fontId="2"/>
  </si>
  <si>
    <t>鋳物工</t>
    <phoneticPr fontId="2"/>
  </si>
  <si>
    <t>製紙工</t>
    <phoneticPr fontId="2"/>
  </si>
  <si>
    <t>型鍛造工</t>
    <phoneticPr fontId="2"/>
  </si>
  <si>
    <t>紙器工</t>
    <phoneticPr fontId="2"/>
  </si>
  <si>
    <t>鉄鋼熱処理工</t>
    <phoneticPr fontId="2"/>
  </si>
  <si>
    <t>プロセス製版工</t>
    <phoneticPr fontId="2"/>
  </si>
  <si>
    <t>システム・エンジニア</t>
    <phoneticPr fontId="2"/>
  </si>
  <si>
    <t>百貨店店員</t>
    <phoneticPr fontId="2"/>
  </si>
  <si>
    <t>圧延伸張工</t>
    <phoneticPr fontId="2"/>
  </si>
  <si>
    <t>オフセット印刷工</t>
    <phoneticPr fontId="2"/>
  </si>
  <si>
    <t>プログラマー</t>
    <phoneticPr fontId="2"/>
  </si>
  <si>
    <t>販売店員（百貨店店員を除く。）</t>
    <phoneticPr fontId="2"/>
  </si>
  <si>
    <t>金属検査工</t>
    <phoneticPr fontId="2"/>
  </si>
  <si>
    <t>合成樹脂製品成形工</t>
    <phoneticPr fontId="2"/>
  </si>
  <si>
    <t>スーパー店チェッカー</t>
    <phoneticPr fontId="2"/>
  </si>
  <si>
    <t>一般化学工</t>
    <phoneticPr fontId="2"/>
  </si>
  <si>
    <t>金属・建築塗装工</t>
    <phoneticPr fontId="2"/>
  </si>
  <si>
    <t>自動車外交販売員</t>
    <phoneticPr fontId="2"/>
  </si>
  <si>
    <t>化繊紡糸工</t>
    <phoneticPr fontId="2"/>
  </si>
  <si>
    <t>機械製図工</t>
    <phoneticPr fontId="2"/>
  </si>
  <si>
    <t>家庭用品外交販売員</t>
    <phoneticPr fontId="2"/>
  </si>
  <si>
    <t>ガラス製品工</t>
    <phoneticPr fontId="2"/>
  </si>
  <si>
    <t>ボイラー工</t>
    <phoneticPr fontId="2"/>
  </si>
  <si>
    <t>保険外交員</t>
    <phoneticPr fontId="2"/>
  </si>
  <si>
    <t>陶磁器工</t>
    <phoneticPr fontId="2"/>
  </si>
  <si>
    <t>クレーン運転工</t>
    <phoneticPr fontId="2"/>
  </si>
  <si>
    <t>旋盤工</t>
    <phoneticPr fontId="2"/>
  </si>
  <si>
    <t>建設機械運転工</t>
    <phoneticPr fontId="2"/>
  </si>
  <si>
    <t>フライス盤工</t>
    <phoneticPr fontId="2"/>
  </si>
  <si>
    <t>玉掛け作業員</t>
    <phoneticPr fontId="2"/>
  </si>
  <si>
    <t>理容・美容師</t>
    <phoneticPr fontId="2"/>
  </si>
  <si>
    <t>金属プレス工</t>
    <phoneticPr fontId="2"/>
  </si>
  <si>
    <t>発電・変電工</t>
    <phoneticPr fontId="2"/>
  </si>
  <si>
    <t>診療放射線・診療エックス線技師</t>
    <phoneticPr fontId="2"/>
  </si>
  <si>
    <t>洗たく工</t>
    <phoneticPr fontId="2"/>
  </si>
  <si>
    <t>鉄工</t>
    <phoneticPr fontId="2"/>
  </si>
  <si>
    <t>電気工</t>
    <phoneticPr fontId="2"/>
  </si>
  <si>
    <t>臨床検査技師</t>
    <phoneticPr fontId="2"/>
  </si>
  <si>
    <t>調理士</t>
    <phoneticPr fontId="2"/>
  </si>
  <si>
    <t>板金工</t>
    <phoneticPr fontId="2"/>
  </si>
  <si>
    <t>掘削・発破工</t>
    <phoneticPr fontId="2"/>
  </si>
  <si>
    <t>理学療法士、作業療法士</t>
    <phoneticPr fontId="2"/>
  </si>
  <si>
    <t>調理士見習</t>
    <phoneticPr fontId="2"/>
  </si>
  <si>
    <t>電気めっき工</t>
    <phoneticPr fontId="2"/>
  </si>
  <si>
    <t>型枠大工</t>
    <phoneticPr fontId="2"/>
  </si>
  <si>
    <t>歯科衛生士</t>
    <phoneticPr fontId="2"/>
  </si>
  <si>
    <t>給仕従事者</t>
    <phoneticPr fontId="2"/>
  </si>
  <si>
    <t>バフ研磨工</t>
    <phoneticPr fontId="2"/>
  </si>
  <si>
    <t>とび工</t>
    <phoneticPr fontId="2"/>
  </si>
  <si>
    <t>歯科技工士</t>
    <phoneticPr fontId="2"/>
  </si>
  <si>
    <t>娯楽接客員</t>
    <phoneticPr fontId="2"/>
  </si>
  <si>
    <t>仕上工</t>
    <phoneticPr fontId="2"/>
  </si>
  <si>
    <t>鉄筋工</t>
    <phoneticPr fontId="2"/>
  </si>
  <si>
    <t>溶接工</t>
    <phoneticPr fontId="2"/>
  </si>
  <si>
    <t>大工</t>
    <phoneticPr fontId="2"/>
  </si>
  <si>
    <t>保育士（保母・保父）</t>
    <phoneticPr fontId="2"/>
  </si>
  <si>
    <t>機械組立工</t>
    <phoneticPr fontId="2"/>
  </si>
  <si>
    <t>左官</t>
    <phoneticPr fontId="2"/>
  </si>
  <si>
    <t>介護支援専門員(ケアマネージャー)</t>
    <phoneticPr fontId="2"/>
  </si>
  <si>
    <t>警備員</t>
    <phoneticPr fontId="2"/>
  </si>
  <si>
    <t>機械検査工</t>
    <phoneticPr fontId="2"/>
  </si>
  <si>
    <t>配管工</t>
    <phoneticPr fontId="2"/>
  </si>
  <si>
    <t>ホームヘルパー</t>
    <phoneticPr fontId="2"/>
  </si>
  <si>
    <t>守衛</t>
    <phoneticPr fontId="2"/>
  </si>
  <si>
    <t>機械修理工</t>
    <phoneticPr fontId="2"/>
  </si>
  <si>
    <t>はつり工</t>
    <phoneticPr fontId="2"/>
  </si>
  <si>
    <t>福祉施設介護員</t>
    <phoneticPr fontId="2"/>
  </si>
  <si>
    <t>重電機器組立工</t>
    <phoneticPr fontId="2"/>
  </si>
  <si>
    <t>土工</t>
    <phoneticPr fontId="2"/>
  </si>
  <si>
    <t>弁護士</t>
    <phoneticPr fontId="2"/>
  </si>
  <si>
    <t>通信機器組立工</t>
    <phoneticPr fontId="2"/>
  </si>
  <si>
    <t>港湾荷役作業員</t>
    <phoneticPr fontId="2"/>
  </si>
  <si>
    <t>公認会計士、税理士</t>
    <phoneticPr fontId="2"/>
  </si>
  <si>
    <t>電車運転士</t>
    <phoneticPr fontId="2"/>
  </si>
  <si>
    <t>半導体チップ製造工</t>
    <phoneticPr fontId="2"/>
  </si>
  <si>
    <t>ビル清掃員</t>
    <phoneticPr fontId="2"/>
  </si>
  <si>
    <t>社会保険労務士</t>
    <phoneticPr fontId="2"/>
  </si>
  <si>
    <t>電車車掌</t>
    <phoneticPr fontId="2"/>
  </si>
  <si>
    <t>プリント配線工</t>
    <phoneticPr fontId="2"/>
  </si>
  <si>
    <t>用務員</t>
    <phoneticPr fontId="2"/>
  </si>
  <si>
    <t>不動産鑑定士</t>
    <phoneticPr fontId="2"/>
  </si>
  <si>
    <t>旅客掛</t>
    <phoneticPr fontId="2"/>
  </si>
  <si>
    <t>軽電機器検査工</t>
    <phoneticPr fontId="2"/>
  </si>
  <si>
    <t>幼稚園教諭</t>
    <phoneticPr fontId="2"/>
  </si>
  <si>
    <t>自家用乗用自動車運転者</t>
    <phoneticPr fontId="2"/>
  </si>
  <si>
    <t>自動車組立工</t>
    <phoneticPr fontId="2"/>
  </si>
  <si>
    <t>高等学校教員</t>
    <phoneticPr fontId="2"/>
  </si>
  <si>
    <t>自家用貨物自動車運転者</t>
    <phoneticPr fontId="2"/>
  </si>
  <si>
    <t>大学教授</t>
    <phoneticPr fontId="2"/>
  </si>
  <si>
    <t>タクシー運転者</t>
    <phoneticPr fontId="2"/>
  </si>
  <si>
    <t>大学准教授</t>
    <phoneticPr fontId="2"/>
  </si>
  <si>
    <t>営業用バス運転者</t>
    <phoneticPr fontId="2"/>
  </si>
  <si>
    <t>精紡工</t>
    <phoneticPr fontId="2"/>
  </si>
  <si>
    <t>大学講師</t>
    <phoneticPr fontId="2"/>
  </si>
  <si>
    <t>営業用大型貨物自動車運転者</t>
    <phoneticPr fontId="2"/>
  </si>
  <si>
    <t>織布工</t>
    <phoneticPr fontId="2"/>
  </si>
  <si>
    <t>各種学校・専修学校教員</t>
    <phoneticPr fontId="2"/>
  </si>
  <si>
    <t>営業用普通・小型貨物自動車運転者</t>
    <phoneticPr fontId="2"/>
  </si>
  <si>
    <t>洋裁工</t>
    <phoneticPr fontId="2"/>
  </si>
  <si>
    <t>個人教師、塾・予備校講師</t>
    <phoneticPr fontId="2"/>
  </si>
  <si>
    <t>ミシン縫製工</t>
    <phoneticPr fontId="2"/>
  </si>
  <si>
    <t>記者</t>
    <phoneticPr fontId="2"/>
  </si>
  <si>
    <t>航空機客室乗務員</t>
    <phoneticPr fontId="2"/>
  </si>
  <si>
    <t>製材工</t>
    <phoneticPr fontId="2"/>
  </si>
  <si>
    <t>デザイナー</t>
    <phoneticPr fontId="2"/>
  </si>
  <si>
    <t>木型工</t>
    <phoneticPr fontId="2"/>
  </si>
  <si>
    <r>
      <rPr>
        <sz val="10"/>
        <rFont val="ＭＳ 明朝"/>
        <family val="1"/>
        <charset val="128"/>
      </rPr>
      <t>(4)　企業全体の常用労働者数</t>
    </r>
    <r>
      <rPr>
        <sz val="7"/>
        <rFont val="ＭＳ 明朝"/>
        <family val="1"/>
        <charset val="128"/>
      </rPr>
      <t>（貴事業所が属する企業全体（本社、支社、工場、営業所等）の常用労働者の総数をいいます。）</t>
    </r>
    <phoneticPr fontId="2"/>
  </si>
  <si>
    <t>（「新規学卒者なし」「該当役職なし」「該当職種なし」「事業所名称・所在地変更」などを記入してください。）</t>
    <rPh sb="2" eb="4">
      <t>シンキ</t>
    </rPh>
    <rPh sb="4" eb="7">
      <t>ガクソツシャ</t>
    </rPh>
    <rPh sb="11" eb="13">
      <t>ガイトウ</t>
    </rPh>
    <rPh sb="13" eb="15">
      <t>ヤクショク</t>
    </rPh>
    <rPh sb="19" eb="21">
      <t>ガイトウ</t>
    </rPh>
    <rPh sb="21" eb="23">
      <t>ショクシュ</t>
    </rPh>
    <rPh sb="27" eb="30">
      <t>ジギョウショ</t>
    </rPh>
    <rPh sb="30" eb="32">
      <t>メイショウ</t>
    </rPh>
    <rPh sb="33" eb="36">
      <t>ショザイチ</t>
    </rPh>
    <rPh sb="36" eb="38">
      <t>ヘンコウ</t>
    </rPh>
    <rPh sb="42" eb="44">
      <t>キニュウ</t>
    </rPh>
    <phoneticPr fontId="2"/>
  </si>
  <si>
    <r>
      <t xml:space="preserve">様式第１号 </t>
    </r>
    <r>
      <rPr>
        <b/>
        <sz val="9"/>
        <rFont val="ＭＳ 明朝"/>
        <family val="1"/>
        <charset val="128"/>
      </rPr>
      <t xml:space="preserve"> 　　　　　</t>
    </r>
    <r>
      <rPr>
        <sz val="9"/>
        <color rgb="FFFF0000"/>
        <rFont val="ＭＳ Ｐゴシック"/>
        <family val="3"/>
        <charset val="128"/>
      </rPr>
      <t>※水色の欄を入力してください。</t>
    </r>
    <rPh sb="13" eb="15">
      <t>ミズイロ</t>
    </rPh>
    <rPh sb="16" eb="17">
      <t>ラン</t>
    </rPh>
    <rPh sb="18" eb="20">
      <t>ニュウリョク</t>
    </rPh>
    <phoneticPr fontId="2"/>
  </si>
  <si>
    <r>
      <t>　初任給額は、貴事業所に配属されている新規学卒者について、</t>
    </r>
    <r>
      <rPr>
        <b/>
        <sz val="7"/>
        <rFont val="ＭＳ 明朝"/>
        <family val="1"/>
        <charset val="128"/>
      </rPr>
      <t>所定内給与額から通勤手当を除いた額を記入してください。</t>
    </r>
    <r>
      <rPr>
        <sz val="7"/>
        <rFont val="ＭＳ 明朝"/>
        <family val="1"/>
        <charset val="128"/>
      </rPr>
      <t>（所定内給与額は、きまって支給する現金給与額から超過労働給与額（時間外手当、深夜手当、休日手当、宿日直手当等）を除いたものです。また、賞与は含みません。）
　100円未満の端数は、四捨五入してください。</t>
    </r>
    <rPh sb="94" eb="96">
      <t>シンヤ</t>
    </rPh>
    <rPh sb="96" eb="98">
      <t>テア</t>
    </rPh>
    <rPh sb="99" eb="101">
      <t>キュウジツ</t>
    </rPh>
    <rPh sb="101" eb="103">
      <t>テア</t>
    </rPh>
    <phoneticPr fontId="2"/>
  </si>
  <si>
    <r>
      <t>　</t>
    </r>
    <r>
      <rPr>
        <b/>
        <sz val="7"/>
        <rFont val="ＭＳ 明朝"/>
        <family val="1"/>
        <charset val="128"/>
      </rPr>
      <t>採用人員のうち、本社等で一括採用し、支社等に配属した場合の人員は、配属先の支社等に含め、本社等から除きます。</t>
    </r>
    <phoneticPr fontId="2"/>
  </si>
  <si>
    <r>
      <t>　新規学卒者とは、原則として本年３月に学校教育法に基づく高校、高専・短大、大学を卒業又は大学院修士課程を修了し修士号を取得した者若しくは取得見込みの者をいいます。</t>
    </r>
    <r>
      <rPr>
        <b/>
        <sz val="7"/>
        <rFont val="ＭＳ 明朝"/>
        <family val="1"/>
        <charset val="128"/>
      </rPr>
      <t>ただし、大学医学部及び歯学部、専修学校、各種学校(准看護師養成所、看護師養成所等)、職業能力開発施設等の卒業者は除きます。</t>
    </r>
    <rPh sb="9" eb="11">
      <t>ゲンソク</t>
    </rPh>
    <rPh sb="19" eb="21">
      <t>ガッコウ</t>
    </rPh>
    <rPh sb="21" eb="24">
      <t>キョウイクホウ</t>
    </rPh>
    <rPh sb="25" eb="26">
      <t>モト</t>
    </rPh>
    <rPh sb="42" eb="43">
      <t>マタ</t>
    </rPh>
    <rPh sb="44" eb="47">
      <t>ダイガクイン</t>
    </rPh>
    <rPh sb="47" eb="49">
      <t>シュウシ</t>
    </rPh>
    <rPh sb="49" eb="51">
      <t>カテイ</t>
    </rPh>
    <rPh sb="52" eb="54">
      <t>シュウリョウ</t>
    </rPh>
    <rPh sb="55" eb="58">
      <t>シュウシゴウ</t>
    </rPh>
    <rPh sb="59" eb="61">
      <t>シュトク</t>
    </rPh>
    <rPh sb="63" eb="64">
      <t>モノ</t>
    </rPh>
    <rPh sb="64" eb="65">
      <t>モ</t>
    </rPh>
    <rPh sb="68" eb="70">
      <t>シュトク</t>
    </rPh>
    <rPh sb="70" eb="72">
      <t>ミコミ</t>
    </rPh>
    <rPh sb="96" eb="98">
      <t>センシュウ</t>
    </rPh>
    <rPh sb="98" eb="100">
      <t>ガッコウ</t>
    </rPh>
    <rPh sb="101" eb="103">
      <t>カクシュ</t>
    </rPh>
    <rPh sb="103" eb="105">
      <t>ガッコウ</t>
    </rPh>
    <rPh sb="110" eb="113">
      <t>ヨウセイジョ</t>
    </rPh>
    <rPh sb="117" eb="120">
      <t>ヨウセイジョ</t>
    </rPh>
    <rPh sb="120" eb="121">
      <t>トウ</t>
    </rPh>
    <rPh sb="123" eb="125">
      <t>ショクギョウ</t>
    </rPh>
    <rPh sb="125" eb="127">
      <t>ノウリョク</t>
    </rPh>
    <rPh sb="127" eb="129">
      <t>カイハツ</t>
    </rPh>
    <rPh sb="129" eb="131">
      <t>シセツ</t>
    </rPh>
    <rPh sb="131" eb="132">
      <t>トウ</t>
    </rPh>
    <phoneticPr fontId="2"/>
  </si>
  <si>
    <t>１男</t>
    <rPh sb="1" eb="2">
      <t>オトコ</t>
    </rPh>
    <phoneticPr fontId="2"/>
  </si>
  <si>
    <t>２女</t>
    <rPh sb="1" eb="2">
      <t>オンナ</t>
    </rPh>
    <phoneticPr fontId="2"/>
  </si>
  <si>
    <t>【参考】
抽出目安数
(　人　)</t>
    <rPh sb="1" eb="3">
      <t>サンコウ</t>
    </rPh>
    <rPh sb="5" eb="7">
      <t>チュウシュツ</t>
    </rPh>
    <rPh sb="7" eb="9">
      <t>メヤス</t>
    </rPh>
    <rPh sb="9" eb="10">
      <t>スウ</t>
    </rPh>
    <rPh sb="13" eb="14">
      <t>ニン</t>
    </rPh>
    <phoneticPr fontId="2"/>
  </si>
  <si>
    <t>【参考】
抽出目安数
( 人 )</t>
    <rPh sb="9" eb="10">
      <t>スウ</t>
    </rPh>
    <phoneticPr fontId="2"/>
  </si>
  <si>
    <t>[自動計算]</t>
    <rPh sb="1" eb="3">
      <t>ジドウ</t>
    </rPh>
    <phoneticPr fontId="2"/>
  </si>
  <si>
    <t>※貴事業所の産業は「</t>
    <phoneticPr fontId="2"/>
  </si>
  <si>
    <t>」に分類されています。</t>
    <phoneticPr fontId="2"/>
  </si>
  <si>
    <t>抽出労働者数
(　人　)</t>
    <rPh sb="0" eb="2">
      <t>チュウシュツ</t>
    </rPh>
    <rPh sb="2" eb="5">
      <t>ロウドウシャ</t>
    </rPh>
    <rPh sb="5" eb="6">
      <t>スウ</t>
    </rPh>
    <rPh sb="9" eb="10">
      <t>ニン</t>
    </rPh>
    <phoneticPr fontId="2"/>
  </si>
  <si>
    <t>※個人票入力数カウント</t>
    <rPh sb="1" eb="4">
      <t>コジンヒョウ</t>
    </rPh>
    <rPh sb="4" eb="6">
      <t>ニュウリョク</t>
    </rPh>
    <rPh sb="6" eb="7">
      <t>スウ</t>
    </rPh>
    <rPh sb="7" eb="8">
      <t>キスウ</t>
    </rPh>
    <phoneticPr fontId="2"/>
  </si>
  <si>
    <t>①正社員・正職員 男</t>
    <rPh sb="1" eb="4">
      <t>セイシャイン</t>
    </rPh>
    <rPh sb="5" eb="8">
      <t>セイショクイン</t>
    </rPh>
    <rPh sb="9" eb="10">
      <t>オトコ</t>
    </rPh>
    <phoneticPr fontId="2"/>
  </si>
  <si>
    <t>①正社員・正職員 女</t>
    <rPh sb="1" eb="4">
      <t>セイシャイン</t>
    </rPh>
    <rPh sb="5" eb="8">
      <t>セイショクイン</t>
    </rPh>
    <rPh sb="9" eb="10">
      <t>オンナ</t>
    </rPh>
    <phoneticPr fontId="2"/>
  </si>
  <si>
    <t>①正社員・正職員以外 男</t>
    <rPh sb="1" eb="4">
      <t>セイシャイン</t>
    </rPh>
    <rPh sb="5" eb="8">
      <t>セイショクイン</t>
    </rPh>
    <rPh sb="8" eb="10">
      <t>イガイ</t>
    </rPh>
    <rPh sb="11" eb="12">
      <t>オトコ</t>
    </rPh>
    <phoneticPr fontId="2"/>
  </si>
  <si>
    <t>①正社員・正職員以外 女</t>
    <rPh sb="1" eb="4">
      <t>セイシャイン</t>
    </rPh>
    <rPh sb="5" eb="8">
      <t>セイショクイン</t>
    </rPh>
    <rPh sb="8" eb="10">
      <t>イガイ</t>
    </rPh>
    <rPh sb="11" eb="12">
      <t>オンナ</t>
    </rPh>
    <phoneticPr fontId="2"/>
  </si>
  <si>
    <t>②臨時労働者数</t>
    <rPh sb="1" eb="3">
      <t>リンジ</t>
    </rPh>
    <rPh sb="3" eb="6">
      <t>ロウドウシャ</t>
    </rPh>
    <rPh sb="6" eb="7">
      <t>スウ</t>
    </rPh>
    <phoneticPr fontId="2"/>
  </si>
  <si>
    <t>抽出労働者数</t>
    <rPh sb="0" eb="2">
      <t>チュウシュツ</t>
    </rPh>
    <rPh sb="2" eb="5">
      <t>ロウドウシャ</t>
    </rPh>
    <rPh sb="5" eb="6">
      <t>スウ</t>
    </rPh>
    <phoneticPr fontId="2"/>
  </si>
  <si>
    <t>=IF(OR(AND(D73=1,E73=1),AND(D73=1,E73=2)),1,IF(OR(AND(D73=2,E73=1),AND(D73=2,E73=2)),2,IF(OR(AND(D73=1,E73=3),AND(D73=1,E73=4)),3,IF(OR(AND(D73=2,E73=3),AND(D73=2,E73=4)),4,""))))</t>
    <phoneticPr fontId="2"/>
  </si>
  <si>
    <r>
      <t xml:space="preserve">百円単位
</t>
    </r>
    <r>
      <rPr>
        <b/>
        <sz val="9"/>
        <rFont val="ＭＳ 明朝"/>
        <family val="1"/>
        <charset val="128"/>
      </rPr>
      <t>万</t>
    </r>
    <r>
      <rPr>
        <b/>
        <sz val="9"/>
        <rFont val="ＭＳ Ｐゴシック"/>
        <family val="3"/>
        <charset val="128"/>
      </rPr>
      <t xml:space="preserve">   </t>
    </r>
    <r>
      <rPr>
        <b/>
        <sz val="9"/>
        <rFont val="ＭＳ 明朝"/>
        <family val="1"/>
        <charset val="128"/>
      </rPr>
      <t>百</t>
    </r>
    <rPh sb="0" eb="1">
      <t>ヒャク</t>
    </rPh>
    <rPh sb="1" eb="2">
      <t>エン</t>
    </rPh>
    <rPh sb="2" eb="4">
      <t>タンイ</t>
    </rPh>
    <rPh sb="5" eb="6">
      <t>マン</t>
    </rPh>
    <rPh sb="9" eb="10">
      <t>ヒャク</t>
    </rPh>
    <phoneticPr fontId="2"/>
  </si>
  <si>
    <t>万 百</t>
    <rPh sb="0" eb="1">
      <t>マン</t>
    </rPh>
    <rPh sb="2" eb="3">
      <t>ヒャク</t>
    </rPh>
    <phoneticPr fontId="2"/>
  </si>
  <si>
    <r>
      <t>初任給額</t>
    </r>
    <r>
      <rPr>
        <sz val="7"/>
        <color rgb="FF0070C0"/>
        <rFont val="ＭＳ 明朝"/>
        <family val="1"/>
        <charset val="128"/>
      </rPr>
      <t>(百円)</t>
    </r>
    <rPh sb="0" eb="3">
      <t>ショニンキュウ</t>
    </rPh>
    <rPh sb="3" eb="4">
      <t>ガク</t>
    </rPh>
    <phoneticPr fontId="2"/>
  </si>
  <si>
    <r>
      <rPr>
        <sz val="11"/>
        <color theme="1" tint="4.9989318521683403E-2"/>
        <rFont val="ＭＳ 明朝"/>
        <family val="1"/>
        <charset val="128"/>
      </rPr>
      <t>誕生又は
入社の年</t>
    </r>
    <rPh sb="0" eb="2">
      <t>タンジョウ</t>
    </rPh>
    <rPh sb="2" eb="3">
      <t>マタ</t>
    </rPh>
    <rPh sb="5" eb="7">
      <t>ニュウシャ</t>
    </rPh>
    <rPh sb="8" eb="9">
      <t>トシ</t>
    </rPh>
    <phoneticPr fontId="2"/>
  </si>
  <si>
    <r>
      <rPr>
        <sz val="11"/>
        <color theme="1" tint="4.9989318521683403E-2"/>
        <rFont val="ＭＳ 明朝"/>
        <family val="1"/>
        <charset val="128"/>
      </rPr>
      <t>年齢又は勤続年数</t>
    </r>
    <rPh sb="0" eb="2">
      <t>ネンレイ</t>
    </rPh>
    <rPh sb="2" eb="3">
      <t>マタ</t>
    </rPh>
    <rPh sb="4" eb="6">
      <t>キンゾク</t>
    </rPh>
    <rPh sb="6" eb="8">
      <t>ネンスウ</t>
    </rPh>
    <phoneticPr fontId="2"/>
  </si>
  <si>
    <r>
      <rPr>
        <sz val="11"/>
        <color theme="1" tint="4.9989318521683403E-2"/>
        <rFont val="ＭＳ 明朝"/>
        <family val="1"/>
        <charset val="128"/>
      </rPr>
      <t>誕生月又は入社月が</t>
    </r>
    <rPh sb="0" eb="2">
      <t>タンジョウ</t>
    </rPh>
    <rPh sb="2" eb="3">
      <t>ヅキ</t>
    </rPh>
    <rPh sb="3" eb="4">
      <t>マタ</t>
    </rPh>
    <rPh sb="5" eb="7">
      <t>ニュウシャ</t>
    </rPh>
    <rPh sb="7" eb="8">
      <t>ツキ</t>
    </rPh>
    <phoneticPr fontId="2"/>
  </si>
  <si>
    <r>
      <rPr>
        <sz val="11"/>
        <color theme="1" tint="4.9989318521683403E-2"/>
        <rFont val="ＭＳ 明朝"/>
        <family val="1"/>
        <charset val="128"/>
      </rPr>
      <t>西暦</t>
    </r>
    <rPh sb="0" eb="2">
      <t>セイレキ</t>
    </rPh>
    <phoneticPr fontId="2"/>
  </si>
  <si>
    <r>
      <rPr>
        <sz val="11"/>
        <color theme="1" tint="4.9989318521683403E-2"/>
        <rFont val="ＭＳ 明朝"/>
        <family val="1"/>
        <charset val="128"/>
      </rPr>
      <t>和暦</t>
    </r>
    <rPh sb="0" eb="2">
      <t>ワレキ</t>
    </rPh>
    <phoneticPr fontId="2"/>
  </si>
  <si>
    <r>
      <t>1</t>
    </r>
    <r>
      <rPr>
        <sz val="11"/>
        <color theme="1" tint="4.9989318521683403E-2"/>
        <rFont val="ＭＳ 明朝"/>
        <family val="1"/>
        <charset val="128"/>
      </rPr>
      <t>～</t>
    </r>
    <r>
      <rPr>
        <sz val="11"/>
        <color theme="1" tint="4.9989318521683403E-2"/>
        <rFont val="Arial"/>
        <family val="2"/>
      </rPr>
      <t>6</t>
    </r>
    <r>
      <rPr>
        <sz val="11"/>
        <color theme="1" tint="4.9989318521683403E-2"/>
        <rFont val="ＭＳ 明朝"/>
        <family val="1"/>
        <charset val="128"/>
      </rPr>
      <t>月</t>
    </r>
    <rPh sb="3" eb="4">
      <t>ガツ</t>
    </rPh>
    <phoneticPr fontId="2"/>
  </si>
  <si>
    <r>
      <t>7</t>
    </r>
    <r>
      <rPr>
        <sz val="11"/>
        <color theme="1" tint="4.9989318521683403E-2"/>
        <rFont val="ＭＳ 明朝"/>
        <family val="1"/>
        <charset val="128"/>
      </rPr>
      <t>～</t>
    </r>
    <r>
      <rPr>
        <sz val="11"/>
        <color theme="1" tint="4.9989318521683403E-2"/>
        <rFont val="Arial"/>
        <family val="2"/>
      </rPr>
      <t>12</t>
    </r>
    <r>
      <rPr>
        <sz val="11"/>
        <color theme="1" tint="4.9989318521683403E-2"/>
        <rFont val="ＭＳ 明朝"/>
        <family val="1"/>
        <charset val="128"/>
      </rPr>
      <t>月</t>
    </r>
    <rPh sb="4" eb="5">
      <t>ガツ</t>
    </rPh>
    <phoneticPr fontId="2"/>
  </si>
  <si>
    <r>
      <rPr>
        <sz val="9"/>
        <color theme="1" tint="4.9989318521683403E-2"/>
        <rFont val="ＭＳ 明朝"/>
        <family val="1"/>
        <charset val="128"/>
      </rPr>
      <t>歳・年</t>
    </r>
    <rPh sb="0" eb="1">
      <t>サイ</t>
    </rPh>
    <rPh sb="2" eb="3">
      <t>ネン</t>
    </rPh>
    <phoneticPr fontId="2"/>
  </si>
  <si>
    <r>
      <t>2016</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</si>
  <si>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28</t>
    </r>
    <r>
      <rPr>
        <sz val="11"/>
        <color theme="1" tint="4.9989318521683403E-2"/>
        <rFont val="ＭＳ 明朝"/>
        <family val="1"/>
        <charset val="128"/>
      </rPr>
      <t>年</t>
    </r>
    <rPh sb="0" eb="2">
      <t>ヘイセイ</t>
    </rPh>
    <rPh sb="4" eb="5">
      <t>ネン</t>
    </rPh>
    <phoneticPr fontId="77"/>
  </si>
  <si>
    <r>
      <t>1976</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</si>
  <si>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51</t>
    </r>
    <r>
      <rPr>
        <sz val="11"/>
        <color theme="1" tint="4.9989318521683403E-2"/>
        <rFont val="ＭＳ 明朝"/>
        <family val="1"/>
        <charset val="128"/>
      </rPr>
      <t>年</t>
    </r>
    <rPh sb="0" eb="2">
      <t>ショウワ</t>
    </rPh>
    <rPh sb="4" eb="5">
      <t>ネン</t>
    </rPh>
    <phoneticPr fontId="77"/>
  </si>
  <si>
    <r>
      <t>2015</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</si>
  <si>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27</t>
    </r>
    <r>
      <rPr>
        <sz val="11"/>
        <color theme="1" tint="4.9989318521683403E-2"/>
        <rFont val="ＭＳ 明朝"/>
        <family val="1"/>
        <charset val="128"/>
      </rPr>
      <t>年</t>
    </r>
    <rPh sb="0" eb="2">
      <t>ヘイセイ</t>
    </rPh>
    <rPh sb="4" eb="5">
      <t>ネン</t>
    </rPh>
    <phoneticPr fontId="77"/>
  </si>
  <si>
    <r>
      <t>1975</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</si>
  <si>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50</t>
    </r>
    <r>
      <rPr>
        <sz val="11"/>
        <color theme="1" tint="4.9989318521683403E-2"/>
        <rFont val="ＭＳ 明朝"/>
        <family val="1"/>
        <charset val="128"/>
      </rPr>
      <t>年</t>
    </r>
    <rPh sb="0" eb="2">
      <t>ショウワ</t>
    </rPh>
    <rPh sb="4" eb="5">
      <t>ネン</t>
    </rPh>
    <phoneticPr fontId="77"/>
  </si>
  <si>
    <r>
      <t>2014</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</si>
  <si>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26</t>
    </r>
    <r>
      <rPr>
        <sz val="11"/>
        <color theme="1" tint="4.9989318521683403E-2"/>
        <rFont val="ＭＳ 明朝"/>
        <family val="1"/>
        <charset val="128"/>
      </rPr>
      <t>年</t>
    </r>
    <rPh sb="0" eb="2">
      <t>ヘイセイ</t>
    </rPh>
    <rPh sb="4" eb="5">
      <t>ネン</t>
    </rPh>
    <phoneticPr fontId="77"/>
  </si>
  <si>
    <r>
      <t>1974</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</si>
  <si>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49</t>
    </r>
    <r>
      <rPr>
        <sz val="11"/>
        <color theme="1" tint="4.9989318521683403E-2"/>
        <rFont val="ＭＳ 明朝"/>
        <family val="1"/>
        <charset val="128"/>
      </rPr>
      <t>年</t>
    </r>
    <rPh sb="0" eb="2">
      <t>ショウワ</t>
    </rPh>
    <rPh sb="4" eb="5">
      <t>ネン</t>
    </rPh>
    <phoneticPr fontId="77"/>
  </si>
  <si>
    <r>
      <t>2013</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</si>
  <si>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25</t>
    </r>
    <r>
      <rPr>
        <sz val="11"/>
        <color theme="1" tint="4.9989318521683403E-2"/>
        <rFont val="ＭＳ 明朝"/>
        <family val="1"/>
        <charset val="128"/>
      </rPr>
      <t>年</t>
    </r>
    <rPh sb="0" eb="2">
      <t>ヘイセイ</t>
    </rPh>
    <rPh sb="4" eb="5">
      <t>ネン</t>
    </rPh>
    <phoneticPr fontId="77"/>
  </si>
  <si>
    <r>
      <t>1973</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</si>
  <si>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48</t>
    </r>
    <r>
      <rPr>
        <sz val="11"/>
        <color theme="1" tint="4.9989318521683403E-2"/>
        <rFont val="ＭＳ 明朝"/>
        <family val="1"/>
        <charset val="128"/>
      </rPr>
      <t>年</t>
    </r>
    <rPh sb="0" eb="2">
      <t>ショウワ</t>
    </rPh>
    <rPh sb="4" eb="5">
      <t>ネン</t>
    </rPh>
    <phoneticPr fontId="77"/>
  </si>
  <si>
    <r>
      <t>2012</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</si>
  <si>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24</t>
    </r>
    <r>
      <rPr>
        <sz val="11"/>
        <color theme="1" tint="4.9989318521683403E-2"/>
        <rFont val="ＭＳ 明朝"/>
        <family val="1"/>
        <charset val="128"/>
      </rPr>
      <t>年</t>
    </r>
    <rPh sb="0" eb="2">
      <t>ヘイセイ</t>
    </rPh>
    <rPh sb="4" eb="5">
      <t>ネン</t>
    </rPh>
    <phoneticPr fontId="77"/>
  </si>
  <si>
    <r>
      <t>1972</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</si>
  <si>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47</t>
    </r>
    <r>
      <rPr>
        <sz val="11"/>
        <color theme="1" tint="4.9989318521683403E-2"/>
        <rFont val="ＭＳ 明朝"/>
        <family val="1"/>
        <charset val="128"/>
      </rPr>
      <t>年</t>
    </r>
    <rPh sb="0" eb="2">
      <t>ショウワ</t>
    </rPh>
    <rPh sb="4" eb="5">
      <t>ネン</t>
    </rPh>
    <phoneticPr fontId="77"/>
  </si>
  <si>
    <r>
      <t>2011</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</si>
  <si>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23</t>
    </r>
    <r>
      <rPr>
        <sz val="11"/>
        <color theme="1" tint="4.9989318521683403E-2"/>
        <rFont val="ＭＳ 明朝"/>
        <family val="1"/>
        <charset val="128"/>
      </rPr>
      <t>年</t>
    </r>
    <rPh sb="0" eb="2">
      <t>ヘイセイ</t>
    </rPh>
    <rPh sb="4" eb="5">
      <t>ネン</t>
    </rPh>
    <phoneticPr fontId="77"/>
  </si>
  <si>
    <r>
      <t>1971</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</si>
  <si>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46</t>
    </r>
    <r>
      <rPr>
        <sz val="11"/>
        <color theme="1" tint="4.9989318521683403E-2"/>
        <rFont val="ＭＳ 明朝"/>
        <family val="1"/>
        <charset val="128"/>
      </rPr>
      <t>年</t>
    </r>
    <rPh sb="0" eb="2">
      <t>ショウワ</t>
    </rPh>
    <rPh sb="4" eb="5">
      <t>ネン</t>
    </rPh>
    <phoneticPr fontId="77"/>
  </si>
  <si>
    <r>
      <t>2010</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</si>
  <si>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22</t>
    </r>
    <r>
      <rPr>
        <sz val="11"/>
        <color theme="1" tint="4.9989318521683403E-2"/>
        <rFont val="ＭＳ 明朝"/>
        <family val="1"/>
        <charset val="128"/>
      </rPr>
      <t>年</t>
    </r>
    <rPh sb="0" eb="2">
      <t>ヘイセイ</t>
    </rPh>
    <rPh sb="4" eb="5">
      <t>ネン</t>
    </rPh>
    <phoneticPr fontId="77"/>
  </si>
  <si>
    <r>
      <t>1970</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</si>
  <si>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45</t>
    </r>
    <r>
      <rPr>
        <sz val="11"/>
        <color theme="1" tint="4.9989318521683403E-2"/>
        <rFont val="ＭＳ 明朝"/>
        <family val="1"/>
        <charset val="128"/>
      </rPr>
      <t>年</t>
    </r>
    <rPh sb="0" eb="2">
      <t>ショウワ</t>
    </rPh>
    <rPh sb="4" eb="5">
      <t>ネン</t>
    </rPh>
    <phoneticPr fontId="77"/>
  </si>
  <si>
    <r>
      <t>2009</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</si>
  <si>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21</t>
    </r>
    <r>
      <rPr>
        <sz val="11"/>
        <color theme="1" tint="4.9989318521683403E-2"/>
        <rFont val="ＭＳ 明朝"/>
        <family val="1"/>
        <charset val="128"/>
      </rPr>
      <t>年</t>
    </r>
    <rPh sb="0" eb="2">
      <t>ヘイセイ</t>
    </rPh>
    <rPh sb="4" eb="5">
      <t>ネン</t>
    </rPh>
    <phoneticPr fontId="77"/>
  </si>
  <si>
    <r>
      <t>1969</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</si>
  <si>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44</t>
    </r>
    <r>
      <rPr>
        <sz val="11"/>
        <color theme="1" tint="4.9989318521683403E-2"/>
        <rFont val="ＭＳ 明朝"/>
        <family val="1"/>
        <charset val="128"/>
      </rPr>
      <t>年</t>
    </r>
    <rPh sb="0" eb="2">
      <t>ショウワ</t>
    </rPh>
    <rPh sb="4" eb="5">
      <t>ネン</t>
    </rPh>
    <phoneticPr fontId="77"/>
  </si>
  <si>
    <r>
      <t>2008</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</si>
  <si>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20</t>
    </r>
    <r>
      <rPr>
        <sz val="11"/>
        <color theme="1" tint="4.9989318521683403E-2"/>
        <rFont val="ＭＳ 明朝"/>
        <family val="1"/>
        <charset val="128"/>
      </rPr>
      <t>年</t>
    </r>
    <rPh sb="0" eb="2">
      <t>ヘイセイ</t>
    </rPh>
    <rPh sb="4" eb="5">
      <t>ネン</t>
    </rPh>
    <phoneticPr fontId="77"/>
  </si>
  <si>
    <r>
      <t>1968</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</si>
  <si>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43</t>
    </r>
    <r>
      <rPr>
        <sz val="11"/>
        <color theme="1" tint="4.9989318521683403E-2"/>
        <rFont val="ＭＳ 明朝"/>
        <family val="1"/>
        <charset val="128"/>
      </rPr>
      <t>年</t>
    </r>
    <rPh sb="0" eb="2">
      <t>ショウワ</t>
    </rPh>
    <rPh sb="4" eb="5">
      <t>ネン</t>
    </rPh>
    <phoneticPr fontId="77"/>
  </si>
  <si>
    <r>
      <t>2007</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</si>
  <si>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19</t>
    </r>
    <r>
      <rPr>
        <sz val="11"/>
        <color theme="1" tint="4.9989318521683403E-2"/>
        <rFont val="ＭＳ 明朝"/>
        <family val="1"/>
        <charset val="128"/>
      </rPr>
      <t>年</t>
    </r>
    <rPh sb="0" eb="2">
      <t>ヘイセイ</t>
    </rPh>
    <rPh sb="4" eb="5">
      <t>ネン</t>
    </rPh>
    <phoneticPr fontId="77"/>
  </si>
  <si>
    <r>
      <t>1967</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</si>
  <si>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42</t>
    </r>
    <r>
      <rPr>
        <sz val="11"/>
        <color theme="1" tint="4.9989318521683403E-2"/>
        <rFont val="ＭＳ 明朝"/>
        <family val="1"/>
        <charset val="128"/>
      </rPr>
      <t>年</t>
    </r>
    <rPh sb="0" eb="2">
      <t>ショウワ</t>
    </rPh>
    <rPh sb="4" eb="5">
      <t>ネン</t>
    </rPh>
    <phoneticPr fontId="77"/>
  </si>
  <si>
    <r>
      <t>2006</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</si>
  <si>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18</t>
    </r>
    <r>
      <rPr>
        <sz val="11"/>
        <color theme="1" tint="4.9989318521683403E-2"/>
        <rFont val="ＭＳ 明朝"/>
        <family val="1"/>
        <charset val="128"/>
      </rPr>
      <t>年</t>
    </r>
    <rPh sb="0" eb="2">
      <t>ヘイセイ</t>
    </rPh>
    <rPh sb="4" eb="5">
      <t>ネン</t>
    </rPh>
    <phoneticPr fontId="77"/>
  </si>
  <si>
    <r>
      <t>1966</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</si>
  <si>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41</t>
    </r>
    <r>
      <rPr>
        <sz val="11"/>
        <color theme="1" tint="4.9989318521683403E-2"/>
        <rFont val="ＭＳ 明朝"/>
        <family val="1"/>
        <charset val="128"/>
      </rPr>
      <t>年</t>
    </r>
    <rPh sb="0" eb="2">
      <t>ショウワ</t>
    </rPh>
    <rPh sb="4" eb="5">
      <t>ネン</t>
    </rPh>
    <phoneticPr fontId="77"/>
  </si>
  <si>
    <r>
      <t>2005</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</si>
  <si>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17</t>
    </r>
    <r>
      <rPr>
        <sz val="11"/>
        <color theme="1" tint="4.9989318521683403E-2"/>
        <rFont val="ＭＳ 明朝"/>
        <family val="1"/>
        <charset val="128"/>
      </rPr>
      <t>年</t>
    </r>
    <rPh sb="0" eb="2">
      <t>ヘイセイ</t>
    </rPh>
    <rPh sb="4" eb="5">
      <t>ネン</t>
    </rPh>
    <phoneticPr fontId="77"/>
  </si>
  <si>
    <r>
      <t>1965</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</si>
  <si>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40</t>
    </r>
    <r>
      <rPr>
        <sz val="11"/>
        <color theme="1" tint="4.9989318521683403E-2"/>
        <rFont val="ＭＳ 明朝"/>
        <family val="1"/>
        <charset val="128"/>
      </rPr>
      <t>年</t>
    </r>
    <rPh sb="0" eb="2">
      <t>ショウワ</t>
    </rPh>
    <rPh sb="4" eb="5">
      <t>ネン</t>
    </rPh>
    <phoneticPr fontId="77"/>
  </si>
  <si>
    <r>
      <t>2004</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</si>
  <si>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16</t>
    </r>
    <r>
      <rPr>
        <sz val="11"/>
        <color theme="1" tint="4.9989318521683403E-2"/>
        <rFont val="ＭＳ 明朝"/>
        <family val="1"/>
        <charset val="128"/>
      </rPr>
      <t>年</t>
    </r>
    <rPh sb="0" eb="2">
      <t>ヘイセイ</t>
    </rPh>
    <rPh sb="4" eb="5">
      <t>ネン</t>
    </rPh>
    <phoneticPr fontId="77"/>
  </si>
  <si>
    <r>
      <t>1964</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</si>
  <si>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39</t>
    </r>
    <r>
      <rPr>
        <sz val="11"/>
        <color theme="1" tint="4.9989318521683403E-2"/>
        <rFont val="ＭＳ 明朝"/>
        <family val="1"/>
        <charset val="128"/>
      </rPr>
      <t>年</t>
    </r>
    <rPh sb="0" eb="2">
      <t>ショウワ</t>
    </rPh>
    <rPh sb="4" eb="5">
      <t>ネン</t>
    </rPh>
    <phoneticPr fontId="77"/>
  </si>
  <si>
    <r>
      <t>2003</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</si>
  <si>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15</t>
    </r>
    <r>
      <rPr>
        <sz val="11"/>
        <color theme="1" tint="4.9989318521683403E-2"/>
        <rFont val="ＭＳ 明朝"/>
        <family val="1"/>
        <charset val="128"/>
      </rPr>
      <t>年</t>
    </r>
    <rPh sb="0" eb="2">
      <t>ヘイセイ</t>
    </rPh>
    <rPh sb="4" eb="5">
      <t>ネン</t>
    </rPh>
    <phoneticPr fontId="77"/>
  </si>
  <si>
    <r>
      <t>1963</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</si>
  <si>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38</t>
    </r>
    <r>
      <rPr>
        <sz val="11"/>
        <color theme="1" tint="4.9989318521683403E-2"/>
        <rFont val="ＭＳ 明朝"/>
        <family val="1"/>
        <charset val="128"/>
      </rPr>
      <t>年</t>
    </r>
    <rPh sb="0" eb="2">
      <t>ショウワ</t>
    </rPh>
    <rPh sb="4" eb="5">
      <t>ネン</t>
    </rPh>
    <phoneticPr fontId="77"/>
  </si>
  <si>
    <r>
      <t>2002</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</si>
  <si>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14</t>
    </r>
    <r>
      <rPr>
        <sz val="11"/>
        <color theme="1" tint="4.9989318521683403E-2"/>
        <rFont val="ＭＳ 明朝"/>
        <family val="1"/>
        <charset val="128"/>
      </rPr>
      <t>年</t>
    </r>
    <rPh sb="0" eb="2">
      <t>ヘイセイ</t>
    </rPh>
    <rPh sb="4" eb="5">
      <t>ネン</t>
    </rPh>
    <phoneticPr fontId="77"/>
  </si>
  <si>
    <r>
      <t>1962</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</si>
  <si>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37</t>
    </r>
    <r>
      <rPr>
        <sz val="11"/>
        <color theme="1" tint="4.9989318521683403E-2"/>
        <rFont val="ＭＳ 明朝"/>
        <family val="1"/>
        <charset val="128"/>
      </rPr>
      <t>年</t>
    </r>
    <rPh sb="0" eb="2">
      <t>ショウワ</t>
    </rPh>
    <rPh sb="4" eb="5">
      <t>ネン</t>
    </rPh>
    <phoneticPr fontId="77"/>
  </si>
  <si>
    <r>
      <t>2001</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</si>
  <si>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13</t>
    </r>
    <r>
      <rPr>
        <sz val="11"/>
        <color theme="1" tint="4.9989318521683403E-2"/>
        <rFont val="ＭＳ 明朝"/>
        <family val="1"/>
        <charset val="128"/>
      </rPr>
      <t>年</t>
    </r>
    <rPh sb="0" eb="2">
      <t>ヘイセイ</t>
    </rPh>
    <rPh sb="4" eb="5">
      <t>ネン</t>
    </rPh>
    <phoneticPr fontId="77"/>
  </si>
  <si>
    <r>
      <t>1961</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</si>
  <si>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36</t>
    </r>
    <r>
      <rPr>
        <sz val="11"/>
        <color theme="1" tint="4.9989318521683403E-2"/>
        <rFont val="ＭＳ 明朝"/>
        <family val="1"/>
        <charset val="128"/>
      </rPr>
      <t>年</t>
    </r>
    <rPh sb="0" eb="2">
      <t>ショウワ</t>
    </rPh>
    <rPh sb="4" eb="5">
      <t>ネン</t>
    </rPh>
    <phoneticPr fontId="77"/>
  </si>
  <si>
    <r>
      <t>2000</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</si>
  <si>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12</t>
    </r>
    <r>
      <rPr>
        <sz val="11"/>
        <color theme="1" tint="4.9989318521683403E-2"/>
        <rFont val="ＭＳ 明朝"/>
        <family val="1"/>
        <charset val="128"/>
      </rPr>
      <t>年</t>
    </r>
    <rPh sb="0" eb="2">
      <t>ヘイセイ</t>
    </rPh>
    <rPh sb="4" eb="5">
      <t>ネン</t>
    </rPh>
    <phoneticPr fontId="77"/>
  </si>
  <si>
    <r>
      <t>1960</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</si>
  <si>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35</t>
    </r>
    <r>
      <rPr>
        <sz val="11"/>
        <color theme="1" tint="4.9989318521683403E-2"/>
        <rFont val="ＭＳ 明朝"/>
        <family val="1"/>
        <charset val="128"/>
      </rPr>
      <t>年</t>
    </r>
    <rPh sb="0" eb="2">
      <t>ショウワ</t>
    </rPh>
    <rPh sb="4" eb="5">
      <t>ネン</t>
    </rPh>
    <phoneticPr fontId="77"/>
  </si>
  <si>
    <r>
      <t>1999</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</si>
  <si>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11</t>
    </r>
    <r>
      <rPr>
        <sz val="11"/>
        <color theme="1" tint="4.9989318521683403E-2"/>
        <rFont val="ＭＳ 明朝"/>
        <family val="1"/>
        <charset val="128"/>
      </rPr>
      <t>年</t>
    </r>
    <rPh sb="0" eb="2">
      <t>ヘイセイ</t>
    </rPh>
    <rPh sb="4" eb="5">
      <t>ネン</t>
    </rPh>
    <phoneticPr fontId="77"/>
  </si>
  <si>
    <r>
      <t>1959</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</si>
  <si>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34</t>
    </r>
    <r>
      <rPr>
        <sz val="11"/>
        <color theme="1" tint="4.9989318521683403E-2"/>
        <rFont val="ＭＳ 明朝"/>
        <family val="1"/>
        <charset val="128"/>
      </rPr>
      <t>年</t>
    </r>
    <rPh sb="0" eb="2">
      <t>ショウワ</t>
    </rPh>
    <rPh sb="4" eb="5">
      <t>ネン</t>
    </rPh>
    <phoneticPr fontId="77"/>
  </si>
  <si>
    <r>
      <t>1998</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</si>
  <si>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10</t>
    </r>
    <r>
      <rPr>
        <sz val="11"/>
        <color theme="1" tint="4.9989318521683403E-2"/>
        <rFont val="ＭＳ 明朝"/>
        <family val="1"/>
        <charset val="128"/>
      </rPr>
      <t>年</t>
    </r>
    <rPh sb="0" eb="2">
      <t>ヘイセイ</t>
    </rPh>
    <rPh sb="4" eb="5">
      <t>ネン</t>
    </rPh>
    <phoneticPr fontId="77"/>
  </si>
  <si>
    <r>
      <t>1958</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</si>
  <si>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33</t>
    </r>
    <r>
      <rPr>
        <sz val="11"/>
        <color theme="1" tint="4.9989318521683403E-2"/>
        <rFont val="ＭＳ 明朝"/>
        <family val="1"/>
        <charset val="128"/>
      </rPr>
      <t>年</t>
    </r>
    <rPh sb="0" eb="2">
      <t>ショウワ</t>
    </rPh>
    <rPh sb="4" eb="5">
      <t>ネン</t>
    </rPh>
    <phoneticPr fontId="77"/>
  </si>
  <si>
    <r>
      <t>1997</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</si>
  <si>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9</t>
    </r>
    <r>
      <rPr>
        <sz val="11"/>
        <color theme="1" tint="4.9989318521683403E-2"/>
        <rFont val="ＭＳ 明朝"/>
        <family val="1"/>
        <charset val="128"/>
      </rPr>
      <t>年</t>
    </r>
    <rPh sb="0" eb="2">
      <t>ヘイセイ</t>
    </rPh>
    <rPh sb="3" eb="4">
      <t>ネン</t>
    </rPh>
    <phoneticPr fontId="77"/>
  </si>
  <si>
    <r>
      <t>1957</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</si>
  <si>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32</t>
    </r>
    <r>
      <rPr>
        <sz val="11"/>
        <color theme="1" tint="4.9989318521683403E-2"/>
        <rFont val="ＭＳ 明朝"/>
        <family val="1"/>
        <charset val="128"/>
      </rPr>
      <t>年</t>
    </r>
    <rPh sb="0" eb="2">
      <t>ショウワ</t>
    </rPh>
    <rPh sb="4" eb="5">
      <t>ネン</t>
    </rPh>
    <phoneticPr fontId="77"/>
  </si>
  <si>
    <r>
      <t>1996</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</si>
  <si>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8</t>
    </r>
    <r>
      <rPr>
        <sz val="11"/>
        <color theme="1" tint="4.9989318521683403E-2"/>
        <rFont val="ＭＳ 明朝"/>
        <family val="1"/>
        <charset val="128"/>
      </rPr>
      <t>年</t>
    </r>
    <rPh sb="0" eb="2">
      <t>ヘイセイ</t>
    </rPh>
    <rPh sb="3" eb="4">
      <t>ネン</t>
    </rPh>
    <phoneticPr fontId="77"/>
  </si>
  <si>
    <r>
      <t>1956</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</si>
  <si>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31</t>
    </r>
    <r>
      <rPr>
        <sz val="11"/>
        <color theme="1" tint="4.9989318521683403E-2"/>
        <rFont val="ＭＳ 明朝"/>
        <family val="1"/>
        <charset val="128"/>
      </rPr>
      <t>年</t>
    </r>
    <rPh sb="0" eb="2">
      <t>ショウワ</t>
    </rPh>
    <rPh sb="4" eb="5">
      <t>ネン</t>
    </rPh>
    <phoneticPr fontId="77"/>
  </si>
  <si>
    <r>
      <t>1995</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</si>
  <si>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7</t>
    </r>
    <r>
      <rPr>
        <sz val="11"/>
        <color theme="1" tint="4.9989318521683403E-2"/>
        <rFont val="ＭＳ 明朝"/>
        <family val="1"/>
        <charset val="128"/>
      </rPr>
      <t>年</t>
    </r>
    <rPh sb="0" eb="2">
      <t>ヘイセイ</t>
    </rPh>
    <rPh sb="3" eb="4">
      <t>ネン</t>
    </rPh>
    <phoneticPr fontId="77"/>
  </si>
  <si>
    <r>
      <t>1955</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</si>
  <si>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30</t>
    </r>
    <r>
      <rPr>
        <sz val="11"/>
        <color theme="1" tint="4.9989318521683403E-2"/>
        <rFont val="ＭＳ 明朝"/>
        <family val="1"/>
        <charset val="128"/>
      </rPr>
      <t>年</t>
    </r>
    <rPh sb="0" eb="2">
      <t>ショウワ</t>
    </rPh>
    <rPh sb="4" eb="5">
      <t>ネン</t>
    </rPh>
    <phoneticPr fontId="77"/>
  </si>
  <si>
    <r>
      <t>1994</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</si>
  <si>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6</t>
    </r>
    <r>
      <rPr>
        <sz val="11"/>
        <color theme="1" tint="4.9989318521683403E-2"/>
        <rFont val="ＭＳ 明朝"/>
        <family val="1"/>
        <charset val="128"/>
      </rPr>
      <t>年</t>
    </r>
    <rPh sb="0" eb="2">
      <t>ヘイセイ</t>
    </rPh>
    <rPh sb="3" eb="4">
      <t>ネン</t>
    </rPh>
    <phoneticPr fontId="77"/>
  </si>
  <si>
    <r>
      <t>1954</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</si>
  <si>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29</t>
    </r>
    <r>
      <rPr>
        <sz val="11"/>
        <color theme="1" tint="4.9989318521683403E-2"/>
        <rFont val="ＭＳ 明朝"/>
        <family val="1"/>
        <charset val="128"/>
      </rPr>
      <t>年</t>
    </r>
    <rPh sb="0" eb="2">
      <t>ショウワ</t>
    </rPh>
    <rPh sb="4" eb="5">
      <t>ネン</t>
    </rPh>
    <phoneticPr fontId="77"/>
  </si>
  <si>
    <r>
      <t>1993</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</si>
  <si>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5</t>
    </r>
    <r>
      <rPr>
        <sz val="11"/>
        <color theme="1" tint="4.9989318521683403E-2"/>
        <rFont val="ＭＳ 明朝"/>
        <family val="1"/>
        <charset val="128"/>
      </rPr>
      <t>年</t>
    </r>
    <rPh sb="0" eb="2">
      <t>ヘイセイ</t>
    </rPh>
    <rPh sb="3" eb="4">
      <t>ネン</t>
    </rPh>
    <phoneticPr fontId="77"/>
  </si>
  <si>
    <r>
      <t>1953</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</si>
  <si>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28</t>
    </r>
    <r>
      <rPr>
        <sz val="11"/>
        <color theme="1" tint="4.9989318521683403E-2"/>
        <rFont val="ＭＳ 明朝"/>
        <family val="1"/>
        <charset val="128"/>
      </rPr>
      <t>年</t>
    </r>
    <rPh sb="0" eb="2">
      <t>ショウワ</t>
    </rPh>
    <rPh sb="4" eb="5">
      <t>ネン</t>
    </rPh>
    <phoneticPr fontId="77"/>
  </si>
  <si>
    <r>
      <t>1992</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</si>
  <si>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4</t>
    </r>
    <r>
      <rPr>
        <sz val="11"/>
        <color theme="1" tint="4.9989318521683403E-2"/>
        <rFont val="ＭＳ 明朝"/>
        <family val="1"/>
        <charset val="128"/>
      </rPr>
      <t>年</t>
    </r>
    <rPh sb="0" eb="2">
      <t>ヘイセイ</t>
    </rPh>
    <rPh sb="3" eb="4">
      <t>ネン</t>
    </rPh>
    <phoneticPr fontId="77"/>
  </si>
  <si>
    <r>
      <t>1952</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</si>
  <si>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27</t>
    </r>
    <r>
      <rPr>
        <sz val="11"/>
        <color theme="1" tint="4.9989318521683403E-2"/>
        <rFont val="ＭＳ 明朝"/>
        <family val="1"/>
        <charset val="128"/>
      </rPr>
      <t>年</t>
    </r>
    <rPh sb="0" eb="2">
      <t>ショウワ</t>
    </rPh>
    <rPh sb="4" eb="5">
      <t>ネン</t>
    </rPh>
    <phoneticPr fontId="77"/>
  </si>
  <si>
    <r>
      <t>1991</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</si>
  <si>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3</t>
    </r>
    <r>
      <rPr>
        <sz val="11"/>
        <color theme="1" tint="4.9989318521683403E-2"/>
        <rFont val="ＭＳ 明朝"/>
        <family val="1"/>
        <charset val="128"/>
      </rPr>
      <t>年</t>
    </r>
    <rPh sb="0" eb="2">
      <t>ヘイセイ</t>
    </rPh>
    <rPh sb="3" eb="4">
      <t>ネン</t>
    </rPh>
    <phoneticPr fontId="77"/>
  </si>
  <si>
    <r>
      <t>1951</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</si>
  <si>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26</t>
    </r>
    <r>
      <rPr>
        <sz val="11"/>
        <color theme="1" tint="4.9989318521683403E-2"/>
        <rFont val="ＭＳ 明朝"/>
        <family val="1"/>
        <charset val="128"/>
      </rPr>
      <t>年</t>
    </r>
    <rPh sb="0" eb="2">
      <t>ショウワ</t>
    </rPh>
    <rPh sb="4" eb="5">
      <t>ネン</t>
    </rPh>
    <phoneticPr fontId="77"/>
  </si>
  <si>
    <r>
      <t>1990</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</si>
  <si>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t>
    </r>
    <r>
      <rPr>
        <sz val="11"/>
        <color theme="1" tint="4.9989318521683403E-2"/>
        <rFont val="Arial"/>
        <family val="2"/>
      </rPr>
      <t>2</t>
    </r>
    <r>
      <rPr>
        <sz val="11"/>
        <color theme="1" tint="4.9989318521683403E-2"/>
        <rFont val="ＭＳ 明朝"/>
        <family val="1"/>
        <charset val="128"/>
      </rPr>
      <t>年</t>
    </r>
    <rPh sb="0" eb="2">
      <t>ヘイセイ</t>
    </rPh>
    <rPh sb="3" eb="4">
      <t>ネン</t>
    </rPh>
    <phoneticPr fontId="77"/>
  </si>
  <si>
    <r>
      <t>1950</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</si>
  <si>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25</t>
    </r>
    <r>
      <rPr>
        <sz val="11"/>
        <color theme="1" tint="4.9989318521683403E-2"/>
        <rFont val="ＭＳ 明朝"/>
        <family val="1"/>
        <charset val="128"/>
      </rPr>
      <t>年</t>
    </r>
    <rPh sb="0" eb="2">
      <t>ショウワ</t>
    </rPh>
    <rPh sb="4" eb="5">
      <t>ネン</t>
    </rPh>
    <phoneticPr fontId="77"/>
  </si>
  <si>
    <r>
      <t>1989</t>
    </r>
    <r>
      <rPr>
        <sz val="11"/>
        <color theme="1" tint="4.9989318521683403E-2"/>
        <rFont val="ＭＳ 明朝"/>
        <family val="1"/>
        <charset val="128"/>
      </rPr>
      <t>年</t>
    </r>
    <rPh sb="4" eb="5">
      <t>ネン</t>
    </rPh>
    <phoneticPr fontId="77"/>
  </si>
  <si>
    <r>
      <rPr>
        <sz val="11"/>
        <color theme="1" tint="4.9989318521683403E-2"/>
        <rFont val="ＭＳ 明朝"/>
        <family val="1"/>
        <charset val="128"/>
      </rPr>
      <t>平成元年</t>
    </r>
    <rPh sb="0" eb="2">
      <t>ヘイセイ</t>
    </rPh>
    <rPh sb="2" eb="4">
      <t>ガンネン</t>
    </rPh>
    <rPh sb="3" eb="4">
      <t>ネン</t>
    </rPh>
    <phoneticPr fontId="77"/>
  </si>
  <si>
    <r>
      <t>1949</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</si>
  <si>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24</t>
    </r>
    <r>
      <rPr>
        <sz val="11"/>
        <color theme="1" tint="4.9989318521683403E-2"/>
        <rFont val="ＭＳ 明朝"/>
        <family val="1"/>
        <charset val="128"/>
      </rPr>
      <t>年</t>
    </r>
    <rPh sb="0" eb="2">
      <t>ショウワ</t>
    </rPh>
    <rPh sb="4" eb="5">
      <t>ネン</t>
    </rPh>
    <phoneticPr fontId="77"/>
  </si>
  <si>
    <r>
      <rPr>
        <sz val="11"/>
        <color theme="1" tint="4.9989318521683403E-2"/>
        <rFont val="ＭＳ 明朝"/>
        <family val="1"/>
        <charset val="128"/>
      </rPr>
      <t>昭和</t>
    </r>
    <r>
      <rPr>
        <sz val="11"/>
        <color theme="1" tint="4.9989318521683403E-2"/>
        <rFont val="Arial"/>
        <family val="2"/>
      </rPr>
      <t>64</t>
    </r>
    <r>
      <rPr>
        <sz val="11"/>
        <color theme="1" tint="4.9989318521683403E-2"/>
        <rFont val="ＭＳ 明朝"/>
        <family val="1"/>
        <charset val="128"/>
      </rPr>
      <t>年</t>
    </r>
    <rPh sb="0" eb="2">
      <t>ショウワ</t>
    </rPh>
    <rPh sb="4" eb="5">
      <t>ネン</t>
    </rPh>
    <phoneticPr fontId="77"/>
  </si>
  <si>
    <r>
      <t>1948</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</si>
  <si>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23</t>
    </r>
    <r>
      <rPr>
        <sz val="11"/>
        <color theme="1" tint="4.9989318521683403E-2"/>
        <rFont val="ＭＳ 明朝"/>
        <family val="1"/>
        <charset val="128"/>
      </rPr>
      <t>年</t>
    </r>
    <rPh sb="0" eb="2">
      <t>ショウワ</t>
    </rPh>
    <rPh sb="4" eb="5">
      <t>ネン</t>
    </rPh>
    <phoneticPr fontId="77"/>
  </si>
  <si>
    <r>
      <t>1988</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</si>
  <si>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63</t>
    </r>
    <r>
      <rPr>
        <sz val="11"/>
        <color theme="1" tint="4.9989318521683403E-2"/>
        <rFont val="ＭＳ 明朝"/>
        <family val="1"/>
        <charset val="128"/>
      </rPr>
      <t>年</t>
    </r>
    <rPh sb="0" eb="2">
      <t>ショウワ</t>
    </rPh>
    <rPh sb="4" eb="5">
      <t>ネン</t>
    </rPh>
    <phoneticPr fontId="77"/>
  </si>
  <si>
    <r>
      <t>1947</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</si>
  <si>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22</t>
    </r>
    <r>
      <rPr>
        <sz val="11"/>
        <color theme="1" tint="4.9989318521683403E-2"/>
        <rFont val="ＭＳ 明朝"/>
        <family val="1"/>
        <charset val="128"/>
      </rPr>
      <t>年</t>
    </r>
    <rPh sb="0" eb="2">
      <t>ショウワ</t>
    </rPh>
    <rPh sb="4" eb="5">
      <t>ネン</t>
    </rPh>
    <phoneticPr fontId="77"/>
  </si>
  <si>
    <r>
      <t>1987</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</si>
  <si>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62</t>
    </r>
    <r>
      <rPr>
        <sz val="11"/>
        <color theme="1" tint="4.9989318521683403E-2"/>
        <rFont val="ＭＳ 明朝"/>
        <family val="1"/>
        <charset val="128"/>
      </rPr>
      <t>年</t>
    </r>
    <rPh sb="0" eb="2">
      <t>ショウワ</t>
    </rPh>
    <rPh sb="4" eb="5">
      <t>ネン</t>
    </rPh>
    <phoneticPr fontId="77"/>
  </si>
  <si>
    <r>
      <t>1946</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</si>
  <si>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21</t>
    </r>
    <r>
      <rPr>
        <sz val="11"/>
        <color theme="1" tint="4.9989318521683403E-2"/>
        <rFont val="ＭＳ 明朝"/>
        <family val="1"/>
        <charset val="128"/>
      </rPr>
      <t>年</t>
    </r>
    <rPh sb="0" eb="2">
      <t>ショウワ</t>
    </rPh>
    <rPh sb="4" eb="5">
      <t>ネン</t>
    </rPh>
    <phoneticPr fontId="77"/>
  </si>
  <si>
    <r>
      <t>1986</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</si>
  <si>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61</t>
    </r>
    <r>
      <rPr>
        <sz val="11"/>
        <color theme="1" tint="4.9989318521683403E-2"/>
        <rFont val="ＭＳ 明朝"/>
        <family val="1"/>
        <charset val="128"/>
      </rPr>
      <t>年</t>
    </r>
    <rPh sb="0" eb="2">
      <t>ショウワ</t>
    </rPh>
    <rPh sb="4" eb="5">
      <t>ネン</t>
    </rPh>
    <phoneticPr fontId="77"/>
  </si>
  <si>
    <r>
      <t>1945</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</si>
  <si>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20</t>
    </r>
    <r>
      <rPr>
        <sz val="11"/>
        <color theme="1" tint="4.9989318521683403E-2"/>
        <rFont val="ＭＳ 明朝"/>
        <family val="1"/>
        <charset val="128"/>
      </rPr>
      <t>年</t>
    </r>
    <rPh sb="0" eb="2">
      <t>ショウワ</t>
    </rPh>
    <rPh sb="4" eb="5">
      <t>ネン</t>
    </rPh>
    <phoneticPr fontId="77"/>
  </si>
  <si>
    <r>
      <t>1985</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</si>
  <si>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60</t>
    </r>
    <r>
      <rPr>
        <sz val="11"/>
        <color theme="1" tint="4.9989318521683403E-2"/>
        <rFont val="ＭＳ 明朝"/>
        <family val="1"/>
        <charset val="128"/>
      </rPr>
      <t>年</t>
    </r>
    <rPh sb="0" eb="2">
      <t>ショウワ</t>
    </rPh>
    <rPh sb="4" eb="5">
      <t>ネン</t>
    </rPh>
    <phoneticPr fontId="77"/>
  </si>
  <si>
    <r>
      <t>1944</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</si>
  <si>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19</t>
    </r>
    <r>
      <rPr>
        <sz val="11"/>
        <color theme="1" tint="4.9989318521683403E-2"/>
        <rFont val="ＭＳ 明朝"/>
        <family val="1"/>
        <charset val="128"/>
      </rPr>
      <t>年</t>
    </r>
    <rPh sb="0" eb="2">
      <t>ショウワ</t>
    </rPh>
    <rPh sb="4" eb="5">
      <t>ネン</t>
    </rPh>
    <phoneticPr fontId="77"/>
  </si>
  <si>
    <r>
      <t>1984</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</si>
  <si>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59</t>
    </r>
    <r>
      <rPr>
        <sz val="11"/>
        <color theme="1" tint="4.9989318521683403E-2"/>
        <rFont val="ＭＳ 明朝"/>
        <family val="1"/>
        <charset val="128"/>
      </rPr>
      <t>年</t>
    </r>
    <rPh sb="0" eb="2">
      <t>ショウワ</t>
    </rPh>
    <rPh sb="4" eb="5">
      <t>ネン</t>
    </rPh>
    <phoneticPr fontId="77"/>
  </si>
  <si>
    <r>
      <t>1943</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</si>
  <si>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18</t>
    </r>
    <r>
      <rPr>
        <sz val="11"/>
        <color theme="1" tint="4.9989318521683403E-2"/>
        <rFont val="ＭＳ 明朝"/>
        <family val="1"/>
        <charset val="128"/>
      </rPr>
      <t>年</t>
    </r>
    <rPh sb="0" eb="2">
      <t>ショウワ</t>
    </rPh>
    <rPh sb="4" eb="5">
      <t>ネン</t>
    </rPh>
    <phoneticPr fontId="77"/>
  </si>
  <si>
    <r>
      <t>1983</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</si>
  <si>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58</t>
    </r>
    <r>
      <rPr>
        <sz val="11"/>
        <color theme="1" tint="4.9989318521683403E-2"/>
        <rFont val="ＭＳ 明朝"/>
        <family val="1"/>
        <charset val="128"/>
      </rPr>
      <t>年</t>
    </r>
    <rPh sb="0" eb="2">
      <t>ショウワ</t>
    </rPh>
    <rPh sb="4" eb="5">
      <t>ネン</t>
    </rPh>
    <phoneticPr fontId="77"/>
  </si>
  <si>
    <r>
      <t>1942</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</si>
  <si>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17</t>
    </r>
    <r>
      <rPr>
        <sz val="11"/>
        <color theme="1" tint="4.9989318521683403E-2"/>
        <rFont val="ＭＳ 明朝"/>
        <family val="1"/>
        <charset val="128"/>
      </rPr>
      <t>年</t>
    </r>
    <rPh sb="0" eb="2">
      <t>ショウワ</t>
    </rPh>
    <rPh sb="4" eb="5">
      <t>ネン</t>
    </rPh>
    <phoneticPr fontId="77"/>
  </si>
  <si>
    <r>
      <t>1982</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</si>
  <si>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57</t>
    </r>
    <r>
      <rPr>
        <sz val="11"/>
        <color theme="1" tint="4.9989318521683403E-2"/>
        <rFont val="ＭＳ 明朝"/>
        <family val="1"/>
        <charset val="128"/>
      </rPr>
      <t>年</t>
    </r>
    <rPh sb="0" eb="2">
      <t>ショウワ</t>
    </rPh>
    <rPh sb="4" eb="5">
      <t>ネン</t>
    </rPh>
    <phoneticPr fontId="77"/>
  </si>
  <si>
    <r>
      <t>1941</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</si>
  <si>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16</t>
    </r>
    <r>
      <rPr>
        <sz val="11"/>
        <color theme="1" tint="4.9989318521683403E-2"/>
        <rFont val="ＭＳ 明朝"/>
        <family val="1"/>
        <charset val="128"/>
      </rPr>
      <t>年</t>
    </r>
    <rPh sb="0" eb="2">
      <t>ショウワ</t>
    </rPh>
    <rPh sb="4" eb="5">
      <t>ネン</t>
    </rPh>
    <phoneticPr fontId="77"/>
  </si>
  <si>
    <r>
      <t>1981</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</si>
  <si>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56</t>
    </r>
    <r>
      <rPr>
        <sz val="11"/>
        <color theme="1" tint="4.9989318521683403E-2"/>
        <rFont val="ＭＳ 明朝"/>
        <family val="1"/>
        <charset val="128"/>
      </rPr>
      <t>年</t>
    </r>
    <rPh sb="0" eb="2">
      <t>ショウワ</t>
    </rPh>
    <rPh sb="4" eb="5">
      <t>ネン</t>
    </rPh>
    <phoneticPr fontId="77"/>
  </si>
  <si>
    <r>
      <t>1940</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</si>
  <si>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15</t>
    </r>
    <r>
      <rPr>
        <sz val="11"/>
        <color theme="1" tint="4.9989318521683403E-2"/>
        <rFont val="ＭＳ 明朝"/>
        <family val="1"/>
        <charset val="128"/>
      </rPr>
      <t>年</t>
    </r>
    <rPh sb="0" eb="2">
      <t>ショウワ</t>
    </rPh>
    <rPh sb="4" eb="5">
      <t>ネン</t>
    </rPh>
    <phoneticPr fontId="77"/>
  </si>
  <si>
    <r>
      <t>1980</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</si>
  <si>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55</t>
    </r>
    <r>
      <rPr>
        <sz val="11"/>
        <color theme="1" tint="4.9989318521683403E-2"/>
        <rFont val="ＭＳ 明朝"/>
        <family val="1"/>
        <charset val="128"/>
      </rPr>
      <t>年</t>
    </r>
    <rPh sb="0" eb="2">
      <t>ショウワ</t>
    </rPh>
    <rPh sb="4" eb="5">
      <t>ネン</t>
    </rPh>
    <phoneticPr fontId="77"/>
  </si>
  <si>
    <r>
      <t>1939</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</si>
  <si>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14</t>
    </r>
    <r>
      <rPr>
        <sz val="11"/>
        <color theme="1" tint="4.9989318521683403E-2"/>
        <rFont val="ＭＳ 明朝"/>
        <family val="1"/>
        <charset val="128"/>
      </rPr>
      <t>年</t>
    </r>
    <rPh sb="0" eb="2">
      <t>ショウワ</t>
    </rPh>
    <rPh sb="4" eb="5">
      <t>ネン</t>
    </rPh>
    <phoneticPr fontId="77"/>
  </si>
  <si>
    <r>
      <t>1979</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</si>
  <si>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54</t>
    </r>
    <r>
      <rPr>
        <sz val="11"/>
        <color theme="1" tint="4.9989318521683403E-2"/>
        <rFont val="ＭＳ 明朝"/>
        <family val="1"/>
        <charset val="128"/>
      </rPr>
      <t>年</t>
    </r>
    <rPh sb="0" eb="2">
      <t>ショウワ</t>
    </rPh>
    <rPh sb="4" eb="5">
      <t>ネン</t>
    </rPh>
    <phoneticPr fontId="77"/>
  </si>
  <si>
    <r>
      <t>1978</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</si>
  <si>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53</t>
    </r>
    <r>
      <rPr>
        <sz val="11"/>
        <color theme="1" tint="4.9989318521683403E-2"/>
        <rFont val="ＭＳ 明朝"/>
        <family val="1"/>
        <charset val="128"/>
      </rPr>
      <t>年</t>
    </r>
    <rPh sb="0" eb="2">
      <t>ショウワ</t>
    </rPh>
    <rPh sb="4" eb="5">
      <t>ネン</t>
    </rPh>
    <phoneticPr fontId="77"/>
  </si>
  <si>
    <r>
      <t>1977</t>
    </r>
    <r>
      <rPr>
        <sz val="11"/>
        <color theme="1" tint="4.9989318521683403E-2"/>
        <rFont val="ＭＳ 明朝"/>
        <family val="1"/>
        <charset val="128"/>
      </rPr>
      <t>年</t>
    </r>
    <rPh sb="4" eb="5">
      <t>ネン</t>
    </rPh>
    <phoneticPr fontId="77"/>
  </si>
  <si>
    <r>
      <rPr>
        <sz val="11"/>
        <color theme="1" tint="4.9989318521683403E-2"/>
        <rFont val="ＭＳ 明朝"/>
        <family val="1"/>
        <charset val="128"/>
      </rPr>
      <t>昭和</t>
    </r>
    <r>
      <rPr>
        <sz val="11"/>
        <color theme="1" tint="4.9989318521683403E-2"/>
        <rFont val="Arial"/>
        <family val="2"/>
      </rPr>
      <t>52</t>
    </r>
    <r>
      <rPr>
        <sz val="11"/>
        <color theme="1" tint="4.9989318521683403E-2"/>
        <rFont val="ＭＳ 明朝"/>
        <family val="1"/>
        <charset val="128"/>
      </rPr>
      <t>年</t>
    </r>
    <rPh sb="0" eb="2">
      <t>ショウワ</t>
    </rPh>
    <rPh sb="4" eb="5">
      <t>ネン</t>
    </rPh>
    <phoneticPr fontId="77"/>
  </si>
  <si>
    <r>
      <t>2017年</t>
    </r>
    <r>
      <rPr>
        <sz val="11"/>
        <color theme="1" tint="4.9989318521683403E-2"/>
        <rFont val="ＭＳ 明朝"/>
        <family val="1"/>
        <charset val="128"/>
      </rPr>
      <t/>
    </r>
    <rPh sb="4" eb="5">
      <t>ネン</t>
    </rPh>
    <phoneticPr fontId="77"/>
  </si>
  <si>
    <r>
      <rPr>
        <sz val="11"/>
        <color theme="1" tint="4.9989318521683403E-2"/>
        <rFont val="ＭＳ 明朝"/>
        <family val="1"/>
        <charset val="128"/>
      </rPr>
      <t>平成</t>
    </r>
    <r>
      <rPr>
        <sz val="11"/>
        <color theme="1" tint="4.9989318521683403E-2"/>
        <rFont val="Arial"/>
        <family val="2"/>
      </rPr>
      <t>29年</t>
    </r>
    <r>
      <rPr>
        <sz val="11"/>
        <color theme="1" tint="4.9989318521683403E-2"/>
        <rFont val="ＭＳ 明朝"/>
        <family val="1"/>
        <charset val="128"/>
      </rPr>
      <t/>
    </r>
    <rPh sb="0" eb="2">
      <t>ヘイセイ</t>
    </rPh>
    <rPh sb="4" eb="5">
      <t>ネン</t>
    </rPh>
    <phoneticPr fontId="77"/>
  </si>
  <si>
    <t>法人番号</t>
    <rPh sb="0" eb="2">
      <t>ホウジン</t>
    </rPh>
    <rPh sb="2" eb="4">
      <t>バンゴウ</t>
    </rPh>
    <phoneticPr fontId="2"/>
  </si>
  <si>
    <t>(注)個人事業主の場合、法人番号欄は記入不要です。マイナンバー(個人番号)は記入しないでください。</t>
    <rPh sb="1" eb="2">
      <t>チュウ</t>
    </rPh>
    <rPh sb="3" eb="5">
      <t>コジン</t>
    </rPh>
    <rPh sb="5" eb="8">
      <t>ジギョウヌシ</t>
    </rPh>
    <rPh sb="9" eb="11">
      <t>バアイ</t>
    </rPh>
    <rPh sb="12" eb="14">
      <t>ホウジン</t>
    </rPh>
    <rPh sb="14" eb="16">
      <t>バンゴウ</t>
    </rPh>
    <rPh sb="16" eb="17">
      <t>ラン</t>
    </rPh>
    <rPh sb="18" eb="20">
      <t>キニュウ</t>
    </rPh>
    <rPh sb="20" eb="22">
      <t>フヨウ</t>
    </rPh>
    <rPh sb="32" eb="34">
      <t>コジン</t>
    </rPh>
    <rPh sb="34" eb="36">
      <t>バンゴウ</t>
    </rPh>
    <rPh sb="38" eb="40">
      <t>キニュウ</t>
    </rPh>
    <phoneticPr fontId="2"/>
  </si>
  <si>
    <t>並びに法人番号</t>
    <rPh sb="0" eb="1">
      <t>ナラ</t>
    </rPh>
    <rPh sb="3" eb="5">
      <t>ホウジン</t>
    </rPh>
    <rPh sb="5" eb="7">
      <t>バンゴウ</t>
    </rPh>
    <phoneticPr fontId="2"/>
  </si>
  <si>
    <t>常用労働者とは</t>
    <rPh sb="0" eb="2">
      <t>ジョウヨウ</t>
    </rPh>
    <rPh sb="2" eb="5">
      <t>ロウドウシャ</t>
    </rPh>
    <phoneticPr fontId="2"/>
  </si>
  <si>
    <t>日々又は１か月未満の期間を定めて雇われている労働者</t>
    <rPh sb="7" eb="9">
      <t>ミマン</t>
    </rPh>
    <rPh sb="22" eb="23">
      <t>ロウ</t>
    </rPh>
    <rPh sb="23" eb="24">
      <t>ハタラキ</t>
    </rPh>
    <rPh sb="24" eb="25">
      <t>シャ</t>
    </rPh>
    <phoneticPr fontId="2"/>
  </si>
  <si>
    <t>又は</t>
    <rPh sb="0" eb="1">
      <t>マタ</t>
    </rPh>
    <phoneticPr fontId="2"/>
  </si>
  <si>
    <t>をいいます。</t>
    <phoneticPr fontId="2"/>
  </si>
  <si>
    <r>
      <t>2018</t>
    </r>
    <r>
      <rPr>
        <sz val="11"/>
        <color theme="1" tint="4.9989318521683403E-2"/>
        <rFont val="ＭＳ Ｐゴシック"/>
        <family val="3"/>
        <charset val="128"/>
      </rPr>
      <t>年</t>
    </r>
    <r>
      <rPr>
        <sz val="11"/>
        <color theme="1" tint="4.9989318521683403E-2"/>
        <rFont val="ＭＳ 明朝"/>
        <family val="1"/>
        <charset val="128"/>
      </rPr>
      <t/>
    </r>
    <rPh sb="4" eb="5">
      <t>ネン</t>
    </rPh>
    <phoneticPr fontId="77"/>
  </si>
  <si>
    <t>１か月以上の期間を定めて雇われている労働者</t>
    <rPh sb="3" eb="5">
      <t>イジョウ</t>
    </rPh>
    <phoneticPr fontId="2"/>
  </si>
  <si>
    <t>(21)</t>
    <phoneticPr fontId="2"/>
  </si>
  <si>
    <t>在留資格</t>
    <rPh sb="0" eb="4">
      <t>ザイリュウシカク</t>
    </rPh>
    <phoneticPr fontId="2"/>
  </si>
  <si>
    <t>この調査票に記入された事項については、統計以外の目的に使ったり、他に漏らしたりすることはありません。</t>
    <phoneticPr fontId="2"/>
  </si>
  <si>
    <t>厚生労働省</t>
    <phoneticPr fontId="2"/>
  </si>
  <si>
    <t>(3)</t>
    <phoneticPr fontId="2"/>
  </si>
  <si>
    <t>(4)</t>
    <phoneticPr fontId="2"/>
  </si>
  <si>
    <t>(5)</t>
    <phoneticPr fontId="2"/>
  </si>
  <si>
    <t>(6)</t>
    <phoneticPr fontId="2"/>
  </si>
  <si>
    <t>(8)</t>
    <phoneticPr fontId="2"/>
  </si>
  <si>
    <t>(9)</t>
    <phoneticPr fontId="2"/>
  </si>
  <si>
    <t>(10)</t>
    <phoneticPr fontId="2"/>
  </si>
  <si>
    <t>(12)</t>
    <phoneticPr fontId="2"/>
  </si>
  <si>
    <t>(13)</t>
    <phoneticPr fontId="2"/>
  </si>
  <si>
    <t>(15)　 き ま っ て 支 給 す る 現 金 給 与 額</t>
    <rPh sb="14" eb="15">
      <t>シ</t>
    </rPh>
    <rPh sb="16" eb="17">
      <t>キュウ</t>
    </rPh>
    <rPh sb="22" eb="23">
      <t>ウツツ</t>
    </rPh>
    <rPh sb="24" eb="25">
      <t>キン</t>
    </rPh>
    <rPh sb="26" eb="27">
      <t>キュウ</t>
    </rPh>
    <rPh sb="28" eb="29">
      <t>アタエ</t>
    </rPh>
    <rPh sb="30" eb="31">
      <t>ガク</t>
    </rPh>
    <phoneticPr fontId="2"/>
  </si>
  <si>
    <t>(20)</t>
    <phoneticPr fontId="2"/>
  </si>
  <si>
    <t>(16)</t>
    <phoneticPr fontId="2"/>
  </si>
  <si>
    <t>(17)</t>
    <phoneticPr fontId="2"/>
  </si>
  <si>
    <t>(18)</t>
    <phoneticPr fontId="2"/>
  </si>
  <si>
    <t>(19)</t>
    <phoneticPr fontId="2"/>
  </si>
  <si>
    <t>(15)のうち</t>
    <phoneticPr fontId="2"/>
  </si>
  <si>
    <t>超過労働</t>
    <phoneticPr fontId="2"/>
  </si>
  <si>
    <t>通勤手当</t>
    <phoneticPr fontId="2"/>
  </si>
  <si>
    <t>精皆勤手当</t>
    <phoneticPr fontId="2"/>
  </si>
  <si>
    <t>家族手当</t>
    <phoneticPr fontId="2"/>
  </si>
  <si>
    <t>給 与 額</t>
    <phoneticPr fontId="2"/>
  </si>
  <si>
    <t>特別給与額</t>
    <phoneticPr fontId="2"/>
  </si>
  <si>
    <t xml:space="preserve">１　は正社員・正職員のうち
　　雇用期間の定めのない人。
２　は正社員・正職員のうち
　　雇用期間の定めがある人。
３　は正社員・正職員以外のうち
　　雇用期間の定めのない人。
４　は正社員・正職員以外のうち
　　雇用期間の定めがある人。
５　は常用労働者以外の人。
　　　　　　　　（臨時労働者）
</t>
    <phoneticPr fontId="2"/>
  </si>
  <si>
    <r>
      <rPr>
        <sz val="6"/>
        <rFont val="ＭＳ Ｐゴシック"/>
        <family val="3"/>
        <charset val="128"/>
        <scheme val="minor"/>
      </rPr>
      <t>C鉱業,採石業,砂利採取業、D建設業、E製造業</t>
    </r>
    <r>
      <rPr>
        <sz val="6"/>
        <rFont val="ＭＳ Ｐ明朝"/>
        <family val="1"/>
        <charset val="128"/>
      </rPr>
      <t>又は</t>
    </r>
    <r>
      <rPr>
        <sz val="6"/>
        <rFont val="ＭＳ Ｐゴシック"/>
        <family val="3"/>
        <charset val="128"/>
      </rPr>
      <t>H481港湾運送業で事業所規模10人以上</t>
    </r>
    <r>
      <rPr>
        <sz val="6"/>
        <rFont val="ＭＳ Ｐ明朝"/>
        <family val="1"/>
        <charset val="128"/>
      </rPr>
      <t xml:space="preserve">の事業所のみ記入してください。
１　生産
　　管理
２　事務
　　技術
</t>
    </r>
    <phoneticPr fontId="2"/>
  </si>
  <si>
    <t>企業規模100人以上の事業所のみ記入してください。</t>
    <phoneticPr fontId="2"/>
  </si>
  <si>
    <t>(9)欄の役職に該当しない労働者について記入してく</t>
    <phoneticPr fontId="2"/>
  </si>
  <si>
    <t xml:space="preserve">実労働時間数から超過実労働時間数を差し引いたもの
</t>
    <phoneticPr fontId="2"/>
  </si>
  <si>
    <t>早出、残業、休日労働等</t>
    <phoneticPr fontId="2"/>
  </si>
  <si>
    <t xml:space="preserve">１か月を超え、３か月以内の期間で算定されるものも含みます。
</t>
    <phoneticPr fontId="2"/>
  </si>
  <si>
    <t>時間外手当、
深夜手当、
休日手当、
宿日直手当等</t>
    <phoneticPr fontId="2"/>
  </si>
  <si>
    <t xml:space="preserve">
賞与、期末手当等の年間の支給額であり、毎月支給されるものは含みません。
３か月を超えて算定されるものは含みます。</t>
    <phoneticPr fontId="2"/>
  </si>
  <si>
    <t xml:space="preserve">
外国人労働者について記入してください。</t>
    <phoneticPr fontId="2"/>
  </si>
  <si>
    <t>ださい。</t>
    <phoneticPr fontId="2"/>
  </si>
  <si>
    <t>(11)</t>
    <phoneticPr fontId="2"/>
  </si>
  <si>
    <t>日本人及び特別永住者等は記入不要です。</t>
    <phoneticPr fontId="2"/>
  </si>
  <si>
    <t>101～105</t>
    <phoneticPr fontId="2"/>
  </si>
  <si>
    <t>201～864</t>
    <phoneticPr fontId="2"/>
  </si>
  <si>
    <t>教授</t>
  </si>
  <si>
    <t>医療　　　　　</t>
  </si>
  <si>
    <t>技能　　　　　</t>
  </si>
  <si>
    <t>研修</t>
  </si>
  <si>
    <t>芸術</t>
  </si>
  <si>
    <t>研究</t>
  </si>
  <si>
    <t>特定技能１号</t>
  </si>
  <si>
    <t>家族滞在　　　　　</t>
  </si>
  <si>
    <t>宗教</t>
  </si>
  <si>
    <t>教育</t>
  </si>
  <si>
    <t>特定技能２号</t>
  </si>
  <si>
    <t>特定活動</t>
  </si>
  <si>
    <t>報道</t>
  </si>
  <si>
    <t>技術・人文知識・国際業務</t>
  </si>
  <si>
    <t>技能実習</t>
  </si>
  <si>
    <t>永住者</t>
  </si>
  <si>
    <t>高度専門職</t>
  </si>
  <si>
    <t>企業内転勤</t>
  </si>
  <si>
    <t>文化活動</t>
  </si>
  <si>
    <t>日本人の配偶者等</t>
  </si>
  <si>
    <t>経営・管理</t>
  </si>
  <si>
    <t>介護</t>
  </si>
  <si>
    <t>短期滞在</t>
  </si>
  <si>
    <t>永住者の配偶者等</t>
  </si>
  <si>
    <t>法律・会計業務</t>
  </si>
  <si>
    <t>興行</t>
  </si>
  <si>
    <t>留学</t>
  </si>
  <si>
    <t>定住者</t>
  </si>
  <si>
    <t>在留資格番号</t>
    <rPh sb="0" eb="6">
      <t>ザイリュウシカクバンゴウ</t>
    </rPh>
    <phoneticPr fontId="2"/>
  </si>
  <si>
    <t>調査の対象となる在留資格番号一覧表</t>
    <rPh sb="8" eb="10">
      <t>ザイリュウ</t>
    </rPh>
    <rPh sb="10" eb="12">
      <t>シカク</t>
    </rPh>
    <rPh sb="12" eb="14">
      <t>バンゴウ</t>
    </rPh>
    <phoneticPr fontId="2"/>
  </si>
  <si>
    <t>※２　特別永住者及び外交又は公用の在留資格をもって在留する者は記入不要です。</t>
  </si>
  <si>
    <r>
      <t>※１　「(</t>
    </r>
    <r>
      <rPr>
        <sz val="11"/>
        <rFont val="Arial"/>
        <family val="2"/>
      </rPr>
      <t>3</t>
    </r>
    <r>
      <rPr>
        <sz val="11"/>
        <rFont val="ＭＳ ゴシック"/>
        <family val="3"/>
        <charset val="128"/>
      </rPr>
      <t>)雇用形態」が「臨時労働者」の者については、記入不要です。</t>
    </r>
  </si>
  <si>
    <r>
      <rPr>
        <sz val="11"/>
        <color theme="1" tint="4.9989318521683403E-2"/>
        <rFont val="ＭＳ 明朝"/>
        <family val="1"/>
        <charset val="128"/>
      </rPr>
      <t>（令和元年</t>
    </r>
    <r>
      <rPr>
        <sz val="11"/>
        <color theme="1" tint="4.9989318521683403E-2"/>
        <rFont val="Arial"/>
        <family val="2"/>
      </rPr>
      <t>6</t>
    </r>
    <r>
      <rPr>
        <sz val="11"/>
        <color theme="1" tint="4.9989318521683403E-2"/>
        <rFont val="ＭＳ 明朝"/>
        <family val="1"/>
        <charset val="128"/>
      </rPr>
      <t>月</t>
    </r>
    <r>
      <rPr>
        <sz val="11"/>
        <color theme="1" tint="4.9989318521683403E-2"/>
        <rFont val="Arial"/>
        <family val="2"/>
      </rPr>
      <t>30</t>
    </r>
    <r>
      <rPr>
        <sz val="11"/>
        <color theme="1" tint="4.9989318521683403E-2"/>
        <rFont val="ＭＳ 明朝"/>
        <family val="1"/>
        <charset val="128"/>
      </rPr>
      <t>日現在）</t>
    </r>
    <rPh sb="1" eb="3">
      <t>レイワ</t>
    </rPh>
    <rPh sb="3" eb="5">
      <t>ガンネン</t>
    </rPh>
    <rPh sb="4" eb="5">
      <t>ネン</t>
    </rPh>
    <rPh sb="6" eb="7">
      <t>ツキ</t>
    </rPh>
    <rPh sb="9" eb="10">
      <t>ヒ</t>
    </rPh>
    <rPh sb="10" eb="12">
      <t>ゲンザイ</t>
    </rPh>
    <phoneticPr fontId="2"/>
  </si>
  <si>
    <r>
      <rPr>
        <sz val="11"/>
        <color theme="1" tint="4.9989318521683403E-2"/>
        <rFont val="ＭＳ 明朝"/>
        <family val="1"/>
        <charset val="128"/>
      </rPr>
      <t>平成</t>
    </r>
    <r>
      <rPr>
        <sz val="11"/>
        <color theme="1" tint="4.9989318521683403E-2"/>
        <rFont val="Arial"/>
        <family val="2"/>
      </rPr>
      <t>30</t>
    </r>
    <r>
      <rPr>
        <sz val="11"/>
        <color theme="1" tint="4.9989318521683403E-2"/>
        <rFont val="ＭＳ Ｐゴシック"/>
        <family val="3"/>
        <charset val="128"/>
      </rPr>
      <t>年</t>
    </r>
    <r>
      <rPr>
        <sz val="11"/>
        <color theme="1" tint="4.9989318521683403E-2"/>
        <rFont val="ＭＳ 明朝"/>
        <family val="1"/>
        <charset val="128"/>
      </rPr>
      <t/>
    </r>
    <rPh sb="0" eb="2">
      <t>ヘイセイ</t>
    </rPh>
    <rPh sb="4" eb="5">
      <t>ネン</t>
    </rPh>
    <phoneticPr fontId="77"/>
  </si>
  <si>
    <t>-</t>
  </si>
  <si>
    <r>
      <t>2019</t>
    </r>
    <r>
      <rPr>
        <sz val="11"/>
        <color theme="1" tint="4.9989318521683403E-2"/>
        <rFont val="ＭＳ Ｐゴシック"/>
        <family val="3"/>
        <charset val="128"/>
      </rPr>
      <t>年</t>
    </r>
    <rPh sb="4" eb="5">
      <t>ネン</t>
    </rPh>
    <phoneticPr fontId="2"/>
  </si>
  <si>
    <t>令和元年</t>
    <rPh sb="0" eb="2">
      <t>レイワ</t>
    </rPh>
    <rPh sb="2" eb="4">
      <t>ガンネン</t>
    </rPh>
    <phoneticPr fontId="2"/>
  </si>
  <si>
    <r>
      <rPr>
        <sz val="11"/>
        <color theme="1" tint="4.9989318521683403E-2"/>
        <rFont val="ＭＳ Ｐゴシック"/>
        <family val="3"/>
        <charset val="128"/>
      </rPr>
      <t>平成</t>
    </r>
    <r>
      <rPr>
        <sz val="11"/>
        <color theme="1" tint="4.9989318521683403E-2"/>
        <rFont val="Arial"/>
        <family val="2"/>
      </rPr>
      <t>31</t>
    </r>
    <r>
      <rPr>
        <sz val="11"/>
        <color theme="1" tint="4.9989318521683403E-2"/>
        <rFont val="ＭＳ Ｐゴシック"/>
        <family val="3"/>
        <charset val="128"/>
      </rPr>
      <t>年</t>
    </r>
    <rPh sb="0" eb="2">
      <t>ヘイセイ</t>
    </rPh>
    <rPh sb="4" eb="5">
      <t>ネン</t>
    </rPh>
    <phoneticPr fontId="2"/>
  </si>
  <si>
    <t>（令和元年６月分)</t>
    <rPh sb="1" eb="3">
      <t>レイワ</t>
    </rPh>
    <rPh sb="3" eb="5">
      <t>ガンネン</t>
    </rPh>
    <phoneticPr fontId="2"/>
  </si>
  <si>
    <t>01 ～ 28</t>
    <phoneticPr fontId="2"/>
  </si>
  <si>
    <r>
      <rPr>
        <sz val="10"/>
        <color theme="1" tint="4.9989318521683403E-2"/>
        <rFont val="ＭＳ ゴシック"/>
        <family val="3"/>
        <charset val="128"/>
      </rPr>
      <t>注）法令上、</t>
    </r>
    <r>
      <rPr>
        <sz val="10"/>
        <color theme="1" tint="4.9989318521683403E-2"/>
        <rFont val="Arial"/>
        <family val="2"/>
      </rPr>
      <t>7</t>
    </r>
    <r>
      <rPr>
        <sz val="10"/>
        <color theme="1" tint="4.9989318521683403E-2"/>
        <rFont val="ＭＳ ゴシック"/>
        <family val="3"/>
        <charset val="128"/>
      </rPr>
      <t>月</t>
    </r>
    <r>
      <rPr>
        <sz val="10"/>
        <color theme="1" tint="4.9989318521683403E-2"/>
        <rFont val="Arial"/>
        <family val="2"/>
      </rPr>
      <t>1</t>
    </r>
    <r>
      <rPr>
        <sz val="10"/>
        <color theme="1" tint="4.9989318521683403E-2"/>
        <rFont val="ＭＳ ゴシック"/>
        <family val="3"/>
        <charset val="128"/>
      </rPr>
      <t>日生まれの人は、</t>
    </r>
    <r>
      <rPr>
        <sz val="10"/>
        <color theme="1" tint="4.9989318521683403E-2"/>
        <rFont val="Arial"/>
        <family val="2"/>
      </rPr>
      <t>7</t>
    </r>
    <r>
      <rPr>
        <sz val="10"/>
        <color theme="1" tint="4.9989318521683403E-2"/>
        <rFont val="ＭＳ ゴシック"/>
        <family val="3"/>
        <charset val="128"/>
      </rPr>
      <t>月</t>
    </r>
    <r>
      <rPr>
        <sz val="10"/>
        <color theme="1" tint="4.9989318521683403E-2"/>
        <rFont val="Arial"/>
        <family val="2"/>
      </rPr>
      <t>1</t>
    </r>
    <r>
      <rPr>
        <sz val="10"/>
        <color theme="1" tint="4.9989318521683403E-2"/>
        <rFont val="ＭＳ ゴシック"/>
        <family val="3"/>
        <charset val="128"/>
      </rPr>
      <t>日ではなく</t>
    </r>
    <r>
      <rPr>
        <sz val="10"/>
        <color theme="1" tint="4.9989318521683403E-2"/>
        <rFont val="Arial"/>
        <family val="2"/>
      </rPr>
      <t>6</t>
    </r>
    <r>
      <rPr>
        <sz val="10"/>
        <color theme="1" tint="4.9989318521683403E-2"/>
        <rFont val="ＭＳ ゴシック"/>
        <family val="3"/>
        <charset val="128"/>
      </rPr>
      <t>月</t>
    </r>
    <r>
      <rPr>
        <sz val="10"/>
        <color theme="1" tint="4.9989318521683403E-2"/>
        <rFont val="Arial"/>
        <family val="2"/>
      </rPr>
      <t>30</t>
    </r>
    <r>
      <rPr>
        <sz val="10"/>
        <color theme="1" tint="4.9989318521683403E-2"/>
        <rFont val="ＭＳ ゴシック"/>
        <family val="3"/>
        <charset val="128"/>
      </rPr>
      <t>日に満年齢がひとつ上がりますが、簡易に回答するために、この表のとおりに満年齢が上がっていないものとして記入して差し支えありません。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</si>
</sst>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_);[Red]\(0\)"/>
    <numFmt numFmtId="178" formatCode="&quot;(&quot;General&quot;)&quot;"/>
    <numFmt numFmtId="179" formatCode="#\ ##"/>
    <numFmt numFmtId="180" formatCode="&quot;(&quot;General&quot;)&quot;;;"/>
    <numFmt numFmtId="181" formatCode="#\ #0"/>
  </numFmts>
  <fonts count="86">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b/>
      <sz val="24"/>
      <name val="ＭＳ 明朝"/>
      <family val="1"/>
      <charset val="128"/>
    </font>
    <font>
      <sz val="7"/>
      <name val="ＭＳ 明朝"/>
      <family val="1"/>
      <charset val="128"/>
    </font>
    <font>
      <sz val="10"/>
      <name val="ＭＳ 明朝"/>
      <family val="1"/>
      <charset val="128"/>
    </font>
    <font>
      <b/>
      <sz val="16"/>
      <name val="ＭＳ 明朝"/>
      <family val="1"/>
      <charset val="128"/>
    </font>
    <font>
      <sz val="6"/>
      <name val="ＭＳ 明朝"/>
      <family val="1"/>
      <charset val="128"/>
    </font>
    <font>
      <sz val="7"/>
      <name val="ＭＳ Ｐ明朝"/>
      <family val="1"/>
      <charset val="128"/>
    </font>
    <font>
      <sz val="6"/>
      <name val="ＭＳ Ｐ明朝"/>
      <family val="1"/>
      <charset val="128"/>
    </font>
    <font>
      <sz val="5"/>
      <name val="ＭＳ Ｐゴシック"/>
      <family val="3"/>
      <charset val="128"/>
    </font>
    <font>
      <b/>
      <sz val="8"/>
      <name val="ＭＳ 明朝"/>
      <family val="1"/>
      <charset val="128"/>
    </font>
    <font>
      <sz val="9"/>
      <name val="ＭＳ Ｐ明朝"/>
      <family val="1"/>
      <charset val="128"/>
    </font>
    <font>
      <sz val="11"/>
      <name val="ＭＳ Ｐ明朝"/>
      <family val="1"/>
      <charset val="128"/>
    </font>
    <font>
      <sz val="5.5"/>
      <name val="ＭＳ Ｐ明朝"/>
      <family val="1"/>
      <charset val="128"/>
    </font>
    <font>
      <sz val="7"/>
      <name val="ＭＳ Ｐゴシック"/>
      <family val="3"/>
      <charset val="128"/>
    </font>
    <font>
      <sz val="7"/>
      <name val="ＭＳ ゴシック"/>
      <family val="3"/>
      <charset val="128"/>
    </font>
    <font>
      <b/>
      <sz val="7"/>
      <name val="ＭＳ 明朝"/>
      <family val="1"/>
      <charset val="128"/>
    </font>
    <font>
      <sz val="12"/>
      <name val="ＭＳ ゴシック"/>
      <family val="3"/>
      <charset val="128"/>
    </font>
    <font>
      <sz val="7.5"/>
      <name val="ＭＳ 明朝"/>
      <family val="1"/>
      <charset val="128"/>
    </font>
    <font>
      <sz val="9"/>
      <name val="ＭＳ 明朝"/>
      <family val="1"/>
      <charset val="128"/>
    </font>
    <font>
      <sz val="6"/>
      <name val="ＭＳ ゴシック"/>
      <family val="3"/>
      <charset val="128"/>
    </font>
    <font>
      <sz val="12"/>
      <name val="ＭＳ 明朝"/>
      <family val="1"/>
      <charset val="128"/>
    </font>
    <font>
      <sz val="8"/>
      <name val="ＭＳ Ｐゴシック"/>
      <family val="3"/>
      <charset val="128"/>
    </font>
    <font>
      <sz val="8"/>
      <name val="ＭＳ ゴシック"/>
      <family val="3"/>
      <charset val="128"/>
    </font>
    <font>
      <sz val="9"/>
      <name val="ＭＳ ゴシック"/>
      <family val="3"/>
      <charset val="128"/>
    </font>
    <font>
      <sz val="16"/>
      <name val="ＭＳ 明朝"/>
      <family val="1"/>
      <charset val="128"/>
    </font>
    <font>
      <sz val="14"/>
      <name val="ＭＳ ゴシック"/>
      <family val="3"/>
      <charset val="128"/>
    </font>
    <font>
      <sz val="8"/>
      <color indexed="8"/>
      <name val="ＭＳ 明朝"/>
      <family val="1"/>
      <charset val="128"/>
    </font>
    <font>
      <sz val="11"/>
      <name val="ＭＳ 明朝"/>
      <family val="1"/>
      <charset val="128"/>
    </font>
    <font>
      <b/>
      <sz val="6"/>
      <name val="ＭＳ 明朝"/>
      <family val="1"/>
      <charset val="128"/>
    </font>
    <font>
      <sz val="11"/>
      <name val="ＭＳ ゴシック"/>
      <family val="3"/>
      <charset val="128"/>
    </font>
    <font>
      <sz val="20"/>
      <name val="ＭＳ Ｐゴシック"/>
      <family val="3"/>
      <charset val="128"/>
    </font>
    <font>
      <sz val="11"/>
      <color theme="1"/>
      <name val="ＭＳ Ｐゴシック"/>
      <family val="3"/>
      <charset val="128"/>
    </font>
    <font>
      <sz val="11"/>
      <color theme="1"/>
      <name val="ＭＳ 明朝"/>
      <family val="1"/>
      <charset val="128"/>
    </font>
    <font>
      <b/>
      <sz val="9"/>
      <color indexed="81"/>
      <name val="ＭＳ Ｐゴシック"/>
      <family val="3"/>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0"/>
      <color indexed="81"/>
      <name val="ＭＳ Ｐゴシック"/>
      <family val="3"/>
      <charset val="128"/>
    </font>
    <font>
      <b/>
      <sz val="10"/>
      <color indexed="81"/>
      <name val="ＭＳ Ｐゴシック"/>
      <family val="3"/>
      <charset val="128"/>
    </font>
    <font>
      <b/>
      <sz val="12"/>
      <color indexed="12"/>
      <name val="ＭＳ Ｐゴシック"/>
      <family val="3"/>
      <charset val="128"/>
    </font>
    <font>
      <b/>
      <sz val="12"/>
      <color indexed="18"/>
      <name val="ＭＳ Ｐゴシック"/>
      <family val="3"/>
      <charset val="128"/>
    </font>
    <font>
      <sz val="11"/>
      <color indexed="10"/>
      <name val="ＭＳ Ｐゴシック"/>
      <family val="3"/>
      <charset val="128"/>
    </font>
    <font>
      <b/>
      <sz val="9"/>
      <color indexed="12"/>
      <name val="ＭＳ Ｐゴシック"/>
      <family val="3"/>
      <charset val="128"/>
    </font>
    <font>
      <b/>
      <sz val="11"/>
      <color indexed="12"/>
      <name val="ＭＳ Ｐゴシック"/>
      <family val="3"/>
      <charset val="128"/>
    </font>
    <font>
      <b/>
      <sz val="9"/>
      <color indexed="10"/>
      <name val="ＭＳ Ｐゴシック"/>
      <family val="3"/>
      <charset val="128"/>
    </font>
    <font>
      <b/>
      <sz val="11"/>
      <color indexed="52"/>
      <name val="ＭＳ Ｐゴシック"/>
      <family val="3"/>
      <charset val="128"/>
    </font>
    <font>
      <b/>
      <sz val="12"/>
      <color indexed="48"/>
      <name val="ＭＳ Ｐゴシック"/>
      <family val="3"/>
      <charset val="128"/>
    </font>
    <font>
      <b/>
      <sz val="11"/>
      <name val="ＭＳ Ｐゴシック"/>
      <family val="3"/>
      <charset val="128"/>
    </font>
    <font>
      <sz val="14"/>
      <name val="ＭＳ Ｐゴシック"/>
      <family val="3"/>
      <charset val="128"/>
    </font>
    <font>
      <sz val="8"/>
      <color theme="0"/>
      <name val="ＭＳ 明朝"/>
      <family val="1"/>
      <charset val="128"/>
    </font>
    <font>
      <sz val="10"/>
      <name val="ＭＳ Ｐゴシック"/>
      <family val="3"/>
      <charset val="128"/>
    </font>
    <font>
      <b/>
      <sz val="10"/>
      <color theme="0"/>
      <name val="ＭＳ Ｐゴシック"/>
      <family val="3"/>
      <charset val="128"/>
    </font>
    <font>
      <b/>
      <sz val="11"/>
      <color theme="0"/>
      <name val="ＭＳ Ｐゴシック"/>
      <family val="3"/>
      <charset val="128"/>
    </font>
    <font>
      <sz val="10"/>
      <color theme="1"/>
      <name val="ＭＳ 明朝"/>
      <family val="1"/>
      <charset val="128"/>
    </font>
    <font>
      <sz val="7.2"/>
      <name val="ＭＳ 明朝"/>
      <family val="1"/>
      <charset val="128"/>
    </font>
    <font>
      <b/>
      <sz val="9"/>
      <name val="ＭＳ 明朝"/>
      <family val="1"/>
      <charset val="128"/>
    </font>
    <font>
      <sz val="9"/>
      <color rgb="FFFF0000"/>
      <name val="ＭＳ Ｐゴシック"/>
      <family val="3"/>
      <charset val="128"/>
    </font>
    <font>
      <sz val="10"/>
      <color rgb="FFFF0000"/>
      <name val="ＭＳ Ｐゴシック"/>
      <family val="3"/>
      <charset val="128"/>
    </font>
    <font>
      <sz val="8"/>
      <name val="ＭＳ Ｐゴシック"/>
      <family val="3"/>
      <charset val="128"/>
      <scheme val="minor"/>
    </font>
    <font>
      <sz val="6"/>
      <name val="ＭＳ Ｐゴシック"/>
      <family val="3"/>
      <charset val="128"/>
      <scheme val="minor"/>
    </font>
    <font>
      <b/>
      <sz val="7"/>
      <name val="ＭＳ ゴシック"/>
      <family val="3"/>
      <charset val="128"/>
    </font>
    <font>
      <sz val="7.5"/>
      <name val="ＭＳ Ｐゴシック"/>
      <family val="3"/>
      <charset val="128"/>
    </font>
    <font>
      <sz val="8"/>
      <name val="ＭＳ Ｐ明朝"/>
      <family val="1"/>
      <charset val="128"/>
    </font>
    <font>
      <b/>
      <sz val="9"/>
      <color rgb="FF0070C0"/>
      <name val="ＭＳ 明朝"/>
      <family val="1"/>
      <charset val="128"/>
    </font>
    <font>
      <sz val="9"/>
      <color rgb="FFFF0000"/>
      <name val="ＭＳ Ｐ明朝"/>
      <family val="1"/>
      <charset val="128"/>
    </font>
    <font>
      <sz val="8"/>
      <color rgb="FFFF0000"/>
      <name val="ＭＳ Ｐ明朝"/>
      <family val="1"/>
      <charset val="128"/>
    </font>
    <font>
      <sz val="10"/>
      <name val="ＭＳ ゴシック"/>
      <family val="3"/>
      <charset val="128"/>
    </font>
    <font>
      <sz val="20"/>
      <name val="ＭＳ 明朝"/>
      <family val="1"/>
      <charset val="128"/>
    </font>
    <font>
      <sz val="11"/>
      <color rgb="FFFF0000"/>
      <name val="ＭＳ Ｐ明朝"/>
      <family val="1"/>
      <charset val="128"/>
    </font>
    <font>
      <b/>
      <sz val="9"/>
      <name val="ＭＳ Ｐゴシック"/>
      <family val="3"/>
      <charset val="128"/>
    </font>
    <font>
      <b/>
      <sz val="8"/>
      <color rgb="FF0070C0"/>
      <name val="ＭＳ 明朝"/>
      <family val="1"/>
      <charset val="128"/>
    </font>
    <font>
      <sz val="7"/>
      <color rgb="FF0070C0"/>
      <name val="ＭＳ 明朝"/>
      <family val="1"/>
      <charset val="128"/>
    </font>
    <font>
      <b/>
      <sz val="10"/>
      <color theme="0"/>
      <name val="ＭＳ 明朝"/>
      <family val="1"/>
      <charset val="128"/>
    </font>
    <font>
      <b/>
      <sz val="16"/>
      <color theme="1" tint="4.9989318521683403E-2"/>
      <name val="ＭＳ Ｐゴシック"/>
      <family val="3"/>
      <charset val="128"/>
    </font>
    <font>
      <sz val="11"/>
      <color theme="1" tint="4.9989318521683403E-2"/>
      <name val="ＭＳ Ｐゴシック"/>
      <family val="3"/>
      <charset val="128"/>
    </font>
    <font>
      <sz val="11"/>
      <color theme="1" tint="4.9989318521683403E-2"/>
      <name val="Arial"/>
      <family val="2"/>
    </font>
    <font>
      <sz val="11"/>
      <color theme="1" tint="4.9989318521683403E-2"/>
      <name val="ＭＳ 明朝"/>
      <family val="1"/>
      <charset val="128"/>
    </font>
    <font>
      <sz val="9"/>
      <color theme="1" tint="4.9989318521683403E-2"/>
      <name val="Arial"/>
      <family val="2"/>
    </font>
    <font>
      <sz val="9"/>
      <color theme="1" tint="4.9989318521683403E-2"/>
      <name val="ＭＳ 明朝"/>
      <family val="1"/>
      <charset val="128"/>
    </font>
    <font>
      <sz val="10"/>
      <color theme="1" tint="4.9989318521683403E-2"/>
      <name val="ＭＳ ゴシック"/>
      <family val="3"/>
      <charset val="128"/>
    </font>
    <font>
      <sz val="11"/>
      <name val="Arial"/>
      <family val="2"/>
    </font>
    <font>
      <b/>
      <sz val="16"/>
      <color theme="1" tint="4.9989318521683403E-2"/>
      <name val="Arial"/>
      <family val="2"/>
    </font>
    <font>
      <sz val="10"/>
      <color theme="1" tint="4.9989318521683403E-2"/>
      <name val="Arial"/>
      <family val="2"/>
    </font>
  </fonts>
  <fills count="12">
    <fill>
      <patternFill patternType="none"/>
    </fill>
    <fill>
      <patternFill patternType="gray125"/>
    </fill>
    <fill>
      <patternFill patternType="solid">
        <fgColor theme="5" tint="0.39997558519241921"/>
        <bgColor indexed="64"/>
      </patternFill>
    </fill>
    <fill>
      <patternFill patternType="solid">
        <fgColor theme="3" tint="0.59996337778862885"/>
        <bgColor indexed="64"/>
      </patternFill>
    </fill>
    <fill>
      <patternFill patternType="solid">
        <fgColor theme="4" tint="0.599963377788628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2"/>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top style="thin">
        <color indexed="64"/>
      </top>
      <bottom style="thin">
        <color theme="2" tint="-0.24994659260841701"/>
      </bottom>
      <diagonal/>
    </border>
    <border>
      <left style="thin">
        <color theme="2" tint="-0.749961851863155"/>
      </left>
      <right style="thin">
        <color theme="2" tint="-0.749961851863155"/>
      </right>
      <top/>
      <bottom/>
      <diagonal/>
    </border>
    <border>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indexed="64"/>
      </left>
      <right style="thin">
        <color theme="2" tint="-0.24994659260841701"/>
      </right>
      <top style="thin">
        <color theme="2" tint="-0.24994659260841701"/>
      </top>
      <bottom style="thin">
        <color theme="2" tint="-0.749961851863155"/>
      </bottom>
      <diagonal/>
    </border>
    <border>
      <left style="thin">
        <color theme="2" tint="-0.24994659260841701"/>
      </left>
      <right style="thin">
        <color theme="2" tint="-0.24994659260841701"/>
      </right>
      <top style="thin">
        <color theme="2" tint="-0.24994659260841701"/>
      </top>
      <bottom style="thin">
        <color theme="2" tint="-0.749961851863155"/>
      </bottom>
      <diagonal/>
    </border>
    <border>
      <left style="thin">
        <color theme="2" tint="-0.24994659260841701"/>
      </left>
      <right/>
      <top style="thin">
        <color theme="2" tint="-0.24994659260841701"/>
      </top>
      <bottom style="thin">
        <color theme="2" tint="-0.749961851863155"/>
      </bottom>
      <diagonal/>
    </border>
    <border>
      <left/>
      <right style="thin">
        <color theme="2" tint="-0.24994659260841701"/>
      </right>
      <top style="thin">
        <color theme="2" tint="-0.24994659260841701"/>
      </top>
      <bottom style="thin">
        <color theme="2" tint="-0.749961851863155"/>
      </bottom>
      <diagonal/>
    </border>
    <border>
      <left style="thin">
        <color theme="2" tint="-0.24994659260841701"/>
      </left>
      <right style="thin">
        <color indexed="64"/>
      </right>
      <top style="thin">
        <color theme="2" tint="-0.24994659260841701"/>
      </top>
      <bottom style="thin">
        <color theme="2" tint="-0.749961851863155"/>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theme="2" tint="-0.749961851863155"/>
      </left>
      <right style="thin">
        <color theme="2" tint="-0.24994659260841701"/>
      </right>
      <top style="thin">
        <color theme="2" tint="-0.24994659260841701"/>
      </top>
      <bottom style="thin">
        <color indexed="64"/>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749961851863155"/>
      </right>
      <top style="thin">
        <color theme="2" tint="-0.24994659260841701"/>
      </top>
      <bottom/>
      <diagonal/>
    </border>
    <border>
      <left style="thin">
        <color theme="2" tint="-0.24994659260841701"/>
      </left>
      <right style="thin">
        <color theme="2" tint="-0.749961851863155"/>
      </right>
      <top/>
      <bottom style="thin">
        <color theme="2" tint="-0.24994659260841701"/>
      </bottom>
      <diagonal/>
    </border>
    <border>
      <left style="thin">
        <color indexed="64"/>
      </left>
      <right style="thin">
        <color theme="2" tint="-0.24994659260841701"/>
      </right>
      <top style="thin">
        <color theme="2" tint="-0.24994659260841701"/>
      </top>
      <bottom/>
      <diagonal/>
    </border>
    <border>
      <left/>
      <right style="thin">
        <color theme="2" tint="-0.749961851863155"/>
      </right>
      <top/>
      <bottom/>
      <diagonal/>
    </border>
    <border>
      <left style="thin">
        <color theme="2" tint="-0.24994659260841701"/>
      </left>
      <right/>
      <top style="thin">
        <color theme="2" tint="-0.24994659260841701"/>
      </top>
      <bottom/>
      <diagonal/>
    </border>
  </borders>
  <cellStyleXfs count="2">
    <xf numFmtId="0" fontId="0" fillId="0" borderId="0"/>
    <xf numFmtId="38" fontId="1" fillId="0" borderId="0" applyFont="0" applyFill="0" applyBorder="0" applyAlignment="0" applyProtection="0">
      <alignment vertical="center"/>
    </xf>
  </cellStyleXfs>
  <cellXfs count="816">
    <xf numFmtId="0" fontId="0" fillId="0" borderId="0" xfId="0"/>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vertical="top" wrapText="1"/>
    </xf>
    <xf numFmtId="0" fontId="3" fillId="0" borderId="6" xfId="0" applyFont="1" applyBorder="1" applyAlignment="1">
      <alignment vertical="center"/>
    </xf>
    <xf numFmtId="0" fontId="3" fillId="0" borderId="0" xfId="0" applyFont="1" applyBorder="1" applyAlignment="1">
      <alignment horizontal="right" vertical="center"/>
    </xf>
    <xf numFmtId="0" fontId="0" fillId="0" borderId="7" xfId="0" applyBorder="1" applyAlignment="1">
      <alignment horizontal="center" vertical="top" textRotation="255"/>
    </xf>
    <xf numFmtId="0" fontId="3" fillId="0" borderId="7" xfId="0" applyFont="1" applyBorder="1" applyAlignment="1">
      <alignment vertical="center"/>
    </xf>
    <xf numFmtId="0" fontId="0" fillId="0" borderId="7" xfId="0" applyBorder="1" applyAlignment="1"/>
    <xf numFmtId="0" fontId="10" fillId="0" borderId="7" xfId="0" applyFont="1" applyBorder="1" applyAlignment="1">
      <alignment vertical="top" wrapText="1"/>
    </xf>
    <xf numFmtId="0" fontId="15" fillId="0" borderId="7" xfId="0" applyFont="1" applyBorder="1" applyAlignment="1">
      <alignment horizontal="center" vertical="top" wrapText="1"/>
    </xf>
    <xf numFmtId="0" fontId="8" fillId="0" borderId="7" xfId="0" applyFont="1" applyBorder="1" applyAlignment="1">
      <alignment vertical="top" wrapText="1"/>
    </xf>
    <xf numFmtId="0" fontId="3" fillId="0" borderId="7" xfId="0" quotePrefix="1" applyFont="1" applyBorder="1" applyAlignment="1">
      <alignment horizontal="center" vertical="center"/>
    </xf>
    <xf numFmtId="0" fontId="9" fillId="0" borderId="7" xfId="0" applyFont="1" applyBorder="1" applyAlignment="1">
      <alignment vertical="top" wrapText="1"/>
    </xf>
    <xf numFmtId="0" fontId="0" fillId="0" borderId="7" xfId="0" applyBorder="1" applyAlignment="1">
      <alignment vertical="top" wrapText="1"/>
    </xf>
    <xf numFmtId="0" fontId="6" fillId="0" borderId="0" xfId="0" applyFont="1" applyBorder="1" applyAlignment="1">
      <alignment horizontal="distributed"/>
    </xf>
    <xf numFmtId="0" fontId="3" fillId="0" borderId="10"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16" fillId="0" borderId="7" xfId="0" applyFont="1" applyBorder="1" applyAlignment="1">
      <alignment vertical="top" wrapText="1"/>
    </xf>
    <xf numFmtId="0" fontId="0" fillId="0" borderId="7" xfId="0" applyBorder="1" applyAlignment="1">
      <alignment vertical="center"/>
    </xf>
    <xf numFmtId="0" fontId="0" fillId="0" borderId="0" xfId="0" applyBorder="1" applyAlignment="1">
      <alignment horizontal="center" vertical="center" shrinkToFit="1"/>
    </xf>
    <xf numFmtId="0" fontId="23" fillId="0" borderId="0" xfId="0" applyFont="1" applyBorder="1" applyAlignment="1">
      <alignment horizontal="center" vertical="center" shrinkToFit="1"/>
    </xf>
    <xf numFmtId="0" fontId="5" fillId="0" borderId="3"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21" fillId="0" borderId="5" xfId="0" applyFont="1" applyBorder="1" applyAlignment="1">
      <alignment horizontal="distributed" vertical="center"/>
    </xf>
    <xf numFmtId="0" fontId="8" fillId="0" borderId="0" xfId="0" applyFont="1" applyBorder="1" applyAlignment="1">
      <alignment horizontal="right" vertical="top"/>
    </xf>
    <xf numFmtId="0" fontId="14" fillId="0" borderId="5" xfId="0" applyFont="1" applyBorder="1" applyAlignment="1">
      <alignment vertical="top" wrapText="1"/>
    </xf>
    <xf numFmtId="0" fontId="8" fillId="0" borderId="0" xfId="0" quotePrefix="1" applyFont="1" applyBorder="1" applyAlignment="1">
      <alignment horizontal="right" vertical="top"/>
    </xf>
    <xf numFmtId="0" fontId="0" fillId="0" borderId="0" xfId="0" applyBorder="1"/>
    <xf numFmtId="0" fontId="3" fillId="0" borderId="1" xfId="0" applyFont="1" applyBorder="1" applyAlignment="1">
      <alignment horizontal="center" vertical="distributed" textRotation="255"/>
    </xf>
    <xf numFmtId="0" fontId="3" fillId="0" borderId="2" xfId="0" applyFont="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11"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10" xfId="0" applyFont="1" applyBorder="1" applyAlignment="1">
      <alignment horizontal="center" vertical="distributed" textRotation="255"/>
    </xf>
    <xf numFmtId="0" fontId="3"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Border="1" applyAlignment="1">
      <alignment vertical="center" textRotation="255"/>
    </xf>
    <xf numFmtId="0" fontId="2" fillId="0" borderId="4" xfId="0" applyFont="1" applyBorder="1" applyAlignment="1">
      <alignment horizontal="right"/>
    </xf>
    <xf numFmtId="0" fontId="2" fillId="0" borderId="5" xfId="0" applyFont="1" applyBorder="1" applyAlignment="1">
      <alignment horizontal="right"/>
    </xf>
    <xf numFmtId="0" fontId="22" fillId="0" borderId="7" xfId="0" applyFont="1" applyBorder="1" applyAlignment="1">
      <alignment vertical="center"/>
    </xf>
    <xf numFmtId="0" fontId="0" fillId="0" borderId="12" xfId="0" applyBorder="1" applyAlignment="1">
      <alignment vertical="center"/>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19" xfId="0" applyFont="1" applyBorder="1" applyAlignment="1">
      <alignment vertical="center"/>
    </xf>
    <xf numFmtId="0" fontId="8" fillId="0" borderId="19" xfId="0" applyFont="1" applyBorder="1" applyAlignment="1">
      <alignment vertical="top"/>
    </xf>
    <xf numFmtId="0" fontId="8" fillId="0" borderId="19" xfId="0" applyFont="1" applyBorder="1" applyAlignment="1">
      <alignment vertical="top" wrapText="1"/>
    </xf>
    <xf numFmtId="0" fontId="3" fillId="0" borderId="22" xfId="0" applyFont="1" applyBorder="1" applyAlignment="1">
      <alignment vertical="center"/>
    </xf>
    <xf numFmtId="0" fontId="10" fillId="0" borderId="19" xfId="0" applyFont="1" applyBorder="1" applyAlignment="1">
      <alignment vertical="top" wrapText="1"/>
    </xf>
    <xf numFmtId="0" fontId="0" fillId="0" borderId="19" xfId="0" applyBorder="1" applyAlignment="1">
      <alignment vertical="top" wrapText="1"/>
    </xf>
    <xf numFmtId="0" fontId="8" fillId="0" borderId="19" xfId="0" applyFont="1" applyBorder="1" applyAlignment="1">
      <alignment horizontal="center" vertical="top" wrapText="1"/>
    </xf>
    <xf numFmtId="0" fontId="14" fillId="0" borderId="19" xfId="0" applyFont="1" applyBorder="1" applyAlignment="1">
      <alignment horizontal="center" vertical="top" wrapText="1"/>
    </xf>
    <xf numFmtId="0" fontId="8" fillId="0" borderId="22" xfId="0" applyFont="1" applyBorder="1" applyAlignment="1">
      <alignment vertical="top" wrapText="1"/>
    </xf>
    <xf numFmtId="0" fontId="34" fillId="0" borderId="0" xfId="0" applyFont="1"/>
    <xf numFmtId="0" fontId="35" fillId="0" borderId="0" xfId="0" applyFont="1"/>
    <xf numFmtId="0" fontId="35" fillId="0" borderId="0" xfId="0" applyFont="1" applyBorder="1"/>
    <xf numFmtId="0" fontId="34" fillId="0" borderId="0" xfId="0" applyFont="1" applyBorder="1"/>
    <xf numFmtId="0" fontId="34" fillId="0" borderId="26" xfId="0" applyFont="1" applyBorder="1"/>
    <xf numFmtId="0" fontId="35" fillId="0" borderId="26" xfId="0" applyFont="1" applyBorder="1" applyAlignment="1">
      <alignment horizontal="center"/>
    </xf>
    <xf numFmtId="0" fontId="35" fillId="0" borderId="26" xfId="0" applyFont="1" applyBorder="1"/>
    <xf numFmtId="0" fontId="35" fillId="0" borderId="24" xfId="0" applyFont="1" applyBorder="1" applyAlignment="1">
      <alignment horizontal="center" vertical="top"/>
    </xf>
    <xf numFmtId="0" fontId="35" fillId="0" borderId="24" xfId="0" applyFont="1" applyBorder="1" applyAlignment="1">
      <alignment horizontal="right" vertical="top"/>
    </xf>
    <xf numFmtId="0" fontId="35" fillId="0" borderId="27" xfId="0" applyFont="1" applyBorder="1" applyAlignment="1">
      <alignment vertical="center"/>
    </xf>
    <xf numFmtId="0" fontId="35" fillId="0" borderId="27" xfId="0" applyFont="1" applyBorder="1" applyAlignment="1">
      <alignment horizontal="center" vertical="center"/>
    </xf>
    <xf numFmtId="0" fontId="35" fillId="0" borderId="27" xfId="0" applyNumberFormat="1" applyFont="1" applyBorder="1" applyAlignment="1">
      <alignment horizontal="center" vertical="center"/>
    </xf>
    <xf numFmtId="0" fontId="34" fillId="0" borderId="24" xfId="0" applyFont="1" applyBorder="1"/>
    <xf numFmtId="0" fontId="34" fillId="0" borderId="27" xfId="0" applyFont="1" applyBorder="1"/>
    <xf numFmtId="0" fontId="35" fillId="0" borderId="27" xfId="0" applyFont="1" applyBorder="1"/>
    <xf numFmtId="0" fontId="5" fillId="0" borderId="0" xfId="0" applyFont="1" applyBorder="1" applyAlignment="1">
      <alignment vertical="center"/>
    </xf>
    <xf numFmtId="0" fontId="5" fillId="0" borderId="0" xfId="0" applyFont="1" applyBorder="1" applyAlignment="1">
      <alignment horizontal="distributed" vertical="center"/>
    </xf>
    <xf numFmtId="0" fontId="0" fillId="0" borderId="3" xfId="0"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horizontal="distributed" vertical="center"/>
    </xf>
    <xf numFmtId="0" fontId="0" fillId="0" borderId="0" xfId="0" applyBorder="1" applyAlignment="1"/>
    <xf numFmtId="0" fontId="9" fillId="0" borderId="0" xfId="0" applyFont="1" applyBorder="1" applyAlignment="1">
      <alignment vertical="top" wrapText="1"/>
    </xf>
    <xf numFmtId="0" fontId="0" fillId="0" borderId="5" xfId="0" applyBorder="1" applyAlignment="1">
      <alignment vertical="top" wrapText="1"/>
    </xf>
    <xf numFmtId="0" fontId="0" fillId="0" borderId="0" xfId="0" applyBorder="1" applyAlignme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13" fillId="0" borderId="0" xfId="0" applyFont="1" applyBorder="1" applyAlignment="1">
      <alignment vertical="center"/>
    </xf>
    <xf numFmtId="0" fontId="3" fillId="0" borderId="1" xfId="0" applyFont="1" applyBorder="1" applyAlignment="1">
      <alignment horizontal="distributed" vertical="center"/>
    </xf>
    <xf numFmtId="0" fontId="0" fillId="0" borderId="4" xfId="0" applyBorder="1" applyAlignment="1">
      <alignment horizontal="distributed" vertical="center"/>
    </xf>
    <xf numFmtId="0" fontId="26" fillId="0" borderId="2" xfId="0" applyFont="1" applyBorder="1" applyAlignment="1">
      <alignment vertical="center"/>
    </xf>
    <xf numFmtId="0" fontId="26" fillId="0" borderId="0" xfId="0" applyFont="1" applyBorder="1" applyAlignment="1">
      <alignment vertical="center"/>
    </xf>
    <xf numFmtId="0" fontId="9" fillId="0" borderId="5" xfId="0" applyFont="1" applyBorder="1" applyAlignment="1">
      <alignment vertical="top" wrapText="1"/>
    </xf>
    <xf numFmtId="0" fontId="21" fillId="0" borderId="0" xfId="0" applyFont="1" applyBorder="1" applyAlignment="1">
      <alignment vertical="center"/>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0"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Border="1" applyAlignment="1">
      <alignment horizontal="distributed" vertical="center" wrapText="1"/>
    </xf>
    <xf numFmtId="0" fontId="5" fillId="0" borderId="6" xfId="0" applyFont="1" applyBorder="1" applyAlignment="1">
      <alignment horizontal="distributed" vertical="center"/>
    </xf>
    <xf numFmtId="0" fontId="14" fillId="0" borderId="0" xfId="0" applyFont="1" applyBorder="1" applyAlignment="1">
      <alignment vertical="top" wrapText="1"/>
    </xf>
    <xf numFmtId="0" fontId="17" fillId="0" borderId="19" xfId="0" applyFont="1" applyBorder="1" applyAlignment="1">
      <alignment vertical="top" wrapText="1"/>
    </xf>
    <xf numFmtId="0" fontId="16" fillId="0" borderId="19" xfId="0" applyFont="1" applyBorder="1" applyAlignment="1">
      <alignment vertical="top" wrapText="1"/>
    </xf>
    <xf numFmtId="0" fontId="27" fillId="0" borderId="0" xfId="0" applyFont="1" applyBorder="1" applyAlignment="1">
      <alignment vertical="center"/>
    </xf>
    <xf numFmtId="0" fontId="5" fillId="0" borderId="19" xfId="0" applyFont="1" applyBorder="1" applyAlignment="1">
      <alignment vertical="top" textRotation="255"/>
    </xf>
    <xf numFmtId="0" fontId="0" fillId="0" borderId="19" xfId="0" applyBorder="1" applyAlignment="1">
      <alignment vertical="top" textRotation="255"/>
    </xf>
    <xf numFmtId="0" fontId="5" fillId="0" borderId="19" xfId="0" applyFont="1" applyFill="1" applyBorder="1" applyAlignment="1">
      <alignment vertical="top" textRotation="255"/>
    </xf>
    <xf numFmtId="0" fontId="3" fillId="0" borderId="7" xfId="0" applyFont="1" applyFill="1" applyBorder="1" applyAlignment="1">
      <alignment vertical="center"/>
    </xf>
    <xf numFmtId="0" fontId="3" fillId="0" borderId="19" xfId="0" applyFont="1" applyFill="1" applyBorder="1" applyAlignment="1">
      <alignment vertical="center"/>
    </xf>
    <xf numFmtId="0" fontId="9" fillId="0" borderId="7" xfId="0" applyFont="1" applyFill="1" applyBorder="1" applyAlignment="1">
      <alignment vertical="top" wrapText="1"/>
    </xf>
    <xf numFmtId="0" fontId="8" fillId="0" borderId="7" xfId="0" applyFont="1" applyFill="1" applyBorder="1" applyAlignment="1">
      <alignment vertical="top" wrapText="1"/>
    </xf>
    <xf numFmtId="0" fontId="8" fillId="0" borderId="19" xfId="0" applyFont="1" applyFill="1" applyBorder="1" applyAlignment="1">
      <alignment vertical="top" wrapText="1"/>
    </xf>
    <xf numFmtId="0" fontId="8" fillId="0" borderId="19" xfId="0" applyFont="1" applyFill="1" applyBorder="1" applyAlignment="1">
      <alignment vertical="top"/>
    </xf>
    <xf numFmtId="176" fontId="12" fillId="0" borderId="11" xfId="0" applyNumberFormat="1" applyFont="1" applyBorder="1" applyAlignment="1">
      <alignment horizontal="center" vertical="center" wrapText="1"/>
    </xf>
    <xf numFmtId="0" fontId="3" fillId="0" borderId="12" xfId="0" applyFont="1" applyBorder="1" applyAlignment="1">
      <alignment vertical="center"/>
    </xf>
    <xf numFmtId="0" fontId="15" fillId="0" borderId="12" xfId="0" applyFont="1" applyBorder="1" applyAlignment="1">
      <alignment horizontal="center" vertical="top" wrapText="1"/>
    </xf>
    <xf numFmtId="0" fontId="21" fillId="0" borderId="0" xfId="0" applyFont="1" applyBorder="1" applyAlignment="1">
      <alignment vertical="center"/>
    </xf>
    <xf numFmtId="0" fontId="0" fillId="0" borderId="26" xfId="0" applyBorder="1"/>
    <xf numFmtId="0" fontId="0" fillId="0" borderId="42" xfId="0" applyBorder="1"/>
    <xf numFmtId="0" fontId="0" fillId="0" borderId="46" xfId="0" applyBorder="1"/>
    <xf numFmtId="0" fontId="0" fillId="0" borderId="0" xfId="0" applyBorder="1"/>
    <xf numFmtId="0" fontId="0" fillId="0" borderId="32" xfId="0" applyBorder="1"/>
    <xf numFmtId="0" fontId="0" fillId="0" borderId="33"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66" xfId="0" applyBorder="1"/>
    <xf numFmtId="0" fontId="0" fillId="0" borderId="47" xfId="0" applyBorder="1"/>
    <xf numFmtId="0" fontId="0" fillId="0" borderId="10" xfId="0" applyBorder="1"/>
    <xf numFmtId="0" fontId="0" fillId="0" borderId="71" xfId="0" applyBorder="1"/>
    <xf numFmtId="0" fontId="0" fillId="0" borderId="43" xfId="0" applyBorder="1"/>
    <xf numFmtId="0" fontId="0" fillId="0" borderId="13" xfId="0" applyBorder="1"/>
    <xf numFmtId="0" fontId="0" fillId="0" borderId="24" xfId="0" applyBorder="1"/>
    <xf numFmtId="0" fontId="0" fillId="0" borderId="44" xfId="0" applyBorder="1"/>
    <xf numFmtId="0" fontId="0" fillId="0" borderId="0" xfId="0"/>
    <xf numFmtId="0" fontId="52" fillId="0" borderId="0" xfId="0" applyFont="1" applyBorder="1" applyAlignment="1">
      <alignment vertical="center"/>
    </xf>
    <xf numFmtId="0" fontId="0" fillId="0" borderId="3" xfId="0" applyBorder="1"/>
    <xf numFmtId="0" fontId="12" fillId="0" borderId="4" xfId="0" applyFont="1" applyBorder="1" applyAlignment="1">
      <alignment horizontal="center" vertical="center" wrapText="1" shrinkToFit="1"/>
    </xf>
    <xf numFmtId="0" fontId="12" fillId="0" borderId="4" xfId="0" applyFont="1" applyBorder="1" applyAlignment="1">
      <alignment horizontal="center" vertical="center" wrapText="1"/>
    </xf>
    <xf numFmtId="0" fontId="31" fillId="0" borderId="4" xfId="0" applyFont="1" applyBorder="1" applyAlignment="1">
      <alignment horizontal="center" vertical="center" wrapText="1"/>
    </xf>
    <xf numFmtId="0" fontId="0" fillId="0" borderId="72" xfId="0" applyBorder="1"/>
    <xf numFmtId="0" fontId="0" fillId="0" borderId="56" xfId="0" applyBorder="1"/>
    <xf numFmtId="0" fontId="0" fillId="0" borderId="23" xfId="0" applyBorder="1"/>
    <xf numFmtId="0" fontId="0" fillId="0" borderId="73" xfId="0" applyBorder="1"/>
    <xf numFmtId="0" fontId="50" fillId="2" borderId="64" xfId="0" applyFont="1" applyFill="1" applyBorder="1"/>
    <xf numFmtId="0" fontId="0" fillId="2" borderId="65" xfId="0" applyFill="1" applyBorder="1"/>
    <xf numFmtId="0" fontId="50" fillId="3" borderId="64" xfId="0" applyFont="1" applyFill="1" applyBorder="1"/>
    <xf numFmtId="0" fontId="0" fillId="3" borderId="67" xfId="0" applyFill="1" applyBorder="1"/>
    <xf numFmtId="0" fontId="0" fillId="3" borderId="65" xfId="0" applyFill="1" applyBorder="1"/>
    <xf numFmtId="0" fontId="0" fillId="4" borderId="69" xfId="0" applyFill="1" applyBorder="1"/>
    <xf numFmtId="0" fontId="0" fillId="4" borderId="70" xfId="0" applyFill="1" applyBorder="1"/>
    <xf numFmtId="0" fontId="0" fillId="5" borderId="0" xfId="0" applyFill="1"/>
    <xf numFmtId="0" fontId="35" fillId="6" borderId="26" xfId="0" applyFont="1" applyFill="1" applyBorder="1"/>
    <xf numFmtId="0" fontId="35" fillId="6" borderId="24" xfId="0" applyFont="1" applyFill="1" applyBorder="1" applyAlignment="1">
      <alignment horizontal="right" vertical="top"/>
    </xf>
    <xf numFmtId="0" fontId="34" fillId="7" borderId="0" xfId="0" applyFont="1" applyFill="1"/>
    <xf numFmtId="0" fontId="34" fillId="7" borderId="26" xfId="0" applyFont="1" applyFill="1" applyBorder="1"/>
    <xf numFmtId="0" fontId="35" fillId="7" borderId="24" xfId="0" applyFont="1" applyFill="1" applyBorder="1" applyAlignment="1">
      <alignment vertical="top"/>
    </xf>
    <xf numFmtId="0" fontId="35" fillId="7" borderId="27" xfId="0" applyNumberFormat="1" applyFont="1" applyFill="1" applyBorder="1" applyAlignment="1">
      <alignment vertical="center"/>
    </xf>
    <xf numFmtId="0" fontId="34" fillId="7" borderId="0" xfId="0" applyFont="1" applyFill="1" applyBorder="1"/>
    <xf numFmtId="0" fontId="35" fillId="6" borderId="27" xfId="0" applyNumberFormat="1" applyFont="1" applyFill="1" applyBorder="1" applyAlignment="1">
      <alignment horizontal="center" vertical="center"/>
    </xf>
    <xf numFmtId="0" fontId="53" fillId="0" borderId="0" xfId="0" applyFont="1"/>
    <xf numFmtId="0" fontId="56" fillId="5" borderId="0" xfId="0" applyFont="1" applyFill="1" applyBorder="1"/>
    <xf numFmtId="0" fontId="0" fillId="0" borderId="5" xfId="0" applyBorder="1"/>
    <xf numFmtId="0" fontId="3" fillId="0" borderId="0" xfId="0" applyFont="1" applyAlignment="1">
      <alignment vertical="center" shrinkToFit="1"/>
    </xf>
    <xf numFmtId="0" fontId="12" fillId="0" borderId="27" xfId="0" applyFont="1" applyBorder="1" applyAlignment="1">
      <alignment horizontal="center" vertical="center" wrapText="1"/>
    </xf>
    <xf numFmtId="0" fontId="3" fillId="0" borderId="0" xfId="0" applyFont="1" applyBorder="1" applyAlignment="1">
      <alignment horizontal="center" vertical="center"/>
    </xf>
    <xf numFmtId="49" fontId="3" fillId="8" borderId="21" xfId="0" applyNumberFormat="1" applyFont="1" applyFill="1" applyBorder="1" applyAlignment="1" applyProtection="1">
      <alignment horizontal="left" vertical="top" wrapText="1"/>
      <protection locked="0"/>
    </xf>
    <xf numFmtId="0" fontId="5" fillId="0" borderId="0" xfId="0" quotePrefix="1" applyFont="1" applyBorder="1" applyAlignment="1">
      <alignment horizontal="right" vertical="top"/>
    </xf>
    <xf numFmtId="0" fontId="16" fillId="0" borderId="0" xfId="0" applyFont="1" applyBorder="1" applyAlignment="1"/>
    <xf numFmtId="0" fontId="5" fillId="0" borderId="0" xfId="0" applyFont="1" applyBorder="1" applyAlignment="1">
      <alignment vertical="top" wrapText="1"/>
    </xf>
    <xf numFmtId="0" fontId="0" fillId="0" borderId="0" xfId="0" applyBorder="1" applyAlignment="1"/>
    <xf numFmtId="0" fontId="16" fillId="0" borderId="0" xfId="0" applyFont="1" applyBorder="1" applyAlignment="1">
      <alignment vertical="top" wrapText="1"/>
    </xf>
    <xf numFmtId="0" fontId="5" fillId="0" borderId="0" xfId="0" applyFont="1" applyBorder="1" applyAlignment="1">
      <alignment horizontal="left" vertical="top" wrapText="1"/>
    </xf>
    <xf numFmtId="0" fontId="17" fillId="0" borderId="19" xfId="0" quotePrefix="1" applyFont="1" applyBorder="1" applyAlignment="1">
      <alignment horizontal="center" vertical="center"/>
    </xf>
    <xf numFmtId="0" fontId="17" fillId="0" borderId="7" xfId="0" quotePrefix="1" applyFont="1" applyBorder="1" applyAlignment="1">
      <alignment horizontal="center" vertical="center"/>
    </xf>
    <xf numFmtId="0" fontId="25" fillId="0" borderId="20" xfId="0" applyFont="1" applyBorder="1" applyAlignment="1">
      <alignment vertical="center"/>
    </xf>
    <xf numFmtId="0" fontId="25" fillId="0" borderId="19" xfId="0" applyFont="1" applyBorder="1" applyAlignment="1">
      <alignment vertical="center"/>
    </xf>
    <xf numFmtId="0" fontId="17" fillId="0" borderId="0" xfId="0" quotePrefix="1" applyFont="1" applyBorder="1" applyAlignment="1">
      <alignment horizontal="center" vertical="center"/>
    </xf>
    <xf numFmtId="0" fontId="25" fillId="0" borderId="0" xfId="0" applyFont="1" applyBorder="1" applyAlignment="1">
      <alignment vertical="center"/>
    </xf>
    <xf numFmtId="0" fontId="17" fillId="0" borderId="7"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25" fillId="0" borderId="19" xfId="0" applyFont="1" applyBorder="1" applyAlignment="1">
      <alignment vertical="top" wrapText="1"/>
    </xf>
    <xf numFmtId="0" fontId="25" fillId="0" borderId="7" xfId="0" applyFont="1" applyBorder="1" applyAlignment="1">
      <alignment vertical="center"/>
    </xf>
    <xf numFmtId="0" fontId="63" fillId="0" borderId="19" xfId="0" applyFont="1" applyBorder="1" applyAlignment="1">
      <alignment vertical="top"/>
    </xf>
    <xf numFmtId="0" fontId="22" fillId="0" borderId="19" xfId="0" applyFont="1" applyBorder="1" applyAlignment="1">
      <alignment vertical="top"/>
    </xf>
    <xf numFmtId="0" fontId="22" fillId="0" borderId="19" xfId="0" applyFont="1" applyBorder="1" applyAlignment="1">
      <alignment vertical="top" wrapText="1"/>
    </xf>
    <xf numFmtId="0" fontId="22" fillId="0" borderId="0" xfId="0" applyFont="1" applyBorder="1" applyAlignment="1">
      <alignment vertical="top" wrapText="1"/>
    </xf>
    <xf numFmtId="0" fontId="17" fillId="0" borderId="7" xfId="0" applyFont="1" applyBorder="1" applyAlignment="1">
      <alignment vertical="top" wrapText="1"/>
    </xf>
    <xf numFmtId="0" fontId="22" fillId="0" borderId="7" xfId="0" applyFont="1" applyBorder="1" applyAlignment="1">
      <alignment vertical="top" wrapText="1"/>
    </xf>
    <xf numFmtId="0" fontId="17" fillId="0" borderId="8" xfId="0" applyFont="1" applyBorder="1" applyAlignment="1">
      <alignment vertical="top" wrapText="1"/>
    </xf>
    <xf numFmtId="0" fontId="32" fillId="0" borderId="19" xfId="0" applyFont="1" applyBorder="1" applyAlignment="1"/>
    <xf numFmtId="0" fontId="66" fillId="0" borderId="13" xfId="0" applyFont="1" applyBorder="1" applyAlignment="1">
      <alignment horizontal="right" wrapText="1"/>
    </xf>
    <xf numFmtId="0" fontId="58" fillId="0" borderId="4" xfId="0" applyFont="1" applyBorder="1" applyAlignment="1">
      <alignment horizontal="right" wrapText="1"/>
    </xf>
    <xf numFmtId="0" fontId="3" fillId="0" borderId="5" xfId="0" applyFont="1" applyBorder="1" applyAlignment="1">
      <alignment horizontal="center" vertical="center"/>
    </xf>
    <xf numFmtId="0" fontId="0" fillId="0" borderId="0" xfId="0" applyBorder="1" applyAlignment="1"/>
    <xf numFmtId="0" fontId="5" fillId="0" borderId="0" xfId="0" applyFont="1" applyBorder="1" applyAlignment="1">
      <alignment vertical="center"/>
    </xf>
    <xf numFmtId="0" fontId="0" fillId="0" borderId="5" xfId="0" applyBorder="1" applyAlignment="1">
      <alignment vertical="top" wrapText="1"/>
    </xf>
    <xf numFmtId="0" fontId="24" fillId="0" borderId="5" xfId="0" applyFont="1" applyBorder="1" applyAlignment="1">
      <alignment vertical="top" wrapText="1"/>
    </xf>
    <xf numFmtId="0" fontId="24" fillId="0" borderId="0" xfId="0" applyFont="1" applyBorder="1" applyAlignment="1">
      <alignment horizontal="center" vertical="center"/>
    </xf>
    <xf numFmtId="0" fontId="61" fillId="5" borderId="19" xfId="0" applyFont="1" applyFill="1" applyBorder="1" applyAlignment="1">
      <alignment vertical="top"/>
    </xf>
    <xf numFmtId="0" fontId="61" fillId="5" borderId="19" xfId="0" applyFont="1" applyFill="1" applyBorder="1" applyAlignment="1">
      <alignment vertical="center"/>
    </xf>
    <xf numFmtId="0" fontId="61" fillId="5" borderId="0" xfId="0" applyFont="1" applyFill="1" applyBorder="1" applyAlignment="1">
      <alignment vertical="center"/>
    </xf>
    <xf numFmtId="0" fontId="61" fillId="5" borderId="19" xfId="0" applyFont="1" applyFill="1" applyBorder="1" applyAlignment="1">
      <alignment vertical="center" wrapText="1"/>
    </xf>
    <xf numFmtId="0" fontId="61" fillId="5" borderId="0" xfId="0" applyFont="1" applyFill="1" applyBorder="1" applyAlignment="1">
      <alignment vertical="center" wrapText="1"/>
    </xf>
    <xf numFmtId="0" fontId="17" fillId="5" borderId="19" xfId="0" applyFont="1" applyFill="1" applyBorder="1" applyAlignment="1">
      <alignment vertical="top"/>
    </xf>
    <xf numFmtId="0" fontId="22" fillId="5" borderId="19" xfId="0" applyFont="1" applyFill="1" applyBorder="1" applyAlignment="1">
      <alignment vertical="center" wrapText="1"/>
    </xf>
    <xf numFmtId="0" fontId="22" fillId="5" borderId="0" xfId="0" applyFont="1" applyFill="1" applyBorder="1" applyAlignment="1">
      <alignment vertical="center" wrapText="1"/>
    </xf>
    <xf numFmtId="0" fontId="9" fillId="5" borderId="19" xfId="0" applyFont="1" applyFill="1" applyBorder="1" applyAlignment="1">
      <alignment vertical="top"/>
    </xf>
    <xf numFmtId="0" fontId="8" fillId="5" borderId="19" xfId="0" applyFont="1" applyFill="1" applyBorder="1" applyAlignment="1">
      <alignment vertical="center" wrapText="1"/>
    </xf>
    <xf numFmtId="0" fontId="8" fillId="5" borderId="0" xfId="0" applyFont="1" applyFill="1" applyBorder="1" applyAlignment="1">
      <alignment vertical="center" wrapText="1"/>
    </xf>
    <xf numFmtId="0" fontId="10" fillId="5" borderId="19" xfId="0" applyFont="1" applyFill="1" applyBorder="1" applyAlignment="1">
      <alignment vertical="center"/>
    </xf>
    <xf numFmtId="0" fontId="2" fillId="5" borderId="19" xfId="0" applyFont="1" applyFill="1" applyBorder="1" applyAlignment="1">
      <alignment wrapText="1"/>
    </xf>
    <xf numFmtId="0" fontId="2" fillId="5" borderId="0" xfId="0" applyFont="1" applyFill="1" applyBorder="1" applyAlignment="1">
      <alignment wrapText="1"/>
    </xf>
    <xf numFmtId="0" fontId="10" fillId="5" borderId="19" xfId="0" applyFont="1" applyFill="1" applyBorder="1" applyAlignment="1">
      <alignment vertical="top" wrapText="1"/>
    </xf>
    <xf numFmtId="0" fontId="0" fillId="5" borderId="19" xfId="0" applyFill="1" applyBorder="1" applyAlignment="1">
      <alignment vertical="top" wrapText="1"/>
    </xf>
    <xf numFmtId="0" fontId="11" fillId="5" borderId="19" xfId="0" applyFont="1" applyFill="1" applyBorder="1" applyAlignment="1">
      <alignment vertical="top" wrapText="1"/>
    </xf>
    <xf numFmtId="0" fontId="0" fillId="5" borderId="0" xfId="0" applyFill="1" applyBorder="1" applyAlignment="1">
      <alignment vertical="top" wrapText="1"/>
    </xf>
    <xf numFmtId="0" fontId="10" fillId="5" borderId="0" xfId="0" applyFont="1" applyFill="1" applyBorder="1" applyAlignment="1">
      <alignment vertical="center"/>
    </xf>
    <xf numFmtId="0" fontId="3" fillId="5" borderId="22" xfId="0" applyFont="1" applyFill="1" applyBorder="1" applyAlignment="1">
      <alignment vertical="center"/>
    </xf>
    <xf numFmtId="0" fontId="3" fillId="5" borderId="6" xfId="0" applyFont="1" applyFill="1" applyBorder="1" applyAlignment="1">
      <alignment vertical="center"/>
    </xf>
    <xf numFmtId="0" fontId="75" fillId="0" borderId="0" xfId="0" applyFont="1" applyBorder="1" applyAlignment="1">
      <alignment horizontal="distributed"/>
    </xf>
    <xf numFmtId="176" fontId="20" fillId="0" borderId="14" xfId="0" applyNumberFormat="1" applyFont="1" applyBorder="1" applyAlignment="1" applyProtection="1">
      <alignment horizontal="center" vertical="center" shrinkToFit="1"/>
      <protection locked="0"/>
    </xf>
    <xf numFmtId="176" fontId="20" fillId="0" borderId="18" xfId="0" applyNumberFormat="1" applyFont="1" applyBorder="1" applyAlignment="1" applyProtection="1">
      <alignment horizontal="center" vertical="center" shrinkToFit="1"/>
      <protection locked="0"/>
    </xf>
    <xf numFmtId="0" fontId="75" fillId="0" borderId="0" xfId="0" applyFont="1" applyBorder="1" applyAlignment="1">
      <alignment vertical="center"/>
    </xf>
    <xf numFmtId="49" fontId="3" fillId="8" borderId="75" xfId="0" applyNumberFormat="1" applyFont="1" applyFill="1" applyBorder="1" applyAlignment="1" applyProtection="1">
      <alignment horizontal="left" vertical="top" wrapText="1"/>
      <protection locked="0"/>
    </xf>
    <xf numFmtId="49" fontId="3" fillId="8" borderId="76" xfId="0" applyNumberFormat="1" applyFont="1" applyFill="1" applyBorder="1" applyAlignment="1" applyProtection="1">
      <alignment horizontal="left" vertical="top" wrapText="1"/>
      <protection locked="0"/>
    </xf>
    <xf numFmtId="0" fontId="78" fillId="0" borderId="0" xfId="0" applyFont="1" applyFill="1"/>
    <xf numFmtId="0" fontId="78" fillId="0" borderId="80" xfId="0" applyFont="1" applyFill="1" applyBorder="1"/>
    <xf numFmtId="0" fontId="78" fillId="0" borderId="88" xfId="0" applyFont="1" applyFill="1" applyBorder="1" applyAlignment="1">
      <alignment horizontal="center" vertical="center"/>
    </xf>
    <xf numFmtId="0" fontId="78" fillId="0" borderId="89" xfId="0" applyFont="1" applyFill="1" applyBorder="1" applyAlignment="1">
      <alignment horizontal="center" vertical="center"/>
    </xf>
    <xf numFmtId="0" fontId="78" fillId="0" borderId="90" xfId="0" applyFont="1" applyFill="1" applyBorder="1" applyAlignment="1">
      <alignment horizontal="center" vertical="center"/>
    </xf>
    <xf numFmtId="0" fontId="78" fillId="0" borderId="91" xfId="0" applyFont="1" applyFill="1" applyBorder="1" applyAlignment="1">
      <alignment horizontal="center" vertical="center"/>
    </xf>
    <xf numFmtId="0" fontId="78" fillId="0" borderId="92" xfId="0" applyFont="1" applyFill="1" applyBorder="1" applyAlignment="1">
      <alignment horizontal="center" vertical="center"/>
    </xf>
    <xf numFmtId="0" fontId="78" fillId="0" borderId="93" xfId="0" applyFont="1" applyFill="1" applyBorder="1" applyAlignment="1">
      <alignment vertical="center"/>
    </xf>
    <xf numFmtId="0" fontId="78" fillId="0" borderId="94" xfId="0" applyFont="1" applyFill="1" applyBorder="1" applyAlignment="1">
      <alignment vertical="center"/>
    </xf>
    <xf numFmtId="0" fontId="80" fillId="0" borderId="94" xfId="0" applyFont="1" applyFill="1" applyBorder="1" applyAlignment="1">
      <alignment horizontal="right" vertical="center"/>
    </xf>
    <xf numFmtId="0" fontId="80" fillId="0" borderId="95" xfId="0" applyFont="1" applyFill="1" applyBorder="1" applyAlignment="1">
      <alignment horizontal="right" vertical="center"/>
    </xf>
    <xf numFmtId="0" fontId="78" fillId="0" borderId="96" xfId="0" applyFont="1" applyFill="1" applyBorder="1" applyAlignment="1">
      <alignment vertical="center"/>
    </xf>
    <xf numFmtId="0" fontId="80" fillId="0" borderId="97" xfId="0" applyFont="1" applyFill="1" applyBorder="1" applyAlignment="1">
      <alignment horizontal="right" vertical="center"/>
    </xf>
    <xf numFmtId="0" fontId="78" fillId="9" borderId="84" xfId="0" applyFont="1" applyFill="1" applyBorder="1" applyAlignment="1">
      <alignment horizontal="center" vertical="center"/>
    </xf>
    <xf numFmtId="0" fontId="78" fillId="9" borderId="85" xfId="0" applyFont="1" applyFill="1" applyBorder="1" applyAlignment="1">
      <alignment horizontal="center" vertical="center"/>
    </xf>
    <xf numFmtId="0" fontId="77" fillId="0" borderId="0" xfId="0" applyFont="1" applyFill="1" applyAlignment="1">
      <alignment vertical="center"/>
    </xf>
    <xf numFmtId="0" fontId="78" fillId="0" borderId="80" xfId="0" applyFont="1" applyFill="1" applyBorder="1" applyAlignment="1">
      <alignment vertical="center"/>
    </xf>
    <xf numFmtId="0" fontId="23" fillId="8" borderId="15" xfId="0" applyFont="1" applyFill="1" applyBorder="1" applyAlignment="1" applyProtection="1">
      <alignment horizontal="center" wrapText="1"/>
      <protection locked="0"/>
    </xf>
    <xf numFmtId="0" fontId="23" fillId="8" borderId="15" xfId="0" applyFont="1" applyFill="1" applyBorder="1" applyAlignment="1" applyProtection="1">
      <alignment horizontal="center"/>
      <protection locked="0"/>
    </xf>
    <xf numFmtId="0" fontId="23" fillId="8" borderId="16" xfId="0" applyFont="1" applyFill="1" applyBorder="1" applyAlignment="1" applyProtection="1">
      <alignment horizontal="center" wrapText="1"/>
      <protection locked="0"/>
    </xf>
    <xf numFmtId="0" fontId="23" fillId="8" borderId="16" xfId="0" applyFont="1" applyFill="1" applyBorder="1" applyAlignment="1" applyProtection="1">
      <alignment horizontal="center"/>
      <protection locked="0"/>
    </xf>
    <xf numFmtId="0" fontId="23" fillId="8" borderId="18" xfId="0" applyFont="1" applyFill="1" applyBorder="1" applyAlignment="1" applyProtection="1">
      <alignment horizontal="center" wrapText="1"/>
      <protection locked="0"/>
    </xf>
    <xf numFmtId="0" fontId="23" fillId="8" borderId="18" xfId="0" applyFont="1" applyFill="1" applyBorder="1" applyAlignment="1" applyProtection="1">
      <alignment horizontal="center"/>
      <protection locked="0"/>
    </xf>
    <xf numFmtId="0" fontId="5" fillId="0" borderId="0" xfId="0" applyFont="1" applyBorder="1" applyAlignment="1">
      <alignment vertical="center"/>
    </xf>
    <xf numFmtId="0" fontId="65" fillId="0" borderId="0" xfId="0" applyFont="1" applyBorder="1" applyAlignment="1">
      <alignment vertical="top" wrapText="1"/>
    </xf>
    <xf numFmtId="0" fontId="3" fillId="0" borderId="0" xfId="0" applyFont="1" applyBorder="1" applyAlignment="1">
      <alignment vertical="center"/>
    </xf>
    <xf numFmtId="0" fontId="67" fillId="0" borderId="0" xfId="0" applyFont="1" applyBorder="1" applyAlignment="1">
      <alignment horizontal="left" vertical="top" wrapText="1"/>
    </xf>
    <xf numFmtId="0" fontId="13" fillId="0" borderId="0" xfId="0" applyFont="1" applyAlignment="1"/>
    <xf numFmtId="0" fontId="21" fillId="0" borderId="0" xfId="0" applyFont="1" applyBorder="1" applyAlignment="1">
      <alignment horizontal="distributed" vertical="center"/>
    </xf>
    <xf numFmtId="0" fontId="78" fillId="10" borderId="83" xfId="0" applyFont="1" applyFill="1" applyBorder="1" applyAlignment="1">
      <alignment horizontal="center" vertical="center"/>
    </xf>
    <xf numFmtId="0" fontId="78" fillId="10" borderId="84" xfId="0" applyFont="1" applyFill="1" applyBorder="1" applyAlignment="1">
      <alignment horizontal="center" vertical="center"/>
    </xf>
    <xf numFmtId="0" fontId="78" fillId="10" borderId="96" xfId="0" applyFont="1" applyFill="1" applyBorder="1" applyAlignment="1">
      <alignment horizontal="center" vertical="center"/>
    </xf>
    <xf numFmtId="0" fontId="78" fillId="10" borderId="97" xfId="0" applyFont="1" applyFill="1" applyBorder="1" applyAlignment="1">
      <alignment horizontal="center" vertical="center"/>
    </xf>
    <xf numFmtId="0" fontId="78" fillId="0" borderId="83" xfId="0" applyFont="1" applyFill="1" applyBorder="1" applyAlignment="1">
      <alignment horizontal="center" vertical="center"/>
    </xf>
    <xf numFmtId="0" fontId="78" fillId="0" borderId="86" xfId="0" applyFont="1" applyFill="1" applyBorder="1" applyAlignment="1">
      <alignment horizontal="center" vertical="center"/>
    </xf>
    <xf numFmtId="0" fontId="78" fillId="10" borderId="85" xfId="0" applyFont="1" applyFill="1" applyBorder="1" applyAlignment="1">
      <alignment horizontal="center" vertical="center"/>
    </xf>
    <xf numFmtId="0" fontId="78" fillId="10" borderId="86" xfId="0" applyFont="1" applyFill="1" applyBorder="1" applyAlignment="1">
      <alignment horizontal="center" vertical="center"/>
    </xf>
    <xf numFmtId="0" fontId="78" fillId="10" borderId="87" xfId="0" applyFont="1" applyFill="1" applyBorder="1" applyAlignment="1">
      <alignment horizontal="center" vertical="center"/>
    </xf>
    <xf numFmtId="0" fontId="78" fillId="0" borderId="94" xfId="0" applyFont="1" applyFill="1" applyBorder="1" applyAlignment="1">
      <alignment horizontal="center" vertical="center"/>
    </xf>
    <xf numFmtId="0" fontId="78" fillId="10" borderId="98" xfId="0" applyFont="1" applyFill="1" applyBorder="1" applyAlignment="1">
      <alignment horizontal="center" vertical="center"/>
    </xf>
    <xf numFmtId="0" fontId="78" fillId="10" borderId="100" xfId="0" applyFont="1" applyFill="1" applyBorder="1" applyAlignment="1">
      <alignment horizontal="center" vertical="center"/>
    </xf>
    <xf numFmtId="0" fontId="78" fillId="10" borderId="99" xfId="0" applyFont="1" applyFill="1" applyBorder="1" applyAlignment="1">
      <alignment horizontal="center" vertical="center"/>
    </xf>
    <xf numFmtId="0" fontId="30" fillId="8" borderId="3" xfId="0" applyNumberFormat="1" applyFont="1" applyFill="1" applyBorder="1" applyAlignment="1" applyProtection="1">
      <alignment horizontal="left" vertical="center" indent="1" shrinkToFit="1"/>
      <protection locked="0"/>
    </xf>
    <xf numFmtId="0" fontId="30" fillId="8" borderId="5" xfId="0" applyNumberFormat="1" applyFont="1" applyFill="1" applyBorder="1" applyAlignment="1" applyProtection="1">
      <alignment horizontal="left" vertical="center" indent="1" shrinkToFit="1"/>
      <protection locked="0"/>
    </xf>
    <xf numFmtId="0" fontId="3" fillId="0" borderId="0" xfId="0" applyFont="1" applyBorder="1" applyAlignment="1">
      <alignmen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distributed" vertical="center" wrapText="1"/>
    </xf>
    <xf numFmtId="0" fontId="7" fillId="0" borderId="0" xfId="0" applyFont="1" applyBorder="1" applyAlignment="1">
      <alignment horizontal="distributed" vertical="center" wrapText="1"/>
    </xf>
    <xf numFmtId="0" fontId="0" fillId="0" borderId="0" xfId="0" applyAlignment="1">
      <alignment vertical="center"/>
    </xf>
    <xf numFmtId="0" fontId="5" fillId="0" borderId="0" xfId="0" applyFont="1" applyBorder="1" applyAlignment="1">
      <alignment vertical="top" wrapText="1"/>
    </xf>
    <xf numFmtId="0" fontId="30" fillId="0" borderId="0" xfId="0" applyFont="1" applyBorder="1" applyAlignment="1">
      <alignment horizontal="distributed"/>
    </xf>
    <xf numFmtId="0" fontId="21" fillId="0" borderId="19" xfId="0" applyFont="1" applyBorder="1" applyAlignment="1">
      <alignment horizontal="center" vertical="center"/>
    </xf>
    <xf numFmtId="0" fontId="21" fillId="0" borderId="7" xfId="0" applyFont="1" applyBorder="1" applyAlignment="1">
      <alignment horizontal="center" vertical="center"/>
    </xf>
    <xf numFmtId="0" fontId="3" fillId="0" borderId="19" xfId="0" applyFont="1" applyFill="1" applyBorder="1" applyAlignment="1">
      <alignment vertical="top"/>
    </xf>
    <xf numFmtId="0" fontId="50" fillId="3" borderId="34" xfId="0" applyFont="1" applyFill="1" applyBorder="1" applyAlignment="1">
      <alignment vertical="center"/>
    </xf>
    <xf numFmtId="0" fontId="0" fillId="3" borderId="29" xfId="0" applyFill="1" applyBorder="1" applyAlignment="1">
      <alignment vertical="center"/>
    </xf>
    <xf numFmtId="0" fontId="0" fillId="3" borderId="37" xfId="0" applyFill="1" applyBorder="1" applyAlignment="1">
      <alignment vertical="center"/>
    </xf>
    <xf numFmtId="176" fontId="0" fillId="0" borderId="1" xfId="0" applyNumberFormat="1" applyBorder="1" applyAlignment="1">
      <alignment horizontal="center" vertical="center"/>
    </xf>
    <xf numFmtId="0" fontId="0" fillId="0" borderId="26" xfId="0" applyBorder="1" applyAlignment="1">
      <alignment horizontal="left" vertical="center"/>
    </xf>
    <xf numFmtId="176" fontId="0" fillId="0" borderId="2" xfId="0" applyNumberFormat="1" applyBorder="1" applyAlignment="1">
      <alignment horizontal="center" vertical="center"/>
    </xf>
    <xf numFmtId="176" fontId="0" fillId="11" borderId="4" xfId="0" applyNumberFormat="1" applyFill="1" applyBorder="1" applyAlignment="1">
      <alignment horizontal="center" vertical="center"/>
    </xf>
    <xf numFmtId="0" fontId="0" fillId="11" borderId="13" xfId="0" applyFill="1" applyBorder="1" applyAlignment="1">
      <alignment horizontal="left" vertical="center"/>
    </xf>
    <xf numFmtId="176" fontId="0" fillId="11" borderId="0" xfId="0" applyNumberFormat="1" applyFill="1" applyBorder="1" applyAlignment="1">
      <alignment horizontal="center" vertical="center"/>
    </xf>
    <xf numFmtId="0" fontId="0" fillId="11" borderId="0" xfId="0" applyFill="1" applyBorder="1" applyAlignment="1">
      <alignment horizontal="center" vertical="center"/>
    </xf>
    <xf numFmtId="176" fontId="0" fillId="0" borderId="4" xfId="0" applyNumberFormat="1" applyBorder="1" applyAlignment="1">
      <alignment horizontal="center" vertical="center"/>
    </xf>
    <xf numFmtId="0" fontId="0" fillId="0" borderId="13" xfId="0" applyBorder="1" applyAlignment="1">
      <alignment horizontal="left" vertical="center"/>
    </xf>
    <xf numFmtId="176"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13" xfId="0" applyFont="1" applyFill="1" applyBorder="1" applyAlignment="1">
      <alignment horizontal="left" vertical="center"/>
    </xf>
    <xf numFmtId="176" fontId="0" fillId="0" borderId="11" xfId="0" applyNumberFormat="1" applyBorder="1" applyAlignment="1">
      <alignment horizontal="center" vertical="center"/>
    </xf>
    <xf numFmtId="0" fontId="0" fillId="0" borderId="24" xfId="0" applyBorder="1" applyAlignment="1">
      <alignment horizontal="left" vertical="center"/>
    </xf>
    <xf numFmtId="176" fontId="0" fillId="0" borderId="6" xfId="0" applyNumberFormat="1" applyBorder="1" applyAlignment="1">
      <alignment horizontal="center" vertical="center"/>
    </xf>
    <xf numFmtId="0" fontId="32" fillId="0" borderId="0" xfId="0" applyFont="1" applyAlignment="1">
      <alignment horizontal="left" vertical="center" indent="1"/>
    </xf>
    <xf numFmtId="0" fontId="78" fillId="0" borderId="0" xfId="0" applyFont="1" applyFill="1" applyAlignment="1">
      <alignment vertical="center"/>
    </xf>
    <xf numFmtId="0" fontId="78" fillId="0" borderId="96" xfId="0" applyFont="1" applyFill="1" applyBorder="1" applyAlignment="1">
      <alignment horizontal="center" vertical="center"/>
    </xf>
    <xf numFmtId="0" fontId="78" fillId="0" borderId="97" xfId="0" applyFont="1" applyFill="1" applyBorder="1" applyAlignment="1">
      <alignment horizontal="center" vertical="center"/>
    </xf>
    <xf numFmtId="0" fontId="77" fillId="10" borderId="84" xfId="0" applyFont="1" applyFill="1" applyBorder="1" applyAlignment="1">
      <alignment horizontal="center" vertical="center"/>
    </xf>
    <xf numFmtId="0" fontId="3" fillId="0" borderId="0" xfId="0" applyFont="1" applyBorder="1" applyAlignment="1">
      <alignment horizontal="center" vertical="center"/>
    </xf>
    <xf numFmtId="0" fontId="52" fillId="0" borderId="0" xfId="0" quotePrefix="1" applyFont="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84" fillId="0" borderId="0" xfId="0" applyFont="1" applyFill="1" applyAlignment="1">
      <alignment horizontal="center"/>
    </xf>
    <xf numFmtId="0" fontId="78" fillId="0" borderId="84" xfId="0" applyFont="1" applyFill="1" applyBorder="1" applyAlignment="1">
      <alignment horizontal="center" vertical="center"/>
    </xf>
    <xf numFmtId="0" fontId="78" fillId="0" borderId="85" xfId="0" applyFont="1" applyFill="1" applyBorder="1" applyAlignment="1">
      <alignment horizontal="center" vertical="center"/>
    </xf>
    <xf numFmtId="0" fontId="78" fillId="0" borderId="87" xfId="0" applyFont="1" applyFill="1" applyBorder="1" applyAlignment="1">
      <alignment horizontal="center" vertical="center"/>
    </xf>
    <xf numFmtId="0" fontId="78" fillId="10" borderId="94" xfId="0" applyFont="1" applyFill="1" applyBorder="1" applyAlignment="1">
      <alignment horizontal="center" vertical="center"/>
    </xf>
    <xf numFmtId="181" fontId="23" fillId="8" borderId="15" xfId="1" applyNumberFormat="1" applyFont="1" applyFill="1" applyBorder="1" applyAlignment="1" applyProtection="1">
      <alignment horizontal="center" shrinkToFit="1"/>
      <protection locked="0"/>
    </xf>
    <xf numFmtId="176" fontId="23" fillId="8" borderId="14" xfId="1" applyNumberFormat="1" applyFont="1" applyFill="1" applyBorder="1" applyAlignment="1" applyProtection="1">
      <alignment horizontal="center" shrinkToFit="1"/>
      <protection locked="0"/>
    </xf>
    <xf numFmtId="181" fontId="23" fillId="8" borderId="16" xfId="1" applyNumberFormat="1" applyFont="1" applyFill="1" applyBorder="1" applyAlignment="1" applyProtection="1">
      <alignment horizontal="center" shrinkToFit="1"/>
      <protection locked="0"/>
    </xf>
    <xf numFmtId="176" fontId="23" fillId="8" borderId="17" xfId="1" applyNumberFormat="1" applyFont="1" applyFill="1" applyBorder="1" applyAlignment="1" applyProtection="1">
      <alignment horizontal="center" shrinkToFit="1"/>
      <protection locked="0"/>
    </xf>
    <xf numFmtId="181" fontId="23" fillId="8" borderId="18" xfId="1" applyNumberFormat="1" applyFont="1" applyFill="1" applyBorder="1" applyAlignment="1" applyProtection="1">
      <alignment horizontal="center" shrinkToFit="1"/>
      <protection locked="0"/>
    </xf>
    <xf numFmtId="176" fontId="23" fillId="8" borderId="11" xfId="1" applyNumberFormat="1" applyFont="1" applyFill="1" applyBorder="1" applyAlignment="1" applyProtection="1">
      <alignment horizontal="center" shrinkToFit="1"/>
      <protection locked="0"/>
    </xf>
    <xf numFmtId="0" fontId="78" fillId="0" borderId="105" xfId="0" applyFont="1" applyFill="1" applyBorder="1" applyAlignment="1">
      <alignment vertical="center"/>
    </xf>
    <xf numFmtId="0" fontId="78" fillId="0" borderId="104" xfId="0" applyFont="1" applyFill="1" applyBorder="1" applyAlignment="1">
      <alignment horizontal="center" vertical="center"/>
    </xf>
    <xf numFmtId="0" fontId="78" fillId="0" borderId="101" xfId="0" applyFont="1" applyFill="1" applyBorder="1" applyAlignment="1">
      <alignment horizontal="center" vertical="center"/>
    </xf>
    <xf numFmtId="0" fontId="78" fillId="0" borderId="106" xfId="0" applyFont="1" applyFill="1" applyBorder="1" applyAlignment="1">
      <alignment horizontal="center" vertical="center"/>
    </xf>
    <xf numFmtId="0" fontId="78" fillId="0" borderId="2" xfId="0" applyFont="1" applyFill="1" applyBorder="1" applyAlignment="1">
      <alignment horizontal="center" vertical="center"/>
    </xf>
    <xf numFmtId="0" fontId="21" fillId="0" borderId="0" xfId="0" applyFont="1" applyBorder="1" applyAlignment="1">
      <alignment vertical="center"/>
    </xf>
    <xf numFmtId="0" fontId="21" fillId="0" borderId="6" xfId="0" applyFont="1" applyBorder="1" applyAlignment="1">
      <alignment vertical="center"/>
    </xf>
    <xf numFmtId="0" fontId="30" fillId="8" borderId="41" xfId="0" applyFont="1" applyFill="1" applyBorder="1" applyAlignment="1" applyProtection="1">
      <alignment horizontal="center" vertical="center" shrinkToFit="1"/>
      <protection locked="0"/>
    </xf>
    <xf numFmtId="0" fontId="30" fillId="8" borderId="13" xfId="0" applyFont="1" applyFill="1" applyBorder="1" applyAlignment="1" applyProtection="1">
      <alignment horizontal="center" vertical="center" shrinkToFit="1"/>
      <protection locked="0"/>
    </xf>
    <xf numFmtId="0" fontId="30" fillId="8" borderId="44" xfId="0" applyFont="1" applyFill="1" applyBorder="1" applyAlignment="1" applyProtection="1">
      <alignment horizontal="center" vertical="center" shrinkToFit="1"/>
      <protection locked="0"/>
    </xf>
    <xf numFmtId="0" fontId="3" fillId="0" borderId="0" xfId="0" applyFont="1" applyBorder="1" applyAlignment="1">
      <alignment vertical="center"/>
    </xf>
    <xf numFmtId="0" fontId="9" fillId="0" borderId="74" xfId="0" applyFont="1" applyBorder="1" applyAlignment="1">
      <alignment vertical="center" shrinkToFit="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 xfId="0" applyFont="1" applyBorder="1" applyAlignment="1">
      <alignment horizontal="distributed" vertical="center" wrapText="1" justifyLastLine="1"/>
    </xf>
    <xf numFmtId="178" fontId="71" fillId="0" borderId="4" xfId="0" applyNumberFormat="1" applyFont="1" applyBorder="1" applyAlignment="1">
      <alignment horizontal="left" vertical="center"/>
    </xf>
    <xf numFmtId="178" fontId="71" fillId="0" borderId="0" xfId="0" applyNumberFormat="1" applyFont="1" applyBorder="1" applyAlignment="1">
      <alignment horizontal="lef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10" xfId="0" applyFont="1" applyBorder="1" applyAlignment="1">
      <alignment horizontal="center" vertical="top"/>
    </xf>
    <xf numFmtId="0" fontId="23" fillId="8" borderId="1" xfId="0" applyFont="1" applyFill="1" applyBorder="1" applyAlignment="1" applyProtection="1">
      <alignment horizontal="center" vertical="center"/>
      <protection locked="0"/>
    </xf>
    <xf numFmtId="0" fontId="23" fillId="8" borderId="2" xfId="0" applyFont="1" applyFill="1" applyBorder="1" applyAlignment="1" applyProtection="1">
      <alignment horizontal="center" vertical="center"/>
      <protection locked="0"/>
    </xf>
    <xf numFmtId="0" fontId="23" fillId="8" borderId="4" xfId="0" applyFont="1" applyFill="1" applyBorder="1" applyAlignment="1" applyProtection="1">
      <alignment horizontal="center" vertical="center"/>
      <protection locked="0"/>
    </xf>
    <xf numFmtId="0" fontId="23" fillId="8" borderId="0" xfId="0" applyFont="1" applyFill="1" applyBorder="1" applyAlignment="1" applyProtection="1">
      <alignment horizontal="center" vertical="center"/>
      <protection locked="0"/>
    </xf>
    <xf numFmtId="0" fontId="23" fillId="8" borderId="11" xfId="0" applyFont="1" applyFill="1" applyBorder="1" applyAlignment="1" applyProtection="1">
      <alignment horizontal="center" vertical="center"/>
      <protection locked="0"/>
    </xf>
    <xf numFmtId="0" fontId="23" fillId="8" borderId="6" xfId="0" applyFont="1" applyFill="1" applyBorder="1" applyAlignment="1" applyProtection="1">
      <alignment horizontal="center" vertical="center"/>
      <protection locked="0"/>
    </xf>
    <xf numFmtId="0" fontId="26" fillId="0" borderId="1" xfId="0" applyFont="1" applyBorder="1" applyAlignment="1">
      <alignment horizontal="center" wrapText="1" justifyLastLine="1"/>
    </xf>
    <xf numFmtId="0" fontId="26" fillId="0" borderId="2" xfId="0" applyFont="1" applyBorder="1" applyAlignment="1">
      <alignment horizontal="center" wrapText="1" justifyLastLine="1"/>
    </xf>
    <xf numFmtId="0" fontId="26" fillId="0" borderId="3" xfId="0" applyFont="1" applyBorder="1" applyAlignment="1">
      <alignment horizontal="center" wrapText="1" justifyLastLine="1"/>
    </xf>
    <xf numFmtId="0" fontId="26" fillId="0" borderId="4" xfId="0" applyFont="1" applyBorder="1" applyAlignment="1">
      <alignment horizontal="center" wrapText="1" justifyLastLine="1"/>
    </xf>
    <xf numFmtId="0" fontId="26" fillId="0" borderId="0" xfId="0" applyFont="1" applyBorder="1" applyAlignment="1">
      <alignment horizontal="center" wrapText="1" justifyLastLine="1"/>
    </xf>
    <xf numFmtId="0" fontId="26" fillId="0" borderId="5" xfId="0" applyFont="1" applyBorder="1" applyAlignment="1">
      <alignment horizontal="center" wrapText="1" justifyLastLine="1"/>
    </xf>
    <xf numFmtId="0" fontId="21" fillId="0" borderId="0" xfId="0" applyFont="1" applyBorder="1" applyAlignment="1">
      <alignment horizontal="distributed" vertical="center"/>
    </xf>
    <xf numFmtId="0" fontId="30" fillId="8" borderId="40" xfId="0" applyFont="1" applyFill="1" applyBorder="1" applyAlignment="1" applyProtection="1">
      <alignment horizontal="center" vertical="center" shrinkToFit="1"/>
      <protection locked="0"/>
    </xf>
    <xf numFmtId="0" fontId="30" fillId="8" borderId="42" xfId="0" applyFont="1" applyFill="1" applyBorder="1" applyAlignment="1" applyProtection="1">
      <alignment horizontal="center" vertical="center" shrinkToFit="1"/>
      <protection locked="0"/>
    </xf>
    <xf numFmtId="0" fontId="30" fillId="8" borderId="43"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wrapText="1" shrinkToFit="1"/>
    </xf>
    <xf numFmtId="0" fontId="3" fillId="0" borderId="0" xfId="0" applyFont="1" applyFill="1" applyBorder="1" applyAlignment="1" applyProtection="1">
      <alignment horizontal="center" vertical="center" shrinkToFit="1"/>
    </xf>
    <xf numFmtId="0" fontId="3" fillId="0" borderId="38"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3" fillId="0" borderId="4" xfId="0" applyFont="1" applyBorder="1" applyAlignment="1">
      <alignment horizontal="right"/>
    </xf>
    <xf numFmtId="0" fontId="3" fillId="0" borderId="0" xfId="0" applyFont="1" applyBorder="1" applyAlignment="1">
      <alignment horizontal="right"/>
    </xf>
    <xf numFmtId="0" fontId="3" fillId="0" borderId="5" xfId="0" applyFont="1" applyBorder="1" applyAlignment="1">
      <alignment horizontal="right"/>
    </xf>
    <xf numFmtId="0" fontId="3" fillId="0" borderId="31" xfId="0" applyFont="1" applyBorder="1" applyAlignment="1">
      <alignment horizontal="right"/>
    </xf>
    <xf numFmtId="0" fontId="3" fillId="0" borderId="32" xfId="0" applyFont="1" applyBorder="1" applyAlignment="1">
      <alignment horizontal="right"/>
    </xf>
    <xf numFmtId="0" fontId="3" fillId="0" borderId="33" xfId="0" applyFont="1" applyBorder="1" applyAlignment="1">
      <alignment horizontal="right"/>
    </xf>
    <xf numFmtId="0" fontId="69" fillId="0" borderId="1" xfId="0" applyFont="1" applyBorder="1" applyAlignment="1">
      <alignment vertical="center"/>
    </xf>
    <xf numFmtId="0" fontId="53" fillId="0" borderId="2" xfId="0" applyFont="1" applyBorder="1" applyAlignment="1">
      <alignment vertical="center"/>
    </xf>
    <xf numFmtId="0" fontId="53" fillId="0" borderId="4" xfId="0" applyFont="1" applyBorder="1" applyAlignment="1">
      <alignment vertical="center"/>
    </xf>
    <xf numFmtId="0" fontId="53" fillId="0" borderId="0" xfId="0" applyFont="1" applyBorder="1" applyAlignment="1">
      <alignment vertical="center"/>
    </xf>
    <xf numFmtId="0" fontId="26" fillId="0" borderId="1" xfId="0" applyFont="1" applyBorder="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0" xfId="0" applyFont="1" applyBorder="1" applyAlignment="1">
      <alignment vertical="center"/>
    </xf>
    <xf numFmtId="0" fontId="26" fillId="0" borderId="5" xfId="0" applyFont="1" applyBorder="1" applyAlignme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38" fontId="23" fillId="8" borderId="52" xfId="1" applyFont="1" applyFill="1" applyBorder="1" applyAlignment="1" applyProtection="1">
      <alignment horizontal="center" vertical="center"/>
      <protection locked="0"/>
    </xf>
    <xf numFmtId="38" fontId="23" fillId="8" borderId="53" xfId="1" applyFont="1" applyFill="1" applyBorder="1" applyAlignment="1" applyProtection="1">
      <alignment horizontal="center" vertical="center"/>
      <protection locked="0"/>
    </xf>
    <xf numFmtId="38" fontId="23" fillId="8" borderId="54" xfId="1" applyFont="1" applyFill="1" applyBorder="1" applyAlignment="1" applyProtection="1">
      <alignment horizontal="center" vertical="center"/>
      <protection locked="0"/>
    </xf>
    <xf numFmtId="38" fontId="23" fillId="8" borderId="1" xfId="1" applyFont="1" applyFill="1" applyBorder="1" applyAlignment="1" applyProtection="1">
      <alignment horizontal="center" vertical="center"/>
      <protection locked="0"/>
    </xf>
    <xf numFmtId="38" fontId="23" fillId="8" borderId="2" xfId="1" applyFont="1" applyFill="1" applyBorder="1" applyAlignment="1" applyProtection="1">
      <alignment horizontal="center" vertical="center"/>
      <protection locked="0"/>
    </xf>
    <xf numFmtId="38" fontId="23" fillId="8" borderId="3" xfId="1" applyFont="1" applyFill="1" applyBorder="1" applyAlignment="1" applyProtection="1">
      <alignment horizontal="center" vertical="center"/>
      <protection locked="0"/>
    </xf>
    <xf numFmtId="38" fontId="23" fillId="8" borderId="4" xfId="1" applyFont="1" applyFill="1" applyBorder="1" applyAlignment="1" applyProtection="1">
      <alignment horizontal="center" vertical="center"/>
      <protection locked="0"/>
    </xf>
    <xf numFmtId="38" fontId="23" fillId="8" borderId="0" xfId="1" applyFont="1" applyFill="1" applyBorder="1" applyAlignment="1" applyProtection="1">
      <alignment horizontal="center" vertical="center"/>
      <protection locked="0"/>
    </xf>
    <xf numFmtId="38" fontId="23" fillId="8" borderId="5" xfId="1" applyFont="1" applyFill="1" applyBorder="1" applyAlignment="1" applyProtection="1">
      <alignment horizontal="center" vertical="center"/>
      <protection locked="0"/>
    </xf>
    <xf numFmtId="0" fontId="5" fillId="0" borderId="0" xfId="0" applyFont="1" applyBorder="1" applyAlignment="1">
      <alignment vertical="center"/>
    </xf>
    <xf numFmtId="0" fontId="65" fillId="0" borderId="0" xfId="0" applyFont="1" applyBorder="1" applyAlignment="1">
      <alignment vertical="top" wrapText="1"/>
    </xf>
    <xf numFmtId="0" fontId="24" fillId="0" borderId="5" xfId="0" applyFont="1" applyBorder="1" applyAlignment="1">
      <alignment wrapText="1"/>
    </xf>
    <xf numFmtId="0" fontId="27" fillId="0" borderId="0" xfId="0" applyFont="1" applyBorder="1" applyAlignment="1">
      <alignment horizontal="center"/>
    </xf>
    <xf numFmtId="179" fontId="30" fillId="8" borderId="34" xfId="1" applyNumberFormat="1" applyFont="1" applyFill="1" applyBorder="1" applyAlignment="1" applyProtection="1">
      <alignment horizontal="right"/>
      <protection locked="0"/>
    </xf>
    <xf numFmtId="179" fontId="30" fillId="8" borderId="29" xfId="1" applyNumberFormat="1" applyFont="1" applyFill="1" applyBorder="1" applyAlignment="1" applyProtection="1">
      <alignment horizontal="right"/>
      <protection locked="0"/>
    </xf>
    <xf numFmtId="179" fontId="30" fillId="8" borderId="37" xfId="1" applyNumberFormat="1" applyFont="1" applyFill="1" applyBorder="1" applyAlignment="1" applyProtection="1">
      <alignment horizontal="right"/>
      <protection locked="0"/>
    </xf>
    <xf numFmtId="179" fontId="30" fillId="8" borderId="35" xfId="1" applyNumberFormat="1" applyFont="1" applyFill="1" applyBorder="1" applyAlignment="1" applyProtection="1">
      <alignment horizontal="right"/>
      <protection locked="0"/>
    </xf>
    <xf numFmtId="179" fontId="30" fillId="8" borderId="0" xfId="1" applyNumberFormat="1" applyFont="1" applyFill="1" applyBorder="1" applyAlignment="1" applyProtection="1">
      <alignment horizontal="right"/>
      <protection locked="0"/>
    </xf>
    <xf numFmtId="179" fontId="30" fillId="8" borderId="38" xfId="1" applyNumberFormat="1" applyFont="1" applyFill="1" applyBorder="1" applyAlignment="1" applyProtection="1">
      <alignment horizontal="right"/>
      <protection locked="0"/>
    </xf>
    <xf numFmtId="179" fontId="30" fillId="8" borderId="36" xfId="1" applyNumberFormat="1" applyFont="1" applyFill="1" applyBorder="1" applyAlignment="1" applyProtection="1">
      <alignment horizontal="right"/>
      <protection locked="0"/>
    </xf>
    <xf numFmtId="179" fontId="30" fillId="8" borderId="32" xfId="1" applyNumberFormat="1" applyFont="1" applyFill="1" applyBorder="1" applyAlignment="1" applyProtection="1">
      <alignment horizontal="right"/>
      <protection locked="0"/>
    </xf>
    <xf numFmtId="179" fontId="30" fillId="8" borderId="39" xfId="1" applyNumberFormat="1" applyFont="1" applyFill="1" applyBorder="1" applyAlignment="1" applyProtection="1">
      <alignment horizontal="right"/>
      <protection locked="0"/>
    </xf>
    <xf numFmtId="0" fontId="3" fillId="0" borderId="1" xfId="0" applyFont="1" applyBorder="1" applyAlignment="1">
      <alignment horizontal="distributed" vertical="center"/>
    </xf>
    <xf numFmtId="0" fontId="0" fillId="0" borderId="2" xfId="0" applyBorder="1" applyAlignment="1">
      <alignment horizontal="distributed" vertical="center"/>
    </xf>
    <xf numFmtId="0" fontId="0" fillId="0" borderId="49" xfId="0" applyBorder="1" applyAlignment="1">
      <alignment horizontal="distributed" vertical="center"/>
    </xf>
    <xf numFmtId="0" fontId="0" fillId="0" borderId="4" xfId="0" applyBorder="1" applyAlignment="1">
      <alignment horizontal="distributed" vertical="center"/>
    </xf>
    <xf numFmtId="0" fontId="0" fillId="0" borderId="0" xfId="0" applyBorder="1" applyAlignment="1">
      <alignment horizontal="distributed" vertical="center"/>
    </xf>
    <xf numFmtId="0" fontId="0" fillId="0" borderId="38"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51" xfId="0" applyBorder="1" applyAlignment="1">
      <alignment horizontal="distributed" vertical="center"/>
    </xf>
    <xf numFmtId="0" fontId="3" fillId="0" borderId="4" xfId="0" applyFont="1" applyBorder="1" applyAlignment="1">
      <alignment horizontal="center" vertical="distributed" textRotation="255"/>
    </xf>
    <xf numFmtId="0" fontId="0" fillId="0" borderId="0" xfId="0" applyBorder="1" applyAlignment="1">
      <alignment horizontal="center" vertical="distributed" textRotation="255"/>
    </xf>
    <xf numFmtId="0" fontId="0" fillId="0" borderId="5" xfId="0" applyBorder="1" applyAlignment="1">
      <alignment horizontal="center" vertical="distributed" textRotation="255"/>
    </xf>
    <xf numFmtId="0" fontId="0" fillId="0" borderId="4" xfId="0" applyBorder="1" applyAlignment="1">
      <alignment horizontal="center" vertical="distributed" textRotation="255"/>
    </xf>
    <xf numFmtId="0" fontId="65" fillId="0" borderId="2" xfId="0" applyFont="1" applyBorder="1" applyAlignment="1">
      <alignment vertical="top"/>
    </xf>
    <xf numFmtId="0" fontId="65" fillId="0" borderId="0" xfId="0" applyFont="1" applyBorder="1" applyAlignment="1">
      <alignment vertical="top"/>
    </xf>
    <xf numFmtId="0" fontId="6" fillId="0" borderId="0" xfId="0" applyFont="1" applyBorder="1" applyAlignment="1">
      <alignment vertical="center"/>
    </xf>
    <xf numFmtId="0" fontId="30" fillId="8" borderId="1" xfId="0" applyNumberFormat="1" applyFont="1" applyFill="1" applyBorder="1" applyAlignment="1" applyProtection="1">
      <alignment horizontal="left" vertical="center" wrapText="1" indent="1"/>
      <protection locked="0"/>
    </xf>
    <xf numFmtId="0" fontId="30" fillId="8" borderId="2" xfId="0" applyNumberFormat="1" applyFont="1" applyFill="1" applyBorder="1" applyAlignment="1" applyProtection="1">
      <alignment horizontal="left" vertical="center" wrapText="1" indent="1"/>
      <protection locked="0"/>
    </xf>
    <xf numFmtId="0" fontId="30" fillId="8" borderId="3" xfId="0" applyNumberFormat="1" applyFont="1" applyFill="1" applyBorder="1" applyAlignment="1" applyProtection="1">
      <alignment horizontal="left" vertical="center" wrapText="1" indent="1"/>
      <protection locked="0"/>
    </xf>
    <xf numFmtId="0" fontId="30" fillId="8" borderId="4" xfId="0" applyNumberFormat="1" applyFont="1" applyFill="1" applyBorder="1" applyAlignment="1" applyProtection="1">
      <alignment horizontal="left" vertical="center" wrapText="1" indent="1"/>
      <protection locked="0"/>
    </xf>
    <xf numFmtId="0" fontId="30" fillId="8" borderId="0" xfId="0" applyNumberFormat="1" applyFont="1" applyFill="1" applyBorder="1" applyAlignment="1" applyProtection="1">
      <alignment horizontal="left" vertical="center" wrapText="1" indent="1"/>
      <protection locked="0"/>
    </xf>
    <xf numFmtId="0" fontId="30" fillId="8" borderId="5" xfId="0" applyNumberFormat="1" applyFont="1" applyFill="1" applyBorder="1" applyAlignment="1" applyProtection="1">
      <alignment horizontal="left" vertical="center" wrapText="1" indent="1"/>
      <protection locked="0"/>
    </xf>
    <xf numFmtId="0" fontId="30" fillId="8" borderId="11" xfId="0" applyNumberFormat="1" applyFont="1" applyFill="1" applyBorder="1" applyAlignment="1" applyProtection="1">
      <alignment horizontal="left" vertical="center" wrapText="1" indent="1"/>
      <protection locked="0"/>
    </xf>
    <xf numFmtId="0" fontId="30" fillId="8" borderId="6" xfId="0" applyNumberFormat="1" applyFont="1" applyFill="1" applyBorder="1" applyAlignment="1" applyProtection="1">
      <alignment horizontal="left" vertical="center" wrapText="1" indent="1"/>
      <protection locked="0"/>
    </xf>
    <xf numFmtId="0" fontId="30" fillId="8" borderId="10" xfId="0" applyNumberFormat="1" applyFont="1" applyFill="1" applyBorder="1" applyAlignment="1" applyProtection="1">
      <alignment horizontal="left" vertical="center" wrapText="1" indent="1"/>
      <protection locked="0"/>
    </xf>
    <xf numFmtId="0" fontId="68" fillId="0" borderId="0" xfId="0" applyFont="1" applyBorder="1" applyAlignment="1">
      <alignment horizontal="left" vertical="center" wrapText="1"/>
    </xf>
    <xf numFmtId="0" fontId="68" fillId="0" borderId="0" xfId="0" applyFont="1" applyBorder="1" applyAlignment="1">
      <alignment horizontal="left" vertical="center"/>
    </xf>
    <xf numFmtId="0" fontId="21" fillId="0" borderId="0" xfId="0" applyFont="1" applyBorder="1" applyAlignment="1">
      <alignment vertical="center" shrinkToFit="1"/>
    </xf>
    <xf numFmtId="0" fontId="3" fillId="0" borderId="0" xfId="0" applyFont="1" applyBorder="1" applyAlignment="1">
      <alignment horizontal="distributed" vertical="center"/>
    </xf>
    <xf numFmtId="0" fontId="30" fillId="8" borderId="34" xfId="0" applyFont="1" applyFill="1" applyBorder="1" applyAlignment="1" applyProtection="1">
      <alignment horizontal="right"/>
      <protection locked="0"/>
    </xf>
    <xf numFmtId="0" fontId="1" fillId="8" borderId="29" xfId="0" applyFont="1" applyFill="1" applyBorder="1" applyAlignment="1" applyProtection="1">
      <alignment horizontal="right"/>
      <protection locked="0"/>
    </xf>
    <xf numFmtId="0" fontId="1" fillId="8" borderId="37" xfId="0" applyFont="1" applyFill="1" applyBorder="1" applyAlignment="1" applyProtection="1">
      <alignment horizontal="right"/>
      <protection locked="0"/>
    </xf>
    <xf numFmtId="0" fontId="1" fillId="8" borderId="35" xfId="0" applyFont="1" applyFill="1" applyBorder="1" applyAlignment="1" applyProtection="1">
      <alignment horizontal="right"/>
      <protection locked="0"/>
    </xf>
    <xf numFmtId="0" fontId="1" fillId="8" borderId="0" xfId="0" applyFont="1" applyFill="1" applyBorder="1" applyAlignment="1" applyProtection="1">
      <alignment horizontal="right"/>
      <protection locked="0"/>
    </xf>
    <xf numFmtId="0" fontId="1" fillId="8" borderId="38" xfId="0" applyFont="1" applyFill="1" applyBorder="1" applyAlignment="1" applyProtection="1">
      <alignment horizontal="right"/>
      <protection locked="0"/>
    </xf>
    <xf numFmtId="0" fontId="1" fillId="8" borderId="36" xfId="0" applyFont="1" applyFill="1" applyBorder="1" applyAlignment="1" applyProtection="1">
      <alignment horizontal="right"/>
      <protection locked="0"/>
    </xf>
    <xf numFmtId="0" fontId="1" fillId="8" borderId="32" xfId="0" applyFont="1" applyFill="1" applyBorder="1" applyAlignment="1" applyProtection="1">
      <alignment horizontal="right"/>
      <protection locked="0"/>
    </xf>
    <xf numFmtId="0" fontId="1" fillId="8" borderId="39" xfId="0" applyFont="1" applyFill="1" applyBorder="1" applyAlignment="1" applyProtection="1">
      <alignment horizontal="right"/>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5" fillId="0" borderId="0" xfId="0" applyFont="1" applyBorder="1" applyAlignment="1">
      <alignment horizontal="left" vertical="top" wrapText="1"/>
    </xf>
    <xf numFmtId="0" fontId="5" fillId="0" borderId="0" xfId="0" quotePrefix="1" applyFont="1" applyBorder="1" applyAlignment="1">
      <alignment horizontal="right" vertical="top"/>
    </xf>
    <xf numFmtId="0" fontId="27" fillId="0" borderId="6" xfId="0"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54" fillId="0" borderId="0" xfId="0" applyFont="1" applyBorder="1" applyAlignment="1">
      <alignment vertical="center" wrapText="1"/>
    </xf>
    <xf numFmtId="0" fontId="55" fillId="0" borderId="0" xfId="0" applyFont="1" applyAlignment="1">
      <alignment vertical="center" wrapText="1"/>
    </xf>
    <xf numFmtId="0" fontId="70" fillId="8" borderId="34" xfId="0" applyFont="1" applyFill="1" applyBorder="1" applyAlignment="1" applyProtection="1">
      <alignment horizontal="center" vertical="center"/>
      <protection locked="0"/>
    </xf>
    <xf numFmtId="0" fontId="70" fillId="8" borderId="29" xfId="0" applyFont="1" applyFill="1" applyBorder="1" applyAlignment="1" applyProtection="1">
      <alignment horizontal="center" vertical="center"/>
      <protection locked="0"/>
    </xf>
    <xf numFmtId="0" fontId="33" fillId="8" borderId="29" xfId="0" applyFont="1" applyFill="1" applyBorder="1" applyAlignment="1" applyProtection="1">
      <alignment horizontal="center" vertical="center"/>
      <protection locked="0"/>
    </xf>
    <xf numFmtId="0" fontId="33" fillId="8" borderId="37" xfId="0" applyFont="1" applyFill="1" applyBorder="1" applyAlignment="1" applyProtection="1">
      <alignment horizontal="center" vertical="center"/>
      <protection locked="0"/>
    </xf>
    <xf numFmtId="0" fontId="70" fillId="8" borderId="35" xfId="0" applyFont="1" applyFill="1" applyBorder="1" applyAlignment="1" applyProtection="1">
      <alignment horizontal="center" vertical="center"/>
      <protection locked="0"/>
    </xf>
    <xf numFmtId="0" fontId="70"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3" fillId="8" borderId="38" xfId="0" applyFont="1" applyFill="1" applyBorder="1" applyAlignment="1" applyProtection="1">
      <alignment horizontal="center" vertical="center"/>
      <protection locked="0"/>
    </xf>
    <xf numFmtId="0" fontId="33" fillId="8" borderId="35" xfId="0" applyFont="1" applyFill="1" applyBorder="1" applyAlignment="1" applyProtection="1">
      <alignment horizontal="center" vertical="center"/>
      <protection locked="0"/>
    </xf>
    <xf numFmtId="0" fontId="33" fillId="8" borderId="36" xfId="0" applyFont="1" applyFill="1" applyBorder="1" applyAlignment="1" applyProtection="1">
      <alignment horizontal="center" vertical="center"/>
      <protection locked="0"/>
    </xf>
    <xf numFmtId="0" fontId="33" fillId="8" borderId="32" xfId="0" applyFont="1" applyFill="1" applyBorder="1" applyAlignment="1" applyProtection="1">
      <alignment horizontal="center" vertical="center"/>
      <protection locked="0"/>
    </xf>
    <xf numFmtId="0" fontId="33" fillId="8" borderId="39" xfId="0" applyFont="1" applyFill="1" applyBorder="1" applyAlignment="1" applyProtection="1">
      <alignment horizontal="center" vertical="center"/>
      <protection locked="0"/>
    </xf>
    <xf numFmtId="0" fontId="73" fillId="0" borderId="4" xfId="0" applyFont="1" applyBorder="1" applyAlignment="1">
      <alignment horizontal="right"/>
    </xf>
    <xf numFmtId="0" fontId="73" fillId="0" borderId="0" xfId="0" applyFont="1" applyBorder="1" applyAlignment="1">
      <alignment horizontal="right"/>
    </xf>
    <xf numFmtId="0" fontId="73" fillId="0" borderId="5" xfId="0" applyFont="1" applyBorder="1" applyAlignment="1">
      <alignment horizontal="right"/>
    </xf>
    <xf numFmtId="0" fontId="73" fillId="0" borderId="31" xfId="0" applyFont="1" applyBorder="1" applyAlignment="1">
      <alignment horizontal="right"/>
    </xf>
    <xf numFmtId="0" fontId="73" fillId="0" borderId="32" xfId="0" applyFont="1" applyBorder="1" applyAlignment="1">
      <alignment horizontal="right"/>
    </xf>
    <xf numFmtId="0" fontId="73" fillId="0" borderId="33" xfId="0" applyFont="1" applyBorder="1" applyAlignment="1">
      <alignment horizontal="right"/>
    </xf>
    <xf numFmtId="0" fontId="13" fillId="0" borderId="0" xfId="0" applyFont="1" applyBorder="1" applyAlignment="1">
      <alignment vertical="center"/>
    </xf>
    <xf numFmtId="0" fontId="13" fillId="0" borderId="6" xfId="0" applyFont="1" applyBorder="1" applyAlignment="1">
      <alignment vertical="center"/>
    </xf>
    <xf numFmtId="38" fontId="23" fillId="8" borderId="34" xfId="1" applyFont="1" applyFill="1" applyBorder="1" applyAlignment="1" applyProtection="1">
      <alignment horizontal="center" vertical="center"/>
      <protection locked="0"/>
    </xf>
    <xf numFmtId="38" fontId="23" fillId="8" borderId="29" xfId="1" applyFont="1" applyFill="1" applyBorder="1" applyAlignment="1" applyProtection="1">
      <alignment horizontal="center" vertical="center"/>
      <protection locked="0"/>
    </xf>
    <xf numFmtId="38" fontId="23" fillId="8" borderId="35" xfId="1" applyFont="1" applyFill="1" applyBorder="1" applyAlignment="1" applyProtection="1">
      <alignment horizontal="center" vertical="center"/>
      <protection locked="0"/>
    </xf>
    <xf numFmtId="38" fontId="23" fillId="8" borderId="36" xfId="1" applyFont="1" applyFill="1" applyBorder="1" applyAlignment="1" applyProtection="1">
      <alignment horizontal="center" vertical="center"/>
      <protection locked="0"/>
    </xf>
    <xf numFmtId="38" fontId="23" fillId="8" borderId="32" xfId="1" applyFont="1" applyFill="1" applyBorder="1" applyAlignment="1" applyProtection="1">
      <alignment horizontal="center" vertical="center"/>
      <protection locked="0"/>
    </xf>
    <xf numFmtId="178" fontId="60" fillId="0" borderId="0" xfId="0" applyNumberFormat="1" applyFont="1" applyBorder="1" applyAlignment="1">
      <alignment horizontal="left" vertical="center"/>
    </xf>
    <xf numFmtId="180" fontId="71" fillId="0" borderId="4" xfId="0" applyNumberFormat="1" applyFont="1" applyBorder="1" applyAlignment="1">
      <alignment horizontal="left" vertical="center"/>
    </xf>
    <xf numFmtId="180" fontId="71" fillId="0" borderId="0" xfId="0" applyNumberFormat="1" applyFont="1" applyBorder="1" applyAlignment="1">
      <alignment horizontal="left" vertical="center"/>
    </xf>
    <xf numFmtId="0" fontId="3" fillId="0" borderId="0" xfId="0" applyFont="1" applyBorder="1" applyAlignment="1">
      <alignment horizontal="center" vertical="center" shrinkToFit="1"/>
    </xf>
    <xf numFmtId="0" fontId="24" fillId="0" borderId="0" xfId="0" applyFont="1" applyBorder="1" applyAlignment="1">
      <alignment horizontal="center" vertical="center" shrinkToFit="1"/>
    </xf>
    <xf numFmtId="0" fontId="6" fillId="0" borderId="0" xfId="0" applyFont="1" applyBorder="1" applyAlignment="1">
      <alignment horizontal="distributed" vertical="center"/>
    </xf>
    <xf numFmtId="0" fontId="0" fillId="0" borderId="0" xfId="0" applyBorder="1" applyAlignment="1">
      <alignment vertical="center"/>
    </xf>
    <xf numFmtId="0" fontId="5" fillId="0" borderId="1"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5" fillId="0" borderId="2" xfId="0" applyFont="1" applyBorder="1" applyAlignment="1">
      <alignment horizontal="distributed"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21" fillId="0" borderId="2" xfId="0" applyFont="1" applyBorder="1" applyAlignment="1">
      <alignment horizontal="distributed" vertical="center" wrapText="1"/>
    </xf>
    <xf numFmtId="0" fontId="21" fillId="0" borderId="0" xfId="0" applyFont="1" applyBorder="1" applyAlignment="1">
      <alignment horizontal="distributed" vertical="center" wrapText="1"/>
    </xf>
    <xf numFmtId="0" fontId="21" fillId="0" borderId="6" xfId="0" applyFont="1" applyBorder="1" applyAlignment="1">
      <alignment horizontal="distributed" vertical="center" wrapText="1"/>
    </xf>
    <xf numFmtId="0" fontId="3" fillId="0" borderId="0" xfId="0" applyNumberFormat="1" applyFont="1" applyBorder="1" applyAlignment="1">
      <alignment horizontal="center" vertical="center"/>
    </xf>
    <xf numFmtId="0" fontId="0" fillId="0" borderId="0" xfId="0" applyNumberFormat="1" applyBorder="1" applyAlignment="1">
      <alignment vertical="center"/>
    </xf>
    <xf numFmtId="0" fontId="25" fillId="0" borderId="0" xfId="0" applyFont="1" applyBorder="1" applyAlignment="1">
      <alignment horizontal="left"/>
    </xf>
    <xf numFmtId="0" fontId="57" fillId="0" borderId="1" xfId="0" applyFont="1" applyBorder="1" applyAlignment="1">
      <alignment vertical="center" wrapText="1"/>
    </xf>
    <xf numFmtId="0" fontId="57" fillId="0" borderId="2"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57" fillId="0" borderId="0" xfId="0" applyFont="1" applyBorder="1" applyAlignment="1">
      <alignment vertical="center" wrapText="1"/>
    </xf>
    <xf numFmtId="0" fontId="57" fillId="0" borderId="5" xfId="0" applyFont="1" applyBorder="1" applyAlignment="1">
      <alignment vertical="center" wrapText="1"/>
    </xf>
    <xf numFmtId="0" fontId="57" fillId="0" borderId="11" xfId="0" applyFont="1" applyBorder="1" applyAlignment="1">
      <alignment vertical="center" wrapText="1"/>
    </xf>
    <xf numFmtId="0" fontId="57" fillId="0" borderId="6" xfId="0" applyFont="1" applyBorder="1" applyAlignment="1">
      <alignment vertical="center" wrapText="1"/>
    </xf>
    <xf numFmtId="0" fontId="57" fillId="0" borderId="10"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distributed" vertical="center" wrapText="1"/>
    </xf>
    <xf numFmtId="0" fontId="23" fillId="8" borderId="41" xfId="0" applyFont="1" applyFill="1" applyBorder="1" applyAlignment="1" applyProtection="1">
      <alignment horizontal="center" vertical="center"/>
      <protection locked="0"/>
    </xf>
    <xf numFmtId="0" fontId="23" fillId="8" borderId="13" xfId="0" applyFont="1" applyFill="1" applyBorder="1" applyAlignment="1" applyProtection="1">
      <alignment horizontal="center" vertical="center"/>
      <protection locked="0"/>
    </xf>
    <xf numFmtId="0" fontId="23" fillId="8" borderId="44" xfId="0" applyFont="1" applyFill="1" applyBorder="1" applyAlignment="1" applyProtection="1">
      <alignment horizontal="center" vertical="center"/>
      <protection locked="0"/>
    </xf>
    <xf numFmtId="0" fontId="23" fillId="8" borderId="34" xfId="0" applyFont="1" applyFill="1" applyBorder="1" applyAlignment="1" applyProtection="1">
      <alignment horizontal="center" vertical="center"/>
      <protection locked="0"/>
    </xf>
    <xf numFmtId="0" fontId="0" fillId="8" borderId="29" xfId="0" applyFill="1" applyBorder="1" applyProtection="1">
      <protection locked="0"/>
    </xf>
    <xf numFmtId="0" fontId="0" fillId="8" borderId="30" xfId="0" applyFill="1" applyBorder="1" applyProtection="1">
      <protection locked="0"/>
    </xf>
    <xf numFmtId="0" fontId="0" fillId="8" borderId="35" xfId="0" applyFill="1" applyBorder="1" applyProtection="1">
      <protection locked="0"/>
    </xf>
    <xf numFmtId="0" fontId="0" fillId="8" borderId="0" xfId="0" applyFill="1" applyBorder="1" applyProtection="1">
      <protection locked="0"/>
    </xf>
    <xf numFmtId="0" fontId="0" fillId="8" borderId="5" xfId="0" applyFill="1" applyBorder="1" applyProtection="1">
      <protection locked="0"/>
    </xf>
    <xf numFmtId="0" fontId="0" fillId="8" borderId="36" xfId="0" applyFill="1" applyBorder="1" applyProtection="1">
      <protection locked="0"/>
    </xf>
    <xf numFmtId="0" fontId="0" fillId="8" borderId="32" xfId="0" applyFill="1" applyBorder="1" applyProtection="1">
      <protection locked="0"/>
    </xf>
    <xf numFmtId="0" fontId="0" fillId="8" borderId="33" xfId="0" applyFill="1" applyBorder="1" applyProtection="1">
      <protection locked="0"/>
    </xf>
    <xf numFmtId="0" fontId="23" fillId="0" borderId="34" xfId="0" applyFont="1" applyBorder="1" applyAlignment="1">
      <alignment horizontal="center" vertical="center"/>
    </xf>
    <xf numFmtId="0" fontId="23" fillId="0" borderId="29" xfId="0" applyFont="1" applyBorder="1" applyAlignment="1">
      <alignment horizontal="center" vertical="center"/>
    </xf>
    <xf numFmtId="0" fontId="23" fillId="0" borderId="37" xfId="0" applyFont="1" applyBorder="1" applyAlignment="1">
      <alignment horizontal="center" vertical="center"/>
    </xf>
    <xf numFmtId="0" fontId="23" fillId="0" borderId="35" xfId="0" applyFont="1" applyBorder="1" applyAlignment="1">
      <alignment horizontal="center" vertical="center"/>
    </xf>
    <xf numFmtId="0" fontId="23" fillId="0" borderId="0" xfId="0" applyFont="1" applyBorder="1" applyAlignment="1">
      <alignment horizontal="center" vertical="center"/>
    </xf>
    <xf numFmtId="0" fontId="23" fillId="0" borderId="38" xfId="0" applyFont="1" applyBorder="1" applyAlignment="1">
      <alignment horizontal="center" vertical="center"/>
    </xf>
    <xf numFmtId="0" fontId="23" fillId="0" borderId="36" xfId="0" applyFont="1" applyBorder="1" applyAlignment="1">
      <alignment horizontal="center" vertical="center"/>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3" fillId="0" borderId="31"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3" fillId="0" borderId="33" xfId="0" applyFont="1" applyBorder="1" applyAlignment="1">
      <alignment horizontal="distributed" vertical="center" justifyLastLine="1"/>
    </xf>
    <xf numFmtId="0" fontId="3" fillId="0" borderId="29" xfId="0" applyFont="1" applyBorder="1" applyAlignment="1">
      <alignment horizontal="center" vertical="top"/>
    </xf>
    <xf numFmtId="0" fontId="3" fillId="0" borderId="37" xfId="0" applyFont="1" applyBorder="1" applyAlignment="1">
      <alignment horizontal="center" vertical="top"/>
    </xf>
    <xf numFmtId="0" fontId="3" fillId="0" borderId="38" xfId="0" applyFont="1" applyBorder="1" applyAlignment="1">
      <alignment horizontal="center" vertical="top"/>
    </xf>
    <xf numFmtId="0" fontId="3" fillId="0" borderId="32" xfId="0" applyFont="1" applyBorder="1" applyAlignment="1">
      <alignment horizontal="center" vertical="top"/>
    </xf>
    <xf numFmtId="0" fontId="3" fillId="0" borderId="39" xfId="0" applyFont="1" applyBorder="1" applyAlignment="1">
      <alignment horizontal="center" vertical="top"/>
    </xf>
    <xf numFmtId="38" fontId="23" fillId="8" borderId="11" xfId="1" applyFont="1" applyFill="1" applyBorder="1" applyAlignment="1" applyProtection="1">
      <alignment horizontal="center" vertical="center"/>
      <protection locked="0"/>
    </xf>
    <xf numFmtId="38" fontId="23" fillId="8" borderId="6" xfId="1" applyFont="1" applyFill="1" applyBorder="1" applyAlignment="1" applyProtection="1">
      <alignment horizontal="center" vertical="center"/>
      <protection locked="0"/>
    </xf>
    <xf numFmtId="0" fontId="23" fillId="8" borderId="45" xfId="0" applyFont="1" applyFill="1" applyBorder="1" applyAlignment="1" applyProtection="1">
      <alignment horizontal="center" vertical="center"/>
      <protection locked="0"/>
    </xf>
    <xf numFmtId="0" fontId="23" fillId="8" borderId="46" xfId="0" applyFont="1" applyFill="1" applyBorder="1" applyAlignment="1" applyProtection="1">
      <alignment horizontal="center" vertical="center"/>
      <protection locked="0"/>
    </xf>
    <xf numFmtId="0" fontId="23" fillId="8" borderId="47" xfId="0" applyFont="1" applyFill="1" applyBorder="1" applyAlignment="1" applyProtection="1">
      <alignment horizontal="center" vertical="center"/>
      <protection locked="0"/>
    </xf>
    <xf numFmtId="0" fontId="30" fillId="8" borderId="1" xfId="0" applyNumberFormat="1" applyFont="1" applyFill="1" applyBorder="1" applyAlignment="1" applyProtection="1">
      <alignment horizontal="left" vertical="center" indent="1" shrinkToFit="1"/>
      <protection locked="0"/>
    </xf>
    <xf numFmtId="0" fontId="30" fillId="8" borderId="2" xfId="0" applyNumberFormat="1" applyFont="1" applyFill="1" applyBorder="1" applyAlignment="1" applyProtection="1">
      <alignment horizontal="left" vertical="center" indent="1" shrinkToFit="1"/>
      <protection locked="0"/>
    </xf>
    <xf numFmtId="0" fontId="30" fillId="8" borderId="4" xfId="0" applyNumberFormat="1" applyFont="1" applyFill="1" applyBorder="1" applyAlignment="1" applyProtection="1">
      <alignment horizontal="left" vertical="center" indent="1" shrinkToFit="1"/>
      <protection locked="0"/>
    </xf>
    <xf numFmtId="0" fontId="30" fillId="8" borderId="0" xfId="0" applyNumberFormat="1" applyFont="1" applyFill="1" applyBorder="1" applyAlignment="1" applyProtection="1">
      <alignment horizontal="left" vertical="center" indent="1" shrinkToFit="1"/>
      <protection locked="0"/>
    </xf>
    <xf numFmtId="0" fontId="30" fillId="8" borderId="5" xfId="0" applyNumberFormat="1" applyFont="1" applyFill="1" applyBorder="1" applyAlignment="1" applyProtection="1">
      <alignment horizontal="left" vertical="center" indent="1" shrinkToFit="1"/>
      <protection locked="0"/>
    </xf>
    <xf numFmtId="0" fontId="30" fillId="8" borderId="45" xfId="0" applyFont="1" applyFill="1" applyBorder="1" applyAlignment="1" applyProtection="1">
      <alignment horizontal="center" vertical="center" shrinkToFit="1"/>
      <protection locked="0"/>
    </xf>
    <xf numFmtId="0" fontId="30" fillId="8" borderId="46" xfId="0" applyFont="1" applyFill="1" applyBorder="1" applyAlignment="1" applyProtection="1">
      <alignment horizontal="center" vertical="center" shrinkToFit="1"/>
      <protection locked="0"/>
    </xf>
    <xf numFmtId="0" fontId="30" fillId="8" borderId="47" xfId="0" applyFont="1" applyFill="1" applyBorder="1" applyAlignment="1" applyProtection="1">
      <alignment horizontal="center" vertical="center" shrinkToFit="1"/>
      <protection locked="0"/>
    </xf>
    <xf numFmtId="0" fontId="23" fillId="8" borderId="40" xfId="0" applyFont="1" applyFill="1" applyBorder="1" applyAlignment="1" applyProtection="1">
      <alignment horizontal="center" vertical="center"/>
      <protection locked="0"/>
    </xf>
    <xf numFmtId="0" fontId="23" fillId="8" borderId="42" xfId="0" applyFont="1" applyFill="1" applyBorder="1" applyAlignment="1" applyProtection="1">
      <alignment horizontal="center" vertical="center"/>
      <protection locked="0"/>
    </xf>
    <xf numFmtId="0" fontId="23" fillId="8" borderId="43" xfId="0" applyFont="1" applyFill="1" applyBorder="1" applyAlignment="1" applyProtection="1">
      <alignment horizontal="center" vertical="center"/>
      <protection locked="0"/>
    </xf>
    <xf numFmtId="0" fontId="23" fillId="8" borderId="48" xfId="0" applyFont="1" applyFill="1" applyBorder="1" applyAlignment="1" applyProtection="1">
      <alignment horizontal="center" vertical="center"/>
      <protection locked="0"/>
    </xf>
    <xf numFmtId="0" fontId="23" fillId="8" borderId="49" xfId="0" applyFont="1" applyFill="1" applyBorder="1" applyAlignment="1" applyProtection="1">
      <alignment horizontal="center" vertical="center"/>
      <protection locked="0"/>
    </xf>
    <xf numFmtId="0" fontId="23" fillId="8" borderId="35" xfId="0" applyFont="1" applyFill="1" applyBorder="1" applyAlignment="1" applyProtection="1">
      <alignment horizontal="center" vertical="center"/>
      <protection locked="0"/>
    </xf>
    <xf numFmtId="0" fontId="23" fillId="8" borderId="38" xfId="0" applyFont="1" applyFill="1" applyBorder="1" applyAlignment="1" applyProtection="1">
      <alignment horizontal="center" vertical="center"/>
      <protection locked="0"/>
    </xf>
    <xf numFmtId="0" fontId="23" fillId="8" borderId="50" xfId="0" applyFont="1" applyFill="1" applyBorder="1" applyAlignment="1" applyProtection="1">
      <alignment horizontal="center" vertical="center"/>
      <protection locked="0"/>
    </xf>
    <xf numFmtId="0" fontId="23" fillId="8" borderId="51" xfId="0" applyFont="1" applyFill="1" applyBorder="1" applyAlignment="1" applyProtection="1">
      <alignment horizontal="center" vertical="center"/>
      <protection locked="0"/>
    </xf>
    <xf numFmtId="49" fontId="30" fillId="8" borderId="1" xfId="0" applyNumberFormat="1" applyFont="1" applyFill="1" applyBorder="1" applyAlignment="1" applyProtection="1">
      <alignment horizontal="left" vertical="top" wrapText="1"/>
      <protection locked="0"/>
    </xf>
    <xf numFmtId="49" fontId="1" fillId="8" borderId="2" xfId="0" applyNumberFormat="1" applyFont="1" applyFill="1" applyBorder="1" applyAlignment="1" applyProtection="1">
      <alignment horizontal="left" vertical="top" wrapText="1"/>
      <protection locked="0"/>
    </xf>
    <xf numFmtId="49" fontId="1" fillId="8" borderId="3" xfId="0" applyNumberFormat="1" applyFont="1" applyFill="1" applyBorder="1" applyAlignment="1" applyProtection="1">
      <alignment horizontal="left" vertical="top" wrapText="1"/>
      <protection locked="0"/>
    </xf>
    <xf numFmtId="49" fontId="1" fillId="8" borderId="4" xfId="0" applyNumberFormat="1" applyFont="1" applyFill="1" applyBorder="1" applyAlignment="1" applyProtection="1">
      <alignment horizontal="left" vertical="top" wrapText="1"/>
      <protection locked="0"/>
    </xf>
    <xf numFmtId="49" fontId="1" fillId="8" borderId="0" xfId="0" applyNumberFormat="1" applyFont="1" applyFill="1" applyBorder="1" applyAlignment="1" applyProtection="1">
      <alignment horizontal="left" vertical="top" wrapText="1"/>
      <protection locked="0"/>
    </xf>
    <xf numFmtId="49" fontId="1" fillId="8" borderId="5" xfId="0" applyNumberFormat="1" applyFont="1" applyFill="1" applyBorder="1" applyAlignment="1" applyProtection="1">
      <alignment horizontal="left" vertical="top" wrapText="1"/>
      <protection locked="0"/>
    </xf>
    <xf numFmtId="49" fontId="1" fillId="8" borderId="11" xfId="0" applyNumberFormat="1" applyFont="1" applyFill="1" applyBorder="1" applyAlignment="1" applyProtection="1">
      <alignment horizontal="left" vertical="top" wrapText="1"/>
      <protection locked="0"/>
    </xf>
    <xf numFmtId="49" fontId="1" fillId="8" borderId="6" xfId="0" applyNumberFormat="1" applyFont="1" applyFill="1" applyBorder="1" applyAlignment="1" applyProtection="1">
      <alignment horizontal="left" vertical="top" wrapText="1"/>
      <protection locked="0"/>
    </xf>
    <xf numFmtId="49" fontId="1" fillId="8" borderId="10" xfId="0" applyNumberFormat="1" applyFont="1" applyFill="1" applyBorder="1" applyAlignment="1" applyProtection="1">
      <alignment horizontal="left" vertical="top" wrapText="1"/>
      <protection locked="0"/>
    </xf>
    <xf numFmtId="0" fontId="16" fillId="0" borderId="0" xfId="0" applyFont="1" applyBorder="1" applyAlignment="1"/>
    <xf numFmtId="0" fontId="16" fillId="0" borderId="6" xfId="0" applyFont="1" applyBorder="1" applyAlignment="1"/>
    <xf numFmtId="0" fontId="5" fillId="0" borderId="1" xfId="0" applyFont="1" applyBorder="1" applyAlignment="1">
      <alignment horizontal="center" vertical="center"/>
    </xf>
    <xf numFmtId="0" fontId="26" fillId="0" borderId="0" xfId="0" applyFont="1" applyBorder="1" applyAlignment="1">
      <alignment horizontal="distributed"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0" fillId="0" borderId="11" xfId="0" applyFont="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21" fillId="0" borderId="0" xfId="0" applyFont="1" applyBorder="1" applyAlignment="1">
      <alignment horizontal="left" vertical="center"/>
    </xf>
    <xf numFmtId="0" fontId="65" fillId="0" borderId="0" xfId="0" applyFont="1" applyBorder="1" applyAlignment="1">
      <alignment vertical="center" wrapText="1"/>
    </xf>
    <xf numFmtId="0" fontId="65" fillId="0" borderId="6" xfId="0" applyFont="1" applyBorder="1" applyAlignment="1">
      <alignment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11" xfId="0" quotePrefix="1" applyFont="1" applyBorder="1" applyAlignment="1">
      <alignment horizontal="center" vertical="center"/>
    </xf>
    <xf numFmtId="0" fontId="3" fillId="0" borderId="6" xfId="0" quotePrefix="1" applyFont="1" applyBorder="1" applyAlignment="1">
      <alignment horizontal="center" vertical="center"/>
    </xf>
    <xf numFmtId="49" fontId="20" fillId="8" borderId="0" xfId="0" applyNumberFormat="1" applyFont="1" applyFill="1" applyBorder="1" applyAlignment="1" applyProtection="1">
      <alignment horizontal="center" vertical="center"/>
      <protection locked="0"/>
    </xf>
    <xf numFmtId="49" fontId="20" fillId="8" borderId="5" xfId="0" applyNumberFormat="1" applyFont="1" applyFill="1" applyBorder="1" applyAlignment="1" applyProtection="1">
      <alignment horizontal="center" vertical="center"/>
      <protection locked="0"/>
    </xf>
    <xf numFmtId="49" fontId="3" fillId="8" borderId="0" xfId="0" applyNumberFormat="1" applyFont="1" applyFill="1" applyBorder="1" applyAlignment="1" applyProtection="1">
      <alignment horizontal="left" vertical="center" indent="1"/>
      <protection locked="0"/>
    </xf>
    <xf numFmtId="49" fontId="3" fillId="8" borderId="5" xfId="0" applyNumberFormat="1" applyFont="1" applyFill="1" applyBorder="1" applyAlignment="1" applyProtection="1">
      <alignment horizontal="left" vertical="center" indent="1"/>
      <protection locked="0"/>
    </xf>
    <xf numFmtId="49" fontId="3" fillId="8" borderId="6" xfId="0" applyNumberFormat="1" applyFont="1" applyFill="1" applyBorder="1" applyAlignment="1" applyProtection="1">
      <alignment horizontal="left" vertical="center" indent="1"/>
      <protection locked="0"/>
    </xf>
    <xf numFmtId="49" fontId="3" fillId="8" borderId="10" xfId="0" applyNumberFormat="1" applyFont="1" applyFill="1" applyBorder="1" applyAlignment="1" applyProtection="1">
      <alignment horizontal="left" vertical="center" indent="1"/>
      <protection locked="0"/>
    </xf>
    <xf numFmtId="0" fontId="5" fillId="0" borderId="0" xfId="0" applyFont="1" applyBorder="1" applyAlignment="1">
      <alignment vertical="center" wrapText="1"/>
    </xf>
    <xf numFmtId="0" fontId="0" fillId="0" borderId="0" xfId="0" applyAlignment="1">
      <alignment vertical="center"/>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0"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10" xfId="0" applyFont="1" applyBorder="1" applyAlignment="1">
      <alignment vertical="center" wrapText="1"/>
    </xf>
    <xf numFmtId="0" fontId="3" fillId="0" borderId="0" xfId="0" applyFont="1" applyBorder="1" applyAlignment="1" applyProtection="1">
      <alignment horizontal="center" vertical="center"/>
      <protection locked="0"/>
    </xf>
    <xf numFmtId="0" fontId="23" fillId="8" borderId="28" xfId="0" applyFont="1" applyFill="1" applyBorder="1" applyAlignment="1" applyProtection="1">
      <alignment horizontal="center" vertical="center"/>
      <protection locked="0"/>
    </xf>
    <xf numFmtId="0" fontId="0" fillId="8" borderId="4" xfId="0" applyFill="1" applyBorder="1" applyProtection="1">
      <protection locked="0"/>
    </xf>
    <xf numFmtId="0" fontId="0" fillId="8" borderId="31" xfId="0" applyFill="1" applyBorder="1" applyProtection="1">
      <protection locked="0"/>
    </xf>
    <xf numFmtId="0" fontId="5" fillId="0" borderId="0" xfId="0" applyFont="1" applyBorder="1" applyAlignment="1">
      <alignment vertical="top" wrapText="1"/>
    </xf>
    <xf numFmtId="38" fontId="23" fillId="0" borderId="4" xfId="1" applyFont="1" applyBorder="1" applyAlignment="1">
      <alignment horizontal="center" vertical="center"/>
    </xf>
    <xf numFmtId="38" fontId="23" fillId="0" borderId="0" xfId="1" applyFont="1" applyBorder="1" applyAlignment="1">
      <alignment horizontal="center" vertical="center"/>
    </xf>
    <xf numFmtId="38" fontId="23" fillId="0" borderId="5" xfId="1" applyFont="1" applyBorder="1" applyAlignment="1">
      <alignment horizontal="center" vertical="center"/>
    </xf>
    <xf numFmtId="38" fontId="23" fillId="0" borderId="11" xfId="1" applyFont="1" applyBorder="1" applyAlignment="1">
      <alignment horizontal="center" vertical="center"/>
    </xf>
    <xf numFmtId="38" fontId="23" fillId="0" borderId="6" xfId="1" applyFont="1" applyBorder="1" applyAlignment="1">
      <alignment horizontal="center" vertical="center"/>
    </xf>
    <xf numFmtId="38" fontId="23" fillId="0" borderId="10" xfId="1" applyFont="1" applyBorder="1" applyAlignment="1">
      <alignment horizontal="center" vertical="center"/>
    </xf>
    <xf numFmtId="38" fontId="23" fillId="0" borderId="1" xfId="1" applyFont="1" applyBorder="1" applyAlignment="1">
      <alignment horizontal="center" vertical="center"/>
    </xf>
    <xf numFmtId="38" fontId="23" fillId="0" borderId="2" xfId="1" applyFont="1" applyBorder="1" applyAlignment="1">
      <alignment horizontal="center" vertical="center"/>
    </xf>
    <xf numFmtId="38" fontId="23" fillId="0" borderId="3" xfId="1" applyFont="1" applyBorder="1" applyAlignment="1">
      <alignment horizontal="center" vertical="center"/>
    </xf>
    <xf numFmtId="0" fontId="68" fillId="0" borderId="4" xfId="0" applyFont="1" applyBorder="1" applyAlignment="1">
      <alignment horizontal="center" vertical="top" wrapText="1" justifyLastLine="1"/>
    </xf>
    <xf numFmtId="0" fontId="68" fillId="0" borderId="0" xfId="0" applyFont="1" applyBorder="1" applyAlignment="1">
      <alignment horizontal="center" vertical="top" wrapText="1" justifyLastLine="1"/>
    </xf>
    <xf numFmtId="0" fontId="68" fillId="0" borderId="5" xfId="0" applyFont="1" applyBorder="1" applyAlignment="1">
      <alignment horizontal="center" vertical="top" wrapText="1" justifyLastLine="1"/>
    </xf>
    <xf numFmtId="0" fontId="68" fillId="0" borderId="11" xfId="0" applyFont="1" applyBorder="1" applyAlignment="1">
      <alignment horizontal="center" vertical="top" wrapText="1" justifyLastLine="1"/>
    </xf>
    <xf numFmtId="0" fontId="68" fillId="0" borderId="6" xfId="0" applyFont="1" applyBorder="1" applyAlignment="1">
      <alignment horizontal="center" vertical="top" wrapText="1" justifyLastLine="1"/>
    </xf>
    <xf numFmtId="0" fontId="68" fillId="0" borderId="10" xfId="0" applyFont="1" applyBorder="1" applyAlignment="1">
      <alignment horizontal="center" vertical="top" wrapText="1" justifyLastLine="1"/>
    </xf>
    <xf numFmtId="0" fontId="65" fillId="0" borderId="5" xfId="0" applyFont="1" applyBorder="1" applyAlignment="1">
      <alignment vertical="top" wrapText="1"/>
    </xf>
    <xf numFmtId="0" fontId="65" fillId="0" borderId="6" xfId="0" applyFont="1" applyBorder="1" applyAlignment="1">
      <alignment vertical="top" wrapText="1"/>
    </xf>
    <xf numFmtId="0" fontId="65" fillId="0" borderId="10" xfId="0" applyFont="1" applyBorder="1" applyAlignment="1">
      <alignment vertical="top" wrapText="1"/>
    </xf>
    <xf numFmtId="0" fontId="24" fillId="0" borderId="0" xfId="0" applyFont="1" applyBorder="1" applyAlignment="1"/>
    <xf numFmtId="0" fontId="24" fillId="0" borderId="5" xfId="0" applyFont="1" applyBorder="1" applyAlignment="1"/>
    <xf numFmtId="0" fontId="24" fillId="0" borderId="6" xfId="0" applyFont="1" applyBorder="1" applyAlignment="1"/>
    <xf numFmtId="0" fontId="24" fillId="0" borderId="10" xfId="0" applyFont="1" applyBorder="1" applyAlignment="1"/>
    <xf numFmtId="0" fontId="3" fillId="0" borderId="2" xfId="0" applyFont="1" applyBorder="1" applyAlignment="1">
      <alignment horizontal="distributed"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0" borderId="0" xfId="0" applyFont="1" applyBorder="1" applyAlignment="1">
      <alignment vertical="center" wrapText="1"/>
    </xf>
    <xf numFmtId="0" fontId="26" fillId="0" borderId="5" xfId="0" applyFont="1" applyBorder="1" applyAlignment="1">
      <alignment vertical="center" wrapText="1"/>
    </xf>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59" fillId="0" borderId="0" xfId="0" applyFont="1" applyBorder="1" applyAlignment="1">
      <alignment vertical="center"/>
    </xf>
    <xf numFmtId="0" fontId="67" fillId="0" borderId="0" xfId="0" applyFont="1" applyBorder="1" applyAlignment="1">
      <alignment horizontal="left" vertical="center" wrapText="1"/>
    </xf>
    <xf numFmtId="0" fontId="21" fillId="0" borderId="35" xfId="0" applyFont="1" applyBorder="1" applyAlignment="1">
      <alignment horizontal="left" vertical="top" wrapText="1"/>
    </xf>
    <xf numFmtId="0" fontId="21" fillId="0" borderId="0" xfId="0" applyFont="1" applyBorder="1" applyAlignment="1">
      <alignment horizontal="left" vertical="top" wrapText="1"/>
    </xf>
    <xf numFmtId="0" fontId="61" fillId="0" borderId="19" xfId="0" applyFont="1" applyBorder="1" applyAlignment="1">
      <alignment horizontal="distributed" vertical="center"/>
    </xf>
    <xf numFmtId="0" fontId="61" fillId="0" borderId="7" xfId="0" applyFont="1" applyBorder="1" applyAlignment="1">
      <alignment horizontal="distributed" vertical="center" justifyLastLine="1"/>
    </xf>
    <xf numFmtId="0" fontId="24" fillId="0" borderId="19" xfId="0" quotePrefix="1" applyFont="1" applyBorder="1" applyAlignment="1">
      <alignment horizontal="center" vertical="center"/>
    </xf>
    <xf numFmtId="0" fontId="24" fillId="0" borderId="19" xfId="0" applyFont="1" applyBorder="1" applyAlignment="1">
      <alignment horizontal="center" vertical="center"/>
    </xf>
    <xf numFmtId="0" fontId="61" fillId="5" borderId="19" xfId="0" applyFont="1" applyFill="1" applyBorder="1" applyAlignment="1">
      <alignment horizontal="distributed" vertical="center" justifyLastLine="1"/>
    </xf>
    <xf numFmtId="0" fontId="5" fillId="0" borderId="58" xfId="0" applyFont="1" applyBorder="1" applyAlignment="1">
      <alignment vertical="top" wrapText="1"/>
    </xf>
    <xf numFmtId="0" fontId="5" fillId="0" borderId="9" xfId="0" applyFont="1" applyBorder="1" applyAlignment="1">
      <alignment vertical="top" wrapText="1"/>
    </xf>
    <xf numFmtId="0" fontId="5" fillId="0" borderId="59"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60" xfId="0" applyFont="1" applyBorder="1" applyAlignment="1">
      <alignment vertical="top" wrapText="1"/>
    </xf>
    <xf numFmtId="0" fontId="5" fillId="0" borderId="55" xfId="0" applyFont="1" applyBorder="1" applyAlignment="1">
      <alignment vertical="top" wrapText="1"/>
    </xf>
    <xf numFmtId="0" fontId="5" fillId="0" borderId="61" xfId="0" applyFont="1" applyBorder="1" applyAlignment="1">
      <alignment vertical="top" wrapText="1"/>
    </xf>
    <xf numFmtId="0" fontId="30" fillId="0" borderId="0" xfId="0" applyFont="1" applyBorder="1" applyAlignment="1">
      <alignment horizontal="distributed"/>
    </xf>
    <xf numFmtId="0" fontId="3" fillId="0" borderId="0" xfId="0" applyNumberFormat="1" applyFont="1" applyBorder="1" applyAlignment="1">
      <alignment horizontal="center" vertical="center" shrinkToFit="1"/>
    </xf>
    <xf numFmtId="0" fontId="25" fillId="0" borderId="20" xfId="0" quotePrefix="1" applyFont="1" applyBorder="1" applyAlignment="1">
      <alignment horizontal="center" vertical="center"/>
    </xf>
    <xf numFmtId="0" fontId="25" fillId="0" borderId="19" xfId="0" quotePrefix="1" applyFont="1" applyBorder="1" applyAlignment="1">
      <alignment horizontal="center" vertical="center"/>
    </xf>
    <xf numFmtId="0" fontId="25" fillId="0" borderId="19" xfId="0" applyFont="1" applyBorder="1" applyAlignment="1">
      <alignment horizontal="center" vertical="top" textRotation="255"/>
    </xf>
    <xf numFmtId="0" fontId="61" fillId="0" borderId="19" xfId="0" quotePrefix="1" applyFont="1" applyBorder="1" applyAlignment="1">
      <alignment horizontal="center" vertical="center"/>
    </xf>
    <xf numFmtId="0" fontId="61" fillId="0" borderId="19" xfId="0" applyFont="1" applyBorder="1" applyAlignment="1">
      <alignment horizontal="center" vertical="top"/>
    </xf>
    <xf numFmtId="0" fontId="61" fillId="0" borderId="19" xfId="0" applyFont="1" applyBorder="1" applyAlignment="1">
      <alignment horizontal="center" vertical="center"/>
    </xf>
    <xf numFmtId="0" fontId="26" fillId="0" borderId="19" xfId="0" applyFont="1" applyBorder="1" applyAlignment="1">
      <alignment horizontal="distributed" vertical="center" justifyLastLine="1"/>
    </xf>
    <xf numFmtId="0" fontId="26" fillId="0" borderId="19" xfId="0" quotePrefix="1" applyFont="1" applyBorder="1" applyAlignment="1">
      <alignment horizontal="distributed" vertical="center" justifyLastLine="1"/>
    </xf>
    <xf numFmtId="0" fontId="26" fillId="0" borderId="7" xfId="0" applyFont="1" applyBorder="1" applyAlignment="1">
      <alignment horizontal="distributed" vertical="center" justifyLastLine="1"/>
    </xf>
    <xf numFmtId="0" fontId="26" fillId="0" borderId="8" xfId="0" applyFont="1" applyBorder="1" applyAlignment="1">
      <alignment horizontal="distributed" vertical="center" justifyLastLine="1"/>
    </xf>
    <xf numFmtId="0" fontId="26" fillId="0" borderId="19" xfId="0" applyFont="1" applyBorder="1" applyAlignment="1">
      <alignment horizontal="center" vertical="center"/>
    </xf>
    <xf numFmtId="0" fontId="19" fillId="0" borderId="0" xfId="0" applyFont="1" applyBorder="1" applyAlignment="1">
      <alignment horizontal="center" vertical="center" textRotation="255" shrinkToFit="1"/>
    </xf>
    <xf numFmtId="0" fontId="26" fillId="0" borderId="19" xfId="0" applyFont="1" applyBorder="1" applyAlignment="1">
      <alignment horizontal="distributed" vertical="center" wrapText="1"/>
    </xf>
    <xf numFmtId="0" fontId="20" fillId="0" borderId="19" xfId="0" applyFont="1" applyFill="1" applyBorder="1" applyAlignment="1">
      <alignment vertical="top" wrapText="1"/>
    </xf>
    <xf numFmtId="0" fontId="26" fillId="0" borderId="58" xfId="0" applyFont="1" applyBorder="1" applyAlignment="1">
      <alignment horizontal="center" vertical="top"/>
    </xf>
    <xf numFmtId="0" fontId="26" fillId="0" borderId="9" xfId="0" applyFont="1" applyBorder="1" applyAlignment="1">
      <alignment horizontal="center" vertical="top"/>
    </xf>
    <xf numFmtId="0" fontId="26" fillId="0" borderId="59" xfId="0" applyFont="1" applyBorder="1" applyAlignment="1">
      <alignment horizontal="center" vertical="top"/>
    </xf>
    <xf numFmtId="0" fontId="26" fillId="0" borderId="7" xfId="0" applyFont="1" applyBorder="1" applyAlignment="1">
      <alignment horizontal="center" vertical="top"/>
    </xf>
    <xf numFmtId="0" fontId="26" fillId="0" borderId="0" xfId="0" applyFont="1" applyBorder="1" applyAlignment="1">
      <alignment horizontal="center" vertical="top"/>
    </xf>
    <xf numFmtId="0" fontId="26" fillId="0" borderId="8" xfId="0" applyFont="1" applyBorder="1" applyAlignment="1">
      <alignment horizontal="center" vertical="top"/>
    </xf>
    <xf numFmtId="0" fontId="61" fillId="5" borderId="0" xfId="0" applyFont="1" applyFill="1" applyBorder="1" applyAlignment="1">
      <alignment horizontal="distributed" vertical="center" justifyLastLine="1"/>
    </xf>
    <xf numFmtId="0" fontId="25" fillId="0" borderId="9" xfId="0" quotePrefix="1" applyFont="1" applyBorder="1" applyAlignment="1">
      <alignment horizontal="center" vertical="center"/>
    </xf>
    <xf numFmtId="0" fontId="25" fillId="0" borderId="0" xfId="0" quotePrefix="1" applyFont="1" applyBorder="1" applyAlignment="1">
      <alignment horizontal="center" vertical="center"/>
    </xf>
    <xf numFmtId="0" fontId="25" fillId="5" borderId="9" xfId="0" quotePrefix="1" applyFont="1" applyFill="1" applyBorder="1" applyAlignment="1">
      <alignment horizontal="center" vertical="center"/>
    </xf>
    <xf numFmtId="0" fontId="25" fillId="5" borderId="0" xfId="0" quotePrefix="1" applyFont="1" applyFill="1" applyBorder="1" applyAlignment="1">
      <alignment horizontal="center" vertical="center"/>
    </xf>
    <xf numFmtId="0" fontId="25" fillId="0" borderId="58" xfId="0" quotePrefix="1" applyFont="1" applyBorder="1" applyAlignment="1">
      <alignment horizontal="center" vertical="center"/>
    </xf>
    <xf numFmtId="0" fontId="25" fillId="0" borderId="7" xfId="0" quotePrefix="1" applyFont="1" applyBorder="1" applyAlignment="1">
      <alignment horizontal="center" vertical="center"/>
    </xf>
    <xf numFmtId="0" fontId="25" fillId="5" borderId="20" xfId="0" quotePrefix="1" applyFont="1" applyFill="1" applyBorder="1" applyAlignment="1">
      <alignment horizontal="center" vertical="center"/>
    </xf>
    <xf numFmtId="0" fontId="25" fillId="5" borderId="19" xfId="0" quotePrefix="1" applyFont="1" applyFill="1" applyBorder="1" applyAlignment="1">
      <alignment horizontal="center" vertical="center"/>
    </xf>
    <xf numFmtId="0" fontId="3" fillId="0" borderId="19" xfId="0" applyFont="1" applyFill="1" applyBorder="1" applyAlignment="1">
      <alignment horizontal="left" vertical="top" wrapText="1"/>
    </xf>
    <xf numFmtId="0" fontId="8" fillId="0" borderId="19" xfId="0" applyFont="1" applyBorder="1" applyAlignment="1">
      <alignment horizontal="left" vertical="center" wrapText="1"/>
    </xf>
    <xf numFmtId="0" fontId="25" fillId="0" borderId="58" xfId="0" quotePrefix="1" applyFont="1" applyBorder="1" applyAlignment="1">
      <alignment horizontal="center" vertical="center" wrapText="1"/>
    </xf>
    <xf numFmtId="0" fontId="25" fillId="0" borderId="7" xfId="0" applyFont="1" applyBorder="1" applyAlignment="1">
      <alignment horizontal="center" vertical="center" wrapText="1"/>
    </xf>
    <xf numFmtId="0" fontId="2" fillId="0" borderId="20" xfId="0" applyFont="1" applyBorder="1" applyAlignment="1">
      <alignment horizontal="distributed" vertical="center" wrapText="1"/>
    </xf>
    <xf numFmtId="0" fontId="2" fillId="0" borderId="57" xfId="0" applyFont="1" applyBorder="1" applyAlignment="1">
      <alignment horizontal="distributed" vertical="center" wrapText="1"/>
    </xf>
    <xf numFmtId="0" fontId="3" fillId="0" borderId="5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59"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25" xfId="0" applyFont="1" applyBorder="1" applyAlignment="1">
      <alignment horizontal="distributed" vertical="center" wrapText="1"/>
    </xf>
    <xf numFmtId="177" fontId="33" fillId="0" borderId="58" xfId="0" applyNumberFormat="1" applyFont="1" applyBorder="1" applyAlignment="1">
      <alignment horizontal="center" vertical="center"/>
    </xf>
    <xf numFmtId="177" fontId="33" fillId="0" borderId="7" xfId="0" applyNumberFormat="1" applyFont="1" applyBorder="1" applyAlignment="1">
      <alignment horizontal="center" vertical="center"/>
    </xf>
    <xf numFmtId="177" fontId="33" fillId="0" borderId="60" xfId="0" applyNumberFormat="1" applyFont="1" applyBorder="1" applyAlignment="1">
      <alignment horizontal="center" vertical="center"/>
    </xf>
    <xf numFmtId="0" fontId="33" fillId="0" borderId="1" xfId="0" applyFont="1" applyBorder="1" applyAlignment="1">
      <alignment horizontal="distributed" vertical="center"/>
    </xf>
    <xf numFmtId="0" fontId="33" fillId="0" borderId="2" xfId="0" applyFont="1" applyBorder="1" applyAlignment="1">
      <alignment horizontal="distributed" vertical="center"/>
    </xf>
    <xf numFmtId="0" fontId="33" fillId="0" borderId="3" xfId="0" applyFont="1" applyBorder="1" applyAlignment="1">
      <alignment horizontal="distributed" vertical="center"/>
    </xf>
    <xf numFmtId="0" fontId="33" fillId="0" borderId="4" xfId="0" applyFont="1" applyBorder="1" applyAlignment="1">
      <alignment horizontal="distributed" vertical="center"/>
    </xf>
    <xf numFmtId="0" fontId="33" fillId="0" borderId="0" xfId="0" applyFont="1" applyBorder="1" applyAlignment="1">
      <alignment horizontal="distributed" vertical="center"/>
    </xf>
    <xf numFmtId="0" fontId="33" fillId="0" borderId="5" xfId="0" applyFont="1" applyBorder="1" applyAlignment="1">
      <alignment horizontal="distributed" vertical="center"/>
    </xf>
    <xf numFmtId="0" fontId="33" fillId="0" borderId="11" xfId="0" applyFont="1" applyBorder="1" applyAlignment="1">
      <alignment horizontal="distributed" vertical="center"/>
    </xf>
    <xf numFmtId="0" fontId="33" fillId="0" borderId="6" xfId="0" applyFont="1" applyBorder="1" applyAlignment="1">
      <alignment horizontal="distributed" vertical="center"/>
    </xf>
    <xf numFmtId="0" fontId="33" fillId="0" borderId="10" xfId="0" applyFont="1" applyBorder="1" applyAlignment="1">
      <alignment horizontal="distributed" vertical="center"/>
    </xf>
    <xf numFmtId="0" fontId="9" fillId="0" borderId="19" xfId="0" applyFont="1" applyFill="1" applyBorder="1" applyAlignment="1">
      <alignment vertical="top" wrapText="1"/>
    </xf>
    <xf numFmtId="0" fontId="21" fillId="0" borderId="19" xfId="0" applyFont="1" applyBorder="1" applyAlignment="1">
      <alignment horizontal="center" vertical="center"/>
    </xf>
    <xf numFmtId="0" fontId="8" fillId="0" borderId="19" xfId="0" quotePrefix="1" applyFont="1" applyBorder="1" applyAlignment="1" applyProtection="1">
      <alignment vertical="top" wrapText="1"/>
    </xf>
    <xf numFmtId="0" fontId="8" fillId="0" borderId="19" xfId="0" applyFont="1" applyBorder="1" applyAlignment="1" applyProtection="1">
      <alignment vertical="top" wrapText="1"/>
    </xf>
    <xf numFmtId="0" fontId="8" fillId="0" borderId="25" xfId="0" applyFont="1" applyBorder="1" applyAlignment="1" applyProtection="1">
      <alignment vertical="top" wrapText="1"/>
    </xf>
    <xf numFmtId="0" fontId="21" fillId="0" borderId="7" xfId="0" applyFont="1" applyBorder="1" applyAlignment="1">
      <alignment horizontal="center" vertical="center"/>
    </xf>
    <xf numFmtId="0" fontId="5" fillId="0" borderId="58" xfId="0" quotePrefix="1" applyFont="1" applyBorder="1" applyAlignment="1">
      <alignment horizontal="center" vertical="center"/>
    </xf>
    <xf numFmtId="0" fontId="5" fillId="0" borderId="7" xfId="0" quotePrefix="1" applyFont="1" applyBorder="1" applyAlignment="1">
      <alignment horizontal="center" vertical="center"/>
    </xf>
    <xf numFmtId="0" fontId="10" fillId="0" borderId="19" xfId="0" applyFont="1" applyFill="1" applyBorder="1" applyAlignment="1">
      <alignment vertical="top" wrapText="1"/>
    </xf>
    <xf numFmtId="0" fontId="10" fillId="0" borderId="22" xfId="0" applyFont="1" applyFill="1" applyBorder="1" applyAlignment="1">
      <alignment vertical="top" wrapText="1"/>
    </xf>
    <xf numFmtId="0" fontId="64" fillId="0" borderId="19" xfId="0" applyFont="1" applyFill="1" applyBorder="1" applyAlignment="1">
      <alignment vertical="top" wrapText="1"/>
    </xf>
    <xf numFmtId="0" fontId="17" fillId="0" borderId="7" xfId="0" quotePrefix="1" applyFont="1" applyBorder="1" applyAlignment="1">
      <alignment horizontal="distributed" vertical="center" justifyLastLine="1"/>
    </xf>
    <xf numFmtId="0" fontId="5" fillId="0" borderId="19" xfId="0" applyFont="1" applyFill="1" applyBorder="1" applyAlignment="1">
      <alignment vertical="top"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19" xfId="0" applyFont="1" applyBorder="1" applyAlignment="1">
      <alignment vertical="top"/>
    </xf>
    <xf numFmtId="0" fontId="21" fillId="0" borderId="19" xfId="0" applyFont="1" applyFill="1" applyBorder="1" applyAlignment="1">
      <alignment vertical="top" wrapText="1"/>
    </xf>
    <xf numFmtId="0" fontId="65" fillId="0" borderId="19" xfId="0" applyFont="1" applyFill="1" applyBorder="1" applyAlignment="1">
      <alignment vertical="top" wrapText="1"/>
    </xf>
    <xf numFmtId="0" fontId="3" fillId="0" borderId="19" xfId="0" applyFont="1" applyFill="1" applyBorder="1" applyAlignment="1">
      <alignment vertical="top" wrapText="1"/>
    </xf>
    <xf numFmtId="0" fontId="3" fillId="0" borderId="19" xfId="0" applyFont="1" applyFill="1" applyBorder="1" applyAlignment="1">
      <alignment vertical="top"/>
    </xf>
    <xf numFmtId="0" fontId="3" fillId="0" borderId="19" xfId="0" applyFont="1" applyFill="1" applyBorder="1" applyAlignment="1">
      <alignment horizontal="center" vertical="top" wrapText="1"/>
    </xf>
    <xf numFmtId="0" fontId="50" fillId="4" borderId="62" xfId="0" applyFont="1" applyFill="1" applyBorder="1" applyAlignment="1">
      <alignment horizontal="left"/>
    </xf>
    <xf numFmtId="0" fontId="50" fillId="4" borderId="63" xfId="0" applyFont="1" applyFill="1" applyBorder="1" applyAlignment="1">
      <alignment horizontal="left"/>
    </xf>
    <xf numFmtId="0" fontId="50" fillId="4" borderId="69" xfId="0" applyFont="1" applyFill="1" applyBorder="1" applyAlignment="1">
      <alignment horizontal="left"/>
    </xf>
    <xf numFmtId="0" fontId="51" fillId="0" borderId="0" xfId="0" applyFont="1" applyAlignment="1">
      <alignment horizontal="center"/>
    </xf>
    <xf numFmtId="0" fontId="50" fillId="4" borderId="68" xfId="0" applyFont="1" applyFill="1" applyBorder="1" applyAlignment="1">
      <alignment horizontal="left"/>
    </xf>
    <xf numFmtId="0" fontId="51" fillId="0" borderId="0" xfId="0" applyFont="1" applyAlignment="1">
      <alignment horizontal="center" vertical="center"/>
    </xf>
    <xf numFmtId="0" fontId="85" fillId="0" borderId="0" xfId="0" applyFont="1" applyFill="1" applyBorder="1" applyAlignment="1">
      <alignment horizontal="left" vertical="center" wrapText="1"/>
    </xf>
    <xf numFmtId="0" fontId="76" fillId="0" borderId="0" xfId="0" applyFont="1" applyFill="1" applyAlignment="1">
      <alignment horizontal="center"/>
    </xf>
    <xf numFmtId="0" fontId="84" fillId="0" borderId="0" xfId="0" applyFont="1" applyFill="1" applyAlignment="1">
      <alignment horizontal="center"/>
    </xf>
    <xf numFmtId="0" fontId="78" fillId="0" borderId="6" xfId="0" applyFont="1" applyFill="1" applyBorder="1" applyAlignment="1">
      <alignment horizontal="right" vertical="top"/>
    </xf>
    <xf numFmtId="0" fontId="78" fillId="0" borderId="77" xfId="0" applyFont="1" applyFill="1" applyBorder="1" applyAlignment="1">
      <alignment horizontal="center" vertical="center" wrapText="1"/>
    </xf>
    <xf numFmtId="0" fontId="78" fillId="0" borderId="78" xfId="0" applyFont="1" applyFill="1" applyBorder="1" applyAlignment="1">
      <alignment horizontal="center" vertical="center" wrapText="1"/>
    </xf>
    <xf numFmtId="0" fontId="78" fillId="0" borderId="83" xfId="0" applyFont="1" applyFill="1" applyBorder="1" applyAlignment="1">
      <alignment horizontal="center" vertical="center" wrapText="1"/>
    </xf>
    <xf numFmtId="0" fontId="78" fillId="0" borderId="84" xfId="0" applyFont="1" applyFill="1" applyBorder="1" applyAlignment="1">
      <alignment horizontal="center" vertical="center" wrapText="1"/>
    </xf>
    <xf numFmtId="0" fontId="78" fillId="0" borderId="78" xfId="0" applyFont="1" applyFill="1" applyBorder="1" applyAlignment="1">
      <alignment horizontal="center" vertical="center"/>
    </xf>
    <xf numFmtId="0" fontId="78" fillId="0" borderId="79" xfId="0" applyFont="1" applyFill="1" applyBorder="1" applyAlignment="1">
      <alignment horizontal="center" vertical="center"/>
    </xf>
    <xf numFmtId="0" fontId="78" fillId="0" borderId="81" xfId="0" applyFont="1" applyFill="1" applyBorder="1" applyAlignment="1">
      <alignment horizontal="center" vertical="center" wrapText="1"/>
    </xf>
    <xf numFmtId="0" fontId="78" fillId="0" borderId="86" xfId="0" applyFont="1" applyFill="1" applyBorder="1" applyAlignment="1">
      <alignment horizontal="center" vertical="center" wrapText="1"/>
    </xf>
    <xf numFmtId="0" fontId="78" fillId="0" borderId="82" xfId="0" applyFont="1" applyFill="1" applyBorder="1" applyAlignment="1">
      <alignment horizontal="center" vertical="center"/>
    </xf>
    <xf numFmtId="0" fontId="78" fillId="0" borderId="84" xfId="0" applyFont="1" applyFill="1" applyBorder="1" applyAlignment="1">
      <alignment horizontal="center" vertical="center"/>
    </xf>
    <xf numFmtId="0" fontId="78" fillId="0" borderId="85" xfId="0" applyFont="1" applyFill="1" applyBorder="1" applyAlignment="1">
      <alignment horizontal="center" vertical="center"/>
    </xf>
    <xf numFmtId="0" fontId="78" fillId="0" borderId="87" xfId="0" applyFont="1" applyFill="1" applyBorder="1" applyAlignment="1">
      <alignment horizontal="center" vertical="center"/>
    </xf>
    <xf numFmtId="0" fontId="78" fillId="10" borderId="101" xfId="0" applyFont="1" applyFill="1" applyBorder="1" applyAlignment="1">
      <alignment horizontal="center" vertical="center"/>
    </xf>
    <xf numFmtId="0" fontId="78" fillId="10" borderId="94" xfId="0" applyFont="1" applyFill="1" applyBorder="1" applyAlignment="1">
      <alignment horizontal="center" vertical="center"/>
    </xf>
    <xf numFmtId="0" fontId="78" fillId="10" borderId="102" xfId="0" applyFont="1" applyFill="1" applyBorder="1" applyAlignment="1">
      <alignment horizontal="center" vertical="center"/>
    </xf>
    <xf numFmtId="0" fontId="78" fillId="10" borderId="103" xfId="0" applyFont="1" applyFill="1" applyBorder="1" applyAlignment="1">
      <alignment horizontal="center" vertical="center"/>
    </xf>
    <xf numFmtId="0" fontId="78" fillId="10" borderId="104" xfId="0" applyFont="1" applyFill="1" applyBorder="1" applyAlignment="1">
      <alignment horizontal="center" vertical="center"/>
    </xf>
    <xf numFmtId="0" fontId="78" fillId="10" borderId="93" xfId="0" applyFont="1" applyFill="1" applyBorder="1" applyAlignment="1">
      <alignment horizontal="center" vertical="center"/>
    </xf>
    <xf numFmtId="38" fontId="75" fillId="0" borderId="0" xfId="0" applyNumberFormat="1" applyFont="1" applyBorder="1" applyAlignment="1">
      <alignment horizontal="distributed"/>
    </xf>
  </cellXfs>
  <cellStyles count="2">
    <cellStyle name="桁区切り" xfId="1" builtinId="6"/>
    <cellStyle name="標準" xfId="0" builtinId="0"/>
  </cellStyles>
  <dxfs count="40">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FBF237"/>
      <color rgb="FF520E0E"/>
      <color rgb="FFDF0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0107;&#26989;&#25152;&#31080;!AD51"/><Relationship Id="rId3" Type="http://schemas.openxmlformats.org/officeDocument/2006/relationships/hyperlink" Target="#&#20107;&#26989;&#25152;&#31080;!BY88"/><Relationship Id="rId7" Type="http://schemas.openxmlformats.org/officeDocument/2006/relationships/hyperlink" Target="#&#20107;&#26989;&#25152;&#31080;!CO83"/><Relationship Id="rId2" Type="http://schemas.openxmlformats.org/officeDocument/2006/relationships/hyperlink" Target="#&#20107;&#26989;&#25152;&#31080;!AG26"/><Relationship Id="rId1" Type="http://schemas.openxmlformats.org/officeDocument/2006/relationships/image" Target="../media/image1.png"/><Relationship Id="rId6" Type="http://schemas.openxmlformats.org/officeDocument/2006/relationships/hyperlink" Target="#&#20107;&#26989;&#25152;&#31080;!FO36"/><Relationship Id="rId5" Type="http://schemas.openxmlformats.org/officeDocument/2006/relationships/hyperlink" Target="#&#20107;&#26989;&#25152;&#31080;!DO91"/><Relationship Id="rId4" Type="http://schemas.openxmlformats.org/officeDocument/2006/relationships/hyperlink" Target="#&#20107;&#26989;&#25152;&#31080;!AE55"/></Relationships>
</file>

<file path=xl/drawings/_rels/drawing2.xml.rels><?xml version="1.0" encoding="UTF-8" standalone="yes"?>
<Relationships xmlns="http://schemas.openxmlformats.org/package/2006/relationships"><Relationship Id="rId8" Type="http://schemas.openxmlformats.org/officeDocument/2006/relationships/hyperlink" Target="#&#20491;&#20154;&#31080;!R72"/><Relationship Id="rId13" Type="http://schemas.openxmlformats.org/officeDocument/2006/relationships/hyperlink" Target="#&#20491;&#20154;&#31080;!M72"/><Relationship Id="rId3" Type="http://schemas.openxmlformats.org/officeDocument/2006/relationships/hyperlink" Target="#&#20491;&#20154;&#31080;!G72"/><Relationship Id="rId7" Type="http://schemas.openxmlformats.org/officeDocument/2006/relationships/hyperlink" Target="#&#20491;&#20154;&#31080;!Q72"/><Relationship Id="rId12" Type="http://schemas.openxmlformats.org/officeDocument/2006/relationships/hyperlink" Target="#&#20491;&#20154;&#31080;!N72"/><Relationship Id="rId2" Type="http://schemas.openxmlformats.org/officeDocument/2006/relationships/hyperlink" Target="#&#20491;&#20154;&#31080;!F72"/><Relationship Id="rId1" Type="http://schemas.openxmlformats.org/officeDocument/2006/relationships/image" Target="../media/image1.png"/><Relationship Id="rId6" Type="http://schemas.openxmlformats.org/officeDocument/2006/relationships/hyperlink" Target="#&#20491;&#20154;&#31080;!P72"/><Relationship Id="rId11" Type="http://schemas.openxmlformats.org/officeDocument/2006/relationships/hyperlink" Target="#&#20491;&#20154;&#31080;!K72"/><Relationship Id="rId5" Type="http://schemas.openxmlformats.org/officeDocument/2006/relationships/hyperlink" Target="#&#20491;&#20154;&#31080;!O72"/><Relationship Id="rId10" Type="http://schemas.openxmlformats.org/officeDocument/2006/relationships/hyperlink" Target="#&#20491;&#20154;&#31080;!E72"/><Relationship Id="rId4" Type="http://schemas.openxmlformats.org/officeDocument/2006/relationships/hyperlink" Target="#&#20491;&#20154;&#31080;!L72"/><Relationship Id="rId9" Type="http://schemas.openxmlformats.org/officeDocument/2006/relationships/hyperlink" Target="#&#20491;&#20154;&#31080;!V72"/></Relationships>
</file>

<file path=xl/drawings/drawing1.xml><?xml version="1.0" encoding="utf-8"?>
<xdr:wsDr xmlns:xdr="http://schemas.openxmlformats.org/drawingml/2006/spreadsheetDrawing" xmlns:a="http://schemas.openxmlformats.org/drawingml/2006/main">
  <xdr:twoCellAnchor>
    <xdr:from>
      <xdr:col>32</xdr:col>
      <xdr:colOff>9525</xdr:colOff>
      <xdr:row>11</xdr:row>
      <xdr:rowOff>9525</xdr:rowOff>
    </xdr:from>
    <xdr:to>
      <xdr:col>38</xdr:col>
      <xdr:colOff>47625</xdr:colOff>
      <xdr:row>17</xdr:row>
      <xdr:rowOff>47625</xdr:rowOff>
    </xdr:to>
    <xdr:sp macro="" textlink="">
      <xdr:nvSpPr>
        <xdr:cNvPr id="21060" name="Oval 1"/>
        <xdr:cNvSpPr>
          <a:spLocks noChangeArrowheads="1"/>
        </xdr:cNvSpPr>
      </xdr:nvSpPr>
      <xdr:spPr bwMode="auto">
        <a:xfrm>
          <a:off x="1838325" y="638175"/>
          <a:ext cx="381000" cy="381000"/>
        </a:xfrm>
        <a:prstGeom prst="ellipse">
          <a:avLst/>
        </a:prstGeom>
        <a:noFill/>
        <a:ln w="19050">
          <a:solidFill>
            <a:srgbClr val="000000"/>
          </a:solidFill>
          <a:round/>
          <a:headEnd/>
          <a:tailEnd/>
        </a:ln>
      </xdr:spPr>
    </xdr:sp>
    <xdr:clientData/>
  </xdr:twoCellAnchor>
  <xdr:twoCellAnchor>
    <xdr:from>
      <xdr:col>104</xdr:col>
      <xdr:colOff>9525</xdr:colOff>
      <xdr:row>45</xdr:row>
      <xdr:rowOff>9525</xdr:rowOff>
    </xdr:from>
    <xdr:to>
      <xdr:col>144</xdr:col>
      <xdr:colOff>9525</xdr:colOff>
      <xdr:row>52</xdr:row>
      <xdr:rowOff>0</xdr:rowOff>
    </xdr:to>
    <xdr:sp macro="" textlink="">
      <xdr:nvSpPr>
        <xdr:cNvPr id="21061" name="AutoShape 2"/>
        <xdr:cNvSpPr>
          <a:spLocks noChangeArrowheads="1"/>
        </xdr:cNvSpPr>
      </xdr:nvSpPr>
      <xdr:spPr bwMode="auto">
        <a:xfrm>
          <a:off x="6276975" y="2581275"/>
          <a:ext cx="2286000" cy="390525"/>
        </a:xfrm>
        <a:prstGeom prst="bracketPair">
          <a:avLst>
            <a:gd name="adj" fmla="val 16667"/>
          </a:avLst>
        </a:prstGeom>
        <a:noFill/>
        <a:ln w="3175">
          <a:solidFill>
            <a:srgbClr val="000000"/>
          </a:solidFill>
          <a:round/>
          <a:headEnd/>
          <a:tailEnd/>
        </a:ln>
      </xdr:spPr>
    </xdr:sp>
    <xdr:clientData/>
  </xdr:twoCellAnchor>
  <xdr:twoCellAnchor>
    <xdr:from>
      <xdr:col>173</xdr:col>
      <xdr:colOff>47625</xdr:colOff>
      <xdr:row>75</xdr:row>
      <xdr:rowOff>47625</xdr:rowOff>
    </xdr:from>
    <xdr:to>
      <xdr:col>204</xdr:col>
      <xdr:colOff>38100</xdr:colOff>
      <xdr:row>134</xdr:row>
      <xdr:rowOff>38100</xdr:rowOff>
    </xdr:to>
    <xdr:sp macro="" textlink="">
      <xdr:nvSpPr>
        <xdr:cNvPr id="21062" name="AutoShape 3"/>
        <xdr:cNvSpPr>
          <a:spLocks noChangeArrowheads="1"/>
        </xdr:cNvSpPr>
      </xdr:nvSpPr>
      <xdr:spPr bwMode="auto">
        <a:xfrm>
          <a:off x="10258425" y="4276725"/>
          <a:ext cx="1781175" cy="3362325"/>
        </a:xfrm>
        <a:prstGeom prst="bracketPair">
          <a:avLst>
            <a:gd name="adj" fmla="val 3824"/>
          </a:avLst>
        </a:prstGeom>
        <a:noFill/>
        <a:ln w="3175">
          <a:solidFill>
            <a:srgbClr val="000000"/>
          </a:solidFill>
          <a:round/>
          <a:headEnd/>
          <a:tailEnd/>
        </a:ln>
      </xdr:spPr>
    </xdr:sp>
    <xdr:clientData/>
  </xdr:twoCellAnchor>
  <xdr:twoCellAnchor>
    <xdr:from>
      <xdr:col>121</xdr:col>
      <xdr:colOff>38100</xdr:colOff>
      <xdr:row>59</xdr:row>
      <xdr:rowOff>9525</xdr:rowOff>
    </xdr:from>
    <xdr:to>
      <xdr:col>122</xdr:col>
      <xdr:colOff>57150</xdr:colOff>
      <xdr:row>67</xdr:row>
      <xdr:rowOff>9525</xdr:rowOff>
    </xdr:to>
    <xdr:sp macro="" textlink="">
      <xdr:nvSpPr>
        <xdr:cNvPr id="21063" name="AutoShape 4"/>
        <xdr:cNvSpPr>
          <a:spLocks/>
        </xdr:cNvSpPr>
      </xdr:nvSpPr>
      <xdr:spPr bwMode="auto">
        <a:xfrm>
          <a:off x="6962775" y="3324225"/>
          <a:ext cx="76200" cy="457200"/>
        </a:xfrm>
        <a:prstGeom prst="leftBracket">
          <a:avLst>
            <a:gd name="adj" fmla="val 49500"/>
          </a:avLst>
        </a:prstGeom>
        <a:noFill/>
        <a:ln w="9525">
          <a:solidFill>
            <a:srgbClr val="000000"/>
          </a:solidFill>
          <a:round/>
          <a:headEnd/>
          <a:tailEnd/>
        </a:ln>
      </xdr:spPr>
    </xdr:sp>
    <xdr:clientData/>
  </xdr:twoCellAnchor>
  <xdr:twoCellAnchor>
    <xdr:from>
      <xdr:col>177</xdr:col>
      <xdr:colOff>38100</xdr:colOff>
      <xdr:row>59</xdr:row>
      <xdr:rowOff>28575</xdr:rowOff>
    </xdr:from>
    <xdr:to>
      <xdr:col>179</xdr:col>
      <xdr:colOff>9525</xdr:colOff>
      <xdr:row>67</xdr:row>
      <xdr:rowOff>19050</xdr:rowOff>
    </xdr:to>
    <xdr:sp macro="" textlink="">
      <xdr:nvSpPr>
        <xdr:cNvPr id="21064" name="AutoShape 5"/>
        <xdr:cNvSpPr>
          <a:spLocks/>
        </xdr:cNvSpPr>
      </xdr:nvSpPr>
      <xdr:spPr bwMode="auto">
        <a:xfrm>
          <a:off x="10163175" y="3343275"/>
          <a:ext cx="85725" cy="447675"/>
        </a:xfrm>
        <a:prstGeom prst="rightBracket">
          <a:avLst>
            <a:gd name="adj" fmla="val 43519"/>
          </a:avLst>
        </a:prstGeom>
        <a:noFill/>
        <a:ln w="9525">
          <a:solidFill>
            <a:srgbClr val="000000"/>
          </a:solidFill>
          <a:round/>
          <a:headEnd/>
          <a:tailEnd/>
        </a:ln>
      </xdr:spPr>
    </xdr:sp>
    <xdr:clientData/>
  </xdr:twoCellAnchor>
  <xdr:twoCellAnchor editAs="oneCell">
    <xdr:from>
      <xdr:col>155</xdr:col>
      <xdr:colOff>19050</xdr:colOff>
      <xdr:row>1</xdr:row>
      <xdr:rowOff>19050</xdr:rowOff>
    </xdr:from>
    <xdr:to>
      <xdr:col>171</xdr:col>
      <xdr:colOff>19050</xdr:colOff>
      <xdr:row>17</xdr:row>
      <xdr:rowOff>19050</xdr:rowOff>
    </xdr:to>
    <xdr:pic>
      <xdr:nvPicPr>
        <xdr:cNvPr id="21065" name="図 9" descr="govv_6cmx6cm.gif"/>
        <xdr:cNvPicPr>
          <a:picLocks noChangeAspect="1" noChangeArrowheads="1"/>
        </xdr:cNvPicPr>
      </xdr:nvPicPr>
      <xdr:blipFill>
        <a:blip xmlns:r="http://schemas.openxmlformats.org/officeDocument/2006/relationships" r:embed="rId1" cstate="print"/>
        <a:srcRect/>
        <a:stretch>
          <a:fillRect/>
        </a:stretch>
      </xdr:blipFill>
      <xdr:spPr bwMode="auto">
        <a:xfrm>
          <a:off x="8886825" y="76200"/>
          <a:ext cx="914400" cy="914400"/>
        </a:xfrm>
        <a:prstGeom prst="rect">
          <a:avLst/>
        </a:prstGeom>
        <a:noFill/>
        <a:ln w="19050">
          <a:noFill/>
          <a:prstDash val="sysDash"/>
          <a:miter lim="800000"/>
          <a:headEnd/>
          <a:tailEnd/>
        </a:ln>
      </xdr:spPr>
    </xdr:pic>
    <xdr:clientData/>
  </xdr:twoCellAnchor>
  <xdr:twoCellAnchor>
    <xdr:from>
      <xdr:col>62</xdr:col>
      <xdr:colOff>43143</xdr:colOff>
      <xdr:row>13</xdr:row>
      <xdr:rowOff>44824</xdr:rowOff>
    </xdr:from>
    <xdr:to>
      <xdr:col>67</xdr:col>
      <xdr:colOff>45393</xdr:colOff>
      <xdr:row>17</xdr:row>
      <xdr:rowOff>33345</xdr:rowOff>
    </xdr:to>
    <xdr:sp macro="" textlink="">
      <xdr:nvSpPr>
        <xdr:cNvPr id="8" name="役職リスト１">
          <a:hlinkClick xmlns:r="http://schemas.openxmlformats.org/officeDocument/2006/relationships" r:id="rId2" tooltip="都道府県番号～産業分類番号　あて名の下に記載されている数字及び記号をそのまま転記してください。"/>
        </xdr:cNvPr>
        <xdr:cNvSpPr/>
      </xdr:nvSpPr>
      <xdr:spPr bwMode="auto">
        <a:xfrm>
          <a:off x="3528172" y="773206"/>
          <a:ext cx="282397" cy="212639"/>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82</xdr:col>
      <xdr:colOff>9524</xdr:colOff>
      <xdr:row>79</xdr:row>
      <xdr:rowOff>33618</xdr:rowOff>
    </xdr:from>
    <xdr:to>
      <xdr:col>87</xdr:col>
      <xdr:colOff>11774</xdr:colOff>
      <xdr:row>83</xdr:row>
      <xdr:rowOff>22138</xdr:rowOff>
    </xdr:to>
    <xdr:sp macro="" textlink="">
      <xdr:nvSpPr>
        <xdr:cNvPr id="9" name="角丸四角形吹き出し 8">
          <a:hlinkClick xmlns:r="http://schemas.openxmlformats.org/officeDocument/2006/relationships" r:id="rId3" tooltip="常用労働者数と抽出率に応じて、労働者を無作為に抽出し、その人数を記載してください。抽出した労働者は個人票の記載対象としてください。"/>
        </xdr:cNvPr>
        <xdr:cNvSpPr/>
      </xdr:nvSpPr>
      <xdr:spPr bwMode="auto">
        <a:xfrm>
          <a:off x="4615142" y="4403912"/>
          <a:ext cx="282397" cy="212638"/>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23</xdr:col>
      <xdr:colOff>4968</xdr:colOff>
      <xdr:row>56</xdr:row>
      <xdr:rowOff>33617</xdr:rowOff>
    </xdr:from>
    <xdr:to>
      <xdr:col>28</xdr:col>
      <xdr:colOff>7218</xdr:colOff>
      <xdr:row>60</xdr:row>
      <xdr:rowOff>22137</xdr:rowOff>
    </xdr:to>
    <xdr:sp macro="" textlink="">
      <xdr:nvSpPr>
        <xdr:cNvPr id="11" name="角丸四角形吹き出し 10">
          <a:hlinkClick xmlns:r="http://schemas.openxmlformats.org/officeDocument/2006/relationships" r:id="rId4" tooltip="記入内容について確認させていただく場合があります。その際の連絡先を入力してください。"/>
        </xdr:cNvPr>
        <xdr:cNvSpPr/>
      </xdr:nvSpPr>
      <xdr:spPr bwMode="auto">
        <a:xfrm>
          <a:off x="1338468" y="3280400"/>
          <a:ext cx="292141" cy="220433"/>
        </a:xfrm>
        <a:prstGeom prst="wedgeRoundRectCallout">
          <a:avLst>
            <a:gd name="adj1" fmla="val 78520"/>
            <a:gd name="adj2" fmla="val -1030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107</xdr:col>
      <xdr:colOff>38099</xdr:colOff>
      <xdr:row>79</xdr:row>
      <xdr:rowOff>43143</xdr:rowOff>
    </xdr:from>
    <xdr:to>
      <xdr:col>112</xdr:col>
      <xdr:colOff>40349</xdr:colOff>
      <xdr:row>83</xdr:row>
      <xdr:rowOff>31663</xdr:rowOff>
    </xdr:to>
    <xdr:sp macro="" textlink="">
      <xdr:nvSpPr>
        <xdr:cNvPr id="12" name="角丸四角形吹き出し 11">
          <a:hlinkClick xmlns:r="http://schemas.openxmlformats.org/officeDocument/2006/relationships" r:id="rId5" tooltip="貴事業所において6月30日現在で雇用していない区分は空欄（記入不要）としてください。"/>
        </xdr:cNvPr>
        <xdr:cNvSpPr/>
      </xdr:nvSpPr>
      <xdr:spPr bwMode="auto">
        <a:xfrm>
          <a:off x="6162674" y="4500843"/>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174</xdr:col>
      <xdr:colOff>38099</xdr:colOff>
      <xdr:row>30</xdr:row>
      <xdr:rowOff>52668</xdr:rowOff>
    </xdr:from>
    <xdr:to>
      <xdr:col>179</xdr:col>
      <xdr:colOff>40349</xdr:colOff>
      <xdr:row>34</xdr:row>
      <xdr:rowOff>41188</xdr:rowOff>
    </xdr:to>
    <xdr:sp macro="" textlink="">
      <xdr:nvSpPr>
        <xdr:cNvPr id="14" name="角丸四角形吹き出し 13">
          <a:hlinkClick xmlns:r="http://schemas.openxmlformats.org/officeDocument/2006/relationships" r:id="rId6" tooltip="臨時労働者数と抽出率に応じて、労働者を無作為に抽出し、その人数を記載してください。抽出した労働者は個人票の記載対象としてください。"/>
        </xdr:cNvPr>
        <xdr:cNvSpPr/>
      </xdr:nvSpPr>
      <xdr:spPr bwMode="auto">
        <a:xfrm>
          <a:off x="10306049" y="1767168"/>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92</xdr:col>
      <xdr:colOff>85724</xdr:colOff>
      <xdr:row>78</xdr:row>
      <xdr:rowOff>5043</xdr:rowOff>
    </xdr:from>
    <xdr:to>
      <xdr:col>96</xdr:col>
      <xdr:colOff>30824</xdr:colOff>
      <xdr:row>81</xdr:row>
      <xdr:rowOff>50713</xdr:rowOff>
    </xdr:to>
    <xdr:sp macro="" textlink="">
      <xdr:nvSpPr>
        <xdr:cNvPr id="13" name="角丸四角形吹き出し 12">
          <a:hlinkClick xmlns:r="http://schemas.openxmlformats.org/officeDocument/2006/relationships" r:id="rId7" tooltip="抽出が必要となる人数の目安を表示しています。"/>
        </xdr:cNvPr>
        <xdr:cNvSpPr/>
      </xdr:nvSpPr>
      <xdr:spPr bwMode="auto">
        <a:xfrm>
          <a:off x="5353049" y="4405593"/>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23</xdr:col>
      <xdr:colOff>27331</xdr:colOff>
      <xdr:row>51</xdr:row>
      <xdr:rowOff>46871</xdr:rowOff>
    </xdr:from>
    <xdr:to>
      <xdr:col>28</xdr:col>
      <xdr:colOff>29581</xdr:colOff>
      <xdr:row>55</xdr:row>
      <xdr:rowOff>35391</xdr:rowOff>
    </xdr:to>
    <xdr:sp macro="" textlink="">
      <xdr:nvSpPr>
        <xdr:cNvPr id="16" name="角丸四角形吹き出し 15">
          <a:hlinkClick xmlns:r="http://schemas.openxmlformats.org/officeDocument/2006/relationships" r:id="rId8" tooltip="個人事業主の場合、法人番号欄は記入不要です。マイナンバー(個人番号)は記入しないでください。"/>
        </xdr:cNvPr>
        <xdr:cNvSpPr/>
      </xdr:nvSpPr>
      <xdr:spPr bwMode="auto">
        <a:xfrm>
          <a:off x="1360831" y="3003762"/>
          <a:ext cx="292141" cy="220433"/>
        </a:xfrm>
        <a:prstGeom prst="wedgeRoundRectCallout">
          <a:avLst>
            <a:gd name="adj1" fmla="val 84190"/>
            <a:gd name="adj2" fmla="val -2533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11907</xdr:colOff>
      <xdr:row>50</xdr:row>
      <xdr:rowOff>9524</xdr:rowOff>
    </xdr:from>
    <xdr:to>
      <xdr:col>7</xdr:col>
      <xdr:colOff>285750</xdr:colOff>
      <xdr:row>69</xdr:row>
      <xdr:rowOff>29765</xdr:rowOff>
    </xdr:to>
    <xdr:sp macro="" textlink="">
      <xdr:nvSpPr>
        <xdr:cNvPr id="17411" name="AutoShape 3"/>
        <xdr:cNvSpPr>
          <a:spLocks noChangeArrowheads="1"/>
        </xdr:cNvSpPr>
      </xdr:nvSpPr>
      <xdr:spPr bwMode="auto">
        <a:xfrm>
          <a:off x="4221957" y="2581274"/>
          <a:ext cx="569118" cy="744141"/>
        </a:xfrm>
        <a:prstGeom prst="bracketPair">
          <a:avLst>
            <a:gd name="adj" fmla="val 16667"/>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750" b="0" i="0" strike="noStrike">
              <a:solidFill>
                <a:srgbClr val="000000"/>
              </a:solidFill>
              <a:latin typeface="ＭＳ Ｐ明朝"/>
              <a:ea typeface="ＭＳ Ｐ明朝"/>
            </a:rPr>
            <a:t>１年未満の端数は切り捨ててください。</a:t>
          </a:r>
        </a:p>
      </xdr:txBody>
    </xdr:sp>
    <xdr:clientData/>
  </xdr:twoCellAnchor>
  <xdr:twoCellAnchor>
    <xdr:from>
      <xdr:col>15</xdr:col>
      <xdr:colOff>14654</xdr:colOff>
      <xdr:row>65</xdr:row>
      <xdr:rowOff>19050</xdr:rowOff>
    </xdr:from>
    <xdr:to>
      <xdr:col>20</xdr:col>
      <xdr:colOff>720587</xdr:colOff>
      <xdr:row>70</xdr:row>
      <xdr:rowOff>0</xdr:rowOff>
    </xdr:to>
    <xdr:sp macro="" textlink="">
      <xdr:nvSpPr>
        <xdr:cNvPr id="17412" name="AutoShape 4"/>
        <xdr:cNvSpPr>
          <a:spLocks noChangeArrowheads="1"/>
        </xdr:cNvSpPr>
      </xdr:nvSpPr>
      <xdr:spPr bwMode="auto">
        <a:xfrm flipV="1">
          <a:off x="7996604" y="3162300"/>
          <a:ext cx="4134933" cy="171450"/>
        </a:xfrm>
        <a:prstGeom prst="bracketPair">
          <a:avLst>
            <a:gd name="adj" fmla="val 16667"/>
          </a:avLst>
        </a:prstGeom>
        <a:solidFill>
          <a:srgbClr val="FFFFFF"/>
        </a:solidFill>
        <a:ln w="3175">
          <a:solidFill>
            <a:srgbClr val="000000"/>
          </a:solidFill>
          <a:round/>
          <a:headEnd/>
          <a:tailEnd/>
        </a:ln>
      </xdr:spPr>
      <xdr:txBody>
        <a:bodyPr vertOverflow="clip" wrap="square" lIns="18288" tIns="18288" rIns="18288" bIns="18288" anchor="ctr" upright="1"/>
        <a:lstStyle/>
        <a:p>
          <a:pPr algn="dist" rtl="0">
            <a:defRPr sz="1000"/>
          </a:pPr>
          <a:r>
            <a:rPr lang="ja-JP" altLang="en-US" sz="600" b="0" i="0" strike="noStrike">
              <a:solidFill>
                <a:srgbClr val="000000"/>
              </a:solidFill>
              <a:latin typeface="ＭＳ Ｐ明朝"/>
              <a:ea typeface="ＭＳ Ｐ明朝"/>
            </a:rPr>
            <a:t>　</a:t>
          </a:r>
          <a:r>
            <a:rPr lang="en-US" altLang="ja-JP" sz="800" b="1" i="0" strike="noStrike">
              <a:solidFill>
                <a:srgbClr val="0070C0"/>
              </a:solidFill>
              <a:latin typeface="ＭＳ Ｐ明朝"/>
              <a:ea typeface="ＭＳ Ｐ明朝"/>
            </a:rPr>
            <a:t>100</a:t>
          </a:r>
          <a:r>
            <a:rPr lang="ja-JP" altLang="en-US" sz="800" b="1" i="0" strike="noStrike">
              <a:solidFill>
                <a:srgbClr val="0070C0"/>
              </a:solidFill>
              <a:latin typeface="ＭＳ Ｐ明朝"/>
              <a:ea typeface="ＭＳ Ｐ明朝"/>
            </a:rPr>
            <a:t>円未満の端数は四捨五入してください。</a:t>
          </a:r>
          <a:r>
            <a:rPr lang="ja-JP" altLang="en-US" sz="600" b="1" i="0" strike="noStrike">
              <a:solidFill>
                <a:srgbClr val="0070C0"/>
              </a:solidFill>
              <a:latin typeface="ＭＳ Ｐ明朝"/>
              <a:ea typeface="ＭＳ Ｐ明朝"/>
            </a:rPr>
            <a:t>　</a:t>
          </a:r>
          <a:r>
            <a:rPr lang="ja-JP" altLang="en-US" sz="600" b="0" i="0" strike="noStrike">
              <a:solidFill>
                <a:srgbClr val="000000"/>
              </a:solidFill>
              <a:latin typeface="ＭＳ Ｐ明朝"/>
              <a:ea typeface="ＭＳ Ｐ明朝"/>
            </a:rPr>
            <a:t>　　</a:t>
          </a:r>
          <a:endParaRPr lang="en-US" altLang="ja-JP" sz="600" b="0" i="0" strike="noStrike">
            <a:solidFill>
              <a:srgbClr val="000000"/>
            </a:solidFill>
            <a:latin typeface="ＭＳ Ｐ明朝"/>
            <a:ea typeface="ＭＳ Ｐ明朝"/>
          </a:endParaRPr>
        </a:p>
      </xdr:txBody>
    </xdr:sp>
    <xdr:clientData/>
  </xdr:twoCellAnchor>
  <xdr:twoCellAnchor>
    <xdr:from>
      <xdr:col>11</xdr:col>
      <xdr:colOff>5953</xdr:colOff>
      <xdr:row>46</xdr:row>
      <xdr:rowOff>21333</xdr:rowOff>
    </xdr:from>
    <xdr:to>
      <xdr:col>11</xdr:col>
      <xdr:colOff>946547</xdr:colOff>
      <xdr:row>70</xdr:row>
      <xdr:rowOff>17707</xdr:rowOff>
    </xdr:to>
    <xdr:sp macro="" textlink="">
      <xdr:nvSpPr>
        <xdr:cNvPr id="17615" name="AutoShape 207"/>
        <xdr:cNvSpPr>
          <a:spLocks noChangeArrowheads="1"/>
        </xdr:cNvSpPr>
      </xdr:nvSpPr>
      <xdr:spPr bwMode="auto">
        <a:xfrm>
          <a:off x="5997178" y="2440683"/>
          <a:ext cx="940594" cy="910774"/>
        </a:xfrm>
        <a:prstGeom prst="bracketPair">
          <a:avLst>
            <a:gd name="adj" fmla="val 8549"/>
          </a:avLst>
        </a:prstGeom>
        <a:no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明朝" pitchFamily="17" charset="-128"/>
              <a:ea typeface="ＭＳ 明朝" pitchFamily="17" charset="-128"/>
            </a:rPr>
            <a:t>1   </a:t>
          </a:r>
          <a:r>
            <a:rPr lang="ja-JP" altLang="en-US" sz="600" b="0" i="0" strike="noStrike">
              <a:solidFill>
                <a:srgbClr val="000000"/>
              </a:solidFill>
              <a:latin typeface="ＭＳ 明朝" pitchFamily="17" charset="-128"/>
              <a:ea typeface="ＭＳ 明朝" pitchFamily="17" charset="-128"/>
            </a:rPr>
            <a:t>１年未満</a:t>
          </a:r>
        </a:p>
        <a:p>
          <a:pPr algn="l" rtl="0">
            <a:defRPr sz="1000"/>
          </a:pPr>
          <a:r>
            <a:rPr lang="en-US" altLang="ja-JP" sz="600" b="0" i="0" strike="noStrike">
              <a:solidFill>
                <a:srgbClr val="000000"/>
              </a:solidFill>
              <a:latin typeface="ＭＳ 明朝" pitchFamily="17" charset="-128"/>
              <a:ea typeface="ＭＳ 明朝" pitchFamily="17" charset="-128"/>
            </a:rPr>
            <a:t>2   </a:t>
          </a:r>
          <a:r>
            <a:rPr lang="ja-JP" altLang="en-US" sz="600" b="0" i="0" strike="noStrike">
              <a:solidFill>
                <a:srgbClr val="000000"/>
              </a:solidFill>
              <a:latin typeface="ＭＳ 明朝" pitchFamily="17" charset="-128"/>
              <a:ea typeface="ＭＳ 明朝" pitchFamily="17" charset="-128"/>
            </a:rPr>
            <a:t>１～ ４年</a:t>
          </a:r>
        </a:p>
        <a:p>
          <a:pPr algn="l" rtl="0">
            <a:defRPr sz="1000"/>
          </a:pPr>
          <a:r>
            <a:rPr lang="en-US" altLang="ja-JP" sz="600" b="0" i="0" strike="noStrike">
              <a:solidFill>
                <a:srgbClr val="000000"/>
              </a:solidFill>
              <a:latin typeface="ＭＳ 明朝" pitchFamily="17" charset="-128"/>
              <a:ea typeface="ＭＳ 明朝" pitchFamily="17" charset="-128"/>
            </a:rPr>
            <a:t>3   </a:t>
          </a:r>
          <a:r>
            <a:rPr lang="ja-JP" altLang="en-US" sz="600" b="0" i="0" strike="noStrike">
              <a:solidFill>
                <a:srgbClr val="000000"/>
              </a:solidFill>
              <a:latin typeface="ＭＳ 明朝" pitchFamily="17" charset="-128"/>
              <a:ea typeface="ＭＳ 明朝" pitchFamily="17" charset="-128"/>
            </a:rPr>
            <a:t>５～ ９年</a:t>
          </a:r>
        </a:p>
        <a:p>
          <a:pPr algn="l" rtl="0">
            <a:defRPr sz="1000"/>
          </a:pPr>
          <a:r>
            <a:rPr lang="en-US" altLang="ja-JP" sz="600" b="0" i="0" strike="noStrike">
              <a:solidFill>
                <a:srgbClr val="000000"/>
              </a:solidFill>
              <a:latin typeface="ＭＳ 明朝" pitchFamily="17" charset="-128"/>
              <a:ea typeface="ＭＳ 明朝" pitchFamily="17" charset="-128"/>
            </a:rPr>
            <a:t>4   10</a:t>
          </a:r>
          <a:r>
            <a:rPr lang="ja-JP" altLang="en-US" sz="600" b="0" i="0" strike="noStrike">
              <a:solidFill>
                <a:srgbClr val="000000"/>
              </a:solidFill>
              <a:latin typeface="ＭＳ 明朝" pitchFamily="17" charset="-128"/>
              <a:ea typeface="ＭＳ 明朝" pitchFamily="17" charset="-128"/>
            </a:rPr>
            <a:t>～ </a:t>
          </a:r>
          <a:r>
            <a:rPr lang="en-US" altLang="ja-JP" sz="600" b="0" i="0" strike="noStrike">
              <a:solidFill>
                <a:srgbClr val="000000"/>
              </a:solidFill>
              <a:latin typeface="ＭＳ 明朝" pitchFamily="17" charset="-128"/>
              <a:ea typeface="ＭＳ 明朝" pitchFamily="17" charset="-128"/>
            </a:rPr>
            <a:t>14</a:t>
          </a:r>
          <a:r>
            <a:rPr lang="ja-JP" altLang="en-US" sz="600" b="0" i="0" strike="noStrike">
              <a:solidFill>
                <a:srgbClr val="000000"/>
              </a:solidFill>
              <a:latin typeface="ＭＳ 明朝" pitchFamily="17" charset="-128"/>
              <a:ea typeface="ＭＳ 明朝" pitchFamily="17" charset="-128"/>
            </a:rPr>
            <a:t>年</a:t>
          </a:r>
        </a:p>
        <a:p>
          <a:pPr algn="l" rtl="0">
            <a:defRPr sz="1000"/>
          </a:pPr>
          <a:r>
            <a:rPr lang="en-US" altLang="ja-JP" sz="600" b="0" i="0" strike="noStrike">
              <a:solidFill>
                <a:srgbClr val="000000"/>
              </a:solidFill>
              <a:latin typeface="ＭＳ 明朝" pitchFamily="17" charset="-128"/>
              <a:ea typeface="ＭＳ 明朝" pitchFamily="17" charset="-128"/>
            </a:rPr>
            <a:t>5   15</a:t>
          </a:r>
          <a:r>
            <a:rPr lang="ja-JP" altLang="en-US" sz="600" b="0" i="0" strike="noStrike">
              <a:solidFill>
                <a:srgbClr val="000000"/>
              </a:solidFill>
              <a:latin typeface="ＭＳ 明朝" pitchFamily="17" charset="-128"/>
              <a:ea typeface="ＭＳ 明朝" pitchFamily="17" charset="-128"/>
            </a:rPr>
            <a:t>年以上</a:t>
          </a:r>
          <a:endParaRPr lang="en-US" altLang="ja-JP" sz="600" b="0" i="0" strike="noStrike">
            <a:solidFill>
              <a:srgbClr val="000000"/>
            </a:solidFill>
            <a:latin typeface="ＭＳ 明朝" pitchFamily="17" charset="-128"/>
            <a:ea typeface="ＭＳ 明朝" pitchFamily="17" charset="-128"/>
          </a:endParaRPr>
        </a:p>
        <a:p>
          <a:pPr algn="l" rtl="0">
            <a:defRPr sz="1000"/>
          </a:pPr>
          <a:r>
            <a:rPr lang="en-US" altLang="ja-JP" sz="600" b="0" i="0" strike="noStrike">
              <a:solidFill>
                <a:srgbClr val="000000"/>
              </a:solidFill>
              <a:latin typeface="ＭＳ 明朝" pitchFamily="17" charset="-128"/>
              <a:ea typeface="ＭＳ 明朝" pitchFamily="17" charset="-128"/>
            </a:rPr>
            <a:t>(</a:t>
          </a:r>
          <a:r>
            <a:rPr lang="ja-JP" altLang="en-US" sz="600" b="0" i="0" strike="noStrike">
              <a:solidFill>
                <a:srgbClr val="000000"/>
              </a:solidFill>
              <a:latin typeface="ＭＳ 明朝" pitchFamily="17" charset="-128"/>
              <a:ea typeface="ＭＳ 明朝" pitchFamily="17" charset="-128"/>
            </a:rPr>
            <a:t>１年未満の端数は切り捨ててください。</a:t>
          </a:r>
          <a:r>
            <a:rPr lang="en-US" altLang="ja-JP" sz="600" b="0" i="0" strike="noStrike">
              <a:solidFill>
                <a:srgbClr val="000000"/>
              </a:solidFill>
              <a:latin typeface="ＭＳ 明朝" pitchFamily="17" charset="-128"/>
              <a:ea typeface="ＭＳ 明朝" pitchFamily="17" charset="-128"/>
            </a:rPr>
            <a:t>)</a:t>
          </a:r>
        </a:p>
        <a:p>
          <a:pPr algn="l" rtl="0">
            <a:defRPr sz="1000"/>
          </a:pPr>
          <a:endParaRPr lang="ja-JP" altLang="en-US" sz="600" b="0" i="0" strike="noStrike">
            <a:solidFill>
              <a:srgbClr val="000000"/>
            </a:solidFill>
            <a:latin typeface="ＭＳ 明朝" pitchFamily="17" charset="-128"/>
            <a:ea typeface="ＭＳ 明朝" pitchFamily="17" charset="-128"/>
          </a:endParaRPr>
        </a:p>
      </xdr:txBody>
    </xdr:sp>
    <xdr:clientData/>
  </xdr:twoCellAnchor>
  <xdr:oneCellAnchor>
    <xdr:from>
      <xdr:col>3</xdr:col>
      <xdr:colOff>902677</xdr:colOff>
      <xdr:row>1</xdr:row>
      <xdr:rowOff>31505</xdr:rowOff>
    </xdr:from>
    <xdr:ext cx="439615" cy="400784"/>
    <xdr:sp macro="" textlink="">
      <xdr:nvSpPr>
        <xdr:cNvPr id="21902" name="Oval 208"/>
        <xdr:cNvSpPr>
          <a:spLocks noChangeArrowheads="1"/>
        </xdr:cNvSpPr>
      </xdr:nvSpPr>
      <xdr:spPr bwMode="auto">
        <a:xfrm>
          <a:off x="1620715" y="163390"/>
          <a:ext cx="439615" cy="400784"/>
        </a:xfrm>
        <a:prstGeom prst="ellipse">
          <a:avLst/>
        </a:prstGeom>
        <a:noFill/>
        <a:ln w="19050">
          <a:solidFill>
            <a:srgbClr val="000000"/>
          </a:solidFill>
          <a:round/>
          <a:headEnd/>
          <a:tailEnd/>
        </a:ln>
      </xdr:spPr>
      <xdr:txBody>
        <a:bodyPr wrap="square" lIns="0" tIns="0" rIns="0" bIns="0" anchor="ctr" anchorCtr="1">
          <a:noAutofit/>
        </a:bodyPr>
        <a:lstStyle/>
        <a:p>
          <a:r>
            <a:rPr lang="ja-JP" altLang="en-US" sz="2400">
              <a:latin typeface="ＭＳ 明朝" pitchFamily="17" charset="-128"/>
              <a:ea typeface="ＭＳ 明朝" pitchFamily="17" charset="-128"/>
            </a:rPr>
            <a:t>秘</a:t>
          </a:r>
        </a:p>
      </xdr:txBody>
    </xdr:sp>
    <xdr:clientData/>
  </xdr:oneCellAnchor>
  <xdr:twoCellAnchor>
    <xdr:from>
      <xdr:col>15</xdr:col>
      <xdr:colOff>32846</xdr:colOff>
      <xdr:row>11</xdr:row>
      <xdr:rowOff>0</xdr:rowOff>
    </xdr:from>
    <xdr:to>
      <xdr:col>15</xdr:col>
      <xdr:colOff>709449</xdr:colOff>
      <xdr:row>25</xdr:row>
      <xdr:rowOff>9525</xdr:rowOff>
    </xdr:to>
    <xdr:sp macro="" textlink="">
      <xdr:nvSpPr>
        <xdr:cNvPr id="14" name="AutoShape 207"/>
        <xdr:cNvSpPr>
          <a:spLocks noChangeArrowheads="1"/>
        </xdr:cNvSpPr>
      </xdr:nvSpPr>
      <xdr:spPr bwMode="auto">
        <a:xfrm>
          <a:off x="8024321" y="1047750"/>
          <a:ext cx="676603" cy="581025"/>
        </a:xfrm>
        <a:prstGeom prst="bracketPair">
          <a:avLst>
            <a:gd name="adj" fmla="val 8549"/>
          </a:avLst>
        </a:prstGeom>
        <a:noFill/>
        <a:ln w="6350">
          <a:solidFill>
            <a:srgbClr val="000000"/>
          </a:solidFill>
          <a:round/>
          <a:headEnd/>
          <a:tailEnd/>
        </a:ln>
      </xdr:spPr>
      <xdr:txBody>
        <a:bodyPr vertOverflow="clip" wrap="square" lIns="18288" tIns="18288" rIns="0" bIns="18288" anchor="ctr" upright="1"/>
        <a:lstStyle/>
        <a:p>
          <a:pPr algn="l" rtl="0">
            <a:defRPr sz="1000"/>
          </a:pPr>
          <a:r>
            <a:rPr lang="ja-JP" altLang="en-US" sz="800" b="0" i="0" strike="noStrike">
              <a:solidFill>
                <a:srgbClr val="000000"/>
              </a:solidFill>
              <a:latin typeface="ＭＳ Ｐゴシック" pitchFamily="50" charset="-128"/>
              <a:ea typeface="ＭＳ Ｐゴシック" pitchFamily="50" charset="-128"/>
            </a:rPr>
            <a:t>超過労働給与額を含みます。</a:t>
          </a:r>
        </a:p>
      </xdr:txBody>
    </xdr:sp>
    <xdr:clientData/>
  </xdr:twoCellAnchor>
  <xdr:twoCellAnchor>
    <xdr:from>
      <xdr:col>13</xdr:col>
      <xdr:colOff>6568</xdr:colOff>
      <xdr:row>54</xdr:row>
      <xdr:rowOff>12755</xdr:rowOff>
    </xdr:from>
    <xdr:to>
      <xdr:col>14</xdr:col>
      <xdr:colOff>354723</xdr:colOff>
      <xdr:row>67</xdr:row>
      <xdr:rowOff>15896</xdr:rowOff>
    </xdr:to>
    <xdr:sp macro="" textlink="">
      <xdr:nvSpPr>
        <xdr:cNvPr id="15" name="AutoShape 207"/>
        <xdr:cNvSpPr>
          <a:spLocks noChangeArrowheads="1"/>
        </xdr:cNvSpPr>
      </xdr:nvSpPr>
      <xdr:spPr bwMode="auto">
        <a:xfrm>
          <a:off x="7293193" y="2736905"/>
          <a:ext cx="691055" cy="498441"/>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Ｐ明朝"/>
              <a:ea typeface="ＭＳ Ｐ明朝"/>
            </a:rPr>
            <a:t>30</a:t>
          </a:r>
          <a:r>
            <a:rPr lang="ja-JP" altLang="en-US" sz="600" b="0" i="0" strike="noStrike">
              <a:solidFill>
                <a:srgbClr val="000000"/>
              </a:solidFill>
              <a:latin typeface="ＭＳ Ｐ明朝"/>
              <a:ea typeface="ＭＳ Ｐ明朝"/>
            </a:rPr>
            <a:t>分以上は切り上げ、</a:t>
          </a:r>
          <a:r>
            <a:rPr lang="en-US" altLang="ja-JP" sz="600" b="0" i="0" strike="noStrike">
              <a:solidFill>
                <a:srgbClr val="000000"/>
              </a:solidFill>
              <a:latin typeface="ＭＳ Ｐ明朝"/>
              <a:ea typeface="ＭＳ Ｐ明朝"/>
            </a:rPr>
            <a:t>30</a:t>
          </a:r>
          <a:r>
            <a:rPr lang="ja-JP" altLang="en-US" sz="600" b="0" i="0" strike="noStrike">
              <a:solidFill>
                <a:srgbClr val="000000"/>
              </a:solidFill>
              <a:latin typeface="ＭＳ Ｐ明朝"/>
              <a:ea typeface="ＭＳ Ｐ明朝"/>
            </a:rPr>
            <a:t>分未満は切り捨ててください。</a:t>
          </a:r>
          <a:endParaRPr lang="en-US" altLang="ja-JP" sz="600" b="0" i="0" strike="noStrike">
            <a:solidFill>
              <a:srgbClr val="000000"/>
            </a:solidFill>
            <a:latin typeface="ＭＳ Ｐ明朝"/>
            <a:ea typeface="ＭＳ Ｐ明朝"/>
          </a:endParaRPr>
        </a:p>
      </xdr:txBody>
    </xdr:sp>
    <xdr:clientData/>
  </xdr:twoCellAnchor>
  <xdr:twoCellAnchor>
    <xdr:from>
      <xdr:col>15</xdr:col>
      <xdr:colOff>24847</xdr:colOff>
      <xdr:row>49</xdr:row>
      <xdr:rowOff>30563</xdr:rowOff>
    </xdr:from>
    <xdr:to>
      <xdr:col>15</xdr:col>
      <xdr:colOff>745434</xdr:colOff>
      <xdr:row>61</xdr:row>
      <xdr:rowOff>31990</xdr:rowOff>
    </xdr:to>
    <xdr:sp macro="" textlink="">
      <xdr:nvSpPr>
        <xdr:cNvPr id="16" name="AutoShape 207"/>
        <xdr:cNvSpPr>
          <a:spLocks noChangeArrowheads="1"/>
        </xdr:cNvSpPr>
      </xdr:nvSpPr>
      <xdr:spPr bwMode="auto">
        <a:xfrm>
          <a:off x="8016322" y="2526113"/>
          <a:ext cx="720587" cy="458627"/>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600" b="0" i="0" strike="noStrike">
              <a:solidFill>
                <a:srgbClr val="000000"/>
              </a:solidFill>
              <a:latin typeface="ＭＳ Ｐ明朝"/>
              <a:ea typeface="ＭＳ Ｐ明朝"/>
            </a:rPr>
            <a:t>ベース･アップによる</a:t>
          </a:r>
          <a:r>
            <a:rPr lang="en-US" altLang="ja-JP" sz="600" b="0" i="0" strike="noStrike">
              <a:solidFill>
                <a:srgbClr val="000000"/>
              </a:solidFill>
              <a:latin typeface="ＭＳ Ｐ明朝"/>
              <a:ea typeface="ＭＳ Ｐ明朝"/>
            </a:rPr>
            <a:t>5</a:t>
          </a:r>
          <a:r>
            <a:rPr lang="ja-JP" altLang="en-US" sz="600" b="0" i="0" strike="noStrike">
              <a:solidFill>
                <a:srgbClr val="000000"/>
              </a:solidFill>
              <a:latin typeface="ＭＳ Ｐ明朝"/>
              <a:ea typeface="ＭＳ Ｐ明朝"/>
            </a:rPr>
            <a:t>月分以前の差額追給は除きます。</a:t>
          </a:r>
          <a:endParaRPr lang="en-US" altLang="ja-JP" sz="600" b="0" i="0" strike="noStrike">
            <a:solidFill>
              <a:srgbClr val="000000"/>
            </a:solidFill>
            <a:latin typeface="ＭＳ Ｐ明朝"/>
            <a:ea typeface="ＭＳ Ｐ明朝"/>
          </a:endParaRPr>
        </a:p>
      </xdr:txBody>
    </xdr:sp>
    <xdr:clientData/>
  </xdr:twoCellAnchor>
  <xdr:twoCellAnchor>
    <xdr:from>
      <xdr:col>17</xdr:col>
      <xdr:colOff>17860</xdr:colOff>
      <xdr:row>25</xdr:row>
      <xdr:rowOff>34600</xdr:rowOff>
    </xdr:from>
    <xdr:to>
      <xdr:col>19</xdr:col>
      <xdr:colOff>648892</xdr:colOff>
      <xdr:row>47</xdr:row>
      <xdr:rowOff>9534</xdr:rowOff>
    </xdr:to>
    <xdr:sp macro="" textlink="">
      <xdr:nvSpPr>
        <xdr:cNvPr id="17" name="AutoShape 207"/>
        <xdr:cNvSpPr>
          <a:spLocks noChangeArrowheads="1"/>
        </xdr:cNvSpPr>
      </xdr:nvSpPr>
      <xdr:spPr bwMode="auto">
        <a:xfrm>
          <a:off x="9438085" y="1653850"/>
          <a:ext cx="1964532" cy="775034"/>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Ｐゴシック" pitchFamily="50" charset="-128"/>
              <a:ea typeface="ＭＳ Ｐゴシック" pitchFamily="50" charset="-128"/>
            </a:rPr>
            <a:t>E</a:t>
          </a:r>
          <a:r>
            <a:rPr lang="ja-JP" altLang="en-US" sz="600" b="0" i="0" strike="noStrike">
              <a:solidFill>
                <a:srgbClr val="000000"/>
              </a:solidFill>
              <a:latin typeface="ＭＳ Ｐゴシック" pitchFamily="50" charset="-128"/>
              <a:ea typeface="ＭＳ Ｐゴシック" pitchFamily="50" charset="-128"/>
            </a:rPr>
            <a:t>製造業</a:t>
          </a:r>
          <a:r>
            <a:rPr lang="ja-JP" altLang="en-US" sz="600" b="0" i="0" strike="noStrike">
              <a:solidFill>
                <a:srgbClr val="000000"/>
              </a:solidFill>
              <a:latin typeface="ＭＳ Ｐ明朝"/>
              <a:ea typeface="ＭＳ Ｐ明朝"/>
            </a:rPr>
            <a:t>で事業所規模</a:t>
          </a:r>
          <a:r>
            <a:rPr lang="en-US" altLang="ja-JP" sz="600" b="0" i="0" strike="noStrike">
              <a:solidFill>
                <a:srgbClr val="000000"/>
              </a:solidFill>
              <a:latin typeface="ＭＳ Ｐ明朝"/>
              <a:ea typeface="ＭＳ Ｐ明朝"/>
            </a:rPr>
            <a:t>99</a:t>
          </a:r>
          <a:r>
            <a:rPr lang="ja-JP" altLang="en-US" sz="600" b="0" i="0" strike="noStrike">
              <a:solidFill>
                <a:srgbClr val="000000"/>
              </a:solidFill>
              <a:latin typeface="ＭＳ Ｐ明朝"/>
              <a:ea typeface="ＭＳ Ｐ明朝"/>
            </a:rPr>
            <a:t>人以下の事業所、</a:t>
          </a:r>
          <a:r>
            <a:rPr lang="en-US" altLang="ja-JP" sz="600" b="0" i="0" strike="noStrike">
              <a:solidFill>
                <a:srgbClr val="000000"/>
              </a:solidFill>
              <a:latin typeface="ＭＳ Ｐゴシック" pitchFamily="50" charset="-128"/>
              <a:ea typeface="ＭＳ Ｐゴシック" pitchFamily="50" charset="-128"/>
            </a:rPr>
            <a:t>I</a:t>
          </a:r>
          <a:r>
            <a:rPr lang="ja-JP" altLang="en-US" sz="600" b="0" i="0" strike="noStrike">
              <a:solidFill>
                <a:srgbClr val="000000"/>
              </a:solidFill>
              <a:latin typeface="ＭＳ Ｐゴシック" pitchFamily="50" charset="-128"/>
              <a:ea typeface="ＭＳ Ｐゴシック" pitchFamily="50" charset="-128"/>
            </a:rPr>
            <a:t>卸売業</a:t>
          </a:r>
          <a:r>
            <a:rPr lang="en-US" altLang="ja-JP" sz="600" b="0" i="0" strike="noStrike">
              <a:solidFill>
                <a:srgbClr val="000000"/>
              </a:solidFill>
              <a:latin typeface="ＭＳ Ｐゴシック" pitchFamily="50" charset="-128"/>
              <a:ea typeface="ＭＳ Ｐゴシック" pitchFamily="50" charset="-128"/>
            </a:rPr>
            <a:t>,</a:t>
          </a:r>
          <a:r>
            <a:rPr lang="ja-JP" altLang="en-US" sz="600" b="0" i="0" strike="noStrike">
              <a:solidFill>
                <a:srgbClr val="000000"/>
              </a:solidFill>
              <a:latin typeface="ＭＳ Ｐゴシック" pitchFamily="50" charset="-128"/>
              <a:ea typeface="ＭＳ Ｐゴシック" pitchFamily="50" charset="-128"/>
            </a:rPr>
            <a:t>小売業、</a:t>
          </a:r>
          <a:r>
            <a:rPr lang="en-US" altLang="ja-JP" sz="600" b="0" i="0" strike="noStrike">
              <a:solidFill>
                <a:srgbClr val="000000"/>
              </a:solidFill>
              <a:latin typeface="ＭＳ Ｐゴシック" pitchFamily="50" charset="-128"/>
              <a:ea typeface="ＭＳ Ｐゴシック" pitchFamily="50" charset="-128"/>
            </a:rPr>
            <a:t>K70</a:t>
          </a:r>
          <a:r>
            <a:rPr lang="ja-JP" altLang="en-US" sz="600" b="0" i="0" strike="noStrike">
              <a:solidFill>
                <a:srgbClr val="000000"/>
              </a:solidFill>
              <a:latin typeface="ＭＳ Ｐゴシック" pitchFamily="50" charset="-128"/>
              <a:ea typeface="ＭＳ Ｐゴシック" pitchFamily="50" charset="-128"/>
            </a:rPr>
            <a:t>物品賃貸業、</a:t>
          </a:r>
          <a:r>
            <a:rPr lang="en-US" altLang="ja-JP" sz="600" b="0" i="0" strike="noStrike">
              <a:solidFill>
                <a:srgbClr val="000000"/>
              </a:solidFill>
              <a:latin typeface="ＭＳ ゴシック" pitchFamily="49" charset="-128"/>
              <a:ea typeface="ＭＳ ゴシック" pitchFamily="49" charset="-128"/>
            </a:rPr>
            <a:t>L</a:t>
          </a:r>
          <a:r>
            <a:rPr lang="ja-JP" altLang="en-US" sz="600" b="0" i="0" strike="noStrike">
              <a:solidFill>
                <a:srgbClr val="000000"/>
              </a:solidFill>
              <a:latin typeface="ＭＳ ゴシック" pitchFamily="49" charset="-128"/>
              <a:ea typeface="ＭＳ ゴシック" pitchFamily="49" charset="-128"/>
            </a:rPr>
            <a:t>学術研究</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専門・技術サービス業、</a:t>
          </a:r>
          <a:r>
            <a:rPr lang="en-US" altLang="ja-JP" sz="600" b="0" i="0" strike="noStrike">
              <a:solidFill>
                <a:srgbClr val="000000"/>
              </a:solidFill>
              <a:latin typeface="ＭＳ ゴシック" pitchFamily="49" charset="-128"/>
              <a:ea typeface="ＭＳ ゴシック" pitchFamily="49" charset="-128"/>
            </a:rPr>
            <a:t>M</a:t>
          </a:r>
          <a:r>
            <a:rPr lang="ja-JP" altLang="en-US" sz="600" b="0" i="0" strike="noStrike">
              <a:solidFill>
                <a:srgbClr val="000000"/>
              </a:solidFill>
              <a:latin typeface="ＭＳ ゴシック" pitchFamily="49" charset="-128"/>
              <a:ea typeface="ＭＳ ゴシック" pitchFamily="49" charset="-128"/>
            </a:rPr>
            <a:t>宿泊業</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飲食サービス業、</a:t>
          </a:r>
          <a:r>
            <a:rPr lang="en-US" altLang="ja-JP" sz="600" b="0" i="0" strike="noStrike">
              <a:solidFill>
                <a:srgbClr val="000000"/>
              </a:solidFill>
              <a:latin typeface="ＭＳ ゴシック" pitchFamily="49" charset="-128"/>
              <a:ea typeface="ＭＳ ゴシック" pitchFamily="49" charset="-128"/>
            </a:rPr>
            <a:t>N</a:t>
          </a:r>
          <a:r>
            <a:rPr lang="ja-JP" altLang="en-US" sz="600" b="0" i="0" strike="noStrike">
              <a:solidFill>
                <a:srgbClr val="000000"/>
              </a:solidFill>
              <a:latin typeface="ＭＳ ゴシック" pitchFamily="49" charset="-128"/>
              <a:ea typeface="ＭＳ ゴシック" pitchFamily="49" charset="-128"/>
            </a:rPr>
            <a:t>生活関連サービス業</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娯楽業、</a:t>
          </a:r>
          <a:r>
            <a:rPr lang="en-US" altLang="ja-JP" sz="600" b="0" i="0" strike="noStrike">
              <a:solidFill>
                <a:srgbClr val="000000"/>
              </a:solidFill>
              <a:latin typeface="ＭＳ ゴシック" pitchFamily="49" charset="-128"/>
              <a:ea typeface="ＭＳ ゴシック" pitchFamily="49" charset="-128"/>
            </a:rPr>
            <a:t>P</a:t>
          </a:r>
          <a:r>
            <a:rPr lang="ja-JP" altLang="en-US" sz="600" b="0" i="0" strike="noStrike">
              <a:solidFill>
                <a:srgbClr val="000000"/>
              </a:solidFill>
              <a:latin typeface="ＭＳ ゴシック" pitchFamily="49" charset="-128"/>
              <a:ea typeface="ＭＳ ゴシック" pitchFamily="49" charset="-128"/>
            </a:rPr>
            <a:t>医療</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福祉</a:t>
          </a:r>
          <a:r>
            <a:rPr lang="ja-JP" altLang="en-US" sz="600" b="0" i="0" strike="noStrike">
              <a:solidFill>
                <a:srgbClr val="000000"/>
              </a:solidFill>
              <a:latin typeface="ＭＳ Ｐ明朝"/>
              <a:ea typeface="ＭＳ Ｐ明朝"/>
            </a:rPr>
            <a:t>又は</a:t>
          </a:r>
          <a:r>
            <a:rPr lang="en-US" altLang="ja-JP" sz="600" b="0" i="0" strike="noStrike">
              <a:solidFill>
                <a:srgbClr val="000000"/>
              </a:solidFill>
              <a:latin typeface="ＭＳ ゴシック" pitchFamily="49" charset="-128"/>
              <a:ea typeface="ＭＳ ゴシック" pitchFamily="49" charset="-128"/>
            </a:rPr>
            <a:t>R</a:t>
          </a:r>
          <a:r>
            <a:rPr lang="ja-JP" altLang="en-US" sz="600" b="0" i="0" strike="noStrike">
              <a:solidFill>
                <a:srgbClr val="000000"/>
              </a:solidFill>
              <a:latin typeface="ＭＳ ゴシック" pitchFamily="49" charset="-128"/>
              <a:ea typeface="ＭＳ ゴシック" pitchFamily="49" charset="-128"/>
            </a:rPr>
            <a:t>サービス業（他に分類されないもの）</a:t>
          </a:r>
          <a:r>
            <a:rPr lang="ja-JP" altLang="en-US" sz="600" b="0" i="0" strike="noStrike">
              <a:solidFill>
                <a:srgbClr val="000000"/>
              </a:solidFill>
              <a:latin typeface="ＭＳ Ｐ明朝"/>
              <a:ea typeface="ＭＳ Ｐ明朝"/>
            </a:rPr>
            <a:t>で</a:t>
          </a:r>
          <a:r>
            <a:rPr lang="ja-JP" altLang="en-US" sz="600" b="0" i="0" strike="noStrike">
              <a:solidFill>
                <a:srgbClr val="000000"/>
              </a:solidFill>
              <a:latin typeface="ＭＳ ゴシック" pitchFamily="49" charset="-128"/>
              <a:ea typeface="ＭＳ ゴシック" pitchFamily="49" charset="-128"/>
            </a:rPr>
            <a:t>同</a:t>
          </a:r>
          <a:r>
            <a:rPr lang="en-US" altLang="ja-JP" sz="600" b="0" i="0" strike="noStrike">
              <a:solidFill>
                <a:srgbClr val="000000"/>
              </a:solidFill>
              <a:latin typeface="ＭＳ ゴシック" pitchFamily="49" charset="-128"/>
              <a:ea typeface="ＭＳ ゴシック" pitchFamily="49" charset="-128"/>
            </a:rPr>
            <a:t>29</a:t>
          </a:r>
          <a:r>
            <a:rPr lang="ja-JP" altLang="en-US" sz="600" b="0" i="0" strike="noStrike">
              <a:solidFill>
                <a:srgbClr val="000000"/>
              </a:solidFill>
              <a:latin typeface="ＭＳ ゴシック" pitchFamily="49" charset="-128"/>
              <a:ea typeface="ＭＳ ゴシック" pitchFamily="49" charset="-128"/>
            </a:rPr>
            <a:t>人以下</a:t>
          </a:r>
          <a:r>
            <a:rPr lang="ja-JP" altLang="en-US" sz="600" b="0" i="0" strike="noStrike">
              <a:solidFill>
                <a:srgbClr val="000000"/>
              </a:solidFill>
              <a:latin typeface="ＭＳ Ｐ明朝"/>
              <a:ea typeface="ＭＳ Ｐ明朝"/>
            </a:rPr>
            <a:t>の事業所のみ記入してください。</a:t>
          </a:r>
        </a:p>
      </xdr:txBody>
    </xdr:sp>
    <xdr:clientData/>
  </xdr:twoCellAnchor>
  <xdr:twoCellAnchor>
    <xdr:from>
      <xdr:col>4</xdr:col>
      <xdr:colOff>12990</xdr:colOff>
      <xdr:row>25</xdr:row>
      <xdr:rowOff>37774</xdr:rowOff>
    </xdr:from>
    <xdr:to>
      <xdr:col>4</xdr:col>
      <xdr:colOff>364764</xdr:colOff>
      <xdr:row>52</xdr:row>
      <xdr:rowOff>5627</xdr:rowOff>
    </xdr:to>
    <xdr:sp macro="" textlink="">
      <xdr:nvSpPr>
        <xdr:cNvPr id="20" name="AutoShape 207"/>
        <xdr:cNvSpPr>
          <a:spLocks noChangeArrowheads="1"/>
        </xdr:cNvSpPr>
      </xdr:nvSpPr>
      <xdr:spPr bwMode="auto">
        <a:xfrm>
          <a:off x="2984790" y="1657024"/>
          <a:ext cx="351774" cy="996553"/>
        </a:xfrm>
        <a:prstGeom prst="bracketPair">
          <a:avLst>
            <a:gd name="adj" fmla="val 0"/>
          </a:avLst>
        </a:prstGeom>
        <a:solidFill>
          <a:srgbClr val="FFFFFF"/>
        </a:solidFill>
        <a:ln w="6350">
          <a:noFill/>
          <a:round/>
          <a:headEnd/>
          <a:tailEnd/>
        </a:ln>
      </xdr:spPr>
      <xdr:txBody>
        <a:bodyPr vertOverflow="clip" vert="eaVert" wrap="square" lIns="18288"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２　短時間</a:t>
          </a:r>
          <a:endParaRPr lang="en-US" altLang="ja-JP" sz="900" b="0" i="0" strike="noStrike">
            <a:solidFill>
              <a:srgbClr val="000000"/>
            </a:solidFill>
            <a:latin typeface="ＭＳ 明朝" pitchFamily="17" charset="-128"/>
            <a:ea typeface="ＭＳ 明朝" pitchFamily="17"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１　一般</a:t>
          </a:r>
        </a:p>
      </xdr:txBody>
    </xdr:sp>
    <xdr:clientData/>
  </xdr:twoCellAnchor>
  <xdr:twoCellAnchor editAs="oneCell">
    <xdr:from>
      <xdr:col>16</xdr:col>
      <xdr:colOff>595679</xdr:colOff>
      <xdr:row>0</xdr:row>
      <xdr:rowOff>47625</xdr:rowOff>
    </xdr:from>
    <xdr:to>
      <xdr:col>18</xdr:col>
      <xdr:colOff>71804</xdr:colOff>
      <xdr:row>6</xdr:row>
      <xdr:rowOff>133350</xdr:rowOff>
    </xdr:to>
    <xdr:pic>
      <xdr:nvPicPr>
        <xdr:cNvPr id="57741" name="図 9" descr="govv_6cmx6cm.gif"/>
        <xdr:cNvPicPr>
          <a:picLocks noChangeAspect="1" noChangeArrowheads="1"/>
        </xdr:cNvPicPr>
      </xdr:nvPicPr>
      <xdr:blipFill>
        <a:blip xmlns:r="http://schemas.openxmlformats.org/officeDocument/2006/relationships" r:embed="rId1" cstate="print"/>
        <a:srcRect/>
        <a:stretch>
          <a:fillRect/>
        </a:stretch>
      </xdr:blipFill>
      <xdr:spPr bwMode="auto">
        <a:xfrm>
          <a:off x="8582025" y="47625"/>
          <a:ext cx="809625" cy="811090"/>
        </a:xfrm>
        <a:prstGeom prst="rect">
          <a:avLst/>
        </a:prstGeom>
        <a:noFill/>
        <a:ln w="19050">
          <a:noFill/>
          <a:prstDash val="sysDash"/>
          <a:miter lim="800000"/>
          <a:headEnd/>
          <a:tailEnd/>
        </a:ln>
      </xdr:spPr>
    </xdr:pic>
    <xdr:clientData/>
  </xdr:twoCellAnchor>
  <xdr:twoCellAnchor>
    <xdr:from>
      <xdr:col>7</xdr:col>
      <xdr:colOff>7240</xdr:colOff>
      <xdr:row>24</xdr:row>
      <xdr:rowOff>30975</xdr:rowOff>
    </xdr:from>
    <xdr:to>
      <xdr:col>7</xdr:col>
      <xdr:colOff>295240</xdr:colOff>
      <xdr:row>44</xdr:row>
      <xdr:rowOff>28575</xdr:rowOff>
    </xdr:to>
    <xdr:sp macro="" textlink="">
      <xdr:nvSpPr>
        <xdr:cNvPr id="24" name="AutoShape 207"/>
        <xdr:cNvSpPr>
          <a:spLocks noChangeArrowheads="1"/>
        </xdr:cNvSpPr>
      </xdr:nvSpPr>
      <xdr:spPr bwMode="auto">
        <a:xfrm>
          <a:off x="4512565" y="1612125"/>
          <a:ext cx="288000" cy="7596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750" b="0" i="0" strike="noStrike">
              <a:solidFill>
                <a:srgbClr val="000000"/>
              </a:solidFill>
              <a:latin typeface="ＭＳ Ｐ明朝" panose="02020600040205080304" pitchFamily="18" charset="-128"/>
              <a:ea typeface="ＭＳ Ｐ明朝" panose="02020600040205080304" pitchFamily="18" charset="-128"/>
            </a:rPr>
            <a:t>１年未満は０と記入してください。</a:t>
          </a:r>
        </a:p>
      </xdr:txBody>
    </xdr:sp>
    <xdr:clientData/>
  </xdr:twoCellAnchor>
  <xdr:twoCellAnchor>
    <xdr:from>
      <xdr:col>17</xdr:col>
      <xdr:colOff>26392</xdr:colOff>
      <xdr:row>48</xdr:row>
      <xdr:rowOff>2310</xdr:rowOff>
    </xdr:from>
    <xdr:to>
      <xdr:col>17</xdr:col>
      <xdr:colOff>638392</xdr:colOff>
      <xdr:row>65</xdr:row>
      <xdr:rowOff>2610</xdr:rowOff>
    </xdr:to>
    <xdr:sp macro="" textlink="">
      <xdr:nvSpPr>
        <xdr:cNvPr id="33" name="AutoShape 207"/>
        <xdr:cNvSpPr>
          <a:spLocks noChangeArrowheads="1"/>
        </xdr:cNvSpPr>
      </xdr:nvSpPr>
      <xdr:spPr bwMode="auto">
        <a:xfrm>
          <a:off x="9437092" y="2497860"/>
          <a:ext cx="612000" cy="648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通勤労働者に対し、通勤交通費の全額又は一部として支給する手当</a:t>
          </a:r>
        </a:p>
      </xdr:txBody>
    </xdr:sp>
    <xdr:clientData/>
  </xdr:twoCellAnchor>
  <xdr:twoCellAnchor>
    <xdr:from>
      <xdr:col>18</xdr:col>
      <xdr:colOff>7394</xdr:colOff>
      <xdr:row>48</xdr:row>
      <xdr:rowOff>2310</xdr:rowOff>
    </xdr:from>
    <xdr:to>
      <xdr:col>19</xdr:col>
      <xdr:colOff>6644</xdr:colOff>
      <xdr:row>67</xdr:row>
      <xdr:rowOff>34410</xdr:rowOff>
    </xdr:to>
    <xdr:sp macro="" textlink="">
      <xdr:nvSpPr>
        <xdr:cNvPr id="34" name="AutoShape 207"/>
        <xdr:cNvSpPr>
          <a:spLocks noChangeArrowheads="1"/>
        </xdr:cNvSpPr>
      </xdr:nvSpPr>
      <xdr:spPr bwMode="auto">
        <a:xfrm>
          <a:off x="10084844" y="2497860"/>
          <a:ext cx="666000" cy="756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一定期間の所定労働日において遅刻、早退、欠勤等の事故が一定回数以下の労働者に対し支給する手当</a:t>
          </a:r>
        </a:p>
      </xdr:txBody>
    </xdr:sp>
    <xdr:clientData/>
  </xdr:twoCellAnchor>
  <xdr:twoCellAnchor>
    <xdr:from>
      <xdr:col>19</xdr:col>
      <xdr:colOff>21737</xdr:colOff>
      <xdr:row>48</xdr:row>
      <xdr:rowOff>2310</xdr:rowOff>
    </xdr:from>
    <xdr:to>
      <xdr:col>19</xdr:col>
      <xdr:colOff>633737</xdr:colOff>
      <xdr:row>66</xdr:row>
      <xdr:rowOff>510</xdr:rowOff>
    </xdr:to>
    <xdr:sp macro="" textlink="">
      <xdr:nvSpPr>
        <xdr:cNvPr id="35" name="AutoShape 207"/>
        <xdr:cNvSpPr>
          <a:spLocks noChangeArrowheads="1"/>
        </xdr:cNvSpPr>
      </xdr:nvSpPr>
      <xdr:spPr bwMode="auto">
        <a:xfrm>
          <a:off x="10765937" y="2497860"/>
          <a:ext cx="612000" cy="684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扶養家族を有する労働者に対し支給する手当</a:t>
          </a:r>
        </a:p>
      </xdr:txBody>
    </xdr:sp>
    <xdr:clientData/>
  </xdr:twoCellAnchor>
  <xdr:twoCellAnchor>
    <xdr:from>
      <xdr:col>4</xdr:col>
      <xdr:colOff>110403</xdr:colOff>
      <xdr:row>6</xdr:row>
      <xdr:rowOff>17318</xdr:rowOff>
    </xdr:from>
    <xdr:to>
      <xdr:col>4</xdr:col>
      <xdr:colOff>290403</xdr:colOff>
      <xdr:row>6</xdr:row>
      <xdr:rowOff>161318</xdr:rowOff>
    </xdr:to>
    <xdr:sp macro="" textlink="">
      <xdr:nvSpPr>
        <xdr:cNvPr id="38" name="角丸四角形吹き出し 37">
          <a:hlinkClick xmlns:r="http://schemas.openxmlformats.org/officeDocument/2006/relationships" r:id="rId2" tooltip="(4)雇用形態が１～４の者のみ記入。パート・アルバイトと呼称していてもフルタイム勤務の労働者は「１ 一般」を選択"/>
        </xdr:cNvPr>
        <xdr:cNvSpPr/>
      </xdr:nvSpPr>
      <xdr:spPr bwMode="auto">
        <a:xfrm>
          <a:off x="3080471" y="736023"/>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5</xdr:col>
      <xdr:colOff>357187</xdr:colOff>
      <xdr:row>6</xdr:row>
      <xdr:rowOff>25976</xdr:rowOff>
    </xdr:from>
    <xdr:to>
      <xdr:col>5</xdr:col>
      <xdr:colOff>537187</xdr:colOff>
      <xdr:row>6</xdr:row>
      <xdr:rowOff>169976</xdr:rowOff>
    </xdr:to>
    <xdr:sp macro="" textlink="">
      <xdr:nvSpPr>
        <xdr:cNvPr id="37" name="角丸四角形吹き出し 36">
          <a:hlinkClick xmlns:r="http://schemas.openxmlformats.org/officeDocument/2006/relationships" r:id="rId3" tooltip="(5)就業形態が「１ 一般」の者のみ記入してください。"/>
        </xdr:cNvPr>
        <xdr:cNvSpPr/>
      </xdr:nvSpPr>
      <xdr:spPr bwMode="auto">
        <a:xfrm>
          <a:off x="3708255" y="744681"/>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10</xdr:col>
      <xdr:colOff>69272</xdr:colOff>
      <xdr:row>5</xdr:row>
      <xdr:rowOff>173181</xdr:rowOff>
    </xdr:from>
    <xdr:to>
      <xdr:col>10</xdr:col>
      <xdr:colOff>249272</xdr:colOff>
      <xdr:row>6</xdr:row>
      <xdr:rowOff>143999</xdr:rowOff>
    </xdr:to>
    <xdr:sp macro="" textlink="">
      <xdr:nvSpPr>
        <xdr:cNvPr id="39" name="角丸四角形吹き出し 38">
          <a:hlinkClick xmlns:r="http://schemas.openxmlformats.org/officeDocument/2006/relationships" r:id="rId4" tooltip="企業規模に関わらずすべての事業所が記入対象となります。"/>
        </xdr:cNvPr>
        <xdr:cNvSpPr/>
      </xdr:nvSpPr>
      <xdr:spPr bwMode="auto">
        <a:xfrm>
          <a:off x="5740977" y="718704"/>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13</xdr:col>
      <xdr:colOff>95249</xdr:colOff>
      <xdr:row>5</xdr:row>
      <xdr:rowOff>164522</xdr:rowOff>
    </xdr:from>
    <xdr:to>
      <xdr:col>13</xdr:col>
      <xdr:colOff>275249</xdr:colOff>
      <xdr:row>6</xdr:row>
      <xdr:rowOff>135340</xdr:rowOff>
    </xdr:to>
    <xdr:sp macro="" textlink="">
      <xdr:nvSpPr>
        <xdr:cNvPr id="41" name="角丸四角形吹き出し 40">
          <a:hlinkClick xmlns:r="http://schemas.openxmlformats.org/officeDocument/2006/relationships" r:id="rId5" tooltip="調査対象期間に、就業規則などで定められた所定労働日に、所定の始業時刻から終業時刻までの間で、実際に労働した総時間数を記入してください。"/>
        </xdr:cNvPr>
        <xdr:cNvSpPr/>
      </xdr:nvSpPr>
      <xdr:spPr bwMode="auto">
        <a:xfrm>
          <a:off x="7377544" y="710045"/>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14</xdr:col>
      <xdr:colOff>93172</xdr:colOff>
      <xdr:row>5</xdr:row>
      <xdr:rowOff>155863</xdr:rowOff>
    </xdr:from>
    <xdr:to>
      <xdr:col>14</xdr:col>
      <xdr:colOff>273172</xdr:colOff>
      <xdr:row>6</xdr:row>
      <xdr:rowOff>126681</xdr:rowOff>
    </xdr:to>
    <xdr:sp macro="" textlink="">
      <xdr:nvSpPr>
        <xdr:cNvPr id="42" name="角丸四角形吹き出し 41">
          <a:hlinkClick xmlns:r="http://schemas.openxmlformats.org/officeDocument/2006/relationships" r:id="rId6" tooltip="所定の始業時刻から終業時刻までの時間以外に実際に労働した時間数及び所定休日に実際に労働した１か月間の総時間数を記入してください。"/>
        </xdr:cNvPr>
        <xdr:cNvSpPr/>
      </xdr:nvSpPr>
      <xdr:spPr bwMode="auto">
        <a:xfrm>
          <a:off x="7721831" y="701386"/>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15</xdr:col>
      <xdr:colOff>222019</xdr:colOff>
      <xdr:row>8</xdr:row>
      <xdr:rowOff>25977</xdr:rowOff>
    </xdr:from>
    <xdr:to>
      <xdr:col>15</xdr:col>
      <xdr:colOff>402019</xdr:colOff>
      <xdr:row>11</xdr:row>
      <xdr:rowOff>66068</xdr:rowOff>
    </xdr:to>
    <xdr:sp macro="" textlink="">
      <xdr:nvSpPr>
        <xdr:cNvPr id="43" name="角丸四角形吹き出し 42">
          <a:hlinkClick xmlns:r="http://schemas.openxmlformats.org/officeDocument/2006/relationships" r:id="rId7" tooltip="税込み額（手取額ではなく、所得税、社会保険料等の税金を控除する前の額）で100円単位まで記入してください。"/>
        </xdr:cNvPr>
        <xdr:cNvSpPr/>
      </xdr:nvSpPr>
      <xdr:spPr bwMode="auto">
        <a:xfrm>
          <a:off x="8214360" y="952500"/>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16</xdr:col>
      <xdr:colOff>180456</xdr:colOff>
      <xdr:row>6</xdr:row>
      <xdr:rowOff>8659</xdr:rowOff>
    </xdr:from>
    <xdr:to>
      <xdr:col>16</xdr:col>
      <xdr:colOff>360456</xdr:colOff>
      <xdr:row>6</xdr:row>
      <xdr:rowOff>152659</xdr:rowOff>
    </xdr:to>
    <xdr:sp macro="" textlink="">
      <xdr:nvSpPr>
        <xdr:cNvPr id="44" name="角丸四角形吹き出し 43">
          <a:hlinkClick xmlns:r="http://schemas.openxmlformats.org/officeDocument/2006/relationships" r:id="rId8" tooltip="所定の勤務時間外に労働した時間外勤務手当については、基本給部分を含めた額を記入してください。所定の勤務時間が深夜帯の場合など所定内労働時間における深夜手当等については、手当部分のみを記入してください。"/>
        </xdr:cNvPr>
        <xdr:cNvSpPr/>
      </xdr:nvSpPr>
      <xdr:spPr bwMode="auto">
        <a:xfrm>
          <a:off x="8934797" y="727364"/>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20</xdr:col>
      <xdr:colOff>286790</xdr:colOff>
      <xdr:row>5</xdr:row>
      <xdr:rowOff>164523</xdr:rowOff>
    </xdr:from>
    <xdr:to>
      <xdr:col>20</xdr:col>
      <xdr:colOff>466790</xdr:colOff>
      <xdr:row>6</xdr:row>
      <xdr:rowOff>135341</xdr:rowOff>
    </xdr:to>
    <xdr:sp macro="" textlink="">
      <xdr:nvSpPr>
        <xdr:cNvPr id="45" name="角丸四角形吹き出し 44">
          <a:hlinkClick xmlns:r="http://schemas.openxmlformats.org/officeDocument/2006/relationships" r:id="rId9" tooltip="昨年１年間に支給された賞与や期末手当等の特別に支払われた給与の合計額を記入してください。"/>
        </xdr:cNvPr>
        <xdr:cNvSpPr/>
      </xdr:nvSpPr>
      <xdr:spPr bwMode="auto">
        <a:xfrm>
          <a:off x="11708131" y="710046"/>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3</xdr:col>
      <xdr:colOff>664152</xdr:colOff>
      <xdr:row>6</xdr:row>
      <xdr:rowOff>864</xdr:rowOff>
    </xdr:from>
    <xdr:to>
      <xdr:col>3</xdr:col>
      <xdr:colOff>844152</xdr:colOff>
      <xdr:row>6</xdr:row>
      <xdr:rowOff>144864</xdr:rowOff>
    </xdr:to>
    <xdr:sp macro="" textlink="">
      <xdr:nvSpPr>
        <xdr:cNvPr id="47" name="角丸四角形吹き出し 46">
          <a:hlinkClick xmlns:r="http://schemas.openxmlformats.org/officeDocument/2006/relationships" r:id="rId10" tooltip="パートやアルバイトなどといったいわゆる非正規と呼ばれる正社員でない者は３を、正社員でなく雇用期間の定めがある者は４を、ごく短期間（１か月以内）しか勤めない臨時のアルバイトや日雇労働者は５を記入してください。"/>
        </xdr:cNvPr>
        <xdr:cNvSpPr/>
      </xdr:nvSpPr>
      <xdr:spPr bwMode="auto">
        <a:xfrm>
          <a:off x="2144857" y="719569"/>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21</xdr:col>
      <xdr:colOff>19050</xdr:colOff>
      <xdr:row>51</xdr:row>
      <xdr:rowOff>7327</xdr:rowOff>
    </xdr:from>
    <xdr:to>
      <xdr:col>21</xdr:col>
      <xdr:colOff>733425</xdr:colOff>
      <xdr:row>68</xdr:row>
      <xdr:rowOff>33704</xdr:rowOff>
    </xdr:to>
    <xdr:sp macro="" textlink="">
      <xdr:nvSpPr>
        <xdr:cNvPr id="30" name="AutoShape 207"/>
        <xdr:cNvSpPr>
          <a:spLocks noChangeArrowheads="1"/>
        </xdr:cNvSpPr>
      </xdr:nvSpPr>
      <xdr:spPr bwMode="auto">
        <a:xfrm>
          <a:off x="11427069" y="2513135"/>
          <a:ext cx="714375" cy="649165"/>
        </a:xfrm>
        <a:prstGeom prst="bracketPair">
          <a:avLst>
            <a:gd name="adj" fmla="val 1360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69272</xdr:colOff>
      <xdr:row>5</xdr:row>
      <xdr:rowOff>173181</xdr:rowOff>
    </xdr:from>
    <xdr:to>
      <xdr:col>10</xdr:col>
      <xdr:colOff>249272</xdr:colOff>
      <xdr:row>6</xdr:row>
      <xdr:rowOff>143999</xdr:rowOff>
    </xdr:to>
    <xdr:sp macro="" textlink="">
      <xdr:nvSpPr>
        <xdr:cNvPr id="31" name="角丸四角形吹き出し 30">
          <a:hlinkClick xmlns:r="http://schemas.openxmlformats.org/officeDocument/2006/relationships" r:id="rId11" tooltip="企業規模に関わらずすべての事業所が記入対象となります。"/>
        </xdr:cNvPr>
        <xdr:cNvSpPr/>
      </xdr:nvSpPr>
      <xdr:spPr bwMode="auto">
        <a:xfrm>
          <a:off x="4984172" y="725631"/>
          <a:ext cx="180000" cy="142268"/>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13</xdr:col>
      <xdr:colOff>95249</xdr:colOff>
      <xdr:row>5</xdr:row>
      <xdr:rowOff>164522</xdr:rowOff>
    </xdr:from>
    <xdr:to>
      <xdr:col>13</xdr:col>
      <xdr:colOff>275249</xdr:colOff>
      <xdr:row>6</xdr:row>
      <xdr:rowOff>135340</xdr:rowOff>
    </xdr:to>
    <xdr:sp macro="" textlink="">
      <xdr:nvSpPr>
        <xdr:cNvPr id="32" name="角丸四角形吹き出し 31">
          <a:hlinkClick xmlns:r="http://schemas.openxmlformats.org/officeDocument/2006/relationships" r:id="rId12" tooltip="調査対象期間に、就業規則などで定められた所定労働日に、所定の始業時刻から終業時刻までの間で、実際に労働した総時間数を記入してください。"/>
        </xdr:cNvPr>
        <xdr:cNvSpPr/>
      </xdr:nvSpPr>
      <xdr:spPr bwMode="auto">
        <a:xfrm>
          <a:off x="6619874" y="716972"/>
          <a:ext cx="180000" cy="142268"/>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14</xdr:col>
      <xdr:colOff>93172</xdr:colOff>
      <xdr:row>5</xdr:row>
      <xdr:rowOff>155863</xdr:rowOff>
    </xdr:from>
    <xdr:to>
      <xdr:col>14</xdr:col>
      <xdr:colOff>273172</xdr:colOff>
      <xdr:row>6</xdr:row>
      <xdr:rowOff>126681</xdr:rowOff>
    </xdr:to>
    <xdr:sp macro="" textlink="">
      <xdr:nvSpPr>
        <xdr:cNvPr id="36" name="角丸四角形吹き出し 35">
          <a:hlinkClick xmlns:r="http://schemas.openxmlformats.org/officeDocument/2006/relationships" r:id="rId5" tooltip="所定の始業時刻から終業時刻までの時間以外に実際に労働した時間数及び所定休日に実際に労働した１か月間の総時間数を記入してください。"/>
        </xdr:cNvPr>
        <xdr:cNvSpPr/>
      </xdr:nvSpPr>
      <xdr:spPr bwMode="auto">
        <a:xfrm>
          <a:off x="6960697" y="708313"/>
          <a:ext cx="180000" cy="142268"/>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xdr:col>
      <xdr:colOff>0</xdr:colOff>
      <xdr:row>1</xdr:row>
      <xdr:rowOff>0</xdr:rowOff>
    </xdr:from>
    <xdr:to>
      <xdr:col>3</xdr:col>
      <xdr:colOff>762000</xdr:colOff>
      <xdr:row>5</xdr:row>
      <xdr:rowOff>114299</xdr:rowOff>
    </xdr:to>
    <xdr:sp macro="" textlink="">
      <xdr:nvSpPr>
        <xdr:cNvPr id="48" name="テキスト ボックス 47"/>
        <xdr:cNvSpPr txBox="1"/>
      </xdr:nvSpPr>
      <xdr:spPr>
        <a:xfrm>
          <a:off x="197827" y="131885"/>
          <a:ext cx="1282211" cy="539260"/>
        </a:xfrm>
        <a:prstGeom prst="rect">
          <a:avLst/>
        </a:prstGeom>
        <a:solidFill>
          <a:schemeClr val="lt1"/>
        </a:solidFill>
        <a:ln w="6350"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pc="100" baseline="0"/>
            <a:t>統計法に基づく</a:t>
          </a:r>
        </a:p>
        <a:p>
          <a:pPr algn="ctr"/>
          <a:r>
            <a:rPr kumimoji="1" lang="ja-JP" altLang="en-US" sz="1050" spc="240" baseline="0"/>
            <a:t>基幹統計調査</a:t>
          </a:r>
        </a:p>
      </xdr:txBody>
    </xdr:sp>
    <xdr:clientData/>
  </xdr:twoCellAnchor>
  <xdr:twoCellAnchor>
    <xdr:from>
      <xdr:col>5</xdr:col>
      <xdr:colOff>9335</xdr:colOff>
      <xdr:row>25</xdr:row>
      <xdr:rowOff>4612</xdr:rowOff>
    </xdr:from>
    <xdr:to>
      <xdr:col>6</xdr:col>
      <xdr:colOff>52085</xdr:colOff>
      <xdr:row>69</xdr:row>
      <xdr:rowOff>29306</xdr:rowOff>
    </xdr:to>
    <xdr:sp macro="" textlink="">
      <xdr:nvSpPr>
        <xdr:cNvPr id="56" name="AutoShape 207"/>
        <xdr:cNvSpPr>
          <a:spLocks noChangeArrowheads="1"/>
        </xdr:cNvSpPr>
      </xdr:nvSpPr>
      <xdr:spPr bwMode="auto">
        <a:xfrm>
          <a:off x="2595739" y="1594554"/>
          <a:ext cx="900000" cy="1599983"/>
        </a:xfrm>
        <a:prstGeom prst="bracketPair">
          <a:avLst>
            <a:gd name="adj" fmla="val 0"/>
          </a:avLst>
        </a:prstGeom>
        <a:noFill/>
        <a:ln w="6350">
          <a:noFill/>
          <a:round/>
          <a:headEnd/>
          <a:tailEnd/>
        </a:ln>
      </xdr:spPr>
      <xdr:txBody>
        <a:bodyPr vertOverflow="clip" wrap="square" lIns="36000" tIns="36000" rIns="36000" bIns="36000" anchor="t" upright="1"/>
        <a:lstStyle/>
        <a:p>
          <a:pPr algn="l" rtl="0">
            <a:defRPr sz="1000"/>
          </a:pPr>
          <a:r>
            <a:rPr lang="en-US" altLang="ja-JP" sz="900" b="0" i="0" strike="noStrike">
              <a:solidFill>
                <a:srgbClr val="000000"/>
              </a:solidFill>
              <a:latin typeface="ＭＳ Ｐ明朝" panose="02020600040205080304" pitchFamily="18" charset="-128"/>
              <a:ea typeface="ＭＳ Ｐ明朝" panose="02020600040205080304" pitchFamily="18" charset="-128"/>
            </a:rPr>
            <a:t>(4)</a:t>
          </a:r>
          <a:r>
            <a:rPr lang="ja-JP" altLang="en-US" sz="900" b="0" i="0" strike="noStrike">
              <a:solidFill>
                <a:srgbClr val="000000"/>
              </a:solidFill>
              <a:latin typeface="ＭＳ Ｐ明朝" panose="02020600040205080304" pitchFamily="18" charset="-128"/>
              <a:ea typeface="ＭＳ Ｐ明朝" panose="02020600040205080304" pitchFamily="18" charset="-128"/>
            </a:rPr>
            <a:t>就業形態欄に「１」（一般）と記入された労働者についてのみ記入してください。</a:t>
          </a:r>
        </a:p>
        <a:p>
          <a:pPr rtl="0"/>
          <a:r>
            <a:rPr lang="ja-JP" altLang="ja-JP" sz="750" b="0" i="0">
              <a:latin typeface="ＭＳ Ｐ明朝" panose="02020600040205080304" pitchFamily="18" charset="-128"/>
              <a:ea typeface="ＭＳ Ｐ明朝" panose="02020600040205080304" pitchFamily="18" charset="-128"/>
              <a:cs typeface="+mn-cs"/>
            </a:rPr>
            <a:t>１　中学</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２　高校</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３　高専・短大</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４　大学・大学院</a:t>
          </a:r>
          <a:endParaRPr lang="ja-JP" altLang="ja-JP" sz="750">
            <a:latin typeface="ＭＳ Ｐ明朝" panose="02020600040205080304" pitchFamily="18" charset="-128"/>
            <a:ea typeface="ＭＳ Ｐ明朝" panose="02020600040205080304" pitchFamily="18" charset="-128"/>
          </a:endParaRPr>
        </a:p>
      </xdr:txBody>
    </xdr:sp>
    <xdr:clientData/>
  </xdr:twoCellAnchor>
  <xdr:twoCellAnchor>
    <xdr:from>
      <xdr:col>4</xdr:col>
      <xdr:colOff>12990</xdr:colOff>
      <xdr:row>25</xdr:row>
      <xdr:rowOff>37774</xdr:rowOff>
    </xdr:from>
    <xdr:to>
      <xdr:col>4</xdr:col>
      <xdr:colOff>364764</xdr:colOff>
      <xdr:row>52</xdr:row>
      <xdr:rowOff>5627</xdr:rowOff>
    </xdr:to>
    <xdr:sp macro="" textlink="">
      <xdr:nvSpPr>
        <xdr:cNvPr id="57" name="AutoShape 207"/>
        <xdr:cNvSpPr>
          <a:spLocks noChangeArrowheads="1"/>
        </xdr:cNvSpPr>
      </xdr:nvSpPr>
      <xdr:spPr bwMode="auto">
        <a:xfrm>
          <a:off x="2222790" y="1657024"/>
          <a:ext cx="351774" cy="958453"/>
        </a:xfrm>
        <a:prstGeom prst="bracketPair">
          <a:avLst>
            <a:gd name="adj" fmla="val 0"/>
          </a:avLst>
        </a:prstGeom>
        <a:solidFill>
          <a:srgbClr val="FFFFFF"/>
        </a:solidFill>
        <a:ln w="6350">
          <a:noFill/>
          <a:round/>
          <a:headEnd/>
          <a:tailEnd/>
        </a:ln>
      </xdr:spPr>
      <xdr:txBody>
        <a:bodyPr vertOverflow="clip" vert="eaVert" wrap="square" lIns="18288"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２　短時間</a:t>
          </a:r>
          <a:endParaRPr lang="en-US" altLang="ja-JP" sz="900" b="0" i="0" strike="noStrike">
            <a:solidFill>
              <a:srgbClr val="000000"/>
            </a:solidFill>
            <a:latin typeface="ＭＳ 明朝" pitchFamily="17" charset="-128"/>
            <a:ea typeface="ＭＳ 明朝" pitchFamily="17"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１　一般</a:t>
          </a:r>
        </a:p>
      </xdr:txBody>
    </xdr:sp>
    <xdr:clientData/>
  </xdr:twoCellAnchor>
  <xdr:twoCellAnchor>
    <xdr:from>
      <xdr:col>2</xdr:col>
      <xdr:colOff>68871</xdr:colOff>
      <xdr:row>58</xdr:row>
      <xdr:rowOff>28574</xdr:rowOff>
    </xdr:from>
    <xdr:to>
      <xdr:col>4</xdr:col>
      <xdr:colOff>345097</xdr:colOff>
      <xdr:row>70</xdr:row>
      <xdr:rowOff>19049</xdr:rowOff>
    </xdr:to>
    <xdr:sp macro="" textlink="">
      <xdr:nvSpPr>
        <xdr:cNvPr id="58" name="テキスト ボックス 57"/>
        <xdr:cNvSpPr txBox="1"/>
      </xdr:nvSpPr>
      <xdr:spPr>
        <a:xfrm>
          <a:off x="464525" y="2790824"/>
          <a:ext cx="2085976" cy="430090"/>
        </a:xfrm>
        <a:prstGeom prst="rect">
          <a:avLst/>
        </a:prstGeom>
        <a:solidFill>
          <a:schemeClr val="bg1"/>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5</a:t>
          </a:r>
          <a:r>
            <a:rPr kumimoji="1" lang="ja-JP" altLang="en-US" sz="750">
              <a:latin typeface="ＭＳ 明朝" pitchFamily="17" charset="-128"/>
              <a:ea typeface="ＭＳ 明朝" pitchFamily="17" charset="-128"/>
            </a:rPr>
            <a:t>」（臨時労働者）と記入された</a:t>
          </a:r>
          <a:endParaRPr kumimoji="1" lang="en-US" altLang="ja-JP" sz="75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750">
              <a:latin typeface="ＭＳ 明朝" pitchFamily="17" charset="-128"/>
              <a:ea typeface="ＭＳ 明朝" pitchFamily="17" charset="-128"/>
            </a:rPr>
            <a:t>労働者については、</a:t>
          </a:r>
          <a:r>
            <a:rPr kumimoji="1" lang="en-US" altLang="ja-JP" sz="750">
              <a:latin typeface="ＭＳ 明朝" pitchFamily="17" charset="-128"/>
              <a:ea typeface="ＭＳ 明朝" pitchFamily="17" charset="-128"/>
            </a:rPr>
            <a:t>(1)</a:t>
          </a: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(3)</a:t>
          </a: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(6)</a:t>
          </a:r>
          <a:r>
            <a:rPr kumimoji="1" lang="ja-JP" altLang="en-US" sz="750">
              <a:latin typeface="ＭＳ 明朝" pitchFamily="17" charset="-128"/>
              <a:ea typeface="ＭＳ 明朝" pitchFamily="17" charset="-128"/>
            </a:rPr>
            <a:t>、</a:t>
          </a:r>
          <a:endParaRPr kumimoji="1" lang="en-US" altLang="ja-JP" sz="750">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750">
              <a:latin typeface="ＭＳ 明朝" pitchFamily="17" charset="-128"/>
              <a:ea typeface="ＭＳ 明朝" pitchFamily="17" charset="-128"/>
            </a:rPr>
            <a:t>(10)</a:t>
          </a: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(12)</a:t>
          </a: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(16)</a:t>
          </a:r>
          <a:r>
            <a:rPr kumimoji="1" lang="ja-JP" altLang="en-US" sz="750">
              <a:latin typeface="ＭＳ 明朝" pitchFamily="17" charset="-128"/>
              <a:ea typeface="ＭＳ 明朝" pitchFamily="17" charset="-128"/>
            </a:rPr>
            <a:t>のみ記入してください。</a:t>
          </a:r>
        </a:p>
      </xdr:txBody>
    </xdr:sp>
    <xdr:clientData/>
  </xdr:twoCellAnchor>
  <xdr:twoCellAnchor>
    <xdr:from>
      <xdr:col>22</xdr:col>
      <xdr:colOff>27419</xdr:colOff>
      <xdr:row>26</xdr:row>
      <xdr:rowOff>14152</xdr:rowOff>
    </xdr:from>
    <xdr:to>
      <xdr:col>22</xdr:col>
      <xdr:colOff>769712</xdr:colOff>
      <xdr:row>71</xdr:row>
      <xdr:rowOff>110951</xdr:rowOff>
    </xdr:to>
    <xdr:sp macro="" textlink="">
      <xdr:nvSpPr>
        <xdr:cNvPr id="59" name="AutoShape 207"/>
        <xdr:cNvSpPr>
          <a:spLocks noChangeArrowheads="1"/>
        </xdr:cNvSpPr>
      </xdr:nvSpPr>
      <xdr:spPr bwMode="auto">
        <a:xfrm>
          <a:off x="12190111" y="1640729"/>
          <a:ext cx="742293" cy="1708722"/>
        </a:xfrm>
        <a:prstGeom prst="bracketPair">
          <a:avLst>
            <a:gd name="adj" fmla="val 5341"/>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900" b="0" i="0" strike="noStrike">
              <a:solidFill>
                <a:srgbClr val="000000"/>
              </a:solidFill>
              <a:latin typeface="ＭＳ Ｐ明朝"/>
              <a:ea typeface="ＭＳ Ｐ明朝"/>
            </a:rPr>
            <a:t>以下の事項を記入してください。</a:t>
          </a:r>
          <a:endParaRPr lang="en-US" altLang="ja-JP"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・事業所で記入対象労働者を識別できる番号等</a:t>
          </a:r>
          <a:endParaRPr lang="en-US" altLang="ja-JP"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・記入内容が特異な場合の、その理由</a:t>
          </a:r>
          <a:endParaRPr lang="en-US" altLang="ja-JP" sz="900" b="0" i="0" strike="noStrike">
            <a:solidFill>
              <a:srgbClr val="000000"/>
            </a:solidFill>
            <a:latin typeface="ＭＳ Ｐ明朝"/>
            <a:ea typeface="ＭＳ Ｐ明朝"/>
          </a:endParaRPr>
        </a:p>
      </xdr:txBody>
    </xdr:sp>
    <xdr:clientData/>
  </xdr:twoCellAnchor>
  <xdr:twoCellAnchor>
    <xdr:from>
      <xdr:col>7</xdr:col>
      <xdr:colOff>7240</xdr:colOff>
      <xdr:row>24</xdr:row>
      <xdr:rowOff>30975</xdr:rowOff>
    </xdr:from>
    <xdr:to>
      <xdr:col>7</xdr:col>
      <xdr:colOff>295240</xdr:colOff>
      <xdr:row>44</xdr:row>
      <xdr:rowOff>28575</xdr:rowOff>
    </xdr:to>
    <xdr:sp macro="" textlink="">
      <xdr:nvSpPr>
        <xdr:cNvPr id="60" name="AutoShape 207"/>
        <xdr:cNvSpPr>
          <a:spLocks noChangeArrowheads="1"/>
        </xdr:cNvSpPr>
      </xdr:nvSpPr>
      <xdr:spPr bwMode="auto">
        <a:xfrm>
          <a:off x="3750565" y="1612125"/>
          <a:ext cx="288000" cy="7596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750" b="0" i="0" strike="noStrike">
              <a:solidFill>
                <a:srgbClr val="000000"/>
              </a:solidFill>
              <a:latin typeface="ＭＳ Ｐ明朝" panose="02020600040205080304" pitchFamily="18" charset="-128"/>
              <a:ea typeface="ＭＳ Ｐ明朝" panose="02020600040205080304" pitchFamily="18" charset="-128"/>
            </a:rPr>
            <a:t>１年未満は０と記入してください。</a:t>
          </a:r>
        </a:p>
      </xdr:txBody>
    </xdr:sp>
    <xdr:clientData/>
  </xdr:twoCellAnchor>
  <xdr:twoCellAnchor>
    <xdr:from>
      <xdr:col>17</xdr:col>
      <xdr:colOff>26392</xdr:colOff>
      <xdr:row>48</xdr:row>
      <xdr:rowOff>2310</xdr:rowOff>
    </xdr:from>
    <xdr:to>
      <xdr:col>17</xdr:col>
      <xdr:colOff>638392</xdr:colOff>
      <xdr:row>65</xdr:row>
      <xdr:rowOff>2610</xdr:rowOff>
    </xdr:to>
    <xdr:sp macro="" textlink="">
      <xdr:nvSpPr>
        <xdr:cNvPr id="61" name="AutoShape 207"/>
        <xdr:cNvSpPr>
          <a:spLocks noChangeArrowheads="1"/>
        </xdr:cNvSpPr>
      </xdr:nvSpPr>
      <xdr:spPr bwMode="auto">
        <a:xfrm>
          <a:off x="8684617" y="2459760"/>
          <a:ext cx="612000" cy="648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通勤労働者に対し、通勤交通費の全額又は一部として支給する手当</a:t>
          </a:r>
        </a:p>
      </xdr:txBody>
    </xdr:sp>
    <xdr:clientData/>
  </xdr:twoCellAnchor>
  <xdr:twoCellAnchor>
    <xdr:from>
      <xdr:col>18</xdr:col>
      <xdr:colOff>7394</xdr:colOff>
      <xdr:row>48</xdr:row>
      <xdr:rowOff>2310</xdr:rowOff>
    </xdr:from>
    <xdr:to>
      <xdr:col>19</xdr:col>
      <xdr:colOff>6644</xdr:colOff>
      <xdr:row>67</xdr:row>
      <xdr:rowOff>34410</xdr:rowOff>
    </xdr:to>
    <xdr:sp macro="" textlink="">
      <xdr:nvSpPr>
        <xdr:cNvPr id="62" name="AutoShape 207"/>
        <xdr:cNvSpPr>
          <a:spLocks noChangeArrowheads="1"/>
        </xdr:cNvSpPr>
      </xdr:nvSpPr>
      <xdr:spPr bwMode="auto">
        <a:xfrm>
          <a:off x="9332369" y="2459760"/>
          <a:ext cx="666000" cy="756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一定期間の所定労働日において遅刻、早退、欠勤等の事故が一定回数以下の労働者に対し支給する手当</a:t>
          </a:r>
        </a:p>
      </xdr:txBody>
    </xdr:sp>
    <xdr:clientData/>
  </xdr:twoCellAnchor>
  <xdr:twoCellAnchor>
    <xdr:from>
      <xdr:col>19</xdr:col>
      <xdr:colOff>21737</xdr:colOff>
      <xdr:row>48</xdr:row>
      <xdr:rowOff>2310</xdr:rowOff>
    </xdr:from>
    <xdr:to>
      <xdr:col>19</xdr:col>
      <xdr:colOff>633737</xdr:colOff>
      <xdr:row>66</xdr:row>
      <xdr:rowOff>510</xdr:rowOff>
    </xdr:to>
    <xdr:sp macro="" textlink="">
      <xdr:nvSpPr>
        <xdr:cNvPr id="63" name="AutoShape 207"/>
        <xdr:cNvSpPr>
          <a:spLocks noChangeArrowheads="1"/>
        </xdr:cNvSpPr>
      </xdr:nvSpPr>
      <xdr:spPr bwMode="auto">
        <a:xfrm>
          <a:off x="10013462" y="2459760"/>
          <a:ext cx="612000" cy="684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扶養家族を有する労働者に対し支給する手当</a:t>
          </a:r>
        </a:p>
      </xdr:txBody>
    </xdr:sp>
    <xdr:clientData/>
  </xdr:twoCellAnchor>
  <xdr:twoCellAnchor>
    <xdr:from>
      <xdr:col>12</xdr:col>
      <xdr:colOff>86591</xdr:colOff>
      <xdr:row>21</xdr:row>
      <xdr:rowOff>1731</xdr:rowOff>
    </xdr:from>
    <xdr:to>
      <xdr:col>12</xdr:col>
      <xdr:colOff>266591</xdr:colOff>
      <xdr:row>24</xdr:row>
      <xdr:rowOff>29699</xdr:rowOff>
    </xdr:to>
    <xdr:sp macro="" textlink="">
      <xdr:nvSpPr>
        <xdr:cNvPr id="64" name="角丸四角形吹き出し 63">
          <a:hlinkClick xmlns:r="http://schemas.openxmlformats.org/officeDocument/2006/relationships" r:id="rId13" tooltip="実際に労働した１か月の日数を記入してください。休日労働を含め、有給休暇日数は除きます。"/>
        </xdr:cNvPr>
        <xdr:cNvSpPr/>
      </xdr:nvSpPr>
      <xdr:spPr bwMode="auto">
        <a:xfrm>
          <a:off x="6277841" y="1468581"/>
          <a:ext cx="180000" cy="142268"/>
        </a:xfrm>
        <a:prstGeom prst="wedgeRoundRectCallout">
          <a:avLst>
            <a:gd name="adj1" fmla="val -14273"/>
            <a:gd name="adj2" fmla="val -77201"/>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F0DD0"/>
  </sheetPr>
  <dimension ref="A1:HE159"/>
  <sheetViews>
    <sheetView showGridLines="0" tabSelected="1" zoomScale="115" zoomScaleNormal="115" zoomScaleSheetLayoutView="100" workbookViewId="0">
      <selection activeCell="AE55" sqref="AE55:AT57"/>
    </sheetView>
  </sheetViews>
  <sheetFormatPr defaultColWidth="0.75" defaultRowHeight="4.5" customHeight="1"/>
  <cols>
    <col min="1" max="44" width="0.75" style="1" customWidth="1"/>
    <col min="45" max="45" width="0.875" style="1" customWidth="1"/>
    <col min="46" max="92" width="0.75" style="1" customWidth="1"/>
    <col min="93" max="103" width="1.125" style="1" customWidth="1"/>
    <col min="104" max="203" width="0.75" style="1" customWidth="1"/>
    <col min="204" max="204" width="1" style="1" customWidth="1"/>
    <col min="205" max="16384" width="0.75" style="1"/>
  </cols>
  <sheetData>
    <row r="1" spans="1:213" ht="4.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row>
    <row r="2" spans="1:213" ht="4.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row>
    <row r="3" spans="1:213" ht="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row>
    <row r="4" spans="1:213" ht="4.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row>
    <row r="5" spans="1:213" ht="4.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row>
    <row r="6" spans="1:213" ht="4.5" customHeight="1">
      <c r="A6" s="29"/>
      <c r="B6" s="28"/>
      <c r="C6" s="28"/>
      <c r="D6" s="29"/>
      <c r="E6" s="29"/>
      <c r="F6" s="515"/>
      <c r="G6" s="515"/>
      <c r="H6" s="515"/>
      <c r="I6" s="515"/>
      <c r="J6" s="515"/>
      <c r="K6" s="515"/>
      <c r="L6" s="515"/>
      <c r="M6" s="516"/>
      <c r="N6" s="516"/>
      <c r="O6" s="29"/>
      <c r="P6" s="29"/>
      <c r="Q6" s="29"/>
      <c r="R6" s="29"/>
      <c r="S6" s="29"/>
      <c r="T6" s="29"/>
      <c r="U6" s="29"/>
      <c r="V6" s="29"/>
      <c r="W6" s="29"/>
      <c r="X6" s="29"/>
      <c r="Y6" s="28"/>
      <c r="Z6" s="28"/>
      <c r="AA6" s="28"/>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row>
    <row r="7" spans="1:213" ht="4.5" customHeight="1">
      <c r="A7" s="29"/>
      <c r="B7" s="28"/>
      <c r="C7" s="28"/>
      <c r="D7" s="29"/>
      <c r="E7" s="29"/>
      <c r="F7" s="515"/>
      <c r="G7" s="515"/>
      <c r="H7" s="515"/>
      <c r="I7" s="515"/>
      <c r="J7" s="515"/>
      <c r="K7" s="515"/>
      <c r="L7" s="515"/>
      <c r="M7" s="516"/>
      <c r="N7" s="516"/>
      <c r="O7" s="29"/>
      <c r="P7" s="29"/>
      <c r="Q7" s="29"/>
      <c r="R7" s="29"/>
      <c r="S7" s="29"/>
      <c r="T7" s="29"/>
      <c r="U7" s="29"/>
      <c r="V7" s="29"/>
      <c r="W7" s="29"/>
      <c r="X7" s="29"/>
      <c r="Y7" s="28"/>
      <c r="Z7" s="28"/>
      <c r="AA7" s="28"/>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row>
    <row r="8" spans="1:213" ht="4.5" customHeight="1">
      <c r="A8" s="3"/>
      <c r="B8" s="3"/>
      <c r="C8" s="3"/>
      <c r="D8" s="3"/>
      <c r="E8" s="3"/>
      <c r="F8" s="634" t="s">
        <v>383</v>
      </c>
      <c r="G8" s="634"/>
      <c r="H8" s="634"/>
      <c r="I8" s="634"/>
      <c r="J8" s="634"/>
      <c r="K8" s="634"/>
      <c r="L8" s="634"/>
      <c r="M8" s="634"/>
      <c r="N8" s="634"/>
      <c r="O8" s="634"/>
      <c r="P8" s="634"/>
      <c r="Q8" s="634"/>
      <c r="R8" s="634"/>
      <c r="S8" s="634"/>
      <c r="T8" s="634"/>
      <c r="U8" s="634"/>
      <c r="V8" s="634"/>
      <c r="W8" s="634"/>
      <c r="X8" s="634"/>
      <c r="Y8" s="634"/>
      <c r="Z8" s="634"/>
      <c r="AA8" s="634"/>
      <c r="AB8" s="634"/>
      <c r="AC8" s="634"/>
      <c r="AD8" s="634"/>
      <c r="AE8" s="634"/>
      <c r="AF8" s="634"/>
      <c r="AG8" s="634"/>
      <c r="AH8" s="634"/>
      <c r="AI8" s="634"/>
      <c r="AJ8" s="634"/>
      <c r="AK8" s="634"/>
      <c r="AL8" s="634"/>
      <c r="AM8" s="634"/>
      <c r="AN8" s="634"/>
      <c r="AO8" s="634"/>
      <c r="AP8" s="634"/>
      <c r="AQ8" s="634"/>
      <c r="AR8" s="634"/>
      <c r="AS8" s="634"/>
      <c r="AT8" s="634"/>
      <c r="AU8" s="634"/>
      <c r="AV8" s="634"/>
      <c r="AW8" s="634"/>
      <c r="AX8" s="634"/>
      <c r="AY8" s="634"/>
      <c r="AZ8" s="634"/>
      <c r="BA8" s="634"/>
      <c r="BB8" s="634"/>
      <c r="BC8" s="634"/>
      <c r="BD8" s="634"/>
      <c r="BE8" s="634"/>
      <c r="BF8" s="634"/>
      <c r="BG8" s="634"/>
      <c r="BH8" s="634"/>
      <c r="BI8" s="634"/>
      <c r="BJ8" s="634"/>
      <c r="BK8" s="634"/>
      <c r="BL8" s="634"/>
      <c r="BM8" s="634"/>
      <c r="BN8" s="634"/>
      <c r="BO8" s="634"/>
      <c r="BP8" s="634"/>
      <c r="BQ8" s="634"/>
      <c r="BR8" s="634"/>
      <c r="BS8" s="634"/>
      <c r="BT8" s="634"/>
      <c r="BU8" s="634"/>
      <c r="BV8" s="634"/>
      <c r="BW8" s="634"/>
      <c r="BX8" s="634"/>
      <c r="BY8" s="634"/>
      <c r="BZ8" s="3"/>
      <c r="CA8" s="3"/>
      <c r="CB8" s="3"/>
      <c r="CC8" s="3"/>
      <c r="CD8" s="3"/>
      <c r="CE8" s="3"/>
      <c r="CF8" s="3"/>
      <c r="CG8" s="517" t="s">
        <v>2</v>
      </c>
      <c r="CH8" s="518"/>
      <c r="CI8" s="518"/>
      <c r="CJ8" s="518"/>
      <c r="CK8" s="518"/>
      <c r="CL8" s="518"/>
      <c r="CM8" s="518"/>
      <c r="CN8" s="518"/>
      <c r="CO8" s="518"/>
      <c r="CP8" s="518"/>
      <c r="CQ8" s="518"/>
      <c r="CR8" s="518"/>
      <c r="CS8" s="518"/>
      <c r="CT8" s="518"/>
      <c r="CU8" s="518"/>
      <c r="CV8" s="518"/>
      <c r="CW8" s="518"/>
      <c r="CX8" s="518"/>
      <c r="CY8" s="518"/>
      <c r="CZ8" s="518"/>
      <c r="DA8" s="518"/>
      <c r="DB8" s="518"/>
      <c r="DC8" s="518"/>
      <c r="DD8" s="518"/>
      <c r="DE8" s="518"/>
      <c r="DF8" s="518"/>
      <c r="DG8" s="518"/>
      <c r="DH8" s="518"/>
      <c r="DI8" s="518"/>
      <c r="DJ8" s="518"/>
      <c r="DK8" s="518"/>
      <c r="DL8" s="518"/>
      <c r="DM8" s="518"/>
      <c r="DN8" s="518"/>
      <c r="DO8" s="518"/>
      <c r="DP8" s="518"/>
      <c r="DQ8" s="518"/>
      <c r="DR8" s="518"/>
      <c r="DS8" s="518"/>
      <c r="DT8" s="518"/>
      <c r="DU8" s="518"/>
      <c r="DV8" s="518"/>
      <c r="DW8" s="518"/>
      <c r="DX8" s="518"/>
      <c r="DY8" s="518"/>
      <c r="DZ8" s="518"/>
      <c r="EA8" s="518"/>
      <c r="EB8" s="518"/>
      <c r="EC8" s="518"/>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519" t="s">
        <v>39</v>
      </c>
      <c r="GK8" s="520"/>
      <c r="GL8" s="520"/>
      <c r="GM8" s="83"/>
      <c r="GN8" s="522" t="s">
        <v>40</v>
      </c>
      <c r="GO8" s="522"/>
      <c r="GP8" s="522"/>
      <c r="GQ8" s="522"/>
      <c r="GR8" s="522"/>
      <c r="GS8" s="522"/>
      <c r="GT8" s="85"/>
      <c r="GU8" s="83"/>
      <c r="GV8" s="30"/>
      <c r="GW8" s="3"/>
      <c r="GX8" s="3"/>
      <c r="GY8" s="3"/>
      <c r="GZ8" s="3"/>
      <c r="HA8" s="3"/>
      <c r="HB8" s="3"/>
      <c r="HC8" s="3"/>
      <c r="HD8" s="3"/>
      <c r="HE8" s="3"/>
    </row>
    <row r="9" spans="1:213" ht="4.5" customHeight="1">
      <c r="A9" s="3"/>
      <c r="B9" s="3"/>
      <c r="C9" s="3"/>
      <c r="D9" s="3"/>
      <c r="E9" s="3"/>
      <c r="F9" s="634"/>
      <c r="G9" s="634"/>
      <c r="H9" s="634"/>
      <c r="I9" s="634"/>
      <c r="J9" s="634"/>
      <c r="K9" s="634"/>
      <c r="L9" s="634"/>
      <c r="M9" s="634"/>
      <c r="N9" s="634"/>
      <c r="O9" s="634"/>
      <c r="P9" s="634"/>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4"/>
      <c r="BC9" s="634"/>
      <c r="BD9" s="634"/>
      <c r="BE9" s="634"/>
      <c r="BF9" s="634"/>
      <c r="BG9" s="634"/>
      <c r="BH9" s="634"/>
      <c r="BI9" s="634"/>
      <c r="BJ9" s="634"/>
      <c r="BK9" s="634"/>
      <c r="BL9" s="634"/>
      <c r="BM9" s="634"/>
      <c r="BN9" s="634"/>
      <c r="BO9" s="634"/>
      <c r="BP9" s="634"/>
      <c r="BQ9" s="634"/>
      <c r="BR9" s="634"/>
      <c r="BS9" s="634"/>
      <c r="BT9" s="634"/>
      <c r="BU9" s="634"/>
      <c r="BV9" s="634"/>
      <c r="BW9" s="634"/>
      <c r="BX9" s="634"/>
      <c r="BY9" s="634"/>
      <c r="BZ9" s="3"/>
      <c r="CA9" s="3"/>
      <c r="CB9" s="3"/>
      <c r="CC9" s="3"/>
      <c r="CD9" s="3"/>
      <c r="CE9" s="3"/>
      <c r="CF9" s="3"/>
      <c r="CG9" s="518"/>
      <c r="CH9" s="518"/>
      <c r="CI9" s="518"/>
      <c r="CJ9" s="518"/>
      <c r="CK9" s="518"/>
      <c r="CL9" s="518"/>
      <c r="CM9" s="518"/>
      <c r="CN9" s="518"/>
      <c r="CO9" s="518"/>
      <c r="CP9" s="518"/>
      <c r="CQ9" s="518"/>
      <c r="CR9" s="518"/>
      <c r="CS9" s="518"/>
      <c r="CT9" s="518"/>
      <c r="CU9" s="518"/>
      <c r="CV9" s="518"/>
      <c r="CW9" s="518"/>
      <c r="CX9" s="518"/>
      <c r="CY9" s="518"/>
      <c r="CZ9" s="518"/>
      <c r="DA9" s="518"/>
      <c r="DB9" s="518"/>
      <c r="DC9" s="518"/>
      <c r="DD9" s="518"/>
      <c r="DE9" s="518"/>
      <c r="DF9" s="518"/>
      <c r="DG9" s="518"/>
      <c r="DH9" s="518"/>
      <c r="DI9" s="518"/>
      <c r="DJ9" s="518"/>
      <c r="DK9" s="518"/>
      <c r="DL9" s="518"/>
      <c r="DM9" s="518"/>
      <c r="DN9" s="518"/>
      <c r="DO9" s="518"/>
      <c r="DP9" s="518"/>
      <c r="DQ9" s="518"/>
      <c r="DR9" s="518"/>
      <c r="DS9" s="518"/>
      <c r="DT9" s="518"/>
      <c r="DU9" s="518"/>
      <c r="DV9" s="518"/>
      <c r="DW9" s="518"/>
      <c r="DX9" s="518"/>
      <c r="DY9" s="518"/>
      <c r="DZ9" s="518"/>
      <c r="EA9" s="518"/>
      <c r="EB9" s="518"/>
      <c r="EC9" s="518"/>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521"/>
      <c r="GK9" s="518"/>
      <c r="GL9" s="518"/>
      <c r="GM9" s="80"/>
      <c r="GN9" s="523"/>
      <c r="GO9" s="523"/>
      <c r="GP9" s="523"/>
      <c r="GQ9" s="523"/>
      <c r="GR9" s="523"/>
      <c r="GS9" s="523"/>
      <c r="GT9" s="81"/>
      <c r="GU9" s="80"/>
      <c r="GV9" s="31"/>
      <c r="GW9" s="3"/>
      <c r="GX9" s="3"/>
      <c r="GY9" s="3"/>
      <c r="GZ9" s="3"/>
      <c r="HA9" s="3"/>
      <c r="HB9" s="3"/>
      <c r="HC9" s="3"/>
      <c r="HD9" s="3"/>
      <c r="HE9" s="3"/>
    </row>
    <row r="10" spans="1:213" ht="4.5" customHeight="1">
      <c r="A10" s="3"/>
      <c r="B10" s="3"/>
      <c r="C10" s="3"/>
      <c r="D10" s="3"/>
      <c r="E10" s="3"/>
      <c r="F10" s="634"/>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634"/>
      <c r="BH10" s="634"/>
      <c r="BI10" s="634"/>
      <c r="BJ10" s="634"/>
      <c r="BK10" s="634"/>
      <c r="BL10" s="634"/>
      <c r="BM10" s="634"/>
      <c r="BN10" s="634"/>
      <c r="BO10" s="634"/>
      <c r="BP10" s="634"/>
      <c r="BQ10" s="634"/>
      <c r="BR10" s="634"/>
      <c r="BS10" s="634"/>
      <c r="BT10" s="634"/>
      <c r="BU10" s="634"/>
      <c r="BV10" s="634"/>
      <c r="BW10" s="634"/>
      <c r="BX10" s="634"/>
      <c r="BY10" s="634"/>
      <c r="BZ10" s="3"/>
      <c r="CA10" s="3"/>
      <c r="CB10" s="3"/>
      <c r="CC10" s="3"/>
      <c r="CD10" s="3"/>
      <c r="CE10" s="3"/>
      <c r="CF10" s="3"/>
      <c r="CG10" s="518"/>
      <c r="CH10" s="518"/>
      <c r="CI10" s="518"/>
      <c r="CJ10" s="518"/>
      <c r="CK10" s="518"/>
      <c r="CL10" s="518"/>
      <c r="CM10" s="518"/>
      <c r="CN10" s="518"/>
      <c r="CO10" s="518"/>
      <c r="CP10" s="518"/>
      <c r="CQ10" s="518"/>
      <c r="CR10" s="518"/>
      <c r="CS10" s="518"/>
      <c r="CT10" s="518"/>
      <c r="CU10" s="518"/>
      <c r="CV10" s="518"/>
      <c r="CW10" s="518"/>
      <c r="CX10" s="518"/>
      <c r="CY10" s="518"/>
      <c r="CZ10" s="518"/>
      <c r="DA10" s="518"/>
      <c r="DB10" s="518"/>
      <c r="DC10" s="518"/>
      <c r="DD10" s="518"/>
      <c r="DE10" s="518"/>
      <c r="DF10" s="518"/>
      <c r="DG10" s="518"/>
      <c r="DH10" s="518"/>
      <c r="DI10" s="518"/>
      <c r="DJ10" s="518"/>
      <c r="DK10" s="518"/>
      <c r="DL10" s="518"/>
      <c r="DM10" s="518"/>
      <c r="DN10" s="518"/>
      <c r="DO10" s="518"/>
      <c r="DP10" s="518"/>
      <c r="DQ10" s="518"/>
      <c r="DR10" s="518"/>
      <c r="DS10" s="518"/>
      <c r="DT10" s="518"/>
      <c r="DU10" s="518"/>
      <c r="DV10" s="518"/>
      <c r="DW10" s="518"/>
      <c r="DX10" s="518"/>
      <c r="DY10" s="518"/>
      <c r="DZ10" s="518"/>
      <c r="EA10" s="518"/>
      <c r="EB10" s="518"/>
      <c r="EC10" s="518"/>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84"/>
      <c r="GK10" s="80"/>
      <c r="GL10" s="80"/>
      <c r="GM10" s="80"/>
      <c r="GN10" s="523" t="s">
        <v>41</v>
      </c>
      <c r="GO10" s="523"/>
      <c r="GP10" s="523"/>
      <c r="GQ10" s="523"/>
      <c r="GR10" s="523"/>
      <c r="GS10" s="523"/>
      <c r="GT10" s="81"/>
      <c r="GU10" s="80"/>
      <c r="GV10" s="31"/>
      <c r="GW10" s="3"/>
      <c r="GX10" s="3"/>
      <c r="GY10" s="3"/>
      <c r="GZ10" s="3"/>
      <c r="HA10" s="3"/>
      <c r="HB10" s="3"/>
      <c r="HC10" s="3"/>
      <c r="HD10" s="3"/>
      <c r="HE10" s="3"/>
    </row>
    <row r="11" spans="1:213" ht="4.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24"/>
      <c r="GK11" s="25"/>
      <c r="GL11" s="25"/>
      <c r="GM11" s="25"/>
      <c r="GN11" s="524"/>
      <c r="GO11" s="524"/>
      <c r="GP11" s="524"/>
      <c r="GQ11" s="524"/>
      <c r="GR11" s="524"/>
      <c r="GS11" s="524"/>
      <c r="GT11" s="108"/>
      <c r="GU11" s="25"/>
      <c r="GV11" s="32"/>
      <c r="GW11" s="3"/>
      <c r="GX11" s="3"/>
      <c r="GY11" s="3"/>
      <c r="GZ11" s="3"/>
      <c r="HA11" s="3"/>
      <c r="HB11" s="3"/>
      <c r="HC11" s="3"/>
      <c r="HD11" s="3"/>
      <c r="HE11" s="3"/>
    </row>
    <row r="12" spans="1:213" ht="4.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546" t="s">
        <v>1</v>
      </c>
      <c r="AH12" s="546"/>
      <c r="AI12" s="546"/>
      <c r="AJ12" s="546"/>
      <c r="AK12" s="546"/>
      <c r="AL12" s="546"/>
      <c r="AM12" s="546"/>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547" t="s">
        <v>42</v>
      </c>
      <c r="CH12" s="518"/>
      <c r="CI12" s="518"/>
      <c r="CJ12" s="518"/>
      <c r="CK12" s="518"/>
      <c r="CL12" s="518"/>
      <c r="CM12" s="518"/>
      <c r="CN12" s="518"/>
      <c r="CO12" s="518"/>
      <c r="CP12" s="518"/>
      <c r="CQ12" s="518"/>
      <c r="CR12" s="518"/>
      <c r="CS12" s="518"/>
      <c r="CT12" s="518"/>
      <c r="CU12" s="518"/>
      <c r="CV12" s="518"/>
      <c r="CW12" s="518"/>
      <c r="CX12" s="518"/>
      <c r="CY12" s="518"/>
      <c r="CZ12" s="518"/>
      <c r="DA12" s="518"/>
      <c r="DB12" s="518"/>
      <c r="DC12" s="518"/>
      <c r="DD12" s="518"/>
      <c r="DE12" s="518"/>
      <c r="DF12" s="518"/>
      <c r="DG12" s="518"/>
      <c r="DH12" s="518"/>
      <c r="DI12" s="518"/>
      <c r="DJ12" s="518"/>
      <c r="DK12" s="518"/>
      <c r="DL12" s="518"/>
      <c r="DM12" s="518"/>
      <c r="DN12" s="518"/>
      <c r="DO12" s="518"/>
      <c r="DP12" s="518"/>
      <c r="DQ12" s="518"/>
      <c r="DR12" s="518"/>
      <c r="DS12" s="518"/>
      <c r="DT12" s="518"/>
      <c r="DU12" s="518"/>
      <c r="DV12" s="518"/>
      <c r="DW12" s="518"/>
      <c r="DX12" s="518"/>
      <c r="DY12" s="518"/>
      <c r="DZ12" s="518"/>
      <c r="EA12" s="518"/>
      <c r="EB12" s="518"/>
      <c r="EC12" s="518"/>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100"/>
      <c r="GK12" s="90"/>
      <c r="GL12" s="90"/>
      <c r="GM12" s="90"/>
      <c r="GN12" s="90"/>
      <c r="GO12" s="90"/>
      <c r="GP12" s="90"/>
      <c r="GQ12" s="90"/>
      <c r="GR12" s="90"/>
      <c r="GS12" s="90"/>
      <c r="GT12" s="90"/>
      <c r="GU12" s="90"/>
      <c r="GV12" s="104"/>
      <c r="GW12" s="3"/>
      <c r="GX12" s="3"/>
      <c r="GY12" s="3"/>
      <c r="GZ12" s="3"/>
      <c r="HA12" s="3"/>
      <c r="HB12" s="3"/>
      <c r="HC12" s="3"/>
      <c r="HD12" s="3"/>
      <c r="HE12" s="3"/>
    </row>
    <row r="13" spans="1:213" ht="4.5" customHeight="1">
      <c r="A13" s="3"/>
      <c r="B13" s="3"/>
      <c r="C13" s="3"/>
      <c r="D13" s="3"/>
      <c r="E13" s="3"/>
      <c r="F13" s="4"/>
      <c r="G13" s="525" t="s">
        <v>35</v>
      </c>
      <c r="H13" s="525"/>
      <c r="I13" s="525"/>
      <c r="J13" s="525"/>
      <c r="K13" s="525"/>
      <c r="L13" s="525"/>
      <c r="M13" s="525"/>
      <c r="N13" s="525"/>
      <c r="O13" s="525"/>
      <c r="P13" s="525"/>
      <c r="Q13" s="525"/>
      <c r="R13" s="525"/>
      <c r="S13" s="525"/>
      <c r="T13" s="525"/>
      <c r="U13" s="525"/>
      <c r="V13" s="525"/>
      <c r="W13" s="525"/>
      <c r="X13" s="525"/>
      <c r="Y13" s="525"/>
      <c r="Z13" s="525"/>
      <c r="AA13" s="525"/>
      <c r="AB13" s="525"/>
      <c r="AC13" s="6"/>
      <c r="AD13" s="3"/>
      <c r="AE13" s="3"/>
      <c r="AF13" s="3"/>
      <c r="AG13" s="546"/>
      <c r="AH13" s="546"/>
      <c r="AI13" s="546"/>
      <c r="AJ13" s="546"/>
      <c r="AK13" s="546"/>
      <c r="AL13" s="546"/>
      <c r="AM13" s="546"/>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518"/>
      <c r="CH13" s="518"/>
      <c r="CI13" s="518"/>
      <c r="CJ13" s="518"/>
      <c r="CK13" s="518"/>
      <c r="CL13" s="518"/>
      <c r="CM13" s="518"/>
      <c r="CN13" s="518"/>
      <c r="CO13" s="518"/>
      <c r="CP13" s="518"/>
      <c r="CQ13" s="518"/>
      <c r="CR13" s="518"/>
      <c r="CS13" s="518"/>
      <c r="CT13" s="518"/>
      <c r="CU13" s="518"/>
      <c r="CV13" s="518"/>
      <c r="CW13" s="518"/>
      <c r="CX13" s="518"/>
      <c r="CY13" s="518"/>
      <c r="CZ13" s="518"/>
      <c r="DA13" s="518"/>
      <c r="DB13" s="518"/>
      <c r="DC13" s="518"/>
      <c r="DD13" s="518"/>
      <c r="DE13" s="518"/>
      <c r="DF13" s="518"/>
      <c r="DG13" s="518"/>
      <c r="DH13" s="518"/>
      <c r="DI13" s="518"/>
      <c r="DJ13" s="518"/>
      <c r="DK13" s="518"/>
      <c r="DL13" s="518"/>
      <c r="DM13" s="518"/>
      <c r="DN13" s="518"/>
      <c r="DO13" s="518"/>
      <c r="DP13" s="518"/>
      <c r="DQ13" s="518"/>
      <c r="DR13" s="518"/>
      <c r="DS13" s="518"/>
      <c r="DT13" s="518"/>
      <c r="DU13" s="518"/>
      <c r="DV13" s="518"/>
      <c r="DW13" s="518"/>
      <c r="DX13" s="518"/>
      <c r="DY13" s="518"/>
      <c r="DZ13" s="518"/>
      <c r="EA13" s="518"/>
      <c r="EB13" s="518"/>
      <c r="EC13" s="518"/>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105"/>
      <c r="GK13" s="91"/>
      <c r="GL13" s="91"/>
      <c r="GM13" s="91"/>
      <c r="GN13" s="91"/>
      <c r="GO13" s="91"/>
      <c r="GP13" s="91"/>
      <c r="GQ13" s="91"/>
      <c r="GR13" s="91"/>
      <c r="GS13" s="91"/>
      <c r="GT13" s="91"/>
      <c r="GU13" s="91"/>
      <c r="GV13" s="106"/>
      <c r="GW13" s="3"/>
      <c r="GX13" s="3"/>
      <c r="GY13" s="3"/>
      <c r="GZ13" s="3"/>
      <c r="HA13" s="3"/>
      <c r="HB13" s="3"/>
      <c r="HC13" s="3"/>
      <c r="HD13" s="3"/>
      <c r="HE13" s="3"/>
    </row>
    <row r="14" spans="1:213" ht="4.5" customHeight="1">
      <c r="A14" s="3"/>
      <c r="B14" s="3"/>
      <c r="C14" s="3"/>
      <c r="D14" s="3"/>
      <c r="E14" s="3"/>
      <c r="F14" s="7"/>
      <c r="G14" s="526"/>
      <c r="H14" s="526"/>
      <c r="I14" s="526"/>
      <c r="J14" s="526"/>
      <c r="K14" s="526"/>
      <c r="L14" s="526"/>
      <c r="M14" s="526"/>
      <c r="N14" s="526"/>
      <c r="O14" s="526"/>
      <c r="P14" s="526"/>
      <c r="Q14" s="526"/>
      <c r="R14" s="526"/>
      <c r="S14" s="526"/>
      <c r="T14" s="526"/>
      <c r="U14" s="526"/>
      <c r="V14" s="526"/>
      <c r="W14" s="526"/>
      <c r="X14" s="526"/>
      <c r="Y14" s="526"/>
      <c r="Z14" s="526"/>
      <c r="AA14" s="526"/>
      <c r="AB14" s="526"/>
      <c r="AC14" s="8"/>
      <c r="AD14" s="3"/>
      <c r="AE14" s="3"/>
      <c r="AF14" s="3"/>
      <c r="AG14" s="546"/>
      <c r="AH14" s="546"/>
      <c r="AI14" s="546"/>
      <c r="AJ14" s="546"/>
      <c r="AK14" s="546"/>
      <c r="AL14" s="546"/>
      <c r="AM14" s="546"/>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518"/>
      <c r="CH14" s="518"/>
      <c r="CI14" s="518"/>
      <c r="CJ14" s="518"/>
      <c r="CK14" s="518"/>
      <c r="CL14" s="518"/>
      <c r="CM14" s="518"/>
      <c r="CN14" s="518"/>
      <c r="CO14" s="518"/>
      <c r="CP14" s="518"/>
      <c r="CQ14" s="518"/>
      <c r="CR14" s="518"/>
      <c r="CS14" s="518"/>
      <c r="CT14" s="518"/>
      <c r="CU14" s="518"/>
      <c r="CV14" s="518"/>
      <c r="CW14" s="518"/>
      <c r="CX14" s="518"/>
      <c r="CY14" s="518"/>
      <c r="CZ14" s="518"/>
      <c r="DA14" s="518"/>
      <c r="DB14" s="518"/>
      <c r="DC14" s="518"/>
      <c r="DD14" s="518"/>
      <c r="DE14" s="518"/>
      <c r="DF14" s="518"/>
      <c r="DG14" s="518"/>
      <c r="DH14" s="518"/>
      <c r="DI14" s="518"/>
      <c r="DJ14" s="518"/>
      <c r="DK14" s="518"/>
      <c r="DL14" s="518"/>
      <c r="DM14" s="518"/>
      <c r="DN14" s="518"/>
      <c r="DO14" s="518"/>
      <c r="DP14" s="518"/>
      <c r="DQ14" s="518"/>
      <c r="DR14" s="518"/>
      <c r="DS14" s="518"/>
      <c r="DT14" s="518"/>
      <c r="DU14" s="518"/>
      <c r="DV14" s="518"/>
      <c r="DW14" s="518"/>
      <c r="DX14" s="518"/>
      <c r="DY14" s="518"/>
      <c r="DZ14" s="518"/>
      <c r="EA14" s="518"/>
      <c r="EB14" s="518"/>
      <c r="EC14" s="518"/>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105"/>
      <c r="GK14" s="91"/>
      <c r="GL14" s="91"/>
      <c r="GM14" s="91"/>
      <c r="GN14" s="91"/>
      <c r="GO14" s="91"/>
      <c r="GP14" s="91"/>
      <c r="GQ14" s="91"/>
      <c r="GR14" s="91"/>
      <c r="GS14" s="91"/>
      <c r="GT14" s="91"/>
      <c r="GU14" s="91"/>
      <c r="GV14" s="106"/>
      <c r="GW14" s="3"/>
      <c r="GX14" s="3"/>
      <c r="GY14" s="3"/>
      <c r="GZ14" s="3"/>
      <c r="HA14" s="3"/>
      <c r="HB14" s="3"/>
      <c r="HC14" s="3"/>
      <c r="HD14" s="3"/>
      <c r="HE14" s="3"/>
    </row>
    <row r="15" spans="1:213" ht="4.5" customHeight="1">
      <c r="A15" s="3"/>
      <c r="B15" s="3"/>
      <c r="C15" s="3"/>
      <c r="D15" s="3"/>
      <c r="E15" s="3"/>
      <c r="F15" s="7"/>
      <c r="G15" s="526"/>
      <c r="H15" s="526"/>
      <c r="I15" s="526"/>
      <c r="J15" s="526"/>
      <c r="K15" s="526"/>
      <c r="L15" s="526"/>
      <c r="M15" s="526"/>
      <c r="N15" s="526"/>
      <c r="O15" s="526"/>
      <c r="P15" s="526"/>
      <c r="Q15" s="526"/>
      <c r="R15" s="526"/>
      <c r="S15" s="526"/>
      <c r="T15" s="526"/>
      <c r="U15" s="526"/>
      <c r="V15" s="526"/>
      <c r="W15" s="526"/>
      <c r="X15" s="526"/>
      <c r="Y15" s="526"/>
      <c r="Z15" s="526"/>
      <c r="AA15" s="526"/>
      <c r="AB15" s="526"/>
      <c r="AC15" s="8"/>
      <c r="AD15" s="3"/>
      <c r="AE15" s="3"/>
      <c r="AF15" s="3"/>
      <c r="AG15" s="546"/>
      <c r="AH15" s="546"/>
      <c r="AI15" s="546"/>
      <c r="AJ15" s="546"/>
      <c r="AK15" s="546"/>
      <c r="AL15" s="546"/>
      <c r="AM15" s="546"/>
      <c r="AN15" s="3"/>
      <c r="AO15" s="3"/>
      <c r="AP15" s="3"/>
      <c r="AQ15" s="517" t="s">
        <v>43</v>
      </c>
      <c r="AR15" s="517"/>
      <c r="AS15" s="517"/>
      <c r="AT15" s="517"/>
      <c r="AU15" s="517"/>
      <c r="AV15" s="517"/>
      <c r="AW15" s="517"/>
      <c r="AX15" s="517"/>
      <c r="AY15" s="517"/>
      <c r="AZ15" s="517"/>
      <c r="BA15" s="517"/>
      <c r="BB15" s="517"/>
      <c r="BC15" s="517"/>
      <c r="BD15" s="517"/>
      <c r="BE15" s="517"/>
      <c r="BF15" s="517"/>
      <c r="BG15" s="517"/>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518"/>
      <c r="CH15" s="518"/>
      <c r="CI15" s="518"/>
      <c r="CJ15" s="518"/>
      <c r="CK15" s="518"/>
      <c r="CL15" s="518"/>
      <c r="CM15" s="518"/>
      <c r="CN15" s="518"/>
      <c r="CO15" s="518"/>
      <c r="CP15" s="518"/>
      <c r="CQ15" s="518"/>
      <c r="CR15" s="518"/>
      <c r="CS15" s="518"/>
      <c r="CT15" s="518"/>
      <c r="CU15" s="518"/>
      <c r="CV15" s="518"/>
      <c r="CW15" s="518"/>
      <c r="CX15" s="518"/>
      <c r="CY15" s="518"/>
      <c r="CZ15" s="518"/>
      <c r="DA15" s="518"/>
      <c r="DB15" s="518"/>
      <c r="DC15" s="518"/>
      <c r="DD15" s="518"/>
      <c r="DE15" s="518"/>
      <c r="DF15" s="518"/>
      <c r="DG15" s="518"/>
      <c r="DH15" s="518"/>
      <c r="DI15" s="518"/>
      <c r="DJ15" s="518"/>
      <c r="DK15" s="518"/>
      <c r="DL15" s="518"/>
      <c r="DM15" s="518"/>
      <c r="DN15" s="518"/>
      <c r="DO15" s="518"/>
      <c r="DP15" s="518"/>
      <c r="DQ15" s="518"/>
      <c r="DR15" s="518"/>
      <c r="DS15" s="518"/>
      <c r="DT15" s="518"/>
      <c r="DU15" s="518"/>
      <c r="DV15" s="518"/>
      <c r="DW15" s="518"/>
      <c r="DX15" s="518"/>
      <c r="DY15" s="518"/>
      <c r="DZ15" s="518"/>
      <c r="EA15" s="518"/>
      <c r="EB15" s="518"/>
      <c r="EC15" s="518"/>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105"/>
      <c r="GK15" s="91"/>
      <c r="GL15" s="91"/>
      <c r="GM15" s="91"/>
      <c r="GN15" s="91"/>
      <c r="GO15" s="91"/>
      <c r="GP15" s="91"/>
      <c r="GQ15" s="91"/>
      <c r="GR15" s="91"/>
      <c r="GS15" s="91"/>
      <c r="GT15" s="91"/>
      <c r="GU15" s="91"/>
      <c r="GV15" s="106"/>
      <c r="GW15" s="3"/>
      <c r="GX15" s="3"/>
      <c r="GY15" s="3"/>
      <c r="GZ15" s="3"/>
      <c r="HA15" s="3"/>
      <c r="HB15" s="3"/>
      <c r="HC15" s="3"/>
      <c r="HD15" s="3"/>
      <c r="HE15" s="3"/>
    </row>
    <row r="16" spans="1:213" ht="4.5" customHeight="1">
      <c r="A16" s="3"/>
      <c r="B16" s="3"/>
      <c r="C16" s="3"/>
      <c r="D16" s="3"/>
      <c r="E16" s="3"/>
      <c r="F16" s="7"/>
      <c r="G16" s="526"/>
      <c r="H16" s="526"/>
      <c r="I16" s="526"/>
      <c r="J16" s="526"/>
      <c r="K16" s="526"/>
      <c r="L16" s="526"/>
      <c r="M16" s="526"/>
      <c r="N16" s="526"/>
      <c r="O16" s="526"/>
      <c r="P16" s="526"/>
      <c r="Q16" s="526"/>
      <c r="R16" s="526"/>
      <c r="S16" s="526"/>
      <c r="T16" s="526"/>
      <c r="U16" s="526"/>
      <c r="V16" s="526"/>
      <c r="W16" s="526"/>
      <c r="X16" s="526"/>
      <c r="Y16" s="526"/>
      <c r="Z16" s="526"/>
      <c r="AA16" s="526"/>
      <c r="AB16" s="526"/>
      <c r="AC16" s="8"/>
      <c r="AD16" s="3"/>
      <c r="AE16" s="3"/>
      <c r="AF16" s="3"/>
      <c r="AG16" s="546"/>
      <c r="AH16" s="546"/>
      <c r="AI16" s="546"/>
      <c r="AJ16" s="546"/>
      <c r="AK16" s="546"/>
      <c r="AL16" s="546"/>
      <c r="AM16" s="546"/>
      <c r="AN16" s="3"/>
      <c r="AO16" s="3"/>
      <c r="AP16" s="3"/>
      <c r="AQ16" s="517"/>
      <c r="AR16" s="517"/>
      <c r="AS16" s="517"/>
      <c r="AT16" s="517"/>
      <c r="AU16" s="517"/>
      <c r="AV16" s="517"/>
      <c r="AW16" s="517"/>
      <c r="AX16" s="517"/>
      <c r="AY16" s="517"/>
      <c r="AZ16" s="517"/>
      <c r="BA16" s="517"/>
      <c r="BB16" s="517"/>
      <c r="BC16" s="517"/>
      <c r="BD16" s="517"/>
      <c r="BE16" s="517"/>
      <c r="BF16" s="517"/>
      <c r="BG16" s="517"/>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518"/>
      <c r="CH16" s="518"/>
      <c r="CI16" s="518"/>
      <c r="CJ16" s="518"/>
      <c r="CK16" s="518"/>
      <c r="CL16" s="518"/>
      <c r="CM16" s="518"/>
      <c r="CN16" s="518"/>
      <c r="CO16" s="518"/>
      <c r="CP16" s="518"/>
      <c r="CQ16" s="518"/>
      <c r="CR16" s="518"/>
      <c r="CS16" s="518"/>
      <c r="CT16" s="518"/>
      <c r="CU16" s="518"/>
      <c r="CV16" s="518"/>
      <c r="CW16" s="518"/>
      <c r="CX16" s="518"/>
      <c r="CY16" s="518"/>
      <c r="CZ16" s="518"/>
      <c r="DA16" s="518"/>
      <c r="DB16" s="518"/>
      <c r="DC16" s="518"/>
      <c r="DD16" s="518"/>
      <c r="DE16" s="518"/>
      <c r="DF16" s="518"/>
      <c r="DG16" s="518"/>
      <c r="DH16" s="518"/>
      <c r="DI16" s="518"/>
      <c r="DJ16" s="518"/>
      <c r="DK16" s="518"/>
      <c r="DL16" s="518"/>
      <c r="DM16" s="518"/>
      <c r="DN16" s="518"/>
      <c r="DO16" s="518"/>
      <c r="DP16" s="518"/>
      <c r="DQ16" s="518"/>
      <c r="DR16" s="518"/>
      <c r="DS16" s="518"/>
      <c r="DT16" s="518"/>
      <c r="DU16" s="518"/>
      <c r="DV16" s="518"/>
      <c r="DW16" s="518"/>
      <c r="DX16" s="518"/>
      <c r="DY16" s="518"/>
      <c r="DZ16" s="518"/>
      <c r="EA16" s="518"/>
      <c r="EB16" s="518"/>
      <c r="EC16" s="518"/>
      <c r="ED16" s="3"/>
      <c r="EE16" s="530" t="s">
        <v>44</v>
      </c>
      <c r="EF16" s="530"/>
      <c r="EG16" s="530"/>
      <c r="EH16" s="530"/>
      <c r="EI16" s="530"/>
      <c r="EJ16" s="530"/>
      <c r="EK16" s="530"/>
      <c r="EL16" s="530"/>
      <c r="EM16" s="530"/>
      <c r="EN16" s="530"/>
      <c r="EO16" s="530"/>
      <c r="EP16" s="530"/>
      <c r="EQ16" s="530"/>
      <c r="ER16" s="530"/>
      <c r="ES16" s="530"/>
      <c r="ET16" s="530"/>
      <c r="EU16" s="530"/>
      <c r="EV16" s="530"/>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105"/>
      <c r="GK16" s="91"/>
      <c r="GL16" s="91"/>
      <c r="GM16" s="91"/>
      <c r="GN16" s="91"/>
      <c r="GO16" s="91"/>
      <c r="GP16" s="91"/>
      <c r="GQ16" s="91"/>
      <c r="GR16" s="91"/>
      <c r="GS16" s="91"/>
      <c r="GT16" s="91"/>
      <c r="GU16" s="91"/>
      <c r="GV16" s="106"/>
      <c r="GW16" s="3"/>
      <c r="GX16" s="3"/>
      <c r="GY16" s="3"/>
      <c r="GZ16" s="3"/>
      <c r="HA16" s="3"/>
      <c r="HB16" s="3"/>
      <c r="HC16" s="3"/>
      <c r="HD16" s="3"/>
      <c r="HE16" s="3"/>
    </row>
    <row r="17" spans="1:213" ht="4.5" customHeight="1">
      <c r="A17" s="3"/>
      <c r="B17" s="3"/>
      <c r="C17" s="3"/>
      <c r="D17" s="3"/>
      <c r="E17" s="3"/>
      <c r="F17" s="33"/>
      <c r="G17" s="527"/>
      <c r="H17" s="527"/>
      <c r="I17" s="527"/>
      <c r="J17" s="527"/>
      <c r="K17" s="527"/>
      <c r="L17" s="527"/>
      <c r="M17" s="527"/>
      <c r="N17" s="527"/>
      <c r="O17" s="527"/>
      <c r="P17" s="527"/>
      <c r="Q17" s="527"/>
      <c r="R17" s="527"/>
      <c r="S17" s="527"/>
      <c r="T17" s="527"/>
      <c r="U17" s="527"/>
      <c r="V17" s="527"/>
      <c r="W17" s="527"/>
      <c r="X17" s="527"/>
      <c r="Y17" s="527"/>
      <c r="Z17" s="527"/>
      <c r="AA17" s="527"/>
      <c r="AB17" s="527"/>
      <c r="AC17" s="23"/>
      <c r="AD17" s="3"/>
      <c r="AE17" s="3"/>
      <c r="AF17" s="3"/>
      <c r="AG17" s="546"/>
      <c r="AH17" s="546"/>
      <c r="AI17" s="546"/>
      <c r="AJ17" s="546"/>
      <c r="AK17" s="546"/>
      <c r="AL17" s="546"/>
      <c r="AM17" s="546"/>
      <c r="AN17" s="3"/>
      <c r="AO17" s="3"/>
      <c r="AP17" s="3"/>
      <c r="AQ17" s="517"/>
      <c r="AR17" s="517"/>
      <c r="AS17" s="517"/>
      <c r="AT17" s="517"/>
      <c r="AU17" s="517"/>
      <c r="AV17" s="517"/>
      <c r="AW17" s="517"/>
      <c r="AX17" s="517"/>
      <c r="AY17" s="517"/>
      <c r="AZ17" s="517"/>
      <c r="BA17" s="517"/>
      <c r="BB17" s="517"/>
      <c r="BC17" s="517"/>
      <c r="BD17" s="517"/>
      <c r="BE17" s="517"/>
      <c r="BF17" s="517"/>
      <c r="BG17" s="517"/>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91"/>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3"/>
      <c r="EE17" s="530"/>
      <c r="EF17" s="530"/>
      <c r="EG17" s="530"/>
      <c r="EH17" s="530"/>
      <c r="EI17" s="530"/>
      <c r="EJ17" s="530"/>
      <c r="EK17" s="530"/>
      <c r="EL17" s="530"/>
      <c r="EM17" s="530"/>
      <c r="EN17" s="530"/>
      <c r="EO17" s="530"/>
      <c r="EP17" s="530"/>
      <c r="EQ17" s="530"/>
      <c r="ER17" s="530"/>
      <c r="ES17" s="530"/>
      <c r="ET17" s="530"/>
      <c r="EU17" s="530"/>
      <c r="EV17" s="530"/>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4"/>
      <c r="GK17" s="92"/>
      <c r="GL17" s="92"/>
      <c r="GM17" s="92"/>
      <c r="GN17" s="92"/>
      <c r="GO17" s="92"/>
      <c r="GP17" s="92"/>
      <c r="GQ17" s="92"/>
      <c r="GR17" s="92"/>
      <c r="GS17" s="92"/>
      <c r="GT17" s="92"/>
      <c r="GU17" s="92"/>
      <c r="GV17" s="35"/>
      <c r="GW17" s="3"/>
      <c r="GX17" s="3"/>
      <c r="GY17" s="3"/>
      <c r="GZ17" s="3"/>
      <c r="HA17" s="3"/>
      <c r="HB17" s="3"/>
      <c r="HC17" s="3"/>
      <c r="HD17" s="3"/>
      <c r="HE17" s="3"/>
    </row>
    <row r="18" spans="1:213" ht="4.5" customHeight="1">
      <c r="A18" s="3"/>
      <c r="B18" s="3"/>
      <c r="C18" s="3"/>
      <c r="D18" s="3"/>
      <c r="E18" s="3"/>
      <c r="F18" s="99"/>
      <c r="G18" s="99"/>
      <c r="H18" s="99"/>
      <c r="I18" s="99"/>
      <c r="J18" s="99"/>
      <c r="K18" s="99"/>
      <c r="L18" s="99"/>
      <c r="M18" s="99"/>
      <c r="N18" s="99"/>
      <c r="O18" s="99"/>
      <c r="P18" s="99"/>
      <c r="Q18" s="99"/>
      <c r="R18" s="99"/>
      <c r="S18" s="99"/>
      <c r="T18" s="99"/>
      <c r="U18" s="99"/>
      <c r="V18" s="99"/>
      <c r="W18" s="99"/>
      <c r="X18" s="99"/>
      <c r="Y18" s="99"/>
      <c r="Z18" s="99"/>
      <c r="AA18" s="99"/>
      <c r="AB18" s="3"/>
      <c r="AC18" s="3"/>
      <c r="AD18" s="3"/>
      <c r="AE18" s="3"/>
      <c r="AF18" s="3"/>
      <c r="AG18" s="546"/>
      <c r="AH18" s="546"/>
      <c r="AI18" s="546"/>
      <c r="AJ18" s="546"/>
      <c r="AK18" s="546"/>
      <c r="AL18" s="546"/>
      <c r="AM18" s="546"/>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528" t="s">
        <v>661</v>
      </c>
      <c r="CW18" s="529"/>
      <c r="CX18" s="529"/>
      <c r="CY18" s="529"/>
      <c r="CZ18" s="529"/>
      <c r="DA18" s="529"/>
      <c r="DB18" s="529"/>
      <c r="DC18" s="529"/>
      <c r="DD18" s="529"/>
      <c r="DE18" s="529"/>
      <c r="DF18" s="529"/>
      <c r="DG18" s="529"/>
      <c r="DH18" s="529"/>
      <c r="DI18" s="529"/>
      <c r="DJ18" s="529"/>
      <c r="DK18" s="529"/>
      <c r="DL18" s="529"/>
      <c r="DM18" s="529"/>
      <c r="DN18" s="529"/>
      <c r="DO18" s="89"/>
      <c r="DP18" s="89"/>
      <c r="DQ18" s="89"/>
      <c r="DR18" s="89"/>
      <c r="DS18" s="89"/>
      <c r="DT18" s="89"/>
      <c r="DU18" s="89"/>
      <c r="DV18" s="89"/>
      <c r="DW18" s="89"/>
      <c r="DX18" s="89"/>
      <c r="DY18" s="89"/>
      <c r="DZ18" s="89"/>
      <c r="EA18" s="89"/>
      <c r="EB18" s="89"/>
      <c r="EC18" s="89"/>
      <c r="ED18" s="3"/>
      <c r="EE18" s="530"/>
      <c r="EF18" s="530"/>
      <c r="EG18" s="530"/>
      <c r="EH18" s="530"/>
      <c r="EI18" s="530"/>
      <c r="EJ18" s="530"/>
      <c r="EK18" s="530"/>
      <c r="EL18" s="530"/>
      <c r="EM18" s="530"/>
      <c r="EN18" s="530"/>
      <c r="EO18" s="530"/>
      <c r="EP18" s="530"/>
      <c r="EQ18" s="530"/>
      <c r="ER18" s="530"/>
      <c r="ES18" s="530"/>
      <c r="ET18" s="530"/>
      <c r="EU18" s="530"/>
      <c r="EV18" s="530"/>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ht="4.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529"/>
      <c r="CW19" s="529"/>
      <c r="CX19" s="529"/>
      <c r="CY19" s="529"/>
      <c r="CZ19" s="529"/>
      <c r="DA19" s="529"/>
      <c r="DB19" s="529"/>
      <c r="DC19" s="529"/>
      <c r="DD19" s="529"/>
      <c r="DE19" s="529"/>
      <c r="DF19" s="529"/>
      <c r="DG19" s="529"/>
      <c r="DH19" s="529"/>
      <c r="DI19" s="529"/>
      <c r="DJ19" s="529"/>
      <c r="DK19" s="529"/>
      <c r="DL19" s="529"/>
      <c r="DM19" s="529"/>
      <c r="DN19" s="529"/>
      <c r="DO19" s="107"/>
      <c r="DP19" s="107"/>
      <c r="DQ19" s="107"/>
      <c r="DR19" s="107"/>
      <c r="DS19" s="107"/>
      <c r="DT19" s="107"/>
      <c r="DU19" s="107"/>
      <c r="DV19" s="107"/>
      <c r="DW19" s="107"/>
      <c r="DX19" s="107"/>
      <c r="DY19" s="107"/>
      <c r="DZ19" s="107"/>
      <c r="EA19" s="107"/>
      <c r="EB19" s="3"/>
      <c r="EC19" s="3"/>
      <c r="ED19" s="3"/>
      <c r="EE19" s="412" t="s">
        <v>45</v>
      </c>
      <c r="EF19" s="412"/>
      <c r="EG19" s="412"/>
      <c r="EH19" s="412" t="s">
        <v>46</v>
      </c>
      <c r="EI19" s="412"/>
      <c r="EJ19" s="412"/>
      <c r="EK19" s="412"/>
      <c r="EL19" s="412"/>
      <c r="EM19" s="412"/>
      <c r="EN19" s="412"/>
      <c r="EO19" s="412"/>
      <c r="EP19" s="412"/>
      <c r="EQ19" s="412"/>
      <c r="ER19" s="412"/>
      <c r="ES19" s="412"/>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2"/>
      <c r="GK19" s="412"/>
      <c r="GL19" s="412"/>
      <c r="GM19" s="412"/>
      <c r="GN19" s="412"/>
      <c r="GO19" s="412"/>
      <c r="GP19" s="412"/>
      <c r="GQ19" s="412"/>
      <c r="GR19" s="412"/>
      <c r="GS19" s="412"/>
      <c r="GT19" s="412"/>
      <c r="GU19" s="412"/>
      <c r="GV19" s="412"/>
      <c r="GW19" s="518"/>
      <c r="GX19" s="3"/>
      <c r="GY19" s="3"/>
      <c r="GZ19" s="3"/>
      <c r="HA19" s="3"/>
      <c r="HB19" s="3"/>
      <c r="HC19" s="3"/>
      <c r="HD19" s="3"/>
      <c r="HE19" s="3"/>
    </row>
    <row r="20" spans="1:213" ht="4.5" customHeight="1">
      <c r="A20" s="3"/>
      <c r="B20" s="3"/>
      <c r="C20" s="3"/>
      <c r="D20" s="3"/>
      <c r="E20" s="3"/>
      <c r="F20" s="531" t="s">
        <v>47</v>
      </c>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3"/>
      <c r="AF20" s="3"/>
      <c r="AG20" s="463" t="s">
        <v>48</v>
      </c>
      <c r="AH20" s="400"/>
      <c r="AI20" s="400"/>
      <c r="AJ20" s="400"/>
      <c r="AK20" s="400"/>
      <c r="AL20" s="400"/>
      <c r="AM20" s="400"/>
      <c r="AN20" s="400"/>
      <c r="AO20" s="400"/>
      <c r="AP20" s="540"/>
      <c r="AQ20" s="343" t="s">
        <v>49</v>
      </c>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5"/>
      <c r="BU20" s="343" t="s">
        <v>50</v>
      </c>
      <c r="BV20" s="344"/>
      <c r="BW20" s="344"/>
      <c r="BX20" s="344"/>
      <c r="BY20" s="344"/>
      <c r="BZ20" s="344"/>
      <c r="CA20" s="344"/>
      <c r="CB20" s="344"/>
      <c r="CC20" s="344"/>
      <c r="CD20" s="344"/>
      <c r="CE20" s="344"/>
      <c r="CF20" s="344"/>
      <c r="CG20" s="344"/>
      <c r="CH20" s="344"/>
      <c r="CI20" s="344"/>
      <c r="CJ20" s="344"/>
      <c r="CK20" s="344"/>
      <c r="CL20" s="344"/>
      <c r="CM20" s="344"/>
      <c r="CN20" s="345"/>
      <c r="CO20" s="3"/>
      <c r="CP20" s="3"/>
      <c r="CQ20" s="3"/>
      <c r="CR20" s="3"/>
      <c r="CS20" s="3"/>
      <c r="CT20" s="3"/>
      <c r="CU20" s="3"/>
      <c r="CV20" s="529"/>
      <c r="CW20" s="529"/>
      <c r="CX20" s="529"/>
      <c r="CY20" s="529"/>
      <c r="CZ20" s="529"/>
      <c r="DA20" s="529"/>
      <c r="DB20" s="529"/>
      <c r="DC20" s="529"/>
      <c r="DD20" s="529"/>
      <c r="DE20" s="529"/>
      <c r="DF20" s="529"/>
      <c r="DG20" s="529"/>
      <c r="DH20" s="529"/>
      <c r="DI20" s="529"/>
      <c r="DJ20" s="529"/>
      <c r="DK20" s="529"/>
      <c r="DL20" s="529"/>
      <c r="DM20" s="529"/>
      <c r="DN20" s="529"/>
      <c r="DO20" s="107"/>
      <c r="DP20" s="107"/>
      <c r="DQ20" s="107"/>
      <c r="DR20" s="107"/>
      <c r="DS20" s="107"/>
      <c r="DT20" s="107"/>
      <c r="DU20" s="107"/>
      <c r="DV20" s="107"/>
      <c r="DW20" s="107"/>
      <c r="DX20" s="107"/>
      <c r="DY20" s="107"/>
      <c r="DZ20" s="107"/>
      <c r="EA20" s="107"/>
      <c r="EB20" s="3"/>
      <c r="EC20" s="3"/>
      <c r="ED20" s="3"/>
      <c r="EE20" s="412"/>
      <c r="EF20" s="412"/>
      <c r="EG20" s="412"/>
      <c r="EH20" s="412"/>
      <c r="EI20" s="412"/>
      <c r="EJ20" s="412"/>
      <c r="EK20" s="412"/>
      <c r="EL20" s="412"/>
      <c r="EM20" s="412"/>
      <c r="EN20" s="412"/>
      <c r="EO20" s="412"/>
      <c r="EP20" s="412"/>
      <c r="EQ20" s="412"/>
      <c r="ER20" s="412"/>
      <c r="ES20" s="412"/>
      <c r="ET20" s="412"/>
      <c r="EU20" s="412"/>
      <c r="EV20" s="412"/>
      <c r="EW20" s="412"/>
      <c r="EX20" s="412"/>
      <c r="EY20" s="412"/>
      <c r="EZ20" s="412"/>
      <c r="FA20" s="412"/>
      <c r="FB20" s="412"/>
      <c r="FC20" s="412"/>
      <c r="FD20" s="412"/>
      <c r="FE20" s="412"/>
      <c r="FF20" s="412"/>
      <c r="FG20" s="412"/>
      <c r="FH20" s="412"/>
      <c r="FI20" s="412"/>
      <c r="FJ20" s="412"/>
      <c r="FK20" s="412"/>
      <c r="FL20" s="412"/>
      <c r="FM20" s="412"/>
      <c r="FN20" s="412"/>
      <c r="FO20" s="412"/>
      <c r="FP20" s="412"/>
      <c r="FQ20" s="412"/>
      <c r="FR20" s="412"/>
      <c r="FS20" s="412"/>
      <c r="FT20" s="412"/>
      <c r="FU20" s="412"/>
      <c r="FV20" s="412"/>
      <c r="FW20" s="412"/>
      <c r="FX20" s="412"/>
      <c r="FY20" s="412"/>
      <c r="FZ20" s="412"/>
      <c r="GA20" s="412"/>
      <c r="GB20" s="412"/>
      <c r="GC20" s="412"/>
      <c r="GD20" s="412"/>
      <c r="GE20" s="412"/>
      <c r="GF20" s="412"/>
      <c r="GG20" s="412"/>
      <c r="GH20" s="412"/>
      <c r="GI20" s="412"/>
      <c r="GJ20" s="412"/>
      <c r="GK20" s="412"/>
      <c r="GL20" s="412"/>
      <c r="GM20" s="412"/>
      <c r="GN20" s="412"/>
      <c r="GO20" s="412"/>
      <c r="GP20" s="412"/>
      <c r="GQ20" s="412"/>
      <c r="GR20" s="412"/>
      <c r="GS20" s="412"/>
      <c r="GT20" s="412"/>
      <c r="GU20" s="412"/>
      <c r="GV20" s="412"/>
      <c r="GW20" s="518"/>
      <c r="GX20" s="3"/>
      <c r="GY20" s="3"/>
      <c r="GZ20" s="3"/>
      <c r="HA20" s="3"/>
      <c r="HB20" s="3"/>
      <c r="HC20" s="3"/>
      <c r="HD20" s="3"/>
      <c r="HE20" s="3"/>
    </row>
    <row r="21" spans="1:213" ht="4.5" customHeight="1">
      <c r="A21" s="3"/>
      <c r="B21" s="3"/>
      <c r="C21" s="3"/>
      <c r="D21" s="3"/>
      <c r="E21" s="3"/>
      <c r="F21" s="534"/>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6"/>
      <c r="AF21" s="3"/>
      <c r="AG21" s="541"/>
      <c r="AH21" s="401"/>
      <c r="AI21" s="401"/>
      <c r="AJ21" s="401"/>
      <c r="AK21" s="401"/>
      <c r="AL21" s="401"/>
      <c r="AM21" s="401"/>
      <c r="AN21" s="401"/>
      <c r="AO21" s="401"/>
      <c r="AP21" s="542"/>
      <c r="AQ21" s="346"/>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N21" s="347"/>
      <c r="BO21" s="347"/>
      <c r="BP21" s="347"/>
      <c r="BQ21" s="347"/>
      <c r="BR21" s="347"/>
      <c r="BS21" s="347"/>
      <c r="BT21" s="348"/>
      <c r="BU21" s="346"/>
      <c r="BV21" s="347"/>
      <c r="BW21" s="347"/>
      <c r="BX21" s="347"/>
      <c r="BY21" s="347"/>
      <c r="BZ21" s="347"/>
      <c r="CA21" s="347"/>
      <c r="CB21" s="347"/>
      <c r="CC21" s="347"/>
      <c r="CD21" s="347"/>
      <c r="CE21" s="347"/>
      <c r="CF21" s="347"/>
      <c r="CG21" s="347"/>
      <c r="CH21" s="347"/>
      <c r="CI21" s="347"/>
      <c r="CJ21" s="347"/>
      <c r="CK21" s="347"/>
      <c r="CL21" s="347"/>
      <c r="CM21" s="347"/>
      <c r="CN21" s="348"/>
      <c r="CO21" s="3"/>
      <c r="CP21" s="3"/>
      <c r="CQ21" s="3"/>
      <c r="CR21" s="3"/>
      <c r="CS21" s="3"/>
      <c r="CT21" s="3"/>
      <c r="CU21" s="3"/>
      <c r="CV21" s="89"/>
      <c r="CW21" s="89"/>
      <c r="CX21" s="89"/>
      <c r="CY21" s="89"/>
      <c r="CZ21" s="89"/>
      <c r="DA21" s="89"/>
      <c r="DB21" s="89"/>
      <c r="DC21" s="89"/>
      <c r="DD21" s="89"/>
      <c r="DE21" s="89"/>
      <c r="DF21" s="89"/>
      <c r="DG21" s="89"/>
      <c r="DH21" s="89"/>
      <c r="DI21" s="89"/>
      <c r="DJ21" s="89"/>
      <c r="DK21" s="89"/>
      <c r="DL21" s="89"/>
      <c r="DM21" s="89"/>
      <c r="DN21" s="107"/>
      <c r="DO21" s="107"/>
      <c r="DP21" s="107"/>
      <c r="DQ21" s="107"/>
      <c r="DR21" s="107"/>
      <c r="DS21" s="107"/>
      <c r="DT21" s="107"/>
      <c r="DU21" s="107"/>
      <c r="DV21" s="107"/>
      <c r="DW21" s="107"/>
      <c r="DX21" s="107"/>
      <c r="DY21" s="107"/>
      <c r="DZ21" s="107"/>
      <c r="EA21" s="107"/>
      <c r="EB21" s="3"/>
      <c r="EC21" s="3"/>
      <c r="ED21" s="3"/>
      <c r="EE21" s="80"/>
      <c r="EF21" s="80"/>
      <c r="EG21" s="412" t="s">
        <v>51</v>
      </c>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518"/>
      <c r="GY21" s="518"/>
      <c r="GZ21" s="518"/>
      <c r="HA21" s="518"/>
      <c r="HB21" s="518"/>
      <c r="HC21" s="518"/>
      <c r="HD21" s="518"/>
      <c r="HE21" s="3"/>
    </row>
    <row r="22" spans="1:213" ht="4.5" customHeight="1">
      <c r="A22" s="3"/>
      <c r="B22" s="3"/>
      <c r="C22" s="3"/>
      <c r="D22" s="3"/>
      <c r="E22" s="3"/>
      <c r="F22" s="534"/>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6"/>
      <c r="AF22" s="3"/>
      <c r="AG22" s="541"/>
      <c r="AH22" s="401"/>
      <c r="AI22" s="401"/>
      <c r="AJ22" s="401"/>
      <c r="AK22" s="401"/>
      <c r="AL22" s="401"/>
      <c r="AM22" s="401"/>
      <c r="AN22" s="401"/>
      <c r="AO22" s="401"/>
      <c r="AP22" s="542"/>
      <c r="AQ22" s="346"/>
      <c r="AR22" s="347"/>
      <c r="AS22" s="347"/>
      <c r="AT22" s="347"/>
      <c r="AU22" s="347"/>
      <c r="AV22" s="347"/>
      <c r="AW22" s="347"/>
      <c r="AX22" s="347"/>
      <c r="AY22" s="347"/>
      <c r="AZ22" s="347"/>
      <c r="BA22" s="347"/>
      <c r="BB22" s="347"/>
      <c r="BC22" s="347"/>
      <c r="BD22" s="347"/>
      <c r="BE22" s="347"/>
      <c r="BF22" s="347"/>
      <c r="BG22" s="347"/>
      <c r="BH22" s="347"/>
      <c r="BI22" s="347"/>
      <c r="BJ22" s="347"/>
      <c r="BK22" s="347"/>
      <c r="BL22" s="347"/>
      <c r="BM22" s="347"/>
      <c r="BN22" s="347"/>
      <c r="BO22" s="347"/>
      <c r="BP22" s="347"/>
      <c r="BQ22" s="347"/>
      <c r="BR22" s="347"/>
      <c r="BS22" s="347"/>
      <c r="BT22" s="348"/>
      <c r="BU22" s="349"/>
      <c r="BV22" s="350"/>
      <c r="BW22" s="350"/>
      <c r="BX22" s="350"/>
      <c r="BY22" s="350"/>
      <c r="BZ22" s="350"/>
      <c r="CA22" s="350"/>
      <c r="CB22" s="350"/>
      <c r="CC22" s="350"/>
      <c r="CD22" s="350"/>
      <c r="CE22" s="350"/>
      <c r="CF22" s="350"/>
      <c r="CG22" s="350"/>
      <c r="CH22" s="350"/>
      <c r="CI22" s="350"/>
      <c r="CJ22" s="350"/>
      <c r="CK22" s="350"/>
      <c r="CL22" s="350"/>
      <c r="CM22" s="350"/>
      <c r="CN22" s="351"/>
      <c r="CO22" s="3"/>
      <c r="CP22" s="3"/>
      <c r="CQ22" s="3"/>
      <c r="CR22" s="3"/>
      <c r="CS22" s="3"/>
      <c r="CT22" s="3"/>
      <c r="CU22" s="3"/>
      <c r="CV22" s="89"/>
      <c r="CW22" s="89"/>
      <c r="CX22" s="89"/>
      <c r="CY22" s="89"/>
      <c r="CZ22" s="89"/>
      <c r="DA22" s="89"/>
      <c r="DB22" s="89"/>
      <c r="DC22" s="89"/>
      <c r="DD22" s="89"/>
      <c r="DE22" s="89"/>
      <c r="DF22" s="89"/>
      <c r="DG22" s="89"/>
      <c r="DH22" s="89"/>
      <c r="DI22" s="89"/>
      <c r="DJ22" s="89"/>
      <c r="DK22" s="89"/>
      <c r="DL22" s="89"/>
      <c r="DM22" s="89"/>
      <c r="DN22" s="107"/>
      <c r="DO22" s="107"/>
      <c r="DP22" s="107"/>
      <c r="DQ22" s="107"/>
      <c r="DR22" s="107"/>
      <c r="DS22" s="107"/>
      <c r="DT22" s="107"/>
      <c r="DU22" s="107"/>
      <c r="DV22" s="107"/>
      <c r="DW22" s="107"/>
      <c r="DX22" s="107"/>
      <c r="DY22" s="107"/>
      <c r="DZ22" s="107"/>
      <c r="EA22" s="107"/>
      <c r="EB22" s="3"/>
      <c r="EC22" s="3"/>
      <c r="ED22" s="3"/>
      <c r="EE22" s="80"/>
      <c r="EF22" s="80"/>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2"/>
      <c r="FC22" s="412"/>
      <c r="FD22" s="412"/>
      <c r="FE22" s="412"/>
      <c r="FF22" s="412"/>
      <c r="FG22" s="412"/>
      <c r="FH22" s="412"/>
      <c r="FI22" s="412"/>
      <c r="FJ22" s="412"/>
      <c r="FK22" s="412"/>
      <c r="FL22" s="412"/>
      <c r="FM22" s="412"/>
      <c r="FN22" s="412"/>
      <c r="FO22" s="412"/>
      <c r="FP22" s="412"/>
      <c r="FQ22" s="412"/>
      <c r="FR22" s="412"/>
      <c r="FS22" s="412"/>
      <c r="FT22" s="412"/>
      <c r="FU22" s="412"/>
      <c r="FV22" s="412"/>
      <c r="FW22" s="412"/>
      <c r="FX22" s="412"/>
      <c r="FY22" s="412"/>
      <c r="FZ22" s="412"/>
      <c r="GA22" s="412"/>
      <c r="GB22" s="412"/>
      <c r="GC22" s="412"/>
      <c r="GD22" s="412"/>
      <c r="GE22" s="412"/>
      <c r="GF22" s="412"/>
      <c r="GG22" s="412"/>
      <c r="GH22" s="412"/>
      <c r="GI22" s="412"/>
      <c r="GJ22" s="412"/>
      <c r="GK22" s="412"/>
      <c r="GL22" s="412"/>
      <c r="GM22" s="412"/>
      <c r="GN22" s="412"/>
      <c r="GO22" s="412"/>
      <c r="GP22" s="412"/>
      <c r="GQ22" s="412"/>
      <c r="GR22" s="412"/>
      <c r="GS22" s="412"/>
      <c r="GT22" s="412"/>
      <c r="GU22" s="412"/>
      <c r="GV22" s="412"/>
      <c r="GW22" s="412"/>
      <c r="GX22" s="518"/>
      <c r="GY22" s="518"/>
      <c r="GZ22" s="518"/>
      <c r="HA22" s="518"/>
      <c r="HB22" s="518"/>
      <c r="HC22" s="518"/>
      <c r="HD22" s="518"/>
      <c r="HE22" s="3"/>
    </row>
    <row r="23" spans="1:213" ht="4.5" customHeight="1">
      <c r="A23" s="3"/>
      <c r="B23" s="3"/>
      <c r="C23" s="3"/>
      <c r="D23" s="3"/>
      <c r="E23" s="3"/>
      <c r="F23" s="534"/>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6"/>
      <c r="AF23" s="3"/>
      <c r="AG23" s="541"/>
      <c r="AH23" s="401"/>
      <c r="AI23" s="401"/>
      <c r="AJ23" s="401"/>
      <c r="AK23" s="401"/>
      <c r="AL23" s="401"/>
      <c r="AM23" s="401"/>
      <c r="AN23" s="401"/>
      <c r="AO23" s="401"/>
      <c r="AP23" s="542"/>
      <c r="AQ23" s="346"/>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7"/>
      <c r="BO23" s="347"/>
      <c r="BP23" s="347"/>
      <c r="BQ23" s="347"/>
      <c r="BR23" s="347"/>
      <c r="BS23" s="347"/>
      <c r="BT23" s="348"/>
      <c r="BU23" s="469" t="s">
        <v>52</v>
      </c>
      <c r="BV23" s="400"/>
      <c r="BW23" s="400"/>
      <c r="BX23" s="400"/>
      <c r="BY23" s="540"/>
      <c r="BZ23" s="469" t="s">
        <v>53</v>
      </c>
      <c r="CA23" s="400"/>
      <c r="CB23" s="400"/>
      <c r="CC23" s="400"/>
      <c r="CD23" s="400"/>
      <c r="CE23" s="400"/>
      <c r="CF23" s="400"/>
      <c r="CG23" s="400"/>
      <c r="CH23" s="400"/>
      <c r="CI23" s="540"/>
      <c r="CJ23" s="469" t="s">
        <v>54</v>
      </c>
      <c r="CK23" s="400"/>
      <c r="CL23" s="400"/>
      <c r="CM23" s="400"/>
      <c r="CN23" s="540"/>
      <c r="CO23" s="3"/>
      <c r="CP23" s="3"/>
      <c r="CQ23" s="3"/>
      <c r="CR23" s="3"/>
      <c r="CS23" s="3"/>
      <c r="CT23" s="3"/>
      <c r="CU23" s="3"/>
      <c r="CV23" s="91"/>
      <c r="CW23" s="91"/>
      <c r="CX23" s="91"/>
      <c r="CY23" s="91"/>
      <c r="CZ23" s="91"/>
      <c r="DA23" s="91"/>
      <c r="DB23" s="91"/>
      <c r="DC23" s="91"/>
      <c r="DD23" s="91"/>
      <c r="DE23" s="91"/>
      <c r="DF23" s="91"/>
      <c r="DG23" s="91"/>
      <c r="DH23" s="91"/>
      <c r="DI23" s="91"/>
      <c r="DJ23" s="91"/>
      <c r="DK23" s="91"/>
      <c r="DL23" s="91"/>
      <c r="DM23" s="91"/>
      <c r="DN23" s="91"/>
      <c r="DO23" s="91"/>
      <c r="DP23" s="91"/>
      <c r="DQ23" s="3"/>
      <c r="DR23" s="3"/>
      <c r="DS23" s="3"/>
      <c r="DT23" s="3"/>
      <c r="DU23" s="3"/>
      <c r="DV23" s="3"/>
      <c r="DW23" s="3"/>
      <c r="DX23" s="3"/>
      <c r="DY23" s="3"/>
      <c r="DZ23" s="3"/>
      <c r="EA23" s="3"/>
      <c r="EB23" s="3"/>
      <c r="EC23" s="3"/>
      <c r="ED23" s="3"/>
      <c r="EE23" s="80"/>
      <c r="EF23" s="80"/>
      <c r="EG23" s="412" t="s">
        <v>55</v>
      </c>
      <c r="EH23" s="412"/>
      <c r="EI23" s="412"/>
      <c r="EJ23" s="412"/>
      <c r="EK23" s="412"/>
      <c r="EL23" s="412"/>
      <c r="EM23" s="412"/>
      <c r="EN23" s="412"/>
      <c r="EO23" s="412"/>
      <c r="EP23" s="412"/>
      <c r="EQ23" s="412"/>
      <c r="ER23" s="412"/>
      <c r="ES23" s="412"/>
      <c r="ET23" s="412"/>
      <c r="EU23" s="412"/>
      <c r="EV23" s="412"/>
      <c r="EW23" s="412"/>
      <c r="EX23" s="412"/>
      <c r="EY23" s="412"/>
      <c r="EZ23" s="412"/>
      <c r="FA23" s="412"/>
      <c r="FB23" s="412"/>
      <c r="FC23" s="412"/>
      <c r="FD23" s="412"/>
      <c r="FE23" s="412"/>
      <c r="FF23" s="412"/>
      <c r="FG23" s="412"/>
      <c r="FH23" s="412"/>
      <c r="FI23" s="412"/>
      <c r="FJ23" s="412"/>
      <c r="FK23" s="412"/>
      <c r="FL23" s="412"/>
      <c r="FM23" s="412"/>
      <c r="FN23" s="412"/>
      <c r="FO23" s="412"/>
      <c r="FP23" s="412"/>
      <c r="FQ23" s="412"/>
      <c r="FR23" s="412"/>
      <c r="FS23" s="412"/>
      <c r="FT23" s="412"/>
      <c r="FU23" s="412"/>
      <c r="FV23" s="412"/>
      <c r="FW23" s="412"/>
      <c r="FX23" s="412"/>
      <c r="FY23" s="412"/>
      <c r="FZ23" s="412"/>
      <c r="GA23" s="412"/>
      <c r="GB23" s="412"/>
      <c r="GC23" s="412"/>
      <c r="GD23" s="412"/>
      <c r="GE23" s="412"/>
      <c r="GF23" s="412"/>
      <c r="GG23" s="412"/>
      <c r="GH23" s="412"/>
      <c r="GI23" s="412"/>
      <c r="GJ23" s="412"/>
      <c r="GK23" s="412"/>
      <c r="GL23" s="412"/>
      <c r="GM23" s="412"/>
      <c r="GN23" s="412"/>
      <c r="GO23" s="412"/>
      <c r="GP23" s="412"/>
      <c r="GQ23" s="412"/>
      <c r="GR23" s="412"/>
      <c r="GS23" s="412"/>
      <c r="GT23" s="412"/>
      <c r="GU23" s="412"/>
      <c r="GV23" s="412"/>
      <c r="GW23" s="412"/>
      <c r="GX23" s="3"/>
      <c r="GY23" s="3"/>
      <c r="GZ23" s="3"/>
      <c r="HA23" s="3"/>
      <c r="HB23" s="3"/>
      <c r="HC23" s="3"/>
      <c r="HD23" s="3"/>
      <c r="HE23" s="3"/>
    </row>
    <row r="24" spans="1:213" ht="4.5" customHeight="1">
      <c r="A24" s="3"/>
      <c r="B24" s="3"/>
      <c r="C24" s="3"/>
      <c r="D24" s="3"/>
      <c r="E24" s="3"/>
      <c r="F24" s="534"/>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6"/>
      <c r="AF24" s="3"/>
      <c r="AG24" s="541"/>
      <c r="AH24" s="401"/>
      <c r="AI24" s="401"/>
      <c r="AJ24" s="401"/>
      <c r="AK24" s="401"/>
      <c r="AL24" s="401"/>
      <c r="AM24" s="401"/>
      <c r="AN24" s="401"/>
      <c r="AO24" s="401"/>
      <c r="AP24" s="542"/>
      <c r="AQ24" s="346"/>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7"/>
      <c r="BT24" s="348"/>
      <c r="BU24" s="541"/>
      <c r="BV24" s="401"/>
      <c r="BW24" s="401"/>
      <c r="BX24" s="401"/>
      <c r="BY24" s="542"/>
      <c r="BZ24" s="541"/>
      <c r="CA24" s="401"/>
      <c r="CB24" s="401"/>
      <c r="CC24" s="401"/>
      <c r="CD24" s="401"/>
      <c r="CE24" s="401"/>
      <c r="CF24" s="401"/>
      <c r="CG24" s="401"/>
      <c r="CH24" s="401"/>
      <c r="CI24" s="542"/>
      <c r="CJ24" s="541"/>
      <c r="CK24" s="401"/>
      <c r="CL24" s="401"/>
      <c r="CM24" s="401"/>
      <c r="CN24" s="542"/>
      <c r="CO24" s="3"/>
      <c r="CP24" s="3"/>
      <c r="CQ24" s="3"/>
      <c r="CR24" s="3"/>
      <c r="CS24" s="3"/>
      <c r="CT24" s="3"/>
      <c r="CU24" s="3"/>
      <c r="CV24" s="91"/>
      <c r="CW24" s="91"/>
      <c r="CX24" s="91"/>
      <c r="CY24" s="91"/>
      <c r="CZ24" s="91"/>
      <c r="DA24" s="91"/>
      <c r="DB24" s="91"/>
      <c r="DC24" s="91"/>
      <c r="DD24" s="91"/>
      <c r="DE24" s="91"/>
      <c r="DF24" s="91"/>
      <c r="DG24" s="91"/>
      <c r="DH24" s="91"/>
      <c r="DI24" s="91"/>
      <c r="DJ24" s="91"/>
      <c r="DK24" s="91"/>
      <c r="DL24" s="91"/>
      <c r="DM24" s="91"/>
      <c r="DN24" s="91"/>
      <c r="DO24" s="91"/>
      <c r="DP24" s="91"/>
      <c r="DQ24" s="3"/>
      <c r="DR24" s="3"/>
      <c r="DS24" s="3"/>
      <c r="DT24" s="3"/>
      <c r="DU24" s="3"/>
      <c r="DV24" s="3"/>
      <c r="DW24" s="3"/>
      <c r="DX24" s="3"/>
      <c r="DY24" s="3"/>
      <c r="DZ24" s="3"/>
      <c r="EA24" s="3"/>
      <c r="EB24" s="3"/>
      <c r="EC24" s="3"/>
      <c r="ED24" s="3"/>
      <c r="EE24" s="80"/>
      <c r="EF24" s="80"/>
      <c r="EG24" s="412"/>
      <c r="EH24" s="412"/>
      <c r="EI24" s="412"/>
      <c r="EJ24" s="412"/>
      <c r="EK24" s="412"/>
      <c r="EL24" s="412"/>
      <c r="EM24" s="412"/>
      <c r="EN24" s="412"/>
      <c r="EO24" s="412"/>
      <c r="EP24" s="412"/>
      <c r="EQ24" s="412"/>
      <c r="ER24" s="412"/>
      <c r="ES24" s="412"/>
      <c r="ET24" s="412"/>
      <c r="EU24" s="412"/>
      <c r="EV24" s="412"/>
      <c r="EW24" s="412"/>
      <c r="EX24" s="412"/>
      <c r="EY24" s="412"/>
      <c r="EZ24" s="412"/>
      <c r="FA24" s="412"/>
      <c r="FB24" s="412"/>
      <c r="FC24" s="412"/>
      <c r="FD24" s="412"/>
      <c r="FE24" s="412"/>
      <c r="FF24" s="412"/>
      <c r="FG24" s="412"/>
      <c r="FH24" s="412"/>
      <c r="FI24" s="412"/>
      <c r="FJ24" s="412"/>
      <c r="FK24" s="412"/>
      <c r="FL24" s="412"/>
      <c r="FM24" s="412"/>
      <c r="FN24" s="412"/>
      <c r="FO24" s="412"/>
      <c r="FP24" s="412"/>
      <c r="FQ24" s="412"/>
      <c r="FR24" s="412"/>
      <c r="FS24" s="412"/>
      <c r="FT24" s="412"/>
      <c r="FU24" s="412"/>
      <c r="FV24" s="412"/>
      <c r="FW24" s="412"/>
      <c r="FX24" s="412"/>
      <c r="FY24" s="412"/>
      <c r="FZ24" s="412"/>
      <c r="GA24" s="412"/>
      <c r="GB24" s="412"/>
      <c r="GC24" s="412"/>
      <c r="GD24" s="412"/>
      <c r="GE24" s="412"/>
      <c r="GF24" s="412"/>
      <c r="GG24" s="412"/>
      <c r="GH24" s="412"/>
      <c r="GI24" s="412"/>
      <c r="GJ24" s="412"/>
      <c r="GK24" s="412"/>
      <c r="GL24" s="412"/>
      <c r="GM24" s="412"/>
      <c r="GN24" s="412"/>
      <c r="GO24" s="412"/>
      <c r="GP24" s="412"/>
      <c r="GQ24" s="412"/>
      <c r="GR24" s="412"/>
      <c r="GS24" s="412"/>
      <c r="GT24" s="412"/>
      <c r="GU24" s="412"/>
      <c r="GV24" s="412"/>
      <c r="GW24" s="412"/>
      <c r="GX24" s="3"/>
      <c r="GY24" s="3"/>
      <c r="GZ24" s="3"/>
      <c r="HA24" s="3"/>
      <c r="HB24" s="3"/>
      <c r="HC24" s="3"/>
      <c r="HD24" s="3"/>
      <c r="HE24" s="3"/>
    </row>
    <row r="25" spans="1:213" ht="4.5" customHeight="1" thickBot="1">
      <c r="A25" s="3"/>
      <c r="B25" s="3"/>
      <c r="C25" s="3"/>
      <c r="D25" s="3"/>
      <c r="E25" s="3"/>
      <c r="F25" s="534"/>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6"/>
      <c r="AF25" s="3"/>
      <c r="AG25" s="543"/>
      <c r="AH25" s="544"/>
      <c r="AI25" s="544"/>
      <c r="AJ25" s="544"/>
      <c r="AK25" s="544"/>
      <c r="AL25" s="544"/>
      <c r="AM25" s="544"/>
      <c r="AN25" s="544"/>
      <c r="AO25" s="544"/>
      <c r="AP25" s="545"/>
      <c r="AQ25" s="569"/>
      <c r="AR25" s="570"/>
      <c r="AS25" s="570"/>
      <c r="AT25" s="570"/>
      <c r="AU25" s="570"/>
      <c r="AV25" s="570"/>
      <c r="AW25" s="570"/>
      <c r="AX25" s="570"/>
      <c r="AY25" s="570"/>
      <c r="AZ25" s="570"/>
      <c r="BA25" s="570"/>
      <c r="BB25" s="570"/>
      <c r="BC25" s="570"/>
      <c r="BD25" s="570"/>
      <c r="BE25" s="570"/>
      <c r="BF25" s="570"/>
      <c r="BG25" s="570"/>
      <c r="BH25" s="570"/>
      <c r="BI25" s="570"/>
      <c r="BJ25" s="570"/>
      <c r="BK25" s="570"/>
      <c r="BL25" s="570"/>
      <c r="BM25" s="570"/>
      <c r="BN25" s="570"/>
      <c r="BO25" s="570"/>
      <c r="BP25" s="570"/>
      <c r="BQ25" s="570"/>
      <c r="BR25" s="570"/>
      <c r="BS25" s="570"/>
      <c r="BT25" s="571"/>
      <c r="BU25" s="541"/>
      <c r="BV25" s="401"/>
      <c r="BW25" s="401"/>
      <c r="BX25" s="401"/>
      <c r="BY25" s="542"/>
      <c r="BZ25" s="543"/>
      <c r="CA25" s="544"/>
      <c r="CB25" s="544"/>
      <c r="CC25" s="544"/>
      <c r="CD25" s="544"/>
      <c r="CE25" s="544"/>
      <c r="CF25" s="544"/>
      <c r="CG25" s="544"/>
      <c r="CH25" s="544"/>
      <c r="CI25" s="545"/>
      <c r="CJ25" s="543"/>
      <c r="CK25" s="544"/>
      <c r="CL25" s="544"/>
      <c r="CM25" s="544"/>
      <c r="CN25" s="545"/>
      <c r="CO25" s="3"/>
      <c r="CP25" s="3"/>
      <c r="CQ25" s="3"/>
      <c r="CR25" s="3"/>
      <c r="CS25" s="3"/>
      <c r="CT25" s="3"/>
      <c r="CU25" s="3"/>
      <c r="CV25" s="91"/>
      <c r="CW25" s="91"/>
      <c r="CX25" s="91"/>
      <c r="CY25" s="91"/>
      <c r="CZ25" s="91"/>
      <c r="DA25" s="91"/>
      <c r="DB25" s="91"/>
      <c r="DC25" s="91"/>
      <c r="DD25" s="91"/>
      <c r="DE25" s="91"/>
      <c r="DF25" s="91"/>
      <c r="DG25" s="91"/>
      <c r="DH25" s="91"/>
      <c r="DI25" s="91"/>
      <c r="DJ25" s="91"/>
      <c r="DK25" s="91"/>
      <c r="DL25" s="91"/>
      <c r="DM25" s="91"/>
      <c r="DN25" s="91"/>
      <c r="DO25" s="91"/>
      <c r="DP25" s="91"/>
      <c r="DQ25" s="3"/>
      <c r="DR25" s="3"/>
      <c r="DS25" s="3"/>
      <c r="DT25" s="3"/>
      <c r="DU25" s="3"/>
      <c r="DV25" s="3"/>
      <c r="DW25" s="3"/>
      <c r="DX25" s="3"/>
      <c r="DY25" s="3"/>
      <c r="DZ25" s="3"/>
      <c r="EA25" s="3"/>
      <c r="EB25" s="3"/>
      <c r="EC25" s="3"/>
      <c r="ED25" s="3"/>
      <c r="EE25" s="412" t="s">
        <v>56</v>
      </c>
      <c r="EF25" s="412"/>
      <c r="EG25" s="412"/>
      <c r="EH25" s="412" t="s">
        <v>57</v>
      </c>
      <c r="EI25" s="412"/>
      <c r="EJ25" s="412"/>
      <c r="EK25" s="412"/>
      <c r="EL25" s="412"/>
      <c r="EM25" s="412"/>
      <c r="EN25" s="412"/>
      <c r="EO25" s="412"/>
      <c r="EP25" s="412"/>
      <c r="EQ25" s="412"/>
      <c r="ER25" s="412"/>
      <c r="ES25" s="412"/>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2"/>
      <c r="GK25" s="412"/>
      <c r="GL25" s="412"/>
      <c r="GM25" s="412"/>
      <c r="GN25" s="412"/>
      <c r="GO25" s="412"/>
      <c r="GP25" s="412"/>
      <c r="GQ25" s="412"/>
      <c r="GR25" s="412"/>
      <c r="GS25" s="412"/>
      <c r="GT25" s="412"/>
      <c r="GU25" s="412"/>
      <c r="GV25" s="412"/>
      <c r="GW25" s="518"/>
      <c r="GX25" s="3"/>
      <c r="GY25" s="3"/>
      <c r="GZ25" s="3"/>
      <c r="HA25" s="3"/>
      <c r="HB25" s="3"/>
      <c r="HC25" s="3"/>
      <c r="HD25" s="3"/>
      <c r="HE25" s="3"/>
    </row>
    <row r="26" spans="1:213" ht="4.5" customHeight="1">
      <c r="A26" s="3"/>
      <c r="B26" s="3"/>
      <c r="C26" s="3"/>
      <c r="D26" s="3"/>
      <c r="E26" s="3"/>
      <c r="F26" s="534"/>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6"/>
      <c r="AF26" s="3"/>
      <c r="AG26" s="590"/>
      <c r="AH26" s="548"/>
      <c r="AI26" s="548"/>
      <c r="AJ26" s="548"/>
      <c r="AK26" s="548"/>
      <c r="AL26" s="548"/>
      <c r="AM26" s="548"/>
      <c r="AN26" s="548"/>
      <c r="AO26" s="548"/>
      <c r="AP26" s="579"/>
      <c r="AQ26" s="590"/>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c r="BT26" s="579"/>
      <c r="BU26" s="593"/>
      <c r="BV26" s="365"/>
      <c r="BW26" s="365"/>
      <c r="BX26" s="365"/>
      <c r="BY26" s="594"/>
      <c r="BZ26" s="551"/>
      <c r="CA26" s="552"/>
      <c r="CB26" s="552"/>
      <c r="CC26" s="552"/>
      <c r="CD26" s="553"/>
      <c r="CE26" s="658"/>
      <c r="CF26" s="552"/>
      <c r="CG26" s="552"/>
      <c r="CH26" s="552"/>
      <c r="CI26" s="553"/>
      <c r="CJ26" s="548"/>
      <c r="CK26" s="548"/>
      <c r="CL26" s="548"/>
      <c r="CM26" s="548"/>
      <c r="CN26" s="579"/>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412"/>
      <c r="EF26" s="412"/>
      <c r="EG26" s="412"/>
      <c r="EH26" s="412"/>
      <c r="EI26" s="412"/>
      <c r="EJ26" s="412"/>
      <c r="EK26" s="412"/>
      <c r="EL26" s="412"/>
      <c r="EM26" s="412"/>
      <c r="EN26" s="412"/>
      <c r="EO26" s="412"/>
      <c r="EP26" s="412"/>
      <c r="EQ26" s="412"/>
      <c r="ER26" s="412"/>
      <c r="ES26" s="412"/>
      <c r="ET26" s="412"/>
      <c r="EU26" s="412"/>
      <c r="EV26" s="412"/>
      <c r="EW26" s="412"/>
      <c r="EX26" s="412"/>
      <c r="EY26" s="412"/>
      <c r="EZ26" s="412"/>
      <c r="FA26" s="412"/>
      <c r="FB26" s="412"/>
      <c r="FC26" s="412"/>
      <c r="FD26" s="412"/>
      <c r="FE26" s="412"/>
      <c r="FF26" s="412"/>
      <c r="FG26" s="412"/>
      <c r="FH26" s="412"/>
      <c r="FI26" s="412"/>
      <c r="FJ26" s="412"/>
      <c r="FK26" s="412"/>
      <c r="FL26" s="412"/>
      <c r="FM26" s="412"/>
      <c r="FN26" s="412"/>
      <c r="FO26" s="412"/>
      <c r="FP26" s="412"/>
      <c r="FQ26" s="412"/>
      <c r="FR26" s="412"/>
      <c r="FS26" s="412"/>
      <c r="FT26" s="412"/>
      <c r="FU26" s="412"/>
      <c r="FV26" s="412"/>
      <c r="FW26" s="412"/>
      <c r="FX26" s="412"/>
      <c r="FY26" s="412"/>
      <c r="FZ26" s="412"/>
      <c r="GA26" s="412"/>
      <c r="GB26" s="412"/>
      <c r="GC26" s="412"/>
      <c r="GD26" s="412"/>
      <c r="GE26" s="412"/>
      <c r="GF26" s="412"/>
      <c r="GG26" s="412"/>
      <c r="GH26" s="412"/>
      <c r="GI26" s="412"/>
      <c r="GJ26" s="412"/>
      <c r="GK26" s="412"/>
      <c r="GL26" s="412"/>
      <c r="GM26" s="412"/>
      <c r="GN26" s="412"/>
      <c r="GO26" s="412"/>
      <c r="GP26" s="412"/>
      <c r="GQ26" s="412"/>
      <c r="GR26" s="412"/>
      <c r="GS26" s="412"/>
      <c r="GT26" s="412"/>
      <c r="GU26" s="412"/>
      <c r="GV26" s="412"/>
      <c r="GW26" s="518"/>
      <c r="GX26" s="3"/>
      <c r="GY26" s="3"/>
      <c r="GZ26" s="3"/>
      <c r="HA26" s="3"/>
      <c r="HB26" s="3"/>
      <c r="HC26" s="3"/>
      <c r="HD26" s="3"/>
      <c r="HE26" s="3"/>
    </row>
    <row r="27" spans="1:213" ht="4.5" customHeight="1">
      <c r="A27" s="3"/>
      <c r="B27" s="3"/>
      <c r="C27" s="3"/>
      <c r="D27" s="3"/>
      <c r="E27" s="3"/>
      <c r="F27" s="534"/>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6"/>
      <c r="AF27" s="3"/>
      <c r="AG27" s="591"/>
      <c r="AH27" s="549"/>
      <c r="AI27" s="549"/>
      <c r="AJ27" s="549"/>
      <c r="AK27" s="549"/>
      <c r="AL27" s="549"/>
      <c r="AM27" s="549"/>
      <c r="AN27" s="549"/>
      <c r="AO27" s="549"/>
      <c r="AP27" s="580"/>
      <c r="AQ27" s="591"/>
      <c r="AR27" s="549"/>
      <c r="AS27" s="549"/>
      <c r="AT27" s="549"/>
      <c r="AU27" s="549"/>
      <c r="AV27" s="549"/>
      <c r="AW27" s="549"/>
      <c r="AX27" s="549"/>
      <c r="AY27" s="549"/>
      <c r="AZ27" s="549"/>
      <c r="BA27" s="549"/>
      <c r="BB27" s="549"/>
      <c r="BC27" s="549"/>
      <c r="BD27" s="549"/>
      <c r="BE27" s="549"/>
      <c r="BF27" s="549"/>
      <c r="BG27" s="549"/>
      <c r="BH27" s="549"/>
      <c r="BI27" s="549"/>
      <c r="BJ27" s="549"/>
      <c r="BK27" s="549"/>
      <c r="BL27" s="549"/>
      <c r="BM27" s="549"/>
      <c r="BN27" s="549"/>
      <c r="BO27" s="549"/>
      <c r="BP27" s="549"/>
      <c r="BQ27" s="549"/>
      <c r="BR27" s="549"/>
      <c r="BS27" s="549"/>
      <c r="BT27" s="580"/>
      <c r="BU27" s="595"/>
      <c r="BV27" s="367"/>
      <c r="BW27" s="367"/>
      <c r="BX27" s="367"/>
      <c r="BY27" s="596"/>
      <c r="BZ27" s="554"/>
      <c r="CA27" s="555"/>
      <c r="CB27" s="555"/>
      <c r="CC27" s="555"/>
      <c r="CD27" s="556"/>
      <c r="CE27" s="659"/>
      <c r="CF27" s="555"/>
      <c r="CG27" s="555"/>
      <c r="CH27" s="555"/>
      <c r="CI27" s="556"/>
      <c r="CJ27" s="549"/>
      <c r="CK27" s="549"/>
      <c r="CL27" s="549"/>
      <c r="CM27" s="549"/>
      <c r="CN27" s="580"/>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412" t="s">
        <v>58</v>
      </c>
      <c r="EF27" s="412"/>
      <c r="EG27" s="412"/>
      <c r="EH27" s="412" t="s">
        <v>59</v>
      </c>
      <c r="EI27" s="412"/>
      <c r="EJ27" s="412"/>
      <c r="EK27" s="412"/>
      <c r="EL27" s="412"/>
      <c r="EM27" s="412"/>
      <c r="EN27" s="412"/>
      <c r="EO27" s="412"/>
      <c r="EP27" s="412"/>
      <c r="EQ27" s="412"/>
      <c r="ER27" s="412"/>
      <c r="ES27" s="412"/>
      <c r="ET27" s="412"/>
      <c r="EU27" s="412"/>
      <c r="EV27" s="412"/>
      <c r="EW27" s="412"/>
      <c r="EX27" s="412"/>
      <c r="EY27" s="412"/>
      <c r="EZ27" s="412"/>
      <c r="FA27" s="412"/>
      <c r="FB27" s="412"/>
      <c r="FC27" s="412"/>
      <c r="FD27" s="412"/>
      <c r="FE27" s="412"/>
      <c r="FF27" s="412"/>
      <c r="FG27" s="412"/>
      <c r="FH27" s="412"/>
      <c r="FI27" s="412"/>
      <c r="FJ27" s="412"/>
      <c r="FK27" s="412"/>
      <c r="FL27" s="412"/>
      <c r="FM27" s="412"/>
      <c r="FN27" s="412"/>
      <c r="FO27" s="412"/>
      <c r="FP27" s="412"/>
      <c r="FQ27" s="412"/>
      <c r="FR27" s="412"/>
      <c r="FS27" s="412"/>
      <c r="FT27" s="412"/>
      <c r="FU27" s="412"/>
      <c r="FV27" s="412"/>
      <c r="FW27" s="412"/>
      <c r="FX27" s="412"/>
      <c r="FY27" s="412"/>
      <c r="FZ27" s="412"/>
      <c r="GA27" s="412"/>
      <c r="GB27" s="412"/>
      <c r="GC27" s="412"/>
      <c r="GD27" s="412"/>
      <c r="GE27" s="412"/>
      <c r="GF27" s="412"/>
      <c r="GG27" s="412"/>
      <c r="GH27" s="412"/>
      <c r="GI27" s="412"/>
      <c r="GJ27" s="412"/>
      <c r="GK27" s="412"/>
      <c r="GL27" s="412"/>
      <c r="GM27" s="412"/>
      <c r="GN27" s="412"/>
      <c r="GO27" s="412"/>
      <c r="GP27" s="412"/>
      <c r="GQ27" s="412"/>
      <c r="GR27" s="412"/>
      <c r="GS27" s="412"/>
      <c r="GT27" s="412"/>
      <c r="GU27" s="412"/>
      <c r="GV27" s="412"/>
      <c r="GW27" s="518"/>
      <c r="GX27" s="3"/>
      <c r="GY27" s="3"/>
      <c r="GZ27" s="3"/>
      <c r="HA27" s="3"/>
      <c r="HB27" s="3"/>
      <c r="HC27" s="3"/>
      <c r="HD27" s="3"/>
      <c r="HE27" s="3"/>
    </row>
    <row r="28" spans="1:213" ht="4.5" customHeight="1">
      <c r="A28" s="3"/>
      <c r="B28" s="3"/>
      <c r="C28" s="3"/>
      <c r="D28" s="3"/>
      <c r="E28" s="3"/>
      <c r="F28" s="534"/>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6"/>
      <c r="AF28" s="3"/>
      <c r="AG28" s="591"/>
      <c r="AH28" s="549"/>
      <c r="AI28" s="549"/>
      <c r="AJ28" s="549"/>
      <c r="AK28" s="549"/>
      <c r="AL28" s="549"/>
      <c r="AM28" s="549"/>
      <c r="AN28" s="549"/>
      <c r="AO28" s="549"/>
      <c r="AP28" s="580"/>
      <c r="AQ28" s="591"/>
      <c r="AR28" s="549"/>
      <c r="AS28" s="549"/>
      <c r="AT28" s="549"/>
      <c r="AU28" s="549"/>
      <c r="AV28" s="549"/>
      <c r="AW28" s="549"/>
      <c r="AX28" s="549"/>
      <c r="AY28" s="549"/>
      <c r="AZ28" s="549"/>
      <c r="BA28" s="549"/>
      <c r="BB28" s="549"/>
      <c r="BC28" s="549"/>
      <c r="BD28" s="549"/>
      <c r="BE28" s="549"/>
      <c r="BF28" s="549"/>
      <c r="BG28" s="549"/>
      <c r="BH28" s="549"/>
      <c r="BI28" s="549"/>
      <c r="BJ28" s="549"/>
      <c r="BK28" s="549"/>
      <c r="BL28" s="549"/>
      <c r="BM28" s="549"/>
      <c r="BN28" s="549"/>
      <c r="BO28" s="549"/>
      <c r="BP28" s="549"/>
      <c r="BQ28" s="549"/>
      <c r="BR28" s="549"/>
      <c r="BS28" s="549"/>
      <c r="BT28" s="580"/>
      <c r="BU28" s="595"/>
      <c r="BV28" s="367"/>
      <c r="BW28" s="367"/>
      <c r="BX28" s="367"/>
      <c r="BY28" s="596"/>
      <c r="BZ28" s="554"/>
      <c r="CA28" s="555"/>
      <c r="CB28" s="555"/>
      <c r="CC28" s="555"/>
      <c r="CD28" s="556"/>
      <c r="CE28" s="659"/>
      <c r="CF28" s="555"/>
      <c r="CG28" s="555"/>
      <c r="CH28" s="555"/>
      <c r="CI28" s="556"/>
      <c r="CJ28" s="549"/>
      <c r="CK28" s="549"/>
      <c r="CL28" s="549"/>
      <c r="CM28" s="549"/>
      <c r="CN28" s="580"/>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412"/>
      <c r="EF28" s="412"/>
      <c r="EG28" s="412"/>
      <c r="EH28" s="412"/>
      <c r="EI28" s="412"/>
      <c r="EJ28" s="412"/>
      <c r="EK28" s="412"/>
      <c r="EL28" s="412"/>
      <c r="EM28" s="412"/>
      <c r="EN28" s="412"/>
      <c r="EO28" s="412"/>
      <c r="EP28" s="412"/>
      <c r="EQ28" s="412"/>
      <c r="ER28" s="412"/>
      <c r="ES28" s="412"/>
      <c r="ET28" s="412"/>
      <c r="EU28" s="412"/>
      <c r="EV28" s="412"/>
      <c r="EW28" s="412"/>
      <c r="EX28" s="412"/>
      <c r="EY28" s="412"/>
      <c r="EZ28" s="412"/>
      <c r="FA28" s="412"/>
      <c r="FB28" s="412"/>
      <c r="FC28" s="412"/>
      <c r="FD28" s="412"/>
      <c r="FE28" s="412"/>
      <c r="FF28" s="412"/>
      <c r="FG28" s="412"/>
      <c r="FH28" s="412"/>
      <c r="FI28" s="412"/>
      <c r="FJ28" s="412"/>
      <c r="FK28" s="412"/>
      <c r="FL28" s="412"/>
      <c r="FM28" s="412"/>
      <c r="FN28" s="412"/>
      <c r="FO28" s="412"/>
      <c r="FP28" s="412"/>
      <c r="FQ28" s="412"/>
      <c r="FR28" s="412"/>
      <c r="FS28" s="412"/>
      <c r="FT28" s="412"/>
      <c r="FU28" s="412"/>
      <c r="FV28" s="412"/>
      <c r="FW28" s="412"/>
      <c r="FX28" s="412"/>
      <c r="FY28" s="412"/>
      <c r="FZ28" s="412"/>
      <c r="GA28" s="412"/>
      <c r="GB28" s="412"/>
      <c r="GC28" s="412"/>
      <c r="GD28" s="412"/>
      <c r="GE28" s="412"/>
      <c r="GF28" s="412"/>
      <c r="GG28" s="412"/>
      <c r="GH28" s="412"/>
      <c r="GI28" s="412"/>
      <c r="GJ28" s="412"/>
      <c r="GK28" s="412"/>
      <c r="GL28" s="412"/>
      <c r="GM28" s="412"/>
      <c r="GN28" s="412"/>
      <c r="GO28" s="412"/>
      <c r="GP28" s="412"/>
      <c r="GQ28" s="412"/>
      <c r="GR28" s="412"/>
      <c r="GS28" s="412"/>
      <c r="GT28" s="412"/>
      <c r="GU28" s="412"/>
      <c r="GV28" s="412"/>
      <c r="GW28" s="518"/>
      <c r="GX28" s="3"/>
      <c r="GY28" s="3"/>
      <c r="GZ28" s="3"/>
      <c r="HA28" s="3"/>
      <c r="HB28" s="3"/>
      <c r="HC28" s="3"/>
      <c r="HD28" s="3"/>
      <c r="HE28" s="3"/>
    </row>
    <row r="29" spans="1:213" ht="4.5" customHeight="1">
      <c r="A29" s="3"/>
      <c r="B29" s="3"/>
      <c r="C29" s="3"/>
      <c r="D29" s="3"/>
      <c r="E29" s="3"/>
      <c r="F29" s="534"/>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6"/>
      <c r="AF29" s="3"/>
      <c r="AG29" s="591"/>
      <c r="AH29" s="549"/>
      <c r="AI29" s="549"/>
      <c r="AJ29" s="549"/>
      <c r="AK29" s="549"/>
      <c r="AL29" s="549"/>
      <c r="AM29" s="549"/>
      <c r="AN29" s="549"/>
      <c r="AO29" s="549"/>
      <c r="AP29" s="580"/>
      <c r="AQ29" s="591"/>
      <c r="AR29" s="549"/>
      <c r="AS29" s="549"/>
      <c r="AT29" s="549"/>
      <c r="AU29" s="549"/>
      <c r="AV29" s="549"/>
      <c r="AW29" s="549"/>
      <c r="AX29" s="549"/>
      <c r="AY29" s="549"/>
      <c r="AZ29" s="549"/>
      <c r="BA29" s="549"/>
      <c r="BB29" s="549"/>
      <c r="BC29" s="549"/>
      <c r="BD29" s="549"/>
      <c r="BE29" s="549"/>
      <c r="BF29" s="549"/>
      <c r="BG29" s="549"/>
      <c r="BH29" s="549"/>
      <c r="BI29" s="549"/>
      <c r="BJ29" s="549"/>
      <c r="BK29" s="549"/>
      <c r="BL29" s="549"/>
      <c r="BM29" s="549"/>
      <c r="BN29" s="549"/>
      <c r="BO29" s="549"/>
      <c r="BP29" s="549"/>
      <c r="BQ29" s="549"/>
      <c r="BR29" s="549"/>
      <c r="BS29" s="549"/>
      <c r="BT29" s="580"/>
      <c r="BU29" s="595"/>
      <c r="BV29" s="367"/>
      <c r="BW29" s="367"/>
      <c r="BX29" s="367"/>
      <c r="BY29" s="596"/>
      <c r="BZ29" s="554"/>
      <c r="CA29" s="555"/>
      <c r="CB29" s="555"/>
      <c r="CC29" s="555"/>
      <c r="CD29" s="556"/>
      <c r="CE29" s="659"/>
      <c r="CF29" s="555"/>
      <c r="CG29" s="555"/>
      <c r="CH29" s="555"/>
      <c r="CI29" s="556"/>
      <c r="CJ29" s="549"/>
      <c r="CK29" s="549"/>
      <c r="CL29" s="549"/>
      <c r="CM29" s="549"/>
      <c r="CN29" s="580"/>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412" t="s">
        <v>60</v>
      </c>
      <c r="EF29" s="412"/>
      <c r="EG29" s="412"/>
      <c r="EH29" s="412" t="s">
        <v>61</v>
      </c>
      <c r="EI29" s="412"/>
      <c r="EJ29" s="412"/>
      <c r="EK29" s="412"/>
      <c r="EL29" s="412"/>
      <c r="EM29" s="412"/>
      <c r="EN29" s="412"/>
      <c r="EO29" s="412"/>
      <c r="EP29" s="412"/>
      <c r="EQ29" s="412"/>
      <c r="ER29" s="412"/>
      <c r="ES29" s="412"/>
      <c r="ET29" s="412"/>
      <c r="EU29" s="412"/>
      <c r="EV29" s="412"/>
      <c r="EW29" s="412"/>
      <c r="EX29" s="412"/>
      <c r="EY29" s="412"/>
      <c r="EZ29" s="412"/>
      <c r="FA29" s="412"/>
      <c r="FB29" s="412"/>
      <c r="FC29" s="412"/>
      <c r="FD29" s="412"/>
      <c r="FE29" s="412"/>
      <c r="FF29" s="412"/>
      <c r="FG29" s="412"/>
      <c r="FH29" s="412"/>
      <c r="FI29" s="412"/>
      <c r="FJ29" s="412"/>
      <c r="FK29" s="412"/>
      <c r="FL29" s="412"/>
      <c r="FM29" s="412"/>
      <c r="FN29" s="412"/>
      <c r="FO29" s="412"/>
      <c r="FP29" s="412"/>
      <c r="FQ29" s="412"/>
      <c r="FR29" s="412"/>
      <c r="FS29" s="412"/>
      <c r="FT29" s="412"/>
      <c r="FU29" s="412"/>
      <c r="FV29" s="412"/>
      <c r="FW29" s="412"/>
      <c r="FX29" s="412"/>
      <c r="FY29" s="412"/>
      <c r="FZ29" s="412"/>
      <c r="GA29" s="412"/>
      <c r="GB29" s="412"/>
      <c r="GC29" s="412"/>
      <c r="GD29" s="412"/>
      <c r="GE29" s="412"/>
      <c r="GF29" s="412"/>
      <c r="GG29" s="412"/>
      <c r="GH29" s="412"/>
      <c r="GI29" s="412"/>
      <c r="GJ29" s="412"/>
      <c r="GK29" s="412"/>
      <c r="GL29" s="412"/>
      <c r="GM29" s="412"/>
      <c r="GN29" s="412"/>
      <c r="GO29" s="412"/>
      <c r="GP29" s="412"/>
      <c r="GQ29" s="412"/>
      <c r="GR29" s="412"/>
      <c r="GS29" s="412"/>
      <c r="GT29" s="412"/>
      <c r="GU29" s="412"/>
      <c r="GV29" s="412"/>
      <c r="GW29" s="518"/>
      <c r="GX29" s="518"/>
      <c r="GY29" s="518"/>
      <c r="GZ29" s="518"/>
      <c r="HA29" s="518"/>
      <c r="HB29" s="518"/>
      <c r="HC29" s="518"/>
      <c r="HD29" s="518"/>
      <c r="HE29" s="3"/>
    </row>
    <row r="30" spans="1:213" ht="4.5" customHeight="1">
      <c r="A30" s="3"/>
      <c r="B30" s="3"/>
      <c r="C30" s="3"/>
      <c r="D30" s="3"/>
      <c r="E30" s="3"/>
      <c r="F30" s="534"/>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6"/>
      <c r="AF30" s="3"/>
      <c r="AG30" s="591"/>
      <c r="AH30" s="549"/>
      <c r="AI30" s="549"/>
      <c r="AJ30" s="549"/>
      <c r="AK30" s="549"/>
      <c r="AL30" s="549"/>
      <c r="AM30" s="549"/>
      <c r="AN30" s="549"/>
      <c r="AO30" s="549"/>
      <c r="AP30" s="580"/>
      <c r="AQ30" s="591"/>
      <c r="AR30" s="549"/>
      <c r="AS30" s="549"/>
      <c r="AT30" s="549"/>
      <c r="AU30" s="549"/>
      <c r="AV30" s="549"/>
      <c r="AW30" s="549"/>
      <c r="AX30" s="549"/>
      <c r="AY30" s="549"/>
      <c r="AZ30" s="549"/>
      <c r="BA30" s="549"/>
      <c r="BB30" s="549"/>
      <c r="BC30" s="549"/>
      <c r="BD30" s="549"/>
      <c r="BE30" s="549"/>
      <c r="BF30" s="549"/>
      <c r="BG30" s="549"/>
      <c r="BH30" s="549"/>
      <c r="BI30" s="549"/>
      <c r="BJ30" s="549"/>
      <c r="BK30" s="549"/>
      <c r="BL30" s="549"/>
      <c r="BM30" s="549"/>
      <c r="BN30" s="549"/>
      <c r="BO30" s="549"/>
      <c r="BP30" s="549"/>
      <c r="BQ30" s="549"/>
      <c r="BR30" s="549"/>
      <c r="BS30" s="549"/>
      <c r="BT30" s="580"/>
      <c r="BU30" s="595"/>
      <c r="BV30" s="367"/>
      <c r="BW30" s="367"/>
      <c r="BX30" s="367"/>
      <c r="BY30" s="596"/>
      <c r="BZ30" s="554"/>
      <c r="CA30" s="555"/>
      <c r="CB30" s="555"/>
      <c r="CC30" s="555"/>
      <c r="CD30" s="556"/>
      <c r="CE30" s="659"/>
      <c r="CF30" s="555"/>
      <c r="CG30" s="555"/>
      <c r="CH30" s="555"/>
      <c r="CI30" s="556"/>
      <c r="CJ30" s="549"/>
      <c r="CK30" s="549"/>
      <c r="CL30" s="549"/>
      <c r="CM30" s="549"/>
      <c r="CN30" s="580"/>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412"/>
      <c r="EF30" s="412"/>
      <c r="EG30" s="412"/>
      <c r="EH30" s="412"/>
      <c r="EI30" s="412"/>
      <c r="EJ30" s="412"/>
      <c r="EK30" s="412"/>
      <c r="EL30" s="412"/>
      <c r="EM30" s="412"/>
      <c r="EN30" s="412"/>
      <c r="EO30" s="412"/>
      <c r="EP30" s="412"/>
      <c r="EQ30" s="412"/>
      <c r="ER30" s="412"/>
      <c r="ES30" s="412"/>
      <c r="ET30" s="412"/>
      <c r="EU30" s="412"/>
      <c r="EV30" s="412"/>
      <c r="EW30" s="412"/>
      <c r="EX30" s="412"/>
      <c r="EY30" s="412"/>
      <c r="EZ30" s="412"/>
      <c r="FA30" s="412"/>
      <c r="FB30" s="412"/>
      <c r="FC30" s="412"/>
      <c r="FD30" s="412"/>
      <c r="FE30" s="412"/>
      <c r="FF30" s="412"/>
      <c r="FG30" s="412"/>
      <c r="FH30" s="412"/>
      <c r="FI30" s="412"/>
      <c r="FJ30" s="412"/>
      <c r="FK30" s="412"/>
      <c r="FL30" s="412"/>
      <c r="FM30" s="412"/>
      <c r="FN30" s="412"/>
      <c r="FO30" s="412"/>
      <c r="FP30" s="412"/>
      <c r="FQ30" s="412"/>
      <c r="FR30" s="412"/>
      <c r="FS30" s="412"/>
      <c r="FT30" s="412"/>
      <c r="FU30" s="412"/>
      <c r="FV30" s="412"/>
      <c r="FW30" s="412"/>
      <c r="FX30" s="412"/>
      <c r="FY30" s="412"/>
      <c r="FZ30" s="412"/>
      <c r="GA30" s="412"/>
      <c r="GB30" s="412"/>
      <c r="GC30" s="412"/>
      <c r="GD30" s="412"/>
      <c r="GE30" s="412"/>
      <c r="GF30" s="412"/>
      <c r="GG30" s="412"/>
      <c r="GH30" s="412"/>
      <c r="GI30" s="412"/>
      <c r="GJ30" s="412"/>
      <c r="GK30" s="412"/>
      <c r="GL30" s="412"/>
      <c r="GM30" s="412"/>
      <c r="GN30" s="412"/>
      <c r="GO30" s="412"/>
      <c r="GP30" s="412"/>
      <c r="GQ30" s="412"/>
      <c r="GR30" s="412"/>
      <c r="GS30" s="412"/>
      <c r="GT30" s="412"/>
      <c r="GU30" s="412"/>
      <c r="GV30" s="412"/>
      <c r="GW30" s="518"/>
      <c r="GX30" s="518"/>
      <c r="GY30" s="518"/>
      <c r="GZ30" s="518"/>
      <c r="HA30" s="518"/>
      <c r="HB30" s="518"/>
      <c r="HC30" s="518"/>
      <c r="HD30" s="518"/>
      <c r="HE30" s="3"/>
    </row>
    <row r="31" spans="1:213" ht="4.5" customHeight="1" thickBot="1">
      <c r="A31" s="3"/>
      <c r="B31" s="3"/>
      <c r="C31" s="3"/>
      <c r="D31" s="3"/>
      <c r="E31" s="3"/>
      <c r="F31" s="537"/>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9"/>
      <c r="AF31" s="3"/>
      <c r="AG31" s="592"/>
      <c r="AH31" s="550"/>
      <c r="AI31" s="550"/>
      <c r="AJ31" s="550"/>
      <c r="AK31" s="550"/>
      <c r="AL31" s="550"/>
      <c r="AM31" s="550"/>
      <c r="AN31" s="550"/>
      <c r="AO31" s="550"/>
      <c r="AP31" s="581"/>
      <c r="AQ31" s="592"/>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0"/>
      <c r="BN31" s="550"/>
      <c r="BO31" s="550"/>
      <c r="BP31" s="550"/>
      <c r="BQ31" s="550"/>
      <c r="BR31" s="550"/>
      <c r="BS31" s="550"/>
      <c r="BT31" s="581"/>
      <c r="BU31" s="597"/>
      <c r="BV31" s="369"/>
      <c r="BW31" s="369"/>
      <c r="BX31" s="369"/>
      <c r="BY31" s="598"/>
      <c r="BZ31" s="557"/>
      <c r="CA31" s="558"/>
      <c r="CB31" s="558"/>
      <c r="CC31" s="558"/>
      <c r="CD31" s="559"/>
      <c r="CE31" s="660"/>
      <c r="CF31" s="558"/>
      <c r="CG31" s="558"/>
      <c r="CH31" s="558"/>
      <c r="CI31" s="559"/>
      <c r="CJ31" s="550"/>
      <c r="CK31" s="550"/>
      <c r="CL31" s="550"/>
      <c r="CM31" s="550"/>
      <c r="CN31" s="581"/>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412" t="s">
        <v>62</v>
      </c>
      <c r="EF31" s="412"/>
      <c r="EG31" s="412"/>
      <c r="EH31" s="412" t="s">
        <v>63</v>
      </c>
      <c r="EI31" s="412"/>
      <c r="EJ31" s="412"/>
      <c r="EK31" s="412"/>
      <c r="EL31" s="412"/>
      <c r="EM31" s="412"/>
      <c r="EN31" s="412"/>
      <c r="EO31" s="412"/>
      <c r="EP31" s="412"/>
      <c r="EQ31" s="412"/>
      <c r="ER31" s="412"/>
      <c r="ES31" s="412"/>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12"/>
      <c r="GD31" s="412"/>
      <c r="GE31" s="412"/>
      <c r="GF31" s="412"/>
      <c r="GG31" s="412"/>
      <c r="GH31" s="412"/>
      <c r="GI31" s="412"/>
      <c r="GJ31" s="412"/>
      <c r="GK31" s="412"/>
      <c r="GL31" s="412"/>
      <c r="GM31" s="412"/>
      <c r="GN31" s="412"/>
      <c r="GO31" s="412"/>
      <c r="GP31" s="412"/>
      <c r="GQ31" s="412"/>
      <c r="GR31" s="412"/>
      <c r="GS31" s="412"/>
      <c r="GT31" s="412"/>
      <c r="GU31" s="412"/>
      <c r="GV31" s="412"/>
      <c r="GW31" s="518"/>
      <c r="GX31" s="3"/>
      <c r="GY31" s="3"/>
      <c r="GZ31" s="3"/>
      <c r="HA31" s="3"/>
      <c r="HB31" s="3"/>
      <c r="HC31" s="3"/>
      <c r="HD31" s="3"/>
      <c r="HE31" s="3"/>
    </row>
    <row r="32" spans="1:213" ht="4.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412"/>
      <c r="EF32" s="412"/>
      <c r="EG32" s="412"/>
      <c r="EH32" s="412"/>
      <c r="EI32" s="412"/>
      <c r="EJ32" s="412"/>
      <c r="EK32" s="412"/>
      <c r="EL32" s="412"/>
      <c r="EM32" s="412"/>
      <c r="EN32" s="412"/>
      <c r="EO32" s="412"/>
      <c r="EP32" s="412"/>
      <c r="EQ32" s="412"/>
      <c r="ER32" s="412"/>
      <c r="ES32" s="412"/>
      <c r="ET32" s="412"/>
      <c r="EU32" s="412"/>
      <c r="EV32" s="412"/>
      <c r="EW32" s="412"/>
      <c r="EX32" s="412"/>
      <c r="EY32" s="412"/>
      <c r="EZ32" s="412"/>
      <c r="FA32" s="412"/>
      <c r="FB32" s="412"/>
      <c r="FC32" s="412"/>
      <c r="FD32" s="412"/>
      <c r="FE32" s="412"/>
      <c r="FF32" s="412"/>
      <c r="FG32" s="412"/>
      <c r="FH32" s="412"/>
      <c r="FI32" s="412"/>
      <c r="FJ32" s="412"/>
      <c r="FK32" s="412"/>
      <c r="FL32" s="412"/>
      <c r="FM32" s="412"/>
      <c r="FN32" s="412"/>
      <c r="FO32" s="412"/>
      <c r="FP32" s="412"/>
      <c r="FQ32" s="412"/>
      <c r="FR32" s="412"/>
      <c r="FS32" s="412"/>
      <c r="FT32" s="412"/>
      <c r="FU32" s="412"/>
      <c r="FV32" s="412"/>
      <c r="FW32" s="412"/>
      <c r="FX32" s="412"/>
      <c r="FY32" s="412"/>
      <c r="FZ32" s="412"/>
      <c r="GA32" s="412"/>
      <c r="GB32" s="412"/>
      <c r="GC32" s="412"/>
      <c r="GD32" s="412"/>
      <c r="GE32" s="412"/>
      <c r="GF32" s="412"/>
      <c r="GG32" s="412"/>
      <c r="GH32" s="412"/>
      <c r="GI32" s="412"/>
      <c r="GJ32" s="412"/>
      <c r="GK32" s="412"/>
      <c r="GL32" s="412"/>
      <c r="GM32" s="412"/>
      <c r="GN32" s="412"/>
      <c r="GO32" s="412"/>
      <c r="GP32" s="412"/>
      <c r="GQ32" s="412"/>
      <c r="GR32" s="412"/>
      <c r="GS32" s="412"/>
      <c r="GT32" s="412"/>
      <c r="GU32" s="412"/>
      <c r="GV32" s="412"/>
      <c r="GW32" s="518"/>
      <c r="GX32" s="3"/>
      <c r="GY32" s="3"/>
      <c r="GZ32" s="3"/>
      <c r="HA32" s="3"/>
      <c r="HB32" s="3"/>
      <c r="HC32" s="3"/>
      <c r="HD32" s="3"/>
      <c r="HE32" s="3"/>
    </row>
    <row r="33" spans="1:213" ht="4.5" customHeight="1">
      <c r="A33" s="3"/>
      <c r="B33" s="3"/>
      <c r="C33" s="3"/>
      <c r="D33" s="3"/>
      <c r="E33" s="3"/>
      <c r="F33" s="637" t="s">
        <v>64</v>
      </c>
      <c r="G33" s="638"/>
      <c r="H33" s="638"/>
      <c r="I33" s="638"/>
      <c r="J33" s="90"/>
      <c r="K33" s="90"/>
      <c r="L33" s="90"/>
      <c r="M33" s="90"/>
      <c r="N33" s="90"/>
      <c r="O33" s="90"/>
      <c r="P33" s="90"/>
      <c r="Q33" s="90"/>
      <c r="R33" s="90"/>
      <c r="S33" s="90"/>
      <c r="T33" s="90"/>
      <c r="U33" s="90"/>
      <c r="V33" s="90"/>
      <c r="W33" s="90"/>
      <c r="X33" s="90"/>
      <c r="Y33" s="90"/>
      <c r="Z33" s="90"/>
      <c r="AA33" s="90"/>
      <c r="AB33" s="90"/>
      <c r="AC33" s="104"/>
      <c r="AD33" s="582"/>
      <c r="AE33" s="583"/>
      <c r="AF33" s="583"/>
      <c r="AG33" s="583"/>
      <c r="AH33" s="583"/>
      <c r="AI33" s="583"/>
      <c r="AJ33" s="583"/>
      <c r="AK33" s="583"/>
      <c r="AL33" s="583"/>
      <c r="AM33" s="583"/>
      <c r="AN33" s="583"/>
      <c r="AO33" s="583"/>
      <c r="AP33" s="583"/>
      <c r="AQ33" s="583"/>
      <c r="AR33" s="583"/>
      <c r="AS33" s="583"/>
      <c r="AT33" s="583"/>
      <c r="AU33" s="583"/>
      <c r="AV33" s="583"/>
      <c r="AW33" s="583"/>
      <c r="AX33" s="583"/>
      <c r="AY33" s="583"/>
      <c r="AZ33" s="583"/>
      <c r="BA33" s="583"/>
      <c r="BB33" s="583"/>
      <c r="BC33" s="583"/>
      <c r="BD33" s="583"/>
      <c r="BE33" s="583"/>
      <c r="BF33" s="583"/>
      <c r="BG33" s="583"/>
      <c r="BH33" s="583"/>
      <c r="BI33" s="583"/>
      <c r="BJ33" s="583"/>
      <c r="BK33" s="583"/>
      <c r="BL33" s="583"/>
      <c r="BM33" s="583"/>
      <c r="BN33" s="583"/>
      <c r="BO33" s="583"/>
      <c r="BP33" s="583"/>
      <c r="BQ33" s="583"/>
      <c r="BR33" s="583"/>
      <c r="BS33" s="583"/>
      <c r="BT33" s="583"/>
      <c r="BU33" s="583"/>
      <c r="BV33" s="583"/>
      <c r="BW33" s="583"/>
      <c r="BX33" s="583"/>
      <c r="BY33" s="583"/>
      <c r="BZ33" s="583"/>
      <c r="CA33" s="583"/>
      <c r="CB33" s="583"/>
      <c r="CC33" s="583"/>
      <c r="CD33" s="583"/>
      <c r="CE33" s="583"/>
      <c r="CF33" s="583"/>
      <c r="CG33" s="583"/>
      <c r="CH33" s="583"/>
      <c r="CI33" s="583"/>
      <c r="CJ33" s="583"/>
      <c r="CK33" s="583"/>
      <c r="CL33" s="583"/>
      <c r="CM33" s="583"/>
      <c r="CN33" s="279"/>
      <c r="CO33" s="3"/>
      <c r="CP33" s="3"/>
      <c r="CQ33" s="3"/>
      <c r="CR33" s="3"/>
      <c r="CS33" s="3"/>
      <c r="CT33" s="3"/>
      <c r="CU33" s="3"/>
      <c r="CV33" s="3"/>
      <c r="CW33" s="3"/>
      <c r="CX33" s="3"/>
      <c r="CY33" s="3"/>
      <c r="CZ33" s="336" t="s">
        <v>65</v>
      </c>
      <c r="DA33" s="336"/>
      <c r="DB33" s="336"/>
      <c r="DC33" s="336"/>
      <c r="DD33" s="336"/>
      <c r="DE33" s="336"/>
      <c r="DF33" s="336"/>
      <c r="DG33" s="336"/>
      <c r="DH33" s="336"/>
      <c r="DI33" s="336"/>
      <c r="DJ33" s="336"/>
      <c r="DK33" s="336"/>
      <c r="DL33" s="336"/>
      <c r="DM33" s="336"/>
      <c r="DN33" s="336"/>
      <c r="DO33" s="336"/>
      <c r="DP33" s="336"/>
      <c r="DQ33" s="336"/>
      <c r="DR33" s="336"/>
      <c r="DS33" s="336"/>
      <c r="DT33" s="336"/>
      <c r="DU33" s="336"/>
      <c r="DV33" s="336"/>
      <c r="DW33" s="336"/>
      <c r="DX33" s="336"/>
      <c r="DY33" s="336"/>
      <c r="DZ33" s="336"/>
      <c r="EA33" s="336"/>
      <c r="EB33" s="336"/>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450" t="s">
        <v>390</v>
      </c>
      <c r="GF33" s="451"/>
      <c r="GG33" s="451"/>
      <c r="GH33" s="451"/>
      <c r="GI33" s="451"/>
      <c r="GJ33" s="451"/>
      <c r="GK33" s="451"/>
      <c r="GL33" s="451"/>
      <c r="GM33" s="451"/>
      <c r="GN33" s="451"/>
      <c r="GO33" s="451"/>
      <c r="GP33" s="3"/>
      <c r="GQ33" s="3"/>
      <c r="GR33" s="3"/>
      <c r="GS33" s="3"/>
      <c r="GT33" s="3"/>
      <c r="GU33" s="3"/>
      <c r="GV33" s="3"/>
      <c r="GW33" s="3"/>
      <c r="GX33" s="3"/>
      <c r="GY33" s="3"/>
      <c r="GZ33" s="3"/>
      <c r="HA33" s="3"/>
      <c r="HB33" s="3"/>
      <c r="HC33" s="3"/>
      <c r="HD33" s="3"/>
      <c r="HE33" s="3"/>
    </row>
    <row r="34" spans="1:213" ht="4.5" customHeight="1">
      <c r="A34" s="3"/>
      <c r="B34" s="3"/>
      <c r="C34" s="3"/>
      <c r="D34" s="3"/>
      <c r="E34" s="3"/>
      <c r="F34" s="639"/>
      <c r="G34" s="640"/>
      <c r="H34" s="640"/>
      <c r="I34" s="640"/>
      <c r="J34" s="91"/>
      <c r="K34" s="91"/>
      <c r="L34" s="91"/>
      <c r="M34" s="91"/>
      <c r="N34" s="91"/>
      <c r="O34" s="91"/>
      <c r="P34" s="91"/>
      <c r="Q34" s="91"/>
      <c r="R34" s="91"/>
      <c r="S34" s="91"/>
      <c r="T34" s="91"/>
      <c r="U34" s="91"/>
      <c r="V34" s="91"/>
      <c r="W34" s="91"/>
      <c r="X34" s="91"/>
      <c r="Y34" s="91"/>
      <c r="Z34" s="91"/>
      <c r="AA34" s="91"/>
      <c r="AB34" s="91"/>
      <c r="AC34" s="106"/>
      <c r="AD34" s="584"/>
      <c r="AE34" s="585"/>
      <c r="AF34" s="585"/>
      <c r="AG34" s="585"/>
      <c r="AH34" s="585"/>
      <c r="AI34" s="585"/>
      <c r="AJ34" s="585"/>
      <c r="AK34" s="585"/>
      <c r="AL34" s="585"/>
      <c r="AM34" s="585"/>
      <c r="AN34" s="585"/>
      <c r="AO34" s="585"/>
      <c r="AP34" s="585"/>
      <c r="AQ34" s="585"/>
      <c r="AR34" s="585"/>
      <c r="AS34" s="585"/>
      <c r="AT34" s="585"/>
      <c r="AU34" s="585"/>
      <c r="AV34" s="585"/>
      <c r="AW34" s="585"/>
      <c r="AX34" s="585"/>
      <c r="AY34" s="585"/>
      <c r="AZ34" s="585"/>
      <c r="BA34" s="585"/>
      <c r="BB34" s="585"/>
      <c r="BC34" s="585"/>
      <c r="BD34" s="585"/>
      <c r="BE34" s="585"/>
      <c r="BF34" s="585"/>
      <c r="BG34" s="585"/>
      <c r="BH34" s="585"/>
      <c r="BI34" s="585"/>
      <c r="BJ34" s="585"/>
      <c r="BK34" s="585"/>
      <c r="BL34" s="585"/>
      <c r="BM34" s="585"/>
      <c r="BN34" s="585"/>
      <c r="BO34" s="585"/>
      <c r="BP34" s="585"/>
      <c r="BQ34" s="585"/>
      <c r="BR34" s="585"/>
      <c r="BS34" s="585"/>
      <c r="BT34" s="585"/>
      <c r="BU34" s="585"/>
      <c r="BV34" s="585"/>
      <c r="BW34" s="585"/>
      <c r="BX34" s="585"/>
      <c r="BY34" s="585"/>
      <c r="BZ34" s="585"/>
      <c r="CA34" s="585"/>
      <c r="CB34" s="585"/>
      <c r="CC34" s="585"/>
      <c r="CD34" s="585"/>
      <c r="CE34" s="585"/>
      <c r="CF34" s="585"/>
      <c r="CG34" s="585"/>
      <c r="CH34" s="585"/>
      <c r="CI34" s="585"/>
      <c r="CJ34" s="585"/>
      <c r="CK34" s="585"/>
      <c r="CL34" s="585"/>
      <c r="CM34" s="585"/>
      <c r="CN34" s="280"/>
      <c r="CO34" s="3"/>
      <c r="CP34" s="3"/>
      <c r="CQ34" s="3"/>
      <c r="CR34" s="3"/>
      <c r="CS34" s="3"/>
      <c r="CT34" s="3"/>
      <c r="CU34" s="3"/>
      <c r="CV34" s="3"/>
      <c r="CW34" s="3"/>
      <c r="CX34" s="3"/>
      <c r="CY34" s="3"/>
      <c r="CZ34" s="336"/>
      <c r="DA34" s="336"/>
      <c r="DB34" s="336"/>
      <c r="DC34" s="336"/>
      <c r="DD34" s="336"/>
      <c r="DE34" s="336"/>
      <c r="DF34" s="336"/>
      <c r="DG34" s="336"/>
      <c r="DH34" s="336"/>
      <c r="DI34" s="336"/>
      <c r="DJ34" s="336"/>
      <c r="DK34" s="336"/>
      <c r="DL34" s="336"/>
      <c r="DM34" s="336"/>
      <c r="DN34" s="336"/>
      <c r="DO34" s="336"/>
      <c r="DP34" s="336"/>
      <c r="DQ34" s="336"/>
      <c r="DR34" s="336"/>
      <c r="DS34" s="336"/>
      <c r="DT34" s="336"/>
      <c r="DU34" s="336"/>
      <c r="DV34" s="336"/>
      <c r="DW34" s="336"/>
      <c r="DX34" s="336"/>
      <c r="DY34" s="336"/>
      <c r="DZ34" s="336"/>
      <c r="EA34" s="336"/>
      <c r="EB34" s="336"/>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451"/>
      <c r="GF34" s="451"/>
      <c r="GG34" s="451"/>
      <c r="GH34" s="451"/>
      <c r="GI34" s="451"/>
      <c r="GJ34" s="451"/>
      <c r="GK34" s="451"/>
      <c r="GL34" s="451"/>
      <c r="GM34" s="451"/>
      <c r="GN34" s="451"/>
      <c r="GO34" s="451"/>
      <c r="GP34" s="3"/>
      <c r="GQ34" s="3"/>
      <c r="GR34" s="3"/>
      <c r="GS34" s="3"/>
      <c r="GT34" s="3"/>
      <c r="GU34" s="3"/>
      <c r="GV34" s="3"/>
      <c r="GW34" s="3"/>
      <c r="GX34" s="3"/>
      <c r="GY34" s="3"/>
      <c r="GZ34" s="3"/>
      <c r="HA34" s="3"/>
      <c r="HB34" s="3"/>
      <c r="HC34" s="3"/>
      <c r="HD34" s="3"/>
      <c r="HE34" s="3"/>
    </row>
    <row r="35" spans="1:213" ht="4.5" customHeight="1">
      <c r="A35" s="3"/>
      <c r="B35" s="3"/>
      <c r="C35" s="3"/>
      <c r="D35" s="3"/>
      <c r="E35" s="3"/>
      <c r="F35" s="639"/>
      <c r="G35" s="640"/>
      <c r="H35" s="640"/>
      <c r="I35" s="640"/>
      <c r="J35" s="91"/>
      <c r="K35" s="91"/>
      <c r="L35" s="91"/>
      <c r="M35" s="91"/>
      <c r="N35" s="91"/>
      <c r="O35" s="91"/>
      <c r="P35" s="91"/>
      <c r="Q35" s="91"/>
      <c r="R35" s="91"/>
      <c r="S35" s="91"/>
      <c r="T35" s="91"/>
      <c r="U35" s="91"/>
      <c r="V35" s="91"/>
      <c r="W35" s="91"/>
      <c r="X35" s="91"/>
      <c r="Y35" s="91"/>
      <c r="Z35" s="91"/>
      <c r="AA35" s="91"/>
      <c r="AB35" s="91"/>
      <c r="AC35" s="106"/>
      <c r="AD35" s="584"/>
      <c r="AE35" s="585"/>
      <c r="AF35" s="585"/>
      <c r="AG35" s="585"/>
      <c r="AH35" s="585"/>
      <c r="AI35" s="585"/>
      <c r="AJ35" s="585"/>
      <c r="AK35" s="585"/>
      <c r="AL35" s="585"/>
      <c r="AM35" s="585"/>
      <c r="AN35" s="585"/>
      <c r="AO35" s="585"/>
      <c r="AP35" s="585"/>
      <c r="AQ35" s="585"/>
      <c r="AR35" s="585"/>
      <c r="AS35" s="585"/>
      <c r="AT35" s="585"/>
      <c r="AU35" s="585"/>
      <c r="AV35" s="585"/>
      <c r="AW35" s="585"/>
      <c r="AX35" s="585"/>
      <c r="AY35" s="585"/>
      <c r="AZ35" s="585"/>
      <c r="BA35" s="585"/>
      <c r="BB35" s="585"/>
      <c r="BC35" s="585"/>
      <c r="BD35" s="585"/>
      <c r="BE35" s="585"/>
      <c r="BF35" s="585"/>
      <c r="BG35" s="585"/>
      <c r="BH35" s="585"/>
      <c r="BI35" s="585"/>
      <c r="BJ35" s="585"/>
      <c r="BK35" s="585"/>
      <c r="BL35" s="585"/>
      <c r="BM35" s="585"/>
      <c r="BN35" s="585"/>
      <c r="BO35" s="585"/>
      <c r="BP35" s="585"/>
      <c r="BQ35" s="585"/>
      <c r="BR35" s="585"/>
      <c r="BS35" s="585"/>
      <c r="BT35" s="585"/>
      <c r="BU35" s="585"/>
      <c r="BV35" s="585"/>
      <c r="BW35" s="585"/>
      <c r="BX35" s="585"/>
      <c r="BY35" s="585"/>
      <c r="BZ35" s="585"/>
      <c r="CA35" s="585"/>
      <c r="CB35" s="585"/>
      <c r="CC35" s="585"/>
      <c r="CD35" s="585"/>
      <c r="CE35" s="585"/>
      <c r="CF35" s="585"/>
      <c r="CG35" s="585"/>
      <c r="CH35" s="585"/>
      <c r="CI35" s="585"/>
      <c r="CJ35" s="585"/>
      <c r="CK35" s="585"/>
      <c r="CL35" s="585"/>
      <c r="CM35" s="585"/>
      <c r="CN35" s="280"/>
      <c r="CO35" s="3"/>
      <c r="CP35" s="3"/>
      <c r="CQ35" s="3"/>
      <c r="CR35" s="3"/>
      <c r="CS35" s="3"/>
      <c r="CT35" s="3"/>
      <c r="CU35" s="3"/>
      <c r="CV35" s="3"/>
      <c r="CW35" s="3"/>
      <c r="CX35" s="3"/>
      <c r="CY35" s="3"/>
      <c r="CZ35" s="336"/>
      <c r="DA35" s="336"/>
      <c r="DB35" s="336"/>
      <c r="DC35" s="336"/>
      <c r="DD35" s="336"/>
      <c r="DE35" s="336"/>
      <c r="DF35" s="336"/>
      <c r="DG35" s="336"/>
      <c r="DH35" s="336"/>
      <c r="DI35" s="336"/>
      <c r="DJ35" s="336"/>
      <c r="DK35" s="336"/>
      <c r="DL35" s="336"/>
      <c r="DM35" s="336"/>
      <c r="DN35" s="336"/>
      <c r="DO35" s="336"/>
      <c r="DP35" s="336"/>
      <c r="DQ35" s="336"/>
      <c r="DR35" s="336"/>
      <c r="DS35" s="336"/>
      <c r="DT35" s="336"/>
      <c r="DU35" s="336"/>
      <c r="DV35" s="336"/>
      <c r="DW35" s="336"/>
      <c r="DX35" s="336"/>
      <c r="DY35" s="336"/>
      <c r="DZ35" s="336"/>
      <c r="EA35" s="336"/>
      <c r="EB35" s="336"/>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451"/>
      <c r="GF35" s="451"/>
      <c r="GG35" s="451"/>
      <c r="GH35" s="451"/>
      <c r="GI35" s="451"/>
      <c r="GJ35" s="451"/>
      <c r="GK35" s="451"/>
      <c r="GL35" s="451"/>
      <c r="GM35" s="451"/>
      <c r="GN35" s="451"/>
      <c r="GO35" s="451"/>
      <c r="GP35" s="3"/>
      <c r="GQ35" s="3"/>
      <c r="GR35" s="3"/>
      <c r="GS35" s="3"/>
      <c r="GT35" s="3"/>
      <c r="GU35" s="3"/>
      <c r="GV35" s="3"/>
      <c r="GW35" s="3"/>
      <c r="GX35" s="3"/>
      <c r="GY35" s="3"/>
      <c r="GZ35" s="3"/>
      <c r="HA35" s="3"/>
      <c r="HB35" s="3"/>
      <c r="HC35" s="3"/>
      <c r="HD35" s="3"/>
      <c r="HE35" s="3"/>
    </row>
    <row r="36" spans="1:213" ht="4.5" customHeight="1">
      <c r="A36" s="3"/>
      <c r="B36" s="3"/>
      <c r="C36" s="3"/>
      <c r="D36" s="3"/>
      <c r="E36" s="3"/>
      <c r="F36" s="639"/>
      <c r="G36" s="640"/>
      <c r="H36" s="640"/>
      <c r="I36" s="640"/>
      <c r="J36" s="91"/>
      <c r="K36" s="91"/>
      <c r="L36" s="91"/>
      <c r="M36" s="91"/>
      <c r="N36" s="91"/>
      <c r="O36" s="91"/>
      <c r="P36" s="91"/>
      <c r="Q36" s="91"/>
      <c r="R36" s="91"/>
      <c r="S36" s="91"/>
      <c r="T36" s="91"/>
      <c r="U36" s="91"/>
      <c r="V36" s="91"/>
      <c r="W36" s="91"/>
      <c r="X36" s="91"/>
      <c r="Y36" s="91"/>
      <c r="Z36" s="91"/>
      <c r="AA36" s="91"/>
      <c r="AB36" s="91"/>
      <c r="AC36" s="106"/>
      <c r="AD36" s="584"/>
      <c r="AE36" s="585"/>
      <c r="AF36" s="585"/>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5"/>
      <c r="BC36" s="585"/>
      <c r="BD36" s="585"/>
      <c r="BE36" s="585"/>
      <c r="BF36" s="585"/>
      <c r="BG36" s="585"/>
      <c r="BH36" s="585"/>
      <c r="BI36" s="585"/>
      <c r="BJ36" s="585"/>
      <c r="BK36" s="585"/>
      <c r="BL36" s="585"/>
      <c r="BM36" s="585"/>
      <c r="BN36" s="585"/>
      <c r="BO36" s="585"/>
      <c r="BP36" s="585"/>
      <c r="BQ36" s="585"/>
      <c r="BR36" s="585"/>
      <c r="BS36" s="585"/>
      <c r="BT36" s="585"/>
      <c r="BU36" s="585"/>
      <c r="BV36" s="585"/>
      <c r="BW36" s="585"/>
      <c r="BX36" s="585"/>
      <c r="BY36" s="585"/>
      <c r="BZ36" s="585"/>
      <c r="CA36" s="585"/>
      <c r="CB36" s="585"/>
      <c r="CC36" s="585"/>
      <c r="CD36" s="585"/>
      <c r="CE36" s="585"/>
      <c r="CF36" s="585"/>
      <c r="CG36" s="585"/>
      <c r="CH36" s="585"/>
      <c r="CI36" s="585"/>
      <c r="CJ36" s="585"/>
      <c r="CK36" s="585"/>
      <c r="CL36" s="585"/>
      <c r="CM36" s="585"/>
      <c r="CN36" s="280"/>
      <c r="CO36" s="3"/>
      <c r="CP36" s="3"/>
      <c r="CQ36" s="3"/>
      <c r="CR36" s="3"/>
      <c r="CS36" s="3"/>
      <c r="CT36" s="3"/>
      <c r="CU36" s="3"/>
      <c r="CV36" s="3"/>
      <c r="CW36" s="3"/>
      <c r="CX36" s="3"/>
      <c r="CY36" s="3"/>
      <c r="CZ36" s="343" t="s">
        <v>66</v>
      </c>
      <c r="DA36" s="344"/>
      <c r="DB36" s="344"/>
      <c r="DC36" s="344"/>
      <c r="DD36" s="344"/>
      <c r="DE36" s="344"/>
      <c r="DF36" s="344"/>
      <c r="DG36" s="344"/>
      <c r="DH36" s="344"/>
      <c r="DI36" s="344"/>
      <c r="DJ36" s="344"/>
      <c r="DK36" s="344"/>
      <c r="DL36" s="344"/>
      <c r="DM36" s="344"/>
      <c r="DN36" s="344"/>
      <c r="DO36" s="344"/>
      <c r="DP36" s="344"/>
      <c r="DQ36" s="344"/>
      <c r="DR36" s="344"/>
      <c r="DS36" s="344"/>
      <c r="DT36" s="344"/>
      <c r="DU36" s="344"/>
      <c r="DV36" s="344"/>
      <c r="DW36" s="344"/>
      <c r="DX36" s="344"/>
      <c r="DY36" s="344"/>
      <c r="DZ36" s="344"/>
      <c r="EA36" s="344"/>
      <c r="EB36" s="344"/>
      <c r="EC36" s="344"/>
      <c r="ED36" s="344"/>
      <c r="EE36" s="344"/>
      <c r="EF36" s="344"/>
      <c r="EG36" s="344"/>
      <c r="EH36" s="344"/>
      <c r="EI36" s="344"/>
      <c r="EJ36" s="344"/>
      <c r="EK36" s="344"/>
      <c r="EL36" s="344"/>
      <c r="EM36" s="344"/>
      <c r="EN36" s="344"/>
      <c r="EO36" s="345"/>
      <c r="EP36" s="344" t="s">
        <v>67</v>
      </c>
      <c r="EQ36" s="344"/>
      <c r="ER36" s="344"/>
      <c r="ES36" s="344"/>
      <c r="ET36" s="344"/>
      <c r="EU36" s="344"/>
      <c r="EV36" s="344"/>
      <c r="EW36" s="344"/>
      <c r="EX36" s="344"/>
      <c r="EY36" s="344"/>
      <c r="EZ36" s="344"/>
      <c r="FA36" s="344"/>
      <c r="FB36" s="344"/>
      <c r="FC36" s="344"/>
      <c r="FD36" s="344"/>
      <c r="FE36" s="345"/>
      <c r="FF36" s="343" t="s">
        <v>68</v>
      </c>
      <c r="FG36" s="344"/>
      <c r="FH36" s="344"/>
      <c r="FI36" s="344"/>
      <c r="FJ36" s="344"/>
      <c r="FK36" s="344"/>
      <c r="FL36" s="344"/>
      <c r="FM36" s="344"/>
      <c r="FN36" s="345"/>
      <c r="FO36" s="352" t="s">
        <v>401</v>
      </c>
      <c r="FP36" s="344"/>
      <c r="FQ36" s="344"/>
      <c r="FR36" s="344"/>
      <c r="FS36" s="344"/>
      <c r="FT36" s="344"/>
      <c r="FU36" s="344"/>
      <c r="FV36" s="344"/>
      <c r="FW36" s="344"/>
      <c r="FX36" s="344"/>
      <c r="FY36" s="344"/>
      <c r="FZ36" s="344"/>
      <c r="GA36" s="344"/>
      <c r="GB36" s="344"/>
      <c r="GC36" s="344"/>
      <c r="GD36" s="345"/>
      <c r="GE36" s="451"/>
      <c r="GF36" s="451"/>
      <c r="GG36" s="451"/>
      <c r="GH36" s="451"/>
      <c r="GI36" s="451"/>
      <c r="GJ36" s="451"/>
      <c r="GK36" s="451"/>
      <c r="GL36" s="451"/>
      <c r="GM36" s="451"/>
      <c r="GN36" s="451"/>
      <c r="GO36" s="451"/>
      <c r="GP36" s="3"/>
      <c r="GQ36" s="3"/>
      <c r="GR36" s="3"/>
      <c r="GS36" s="3"/>
      <c r="GT36" s="3"/>
      <c r="GU36" s="3"/>
      <c r="GV36" s="3"/>
      <c r="GW36" s="3"/>
      <c r="GX36" s="3"/>
      <c r="GY36" s="3"/>
      <c r="GZ36" s="3"/>
      <c r="HA36" s="3"/>
      <c r="HB36" s="3"/>
      <c r="HC36" s="3"/>
      <c r="HD36" s="3"/>
      <c r="HE36" s="3"/>
    </row>
    <row r="37" spans="1:213" ht="4.5" customHeight="1">
      <c r="A37" s="3"/>
      <c r="B37" s="3"/>
      <c r="C37" s="3"/>
      <c r="D37" s="3"/>
      <c r="E37" s="3"/>
      <c r="F37" s="639"/>
      <c r="G37" s="640"/>
      <c r="H37" s="640"/>
      <c r="I37" s="640"/>
      <c r="J37" s="91"/>
      <c r="K37" s="91"/>
      <c r="L37" s="91"/>
      <c r="M37" s="91"/>
      <c r="N37" s="91"/>
      <c r="O37" s="91"/>
      <c r="P37" s="91"/>
      <c r="Q37" s="91"/>
      <c r="R37" s="91"/>
      <c r="S37" s="91"/>
      <c r="T37" s="91"/>
      <c r="U37" s="91"/>
      <c r="V37" s="91"/>
      <c r="W37" s="91"/>
      <c r="X37" s="91"/>
      <c r="Y37" s="91"/>
      <c r="Z37" s="91"/>
      <c r="AA37" s="91"/>
      <c r="AB37" s="91"/>
      <c r="AC37" s="106"/>
      <c r="AD37" s="584"/>
      <c r="AE37" s="585"/>
      <c r="AF37" s="585"/>
      <c r="AG37" s="585"/>
      <c r="AH37" s="585"/>
      <c r="AI37" s="585"/>
      <c r="AJ37" s="585"/>
      <c r="AK37" s="585"/>
      <c r="AL37" s="585"/>
      <c r="AM37" s="585"/>
      <c r="AN37" s="585"/>
      <c r="AO37" s="585"/>
      <c r="AP37" s="585"/>
      <c r="AQ37" s="585"/>
      <c r="AR37" s="585"/>
      <c r="AS37" s="585"/>
      <c r="AT37" s="585"/>
      <c r="AU37" s="585"/>
      <c r="AV37" s="585"/>
      <c r="AW37" s="585"/>
      <c r="AX37" s="585"/>
      <c r="AY37" s="585"/>
      <c r="AZ37" s="585"/>
      <c r="BA37" s="585"/>
      <c r="BB37" s="585"/>
      <c r="BC37" s="585"/>
      <c r="BD37" s="585"/>
      <c r="BE37" s="585"/>
      <c r="BF37" s="585"/>
      <c r="BG37" s="585"/>
      <c r="BH37" s="585"/>
      <c r="BI37" s="585"/>
      <c r="BJ37" s="585"/>
      <c r="BK37" s="585"/>
      <c r="BL37" s="585"/>
      <c r="BM37" s="585"/>
      <c r="BN37" s="585"/>
      <c r="BO37" s="585"/>
      <c r="BP37" s="585"/>
      <c r="BQ37" s="585"/>
      <c r="BR37" s="585"/>
      <c r="BS37" s="585"/>
      <c r="BT37" s="585"/>
      <c r="BU37" s="585"/>
      <c r="BV37" s="585"/>
      <c r="BW37" s="585"/>
      <c r="BX37" s="585"/>
      <c r="BY37" s="585"/>
      <c r="BZ37" s="585"/>
      <c r="CA37" s="585"/>
      <c r="CB37" s="585"/>
      <c r="CC37" s="585"/>
      <c r="CD37" s="585"/>
      <c r="CE37" s="585"/>
      <c r="CF37" s="585"/>
      <c r="CG37" s="585"/>
      <c r="CH37" s="585"/>
      <c r="CI37" s="585"/>
      <c r="CJ37" s="585"/>
      <c r="CK37" s="585"/>
      <c r="CL37" s="585"/>
      <c r="CM37" s="585"/>
      <c r="CN37" s="280"/>
      <c r="CO37" s="3"/>
      <c r="CP37" s="3"/>
      <c r="CQ37" s="3"/>
      <c r="CR37" s="3"/>
      <c r="CS37" s="3"/>
      <c r="CT37" s="3"/>
      <c r="CU37" s="3"/>
      <c r="CV37" s="3"/>
      <c r="CW37" s="3"/>
      <c r="CX37" s="3"/>
      <c r="CY37" s="3"/>
      <c r="CZ37" s="346"/>
      <c r="DA37" s="347"/>
      <c r="DB37" s="347"/>
      <c r="DC37" s="347"/>
      <c r="DD37" s="347"/>
      <c r="DE37" s="347"/>
      <c r="DF37" s="347"/>
      <c r="DG37" s="347"/>
      <c r="DH37" s="347"/>
      <c r="DI37" s="347"/>
      <c r="DJ37" s="347"/>
      <c r="DK37" s="347"/>
      <c r="DL37" s="347"/>
      <c r="DM37" s="347"/>
      <c r="DN37" s="347"/>
      <c r="DO37" s="347"/>
      <c r="DP37" s="347"/>
      <c r="DQ37" s="347"/>
      <c r="DR37" s="347"/>
      <c r="DS37" s="347"/>
      <c r="DT37" s="347"/>
      <c r="DU37" s="347"/>
      <c r="DV37" s="347"/>
      <c r="DW37" s="347"/>
      <c r="DX37" s="347"/>
      <c r="DY37" s="347"/>
      <c r="DZ37" s="347"/>
      <c r="EA37" s="347"/>
      <c r="EB37" s="347"/>
      <c r="EC37" s="347"/>
      <c r="ED37" s="347"/>
      <c r="EE37" s="347"/>
      <c r="EF37" s="347"/>
      <c r="EG37" s="347"/>
      <c r="EH37" s="347"/>
      <c r="EI37" s="347"/>
      <c r="EJ37" s="347"/>
      <c r="EK37" s="347"/>
      <c r="EL37" s="347"/>
      <c r="EM37" s="347"/>
      <c r="EN37" s="347"/>
      <c r="EO37" s="348"/>
      <c r="EP37" s="347"/>
      <c r="EQ37" s="347"/>
      <c r="ER37" s="347"/>
      <c r="ES37" s="347"/>
      <c r="ET37" s="347"/>
      <c r="EU37" s="347"/>
      <c r="EV37" s="347"/>
      <c r="EW37" s="347"/>
      <c r="EX37" s="347"/>
      <c r="EY37" s="347"/>
      <c r="EZ37" s="347"/>
      <c r="FA37" s="347"/>
      <c r="FB37" s="347"/>
      <c r="FC37" s="347"/>
      <c r="FD37" s="347"/>
      <c r="FE37" s="348"/>
      <c r="FF37" s="346"/>
      <c r="FG37" s="347"/>
      <c r="FH37" s="347"/>
      <c r="FI37" s="347"/>
      <c r="FJ37" s="347"/>
      <c r="FK37" s="347"/>
      <c r="FL37" s="347"/>
      <c r="FM37" s="347"/>
      <c r="FN37" s="348"/>
      <c r="FO37" s="346"/>
      <c r="FP37" s="347"/>
      <c r="FQ37" s="347"/>
      <c r="FR37" s="347"/>
      <c r="FS37" s="347"/>
      <c r="FT37" s="347"/>
      <c r="FU37" s="347"/>
      <c r="FV37" s="347"/>
      <c r="FW37" s="347"/>
      <c r="FX37" s="347"/>
      <c r="FY37" s="347"/>
      <c r="FZ37" s="347"/>
      <c r="GA37" s="347"/>
      <c r="GB37" s="347"/>
      <c r="GC37" s="347"/>
      <c r="GD37" s="348"/>
      <c r="GE37" s="451"/>
      <c r="GF37" s="451"/>
      <c r="GG37" s="451"/>
      <c r="GH37" s="451"/>
      <c r="GI37" s="451"/>
      <c r="GJ37" s="451"/>
      <c r="GK37" s="451"/>
      <c r="GL37" s="451"/>
      <c r="GM37" s="451"/>
      <c r="GN37" s="451"/>
      <c r="GO37" s="451"/>
      <c r="GP37" s="3"/>
      <c r="GQ37" s="3"/>
      <c r="GR37" s="3"/>
      <c r="GS37" s="3"/>
      <c r="GT37" s="3"/>
      <c r="GU37" s="3"/>
      <c r="GV37" s="3"/>
      <c r="GW37" s="3"/>
      <c r="GX37" s="3"/>
      <c r="GY37" s="3"/>
      <c r="GZ37" s="3"/>
      <c r="HA37" s="3"/>
      <c r="HB37" s="3"/>
      <c r="HC37" s="3"/>
      <c r="HD37" s="3"/>
      <c r="HE37" s="3"/>
    </row>
    <row r="38" spans="1:213" ht="4.5" customHeight="1">
      <c r="A38" s="3"/>
      <c r="B38" s="3"/>
      <c r="C38" s="3"/>
      <c r="D38" s="3"/>
      <c r="E38" s="3"/>
      <c r="F38" s="639"/>
      <c r="G38" s="640"/>
      <c r="H38" s="640"/>
      <c r="I38" s="640"/>
      <c r="J38" s="265"/>
      <c r="K38" s="265"/>
      <c r="L38" s="265"/>
      <c r="M38" s="265"/>
      <c r="N38" s="265"/>
      <c r="O38" s="265"/>
      <c r="P38" s="265"/>
      <c r="Q38" s="265"/>
      <c r="R38" s="265"/>
      <c r="S38" s="265"/>
      <c r="T38" s="265"/>
      <c r="U38" s="265"/>
      <c r="V38" s="265"/>
      <c r="W38" s="265"/>
      <c r="X38" s="265"/>
      <c r="Y38" s="265"/>
      <c r="Z38" s="265"/>
      <c r="AA38" s="265"/>
      <c r="AB38" s="265"/>
      <c r="AC38" s="204"/>
      <c r="AD38" s="584"/>
      <c r="AE38" s="585"/>
      <c r="AF38" s="585"/>
      <c r="AG38" s="585"/>
      <c r="AH38" s="585"/>
      <c r="AI38" s="585"/>
      <c r="AJ38" s="585"/>
      <c r="AK38" s="585"/>
      <c r="AL38" s="585"/>
      <c r="AM38" s="585"/>
      <c r="AN38" s="585"/>
      <c r="AO38" s="585"/>
      <c r="AP38" s="585"/>
      <c r="AQ38" s="585"/>
      <c r="AR38" s="585"/>
      <c r="AS38" s="585"/>
      <c r="AT38" s="585"/>
      <c r="AU38" s="585"/>
      <c r="AV38" s="585"/>
      <c r="AW38" s="585"/>
      <c r="AX38" s="585"/>
      <c r="AY38" s="585"/>
      <c r="AZ38" s="585"/>
      <c r="BA38" s="585"/>
      <c r="BB38" s="585"/>
      <c r="BC38" s="585"/>
      <c r="BD38" s="585"/>
      <c r="BE38" s="585"/>
      <c r="BF38" s="585"/>
      <c r="BG38" s="585"/>
      <c r="BH38" s="585"/>
      <c r="BI38" s="585"/>
      <c r="BJ38" s="585"/>
      <c r="BK38" s="585"/>
      <c r="BL38" s="585"/>
      <c r="BM38" s="585"/>
      <c r="BN38" s="585"/>
      <c r="BO38" s="585"/>
      <c r="BP38" s="585"/>
      <c r="BQ38" s="585"/>
      <c r="BR38" s="585"/>
      <c r="BS38" s="585"/>
      <c r="BT38" s="585"/>
      <c r="BU38" s="585"/>
      <c r="BV38" s="585"/>
      <c r="BW38" s="585"/>
      <c r="BX38" s="585"/>
      <c r="BY38" s="585"/>
      <c r="BZ38" s="585"/>
      <c r="CA38" s="585"/>
      <c r="CB38" s="585"/>
      <c r="CC38" s="585"/>
      <c r="CD38" s="585"/>
      <c r="CE38" s="585"/>
      <c r="CF38" s="585"/>
      <c r="CG38" s="585"/>
      <c r="CH38" s="585"/>
      <c r="CI38" s="585"/>
      <c r="CJ38" s="585"/>
      <c r="CK38" s="585"/>
      <c r="CL38" s="585"/>
      <c r="CM38" s="585"/>
      <c r="CN38" s="280"/>
      <c r="CO38" s="3"/>
      <c r="CP38" s="3"/>
      <c r="CQ38" s="3"/>
      <c r="CR38" s="3"/>
      <c r="CS38" s="3"/>
      <c r="CT38" s="3"/>
      <c r="CU38" s="3"/>
      <c r="CV38" s="3"/>
      <c r="CW38" s="3"/>
      <c r="CX38" s="3"/>
      <c r="CY38" s="3"/>
      <c r="CZ38" s="346"/>
      <c r="DA38" s="347"/>
      <c r="DB38" s="347"/>
      <c r="DC38" s="347"/>
      <c r="DD38" s="347"/>
      <c r="DE38" s="347"/>
      <c r="DF38" s="347"/>
      <c r="DG38" s="347"/>
      <c r="DH38" s="347"/>
      <c r="DI38" s="347"/>
      <c r="DJ38" s="347"/>
      <c r="DK38" s="347"/>
      <c r="DL38" s="347"/>
      <c r="DM38" s="347"/>
      <c r="DN38" s="347"/>
      <c r="DO38" s="347"/>
      <c r="DP38" s="347"/>
      <c r="DQ38" s="347"/>
      <c r="DR38" s="347"/>
      <c r="DS38" s="347"/>
      <c r="DT38" s="347"/>
      <c r="DU38" s="347"/>
      <c r="DV38" s="347"/>
      <c r="DW38" s="347"/>
      <c r="DX38" s="347"/>
      <c r="DY38" s="347"/>
      <c r="DZ38" s="347"/>
      <c r="EA38" s="347"/>
      <c r="EB38" s="347"/>
      <c r="EC38" s="347"/>
      <c r="ED38" s="347"/>
      <c r="EE38" s="347"/>
      <c r="EF38" s="347"/>
      <c r="EG38" s="347"/>
      <c r="EH38" s="347"/>
      <c r="EI38" s="347"/>
      <c r="EJ38" s="347"/>
      <c r="EK38" s="347"/>
      <c r="EL38" s="347"/>
      <c r="EM38" s="347"/>
      <c r="EN38" s="347"/>
      <c r="EO38" s="348"/>
      <c r="EP38" s="347"/>
      <c r="EQ38" s="347"/>
      <c r="ER38" s="347"/>
      <c r="ES38" s="347"/>
      <c r="ET38" s="347"/>
      <c r="EU38" s="347"/>
      <c r="EV38" s="347"/>
      <c r="EW38" s="347"/>
      <c r="EX38" s="347"/>
      <c r="EY38" s="347"/>
      <c r="EZ38" s="347"/>
      <c r="FA38" s="347"/>
      <c r="FB38" s="347"/>
      <c r="FC38" s="347"/>
      <c r="FD38" s="347"/>
      <c r="FE38" s="348"/>
      <c r="FF38" s="346"/>
      <c r="FG38" s="347"/>
      <c r="FH38" s="347"/>
      <c r="FI38" s="347"/>
      <c r="FJ38" s="347"/>
      <c r="FK38" s="347"/>
      <c r="FL38" s="347"/>
      <c r="FM38" s="347"/>
      <c r="FN38" s="348"/>
      <c r="FO38" s="346"/>
      <c r="FP38" s="347"/>
      <c r="FQ38" s="347"/>
      <c r="FR38" s="347"/>
      <c r="FS38" s="347"/>
      <c r="FT38" s="347"/>
      <c r="FU38" s="347"/>
      <c r="FV38" s="347"/>
      <c r="FW38" s="347"/>
      <c r="FX38" s="347"/>
      <c r="FY38" s="347"/>
      <c r="FZ38" s="347"/>
      <c r="GA38" s="347"/>
      <c r="GB38" s="347"/>
      <c r="GC38" s="347"/>
      <c r="GD38" s="348"/>
      <c r="GE38" s="451"/>
      <c r="GF38" s="451"/>
      <c r="GG38" s="451"/>
      <c r="GH38" s="451"/>
      <c r="GI38" s="451"/>
      <c r="GJ38" s="451"/>
      <c r="GK38" s="451"/>
      <c r="GL38" s="451"/>
      <c r="GM38" s="451"/>
      <c r="GN38" s="451"/>
      <c r="GO38" s="451"/>
      <c r="GP38" s="3"/>
      <c r="GQ38" s="3"/>
      <c r="GR38" s="3"/>
      <c r="GS38" s="3"/>
      <c r="GT38" s="3"/>
      <c r="GU38" s="3"/>
      <c r="GV38" s="3"/>
      <c r="GW38" s="3"/>
      <c r="GX38" s="3"/>
      <c r="GY38" s="3"/>
      <c r="GZ38" s="3"/>
      <c r="HA38" s="3"/>
      <c r="HB38" s="3"/>
      <c r="HC38" s="3"/>
      <c r="HD38" s="3"/>
      <c r="HE38" s="3"/>
    </row>
    <row r="39" spans="1:213" ht="4.5" customHeight="1">
      <c r="A39" s="3"/>
      <c r="B39" s="3"/>
      <c r="C39" s="3"/>
      <c r="D39" s="3"/>
      <c r="E39" s="3"/>
      <c r="F39" s="639"/>
      <c r="G39" s="640"/>
      <c r="H39" s="640"/>
      <c r="I39" s="640"/>
      <c r="J39" s="265"/>
      <c r="K39" s="265"/>
      <c r="L39" s="265"/>
      <c r="M39" s="265"/>
      <c r="N39" s="265"/>
      <c r="O39" s="265"/>
      <c r="P39" s="265"/>
      <c r="Q39" s="265"/>
      <c r="R39" s="265"/>
      <c r="S39" s="265"/>
      <c r="T39" s="265"/>
      <c r="U39" s="265"/>
      <c r="V39" s="265"/>
      <c r="W39" s="265"/>
      <c r="X39" s="265"/>
      <c r="Y39" s="265"/>
      <c r="Z39" s="265"/>
      <c r="AA39" s="265"/>
      <c r="AB39" s="265"/>
      <c r="AC39" s="106"/>
      <c r="AD39" s="584"/>
      <c r="AE39" s="585"/>
      <c r="AF39" s="585"/>
      <c r="AG39" s="585"/>
      <c r="AH39" s="585"/>
      <c r="AI39" s="585"/>
      <c r="AJ39" s="585"/>
      <c r="AK39" s="585"/>
      <c r="AL39" s="585"/>
      <c r="AM39" s="585"/>
      <c r="AN39" s="585"/>
      <c r="AO39" s="585"/>
      <c r="AP39" s="585"/>
      <c r="AQ39" s="585"/>
      <c r="AR39" s="585"/>
      <c r="AS39" s="585"/>
      <c r="AT39" s="585"/>
      <c r="AU39" s="585"/>
      <c r="AV39" s="585"/>
      <c r="AW39" s="585"/>
      <c r="AX39" s="585"/>
      <c r="AY39" s="585"/>
      <c r="AZ39" s="585"/>
      <c r="BA39" s="585"/>
      <c r="BB39" s="585"/>
      <c r="BC39" s="585"/>
      <c r="BD39" s="585"/>
      <c r="BE39" s="585"/>
      <c r="BF39" s="585"/>
      <c r="BG39" s="585"/>
      <c r="BH39" s="585"/>
      <c r="BI39" s="585"/>
      <c r="BJ39" s="585"/>
      <c r="BK39" s="585"/>
      <c r="BL39" s="585"/>
      <c r="BM39" s="585"/>
      <c r="BN39" s="585"/>
      <c r="BO39" s="585"/>
      <c r="BP39" s="585"/>
      <c r="BQ39" s="585"/>
      <c r="BR39" s="585"/>
      <c r="BS39" s="585"/>
      <c r="BT39" s="585"/>
      <c r="BU39" s="585"/>
      <c r="BV39" s="585"/>
      <c r="BW39" s="585"/>
      <c r="BX39" s="585"/>
      <c r="BY39" s="585"/>
      <c r="BZ39" s="585"/>
      <c r="CA39" s="585"/>
      <c r="CB39" s="585"/>
      <c r="CC39" s="585"/>
      <c r="CD39" s="585"/>
      <c r="CE39" s="585"/>
      <c r="CF39" s="585"/>
      <c r="CG39" s="585"/>
      <c r="CH39" s="585"/>
      <c r="CI39" s="585"/>
      <c r="CJ39" s="585"/>
      <c r="CK39" s="585"/>
      <c r="CL39" s="585"/>
      <c r="CM39" s="585"/>
      <c r="CN39" s="586"/>
      <c r="CO39" s="3"/>
      <c r="CP39" s="3"/>
      <c r="CQ39" s="3"/>
      <c r="CR39" s="3"/>
      <c r="CS39" s="3"/>
      <c r="CT39" s="3"/>
      <c r="CU39" s="3"/>
      <c r="CV39" s="3"/>
      <c r="CW39" s="3"/>
      <c r="CX39" s="3"/>
      <c r="CY39" s="3"/>
      <c r="CZ39" s="346"/>
      <c r="DA39" s="347"/>
      <c r="DB39" s="347"/>
      <c r="DC39" s="347"/>
      <c r="DD39" s="347"/>
      <c r="DE39" s="347"/>
      <c r="DF39" s="347"/>
      <c r="DG39" s="347"/>
      <c r="DH39" s="347"/>
      <c r="DI39" s="347"/>
      <c r="DJ39" s="347"/>
      <c r="DK39" s="347"/>
      <c r="DL39" s="347"/>
      <c r="DM39" s="347"/>
      <c r="DN39" s="347"/>
      <c r="DO39" s="347"/>
      <c r="DP39" s="347"/>
      <c r="DQ39" s="347"/>
      <c r="DR39" s="347"/>
      <c r="DS39" s="347"/>
      <c r="DT39" s="347"/>
      <c r="DU39" s="347"/>
      <c r="DV39" s="347"/>
      <c r="DW39" s="347"/>
      <c r="DX39" s="347"/>
      <c r="DY39" s="347"/>
      <c r="DZ39" s="347"/>
      <c r="EA39" s="347"/>
      <c r="EB39" s="347"/>
      <c r="EC39" s="347"/>
      <c r="ED39" s="347"/>
      <c r="EE39" s="347"/>
      <c r="EF39" s="347"/>
      <c r="EG39" s="347"/>
      <c r="EH39" s="347"/>
      <c r="EI39" s="347"/>
      <c r="EJ39" s="347"/>
      <c r="EK39" s="347"/>
      <c r="EL39" s="347"/>
      <c r="EM39" s="347"/>
      <c r="EN39" s="347"/>
      <c r="EO39" s="348"/>
      <c r="EP39" s="347"/>
      <c r="EQ39" s="347"/>
      <c r="ER39" s="347"/>
      <c r="ES39" s="347"/>
      <c r="ET39" s="347"/>
      <c r="EU39" s="347"/>
      <c r="EV39" s="347"/>
      <c r="EW39" s="347"/>
      <c r="EX39" s="347"/>
      <c r="EY39" s="347"/>
      <c r="EZ39" s="347"/>
      <c r="FA39" s="347"/>
      <c r="FB39" s="347"/>
      <c r="FC39" s="347"/>
      <c r="FD39" s="347"/>
      <c r="FE39" s="348"/>
      <c r="FF39" s="346"/>
      <c r="FG39" s="347"/>
      <c r="FH39" s="347"/>
      <c r="FI39" s="347"/>
      <c r="FJ39" s="347"/>
      <c r="FK39" s="347"/>
      <c r="FL39" s="347"/>
      <c r="FM39" s="347"/>
      <c r="FN39" s="348"/>
      <c r="FO39" s="346"/>
      <c r="FP39" s="347"/>
      <c r="FQ39" s="347"/>
      <c r="FR39" s="347"/>
      <c r="FS39" s="347"/>
      <c r="FT39" s="347"/>
      <c r="FU39" s="347"/>
      <c r="FV39" s="347"/>
      <c r="FW39" s="347"/>
      <c r="FX39" s="347"/>
      <c r="FY39" s="347"/>
      <c r="FZ39" s="347"/>
      <c r="GA39" s="347"/>
      <c r="GB39" s="347"/>
      <c r="GC39" s="347"/>
      <c r="GD39" s="348"/>
      <c r="GE39" s="451"/>
      <c r="GF39" s="451"/>
      <c r="GG39" s="451"/>
      <c r="GH39" s="451"/>
      <c r="GI39" s="451"/>
      <c r="GJ39" s="451"/>
      <c r="GK39" s="451"/>
      <c r="GL39" s="451"/>
      <c r="GM39" s="451"/>
      <c r="GN39" s="451"/>
      <c r="GO39" s="451"/>
      <c r="GP39" s="3"/>
      <c r="GQ39" s="3"/>
      <c r="GR39" s="3"/>
      <c r="GS39" s="3"/>
      <c r="GT39" s="3"/>
      <c r="GU39" s="3"/>
      <c r="GV39" s="3"/>
      <c r="GW39" s="3"/>
      <c r="GX39" s="3"/>
      <c r="GY39" s="3"/>
      <c r="GZ39" s="3"/>
      <c r="HA39" s="3"/>
      <c r="HB39" s="3"/>
      <c r="HC39" s="3"/>
      <c r="HD39" s="3"/>
      <c r="HE39" s="3"/>
    </row>
    <row r="40" spans="1:213" ht="4.5" customHeight="1" thickBot="1">
      <c r="A40" s="3"/>
      <c r="B40" s="3"/>
      <c r="C40" s="3"/>
      <c r="D40" s="3"/>
      <c r="E40" s="3"/>
      <c r="F40" s="639"/>
      <c r="G40" s="640"/>
      <c r="H40" s="640"/>
      <c r="I40" s="640"/>
      <c r="J40" s="376" t="s">
        <v>71</v>
      </c>
      <c r="K40" s="376"/>
      <c r="L40" s="376"/>
      <c r="M40" s="376"/>
      <c r="N40" s="376"/>
      <c r="O40" s="376"/>
      <c r="P40" s="376"/>
      <c r="Q40" s="376"/>
      <c r="R40" s="376"/>
      <c r="S40" s="376"/>
      <c r="T40" s="376"/>
      <c r="U40" s="376"/>
      <c r="V40" s="376"/>
      <c r="W40" s="376"/>
      <c r="X40" s="376"/>
      <c r="Y40" s="376"/>
      <c r="Z40" s="376"/>
      <c r="AA40" s="376"/>
      <c r="AB40" s="376"/>
      <c r="AC40" s="106"/>
      <c r="AD40" s="584"/>
      <c r="AE40" s="585"/>
      <c r="AF40" s="585"/>
      <c r="AG40" s="585"/>
      <c r="AH40" s="585"/>
      <c r="AI40" s="585"/>
      <c r="AJ40" s="585"/>
      <c r="AK40" s="585"/>
      <c r="AL40" s="585"/>
      <c r="AM40" s="585"/>
      <c r="AN40" s="585"/>
      <c r="AO40" s="585"/>
      <c r="AP40" s="585"/>
      <c r="AQ40" s="585"/>
      <c r="AR40" s="585"/>
      <c r="AS40" s="585"/>
      <c r="AT40" s="585"/>
      <c r="AU40" s="585"/>
      <c r="AV40" s="585"/>
      <c r="AW40" s="585"/>
      <c r="AX40" s="585"/>
      <c r="AY40" s="585"/>
      <c r="AZ40" s="585"/>
      <c r="BA40" s="585"/>
      <c r="BB40" s="585"/>
      <c r="BC40" s="585"/>
      <c r="BD40" s="585"/>
      <c r="BE40" s="585"/>
      <c r="BF40" s="585"/>
      <c r="BG40" s="585"/>
      <c r="BH40" s="585"/>
      <c r="BI40" s="585"/>
      <c r="BJ40" s="585"/>
      <c r="BK40" s="585"/>
      <c r="BL40" s="585"/>
      <c r="BM40" s="585"/>
      <c r="BN40" s="585"/>
      <c r="BO40" s="585"/>
      <c r="BP40" s="585"/>
      <c r="BQ40" s="585"/>
      <c r="BR40" s="585"/>
      <c r="BS40" s="585"/>
      <c r="BT40" s="585"/>
      <c r="BU40" s="585"/>
      <c r="BV40" s="585"/>
      <c r="BW40" s="585"/>
      <c r="BX40" s="585"/>
      <c r="BY40" s="585"/>
      <c r="BZ40" s="585"/>
      <c r="CA40" s="585"/>
      <c r="CB40" s="585"/>
      <c r="CC40" s="585"/>
      <c r="CD40" s="585"/>
      <c r="CE40" s="585"/>
      <c r="CF40" s="585"/>
      <c r="CG40" s="585"/>
      <c r="CH40" s="585"/>
      <c r="CI40" s="585"/>
      <c r="CJ40" s="585"/>
      <c r="CK40" s="585"/>
      <c r="CL40" s="585"/>
      <c r="CM40" s="585"/>
      <c r="CN40" s="586"/>
      <c r="CO40" s="3"/>
      <c r="CP40" s="3"/>
      <c r="CQ40" s="3"/>
      <c r="CR40" s="3"/>
      <c r="CS40" s="3"/>
      <c r="CT40" s="3"/>
      <c r="CU40" s="3"/>
      <c r="CV40" s="3"/>
      <c r="CW40" s="3"/>
      <c r="CX40" s="3"/>
      <c r="CY40" s="3"/>
      <c r="CZ40" s="349"/>
      <c r="DA40" s="350"/>
      <c r="DB40" s="350"/>
      <c r="DC40" s="350"/>
      <c r="DD40" s="350"/>
      <c r="DE40" s="350"/>
      <c r="DF40" s="350"/>
      <c r="DG40" s="350"/>
      <c r="DH40" s="350"/>
      <c r="DI40" s="350"/>
      <c r="DJ40" s="350"/>
      <c r="DK40" s="350"/>
      <c r="DL40" s="350"/>
      <c r="DM40" s="350"/>
      <c r="DN40" s="350"/>
      <c r="DO40" s="350"/>
      <c r="DP40" s="350"/>
      <c r="DQ40" s="350"/>
      <c r="DR40" s="350"/>
      <c r="DS40" s="350"/>
      <c r="DT40" s="350"/>
      <c r="DU40" s="350"/>
      <c r="DV40" s="350"/>
      <c r="DW40" s="350"/>
      <c r="DX40" s="350"/>
      <c r="DY40" s="350"/>
      <c r="DZ40" s="350"/>
      <c r="EA40" s="350"/>
      <c r="EB40" s="350"/>
      <c r="EC40" s="350"/>
      <c r="ED40" s="350"/>
      <c r="EE40" s="350"/>
      <c r="EF40" s="350"/>
      <c r="EG40" s="350"/>
      <c r="EH40" s="350"/>
      <c r="EI40" s="350"/>
      <c r="EJ40" s="350"/>
      <c r="EK40" s="350"/>
      <c r="EL40" s="350"/>
      <c r="EM40" s="350"/>
      <c r="EN40" s="350"/>
      <c r="EO40" s="351"/>
      <c r="EP40" s="347"/>
      <c r="EQ40" s="347"/>
      <c r="ER40" s="347"/>
      <c r="ES40" s="347"/>
      <c r="ET40" s="347"/>
      <c r="EU40" s="347"/>
      <c r="EV40" s="347"/>
      <c r="EW40" s="347"/>
      <c r="EX40" s="347"/>
      <c r="EY40" s="347"/>
      <c r="EZ40" s="347"/>
      <c r="FA40" s="347"/>
      <c r="FB40" s="347"/>
      <c r="FC40" s="347"/>
      <c r="FD40" s="347"/>
      <c r="FE40" s="348"/>
      <c r="FF40" s="349"/>
      <c r="FG40" s="350"/>
      <c r="FH40" s="350"/>
      <c r="FI40" s="350"/>
      <c r="FJ40" s="350"/>
      <c r="FK40" s="350"/>
      <c r="FL40" s="350"/>
      <c r="FM40" s="350"/>
      <c r="FN40" s="351"/>
      <c r="FO40" s="349"/>
      <c r="FP40" s="350"/>
      <c r="FQ40" s="350"/>
      <c r="FR40" s="350"/>
      <c r="FS40" s="350"/>
      <c r="FT40" s="350"/>
      <c r="FU40" s="350"/>
      <c r="FV40" s="350"/>
      <c r="FW40" s="350"/>
      <c r="FX40" s="350"/>
      <c r="FY40" s="350"/>
      <c r="FZ40" s="350"/>
      <c r="GA40" s="350"/>
      <c r="GB40" s="350"/>
      <c r="GC40" s="350"/>
      <c r="GD40" s="351"/>
      <c r="GE40" s="451"/>
      <c r="GF40" s="451"/>
      <c r="GG40" s="451"/>
      <c r="GH40" s="451"/>
      <c r="GI40" s="451"/>
      <c r="GJ40" s="451"/>
      <c r="GK40" s="451"/>
      <c r="GL40" s="451"/>
      <c r="GM40" s="451"/>
      <c r="GN40" s="451"/>
      <c r="GO40" s="451"/>
      <c r="GP40" s="3"/>
      <c r="GQ40" s="3"/>
      <c r="GR40" s="3"/>
      <c r="GS40" s="3"/>
      <c r="GT40" s="3"/>
      <c r="GU40" s="3"/>
      <c r="GV40" s="3"/>
      <c r="GW40" s="3"/>
      <c r="GX40" s="3"/>
      <c r="GY40" s="3"/>
      <c r="GZ40" s="3"/>
      <c r="HA40" s="3"/>
      <c r="HB40" s="3"/>
      <c r="HC40" s="3"/>
      <c r="HD40" s="3"/>
      <c r="HE40" s="3"/>
    </row>
    <row r="41" spans="1:213" ht="4.5" customHeight="1">
      <c r="A41" s="3"/>
      <c r="B41" s="3"/>
      <c r="C41" s="3"/>
      <c r="D41" s="3"/>
      <c r="E41" s="3"/>
      <c r="F41" s="639"/>
      <c r="G41" s="640"/>
      <c r="H41" s="640"/>
      <c r="I41" s="640"/>
      <c r="J41" s="376"/>
      <c r="K41" s="376"/>
      <c r="L41" s="376"/>
      <c r="M41" s="376"/>
      <c r="N41" s="376"/>
      <c r="O41" s="376"/>
      <c r="P41" s="376"/>
      <c r="Q41" s="376"/>
      <c r="R41" s="376"/>
      <c r="S41" s="376"/>
      <c r="T41" s="376"/>
      <c r="U41" s="376"/>
      <c r="V41" s="376"/>
      <c r="W41" s="376"/>
      <c r="X41" s="376"/>
      <c r="Y41" s="376"/>
      <c r="Z41" s="376"/>
      <c r="AA41" s="376"/>
      <c r="AB41" s="376"/>
      <c r="AC41" s="106"/>
      <c r="AD41" s="584"/>
      <c r="AE41" s="585"/>
      <c r="AF41" s="585"/>
      <c r="AG41" s="585"/>
      <c r="AH41" s="585"/>
      <c r="AI41" s="585"/>
      <c r="AJ41" s="585"/>
      <c r="AK41" s="585"/>
      <c r="AL41" s="585"/>
      <c r="AM41" s="585"/>
      <c r="AN41" s="585"/>
      <c r="AO41" s="585"/>
      <c r="AP41" s="585"/>
      <c r="AQ41" s="585"/>
      <c r="AR41" s="585"/>
      <c r="AS41" s="585"/>
      <c r="AT41" s="585"/>
      <c r="AU41" s="585"/>
      <c r="AV41" s="585"/>
      <c r="AW41" s="585"/>
      <c r="AX41" s="585"/>
      <c r="AY41" s="585"/>
      <c r="AZ41" s="585"/>
      <c r="BA41" s="585"/>
      <c r="BB41" s="585"/>
      <c r="BC41" s="585"/>
      <c r="BD41" s="585"/>
      <c r="BE41" s="585"/>
      <c r="BF41" s="585"/>
      <c r="BG41" s="585"/>
      <c r="BH41" s="585"/>
      <c r="BI41" s="585"/>
      <c r="BJ41" s="585"/>
      <c r="BK41" s="585"/>
      <c r="BL41" s="585"/>
      <c r="BM41" s="585"/>
      <c r="BN41" s="585"/>
      <c r="BO41" s="585"/>
      <c r="BP41" s="585"/>
      <c r="BQ41" s="585"/>
      <c r="BR41" s="585"/>
      <c r="BS41" s="585"/>
      <c r="BT41" s="585"/>
      <c r="BU41" s="585"/>
      <c r="BV41" s="585"/>
      <c r="BW41" s="585"/>
      <c r="BX41" s="585"/>
      <c r="BY41" s="585"/>
      <c r="BZ41" s="585"/>
      <c r="CA41" s="585"/>
      <c r="CB41" s="585"/>
      <c r="CC41" s="585"/>
      <c r="CD41" s="585"/>
      <c r="CE41" s="585"/>
      <c r="CF41" s="585"/>
      <c r="CG41" s="585"/>
      <c r="CH41" s="585"/>
      <c r="CI41" s="585"/>
      <c r="CJ41" s="585"/>
      <c r="CK41" s="585"/>
      <c r="CL41" s="585"/>
      <c r="CM41" s="585"/>
      <c r="CN41" s="586"/>
      <c r="CO41" s="3"/>
      <c r="CP41" s="3"/>
      <c r="CQ41" s="3"/>
      <c r="CR41" s="3"/>
      <c r="CS41" s="3"/>
      <c r="CT41" s="3"/>
      <c r="CU41" s="3"/>
      <c r="CV41" s="3"/>
      <c r="CW41" s="3"/>
      <c r="CX41" s="3"/>
      <c r="CY41" s="3"/>
      <c r="CZ41" s="394" t="s">
        <v>69</v>
      </c>
      <c r="DA41" s="395"/>
      <c r="DB41" s="395"/>
      <c r="DC41" s="395"/>
      <c r="DD41" s="395"/>
      <c r="DE41" s="395"/>
      <c r="DF41" s="395"/>
      <c r="DG41" s="395"/>
      <c r="DH41" s="395"/>
      <c r="DI41" s="395"/>
      <c r="DJ41" s="395"/>
      <c r="DK41" s="395"/>
      <c r="DL41" s="395"/>
      <c r="DM41" s="395"/>
      <c r="DN41" s="395"/>
      <c r="DO41" s="395"/>
      <c r="DP41" s="395"/>
      <c r="DQ41" s="395"/>
      <c r="DR41" s="395"/>
      <c r="DS41" s="395"/>
      <c r="DT41" s="5"/>
      <c r="DU41" s="5"/>
      <c r="DV41" s="5"/>
      <c r="DW41" s="5"/>
      <c r="DX41" s="5"/>
      <c r="DY41" s="5"/>
      <c r="DZ41" s="5"/>
      <c r="EA41" s="5"/>
      <c r="EB41" s="5"/>
      <c r="EC41" s="5"/>
      <c r="ED41" s="5"/>
      <c r="EE41" s="5"/>
      <c r="EF41" s="5"/>
      <c r="EG41" s="5"/>
      <c r="EH41" s="5"/>
      <c r="EI41" s="5"/>
      <c r="EJ41" s="5"/>
      <c r="EK41" s="5"/>
      <c r="EL41" s="5"/>
      <c r="EM41" s="5"/>
      <c r="EN41" s="5"/>
      <c r="EO41" s="5"/>
      <c r="EP41" s="507"/>
      <c r="EQ41" s="508"/>
      <c r="ER41" s="508"/>
      <c r="ES41" s="508"/>
      <c r="ET41" s="508"/>
      <c r="EU41" s="508"/>
      <c r="EV41" s="508"/>
      <c r="EW41" s="508"/>
      <c r="EX41" s="508"/>
      <c r="EY41" s="508"/>
      <c r="EZ41" s="508"/>
      <c r="FA41" s="508"/>
      <c r="FB41" s="508"/>
      <c r="FC41" s="572" t="s">
        <v>70</v>
      </c>
      <c r="FD41" s="572"/>
      <c r="FE41" s="573"/>
      <c r="FF41" s="5"/>
      <c r="FG41" s="5"/>
      <c r="FH41" s="5"/>
      <c r="FI41" s="5"/>
      <c r="FJ41" s="5"/>
      <c r="FK41" s="5"/>
      <c r="FL41" s="5"/>
      <c r="FM41" s="5"/>
      <c r="FN41" s="6"/>
      <c r="FO41" s="406"/>
      <c r="FP41" s="407"/>
      <c r="FQ41" s="407"/>
      <c r="FR41" s="407"/>
      <c r="FS41" s="407"/>
      <c r="FT41" s="407"/>
      <c r="FU41" s="407"/>
      <c r="FV41" s="407"/>
      <c r="FW41" s="407"/>
      <c r="FX41" s="407"/>
      <c r="FY41" s="407"/>
      <c r="FZ41" s="407"/>
      <c r="GA41" s="407"/>
      <c r="GB41" s="479" t="s">
        <v>70</v>
      </c>
      <c r="GC41" s="479"/>
      <c r="GD41" s="480"/>
      <c r="GE41" s="513" t="str">
        <f>IF(ISERROR(ROUNDUP(IF($EP$41/$FG$48&lt;=250,$EP$41/$FG$48,250),0)),"",ROUNDUP(IF($EP$41/$FG$48&lt;=250,$EP$41/$FG$48,250),0))</f>
        <v/>
      </c>
      <c r="GF41" s="514"/>
      <c r="GG41" s="514"/>
      <c r="GH41" s="514"/>
      <c r="GI41" s="514"/>
      <c r="GJ41" s="514"/>
      <c r="GK41" s="514"/>
      <c r="GL41" s="514"/>
      <c r="GM41" s="514"/>
      <c r="GN41" s="514"/>
      <c r="GO41" s="514"/>
      <c r="GP41" s="512"/>
      <c r="GQ41" s="512"/>
      <c r="GR41" s="512"/>
      <c r="GS41" s="3"/>
      <c r="GT41" s="3"/>
      <c r="GU41" s="3"/>
      <c r="GV41" s="3"/>
      <c r="GW41" s="3"/>
      <c r="GX41" s="3"/>
      <c r="GY41" s="3"/>
      <c r="GZ41" s="3"/>
      <c r="HA41" s="3"/>
      <c r="HB41" s="3"/>
      <c r="HC41" s="3"/>
      <c r="HD41" s="3"/>
      <c r="HE41" s="3"/>
    </row>
    <row r="42" spans="1:213" ht="4.5" customHeight="1">
      <c r="A42" s="3"/>
      <c r="B42" s="3"/>
      <c r="C42" s="3"/>
      <c r="D42" s="3"/>
      <c r="E42" s="3"/>
      <c r="F42" s="639"/>
      <c r="G42" s="640"/>
      <c r="H42" s="640"/>
      <c r="I42" s="640"/>
      <c r="J42" s="376"/>
      <c r="K42" s="376"/>
      <c r="L42" s="376"/>
      <c r="M42" s="376"/>
      <c r="N42" s="376"/>
      <c r="O42" s="376"/>
      <c r="P42" s="376"/>
      <c r="Q42" s="376"/>
      <c r="R42" s="376"/>
      <c r="S42" s="376"/>
      <c r="T42" s="376"/>
      <c r="U42" s="376"/>
      <c r="V42" s="376"/>
      <c r="W42" s="376"/>
      <c r="X42" s="376"/>
      <c r="Y42" s="376"/>
      <c r="Z42" s="376"/>
      <c r="AA42" s="376"/>
      <c r="AB42" s="376"/>
      <c r="AC42" s="106"/>
      <c r="AD42" s="584"/>
      <c r="AE42" s="585"/>
      <c r="AF42" s="585"/>
      <c r="AG42" s="585"/>
      <c r="AH42" s="585"/>
      <c r="AI42" s="585"/>
      <c r="AJ42" s="58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5"/>
      <c r="BI42" s="585"/>
      <c r="BJ42" s="585"/>
      <c r="BK42" s="585"/>
      <c r="BL42" s="585"/>
      <c r="BM42" s="585"/>
      <c r="BN42" s="585"/>
      <c r="BO42" s="585"/>
      <c r="BP42" s="585"/>
      <c r="BQ42" s="585"/>
      <c r="BR42" s="585"/>
      <c r="BS42" s="585"/>
      <c r="BT42" s="585"/>
      <c r="BU42" s="585"/>
      <c r="BV42" s="585"/>
      <c r="BW42" s="585"/>
      <c r="BX42" s="585"/>
      <c r="BY42" s="585"/>
      <c r="BZ42" s="585"/>
      <c r="CA42" s="585"/>
      <c r="CB42" s="585"/>
      <c r="CC42" s="585"/>
      <c r="CD42" s="585"/>
      <c r="CE42" s="585"/>
      <c r="CF42" s="585"/>
      <c r="CG42" s="585"/>
      <c r="CH42" s="585"/>
      <c r="CI42" s="585"/>
      <c r="CJ42" s="585"/>
      <c r="CK42" s="585"/>
      <c r="CL42" s="585"/>
      <c r="CM42" s="585"/>
      <c r="CN42" s="586"/>
      <c r="CO42" s="3"/>
      <c r="CP42" s="3"/>
      <c r="CQ42" s="3"/>
      <c r="CR42" s="3"/>
      <c r="CS42" s="3"/>
      <c r="CT42" s="3"/>
      <c r="CU42" s="3"/>
      <c r="CV42" s="3"/>
      <c r="CW42" s="3"/>
      <c r="CX42" s="3"/>
      <c r="CY42" s="3"/>
      <c r="CZ42" s="397"/>
      <c r="DA42" s="398"/>
      <c r="DB42" s="398"/>
      <c r="DC42" s="398"/>
      <c r="DD42" s="398"/>
      <c r="DE42" s="398"/>
      <c r="DF42" s="398"/>
      <c r="DG42" s="398"/>
      <c r="DH42" s="398"/>
      <c r="DI42" s="398"/>
      <c r="DJ42" s="398"/>
      <c r="DK42" s="398"/>
      <c r="DL42" s="398"/>
      <c r="DM42" s="398"/>
      <c r="DN42" s="398"/>
      <c r="DO42" s="398"/>
      <c r="DP42" s="398"/>
      <c r="DQ42" s="398"/>
      <c r="DR42" s="398"/>
      <c r="DS42" s="398"/>
      <c r="DT42" s="3"/>
      <c r="DU42" s="3"/>
      <c r="DV42" s="3"/>
      <c r="DW42" s="3"/>
      <c r="DX42" s="3"/>
      <c r="DY42" s="3"/>
      <c r="DZ42" s="3"/>
      <c r="EA42" s="3"/>
      <c r="EB42" s="3"/>
      <c r="EC42" s="3"/>
      <c r="ED42" s="3"/>
      <c r="EE42" s="3"/>
      <c r="EF42" s="3"/>
      <c r="EG42" s="3"/>
      <c r="EH42" s="3"/>
      <c r="EI42" s="3"/>
      <c r="EJ42" s="3"/>
      <c r="EK42" s="3"/>
      <c r="EL42" s="3"/>
      <c r="EM42" s="3"/>
      <c r="EN42" s="3"/>
      <c r="EO42" s="3"/>
      <c r="EP42" s="509"/>
      <c r="EQ42" s="410"/>
      <c r="ER42" s="410"/>
      <c r="ES42" s="410"/>
      <c r="ET42" s="410"/>
      <c r="EU42" s="410"/>
      <c r="EV42" s="410"/>
      <c r="EW42" s="410"/>
      <c r="EX42" s="410"/>
      <c r="EY42" s="410"/>
      <c r="EZ42" s="410"/>
      <c r="FA42" s="410"/>
      <c r="FB42" s="410"/>
      <c r="FC42" s="481"/>
      <c r="FD42" s="481"/>
      <c r="FE42" s="574"/>
      <c r="FF42" s="3"/>
      <c r="FG42" s="3"/>
      <c r="FH42" s="3"/>
      <c r="FI42" s="3"/>
      <c r="FJ42" s="3"/>
      <c r="FK42" s="3"/>
      <c r="FL42" s="3"/>
      <c r="FM42" s="3"/>
      <c r="FN42" s="8"/>
      <c r="FO42" s="409"/>
      <c r="FP42" s="410"/>
      <c r="FQ42" s="410"/>
      <c r="FR42" s="410"/>
      <c r="FS42" s="410"/>
      <c r="FT42" s="410"/>
      <c r="FU42" s="410"/>
      <c r="FV42" s="410"/>
      <c r="FW42" s="410"/>
      <c r="FX42" s="410"/>
      <c r="FY42" s="410"/>
      <c r="FZ42" s="410"/>
      <c r="GA42" s="410"/>
      <c r="GB42" s="481"/>
      <c r="GC42" s="481"/>
      <c r="GD42" s="482"/>
      <c r="GE42" s="513"/>
      <c r="GF42" s="514"/>
      <c r="GG42" s="514"/>
      <c r="GH42" s="514"/>
      <c r="GI42" s="514"/>
      <c r="GJ42" s="514"/>
      <c r="GK42" s="514"/>
      <c r="GL42" s="514"/>
      <c r="GM42" s="514"/>
      <c r="GN42" s="514"/>
      <c r="GO42" s="514"/>
      <c r="GP42" s="512"/>
      <c r="GQ42" s="512"/>
      <c r="GR42" s="512"/>
      <c r="GS42" s="3"/>
      <c r="GT42" s="3"/>
      <c r="GU42" s="3"/>
      <c r="GV42" s="3"/>
      <c r="GW42" s="3"/>
      <c r="GX42" s="3"/>
      <c r="GY42" s="3"/>
      <c r="GZ42" s="3"/>
      <c r="HA42" s="3"/>
      <c r="HB42" s="3"/>
      <c r="HC42" s="3"/>
      <c r="HD42" s="3"/>
      <c r="HE42" s="3"/>
    </row>
    <row r="43" spans="1:213" ht="4.5" customHeight="1">
      <c r="A43" s="3"/>
      <c r="B43" s="3"/>
      <c r="C43" s="3"/>
      <c r="D43" s="3"/>
      <c r="E43" s="3"/>
      <c r="F43" s="639"/>
      <c r="G43" s="640"/>
      <c r="H43" s="640"/>
      <c r="I43" s="640"/>
      <c r="J43" s="265"/>
      <c r="K43" s="265"/>
      <c r="L43" s="265"/>
      <c r="M43" s="265"/>
      <c r="N43" s="265"/>
      <c r="O43" s="265"/>
      <c r="P43" s="265"/>
      <c r="Q43" s="265"/>
      <c r="R43" s="265"/>
      <c r="S43" s="265"/>
      <c r="T43" s="265"/>
      <c r="U43" s="265"/>
      <c r="V43" s="265"/>
      <c r="W43" s="265"/>
      <c r="X43" s="265"/>
      <c r="Y43" s="265"/>
      <c r="Z43" s="265"/>
      <c r="AA43" s="265"/>
      <c r="AB43" s="265"/>
      <c r="AC43" s="106"/>
      <c r="AD43" s="584"/>
      <c r="AE43" s="585"/>
      <c r="AF43" s="585"/>
      <c r="AG43" s="585"/>
      <c r="AH43" s="585"/>
      <c r="AI43" s="585"/>
      <c r="AJ43" s="585"/>
      <c r="AK43" s="585"/>
      <c r="AL43" s="585"/>
      <c r="AM43" s="585"/>
      <c r="AN43" s="585"/>
      <c r="AO43" s="585"/>
      <c r="AP43" s="585"/>
      <c r="AQ43" s="585"/>
      <c r="AR43" s="585"/>
      <c r="AS43" s="585"/>
      <c r="AT43" s="585"/>
      <c r="AU43" s="585"/>
      <c r="AV43" s="585"/>
      <c r="AW43" s="585"/>
      <c r="AX43" s="585"/>
      <c r="AY43" s="585"/>
      <c r="AZ43" s="585"/>
      <c r="BA43" s="585"/>
      <c r="BB43" s="585"/>
      <c r="BC43" s="585"/>
      <c r="BD43" s="585"/>
      <c r="BE43" s="585"/>
      <c r="BF43" s="585"/>
      <c r="BG43" s="585"/>
      <c r="BH43" s="585"/>
      <c r="BI43" s="585"/>
      <c r="BJ43" s="585"/>
      <c r="BK43" s="585"/>
      <c r="BL43" s="585"/>
      <c r="BM43" s="585"/>
      <c r="BN43" s="585"/>
      <c r="BO43" s="585"/>
      <c r="BP43" s="585"/>
      <c r="BQ43" s="585"/>
      <c r="BR43" s="585"/>
      <c r="BS43" s="585"/>
      <c r="BT43" s="585"/>
      <c r="BU43" s="585"/>
      <c r="BV43" s="585"/>
      <c r="BW43" s="585"/>
      <c r="BX43" s="585"/>
      <c r="BY43" s="585"/>
      <c r="BZ43" s="585"/>
      <c r="CA43" s="585"/>
      <c r="CB43" s="585"/>
      <c r="CC43" s="585"/>
      <c r="CD43" s="585"/>
      <c r="CE43" s="585"/>
      <c r="CF43" s="585"/>
      <c r="CG43" s="585"/>
      <c r="CH43" s="585"/>
      <c r="CI43" s="585"/>
      <c r="CJ43" s="585"/>
      <c r="CK43" s="585"/>
      <c r="CL43" s="585"/>
      <c r="CM43" s="585"/>
      <c r="CN43" s="586"/>
      <c r="CO43" s="3"/>
      <c r="CP43" s="3"/>
      <c r="CQ43" s="3"/>
      <c r="CR43" s="3"/>
      <c r="CS43" s="3"/>
      <c r="CT43" s="3"/>
      <c r="CU43" s="3"/>
      <c r="CV43" s="3"/>
      <c r="CW43" s="3"/>
      <c r="CX43" s="3"/>
      <c r="CY43" s="3"/>
      <c r="CZ43" s="397"/>
      <c r="DA43" s="398"/>
      <c r="DB43" s="398"/>
      <c r="DC43" s="398"/>
      <c r="DD43" s="398"/>
      <c r="DE43" s="398"/>
      <c r="DF43" s="398"/>
      <c r="DG43" s="398"/>
      <c r="DH43" s="398"/>
      <c r="DI43" s="398"/>
      <c r="DJ43" s="398"/>
      <c r="DK43" s="398"/>
      <c r="DL43" s="398"/>
      <c r="DM43" s="398"/>
      <c r="DN43" s="398"/>
      <c r="DO43" s="398"/>
      <c r="DP43" s="398"/>
      <c r="DQ43" s="398"/>
      <c r="DR43" s="398"/>
      <c r="DS43" s="398"/>
      <c r="DT43" s="3"/>
      <c r="DU43" s="3"/>
      <c r="DV43" s="3"/>
      <c r="DW43" s="3"/>
      <c r="DX43" s="3"/>
      <c r="DY43" s="3"/>
      <c r="DZ43" s="3"/>
      <c r="EA43" s="3"/>
      <c r="EB43" s="3"/>
      <c r="EC43" s="3"/>
      <c r="ED43" s="3"/>
      <c r="EE43" s="3"/>
      <c r="EF43" s="3"/>
      <c r="EG43" s="3"/>
      <c r="EH43" s="3"/>
      <c r="EI43" s="3"/>
      <c r="EJ43" s="3"/>
      <c r="EK43" s="3"/>
      <c r="EL43" s="3"/>
      <c r="EM43" s="3"/>
      <c r="EN43" s="3"/>
      <c r="EO43" s="3"/>
      <c r="EP43" s="509"/>
      <c r="EQ43" s="410"/>
      <c r="ER43" s="410"/>
      <c r="ES43" s="410"/>
      <c r="ET43" s="410"/>
      <c r="EU43" s="410"/>
      <c r="EV43" s="410"/>
      <c r="EW43" s="410"/>
      <c r="EX43" s="410"/>
      <c r="EY43" s="410"/>
      <c r="EZ43" s="410"/>
      <c r="FA43" s="410"/>
      <c r="FB43" s="410"/>
      <c r="FC43" s="481"/>
      <c r="FD43" s="481"/>
      <c r="FE43" s="574"/>
      <c r="FF43" s="3"/>
      <c r="FG43" s="415">
        <v>1</v>
      </c>
      <c r="FH43" s="415"/>
      <c r="FI43" s="415"/>
      <c r="FJ43" s="415"/>
      <c r="FK43" s="415"/>
      <c r="FL43" s="415"/>
      <c r="FM43" s="415"/>
      <c r="FN43" s="8"/>
      <c r="FO43" s="409"/>
      <c r="FP43" s="410"/>
      <c r="FQ43" s="410"/>
      <c r="FR43" s="410"/>
      <c r="FS43" s="410"/>
      <c r="FT43" s="410"/>
      <c r="FU43" s="410"/>
      <c r="FV43" s="410"/>
      <c r="FW43" s="410"/>
      <c r="FX43" s="410"/>
      <c r="FY43" s="410"/>
      <c r="FZ43" s="410"/>
      <c r="GA43" s="410"/>
      <c r="GB43" s="481"/>
      <c r="GC43" s="481"/>
      <c r="GD43" s="482"/>
      <c r="GE43" s="513"/>
      <c r="GF43" s="514"/>
      <c r="GG43" s="514"/>
      <c r="GH43" s="514"/>
      <c r="GI43" s="514"/>
      <c r="GJ43" s="514"/>
      <c r="GK43" s="514"/>
      <c r="GL43" s="514"/>
      <c r="GM43" s="514"/>
      <c r="GN43" s="514"/>
      <c r="GO43" s="514"/>
      <c r="GP43" s="512"/>
      <c r="GQ43" s="512"/>
      <c r="GR43" s="512"/>
      <c r="GS43" s="3"/>
      <c r="GT43" s="3"/>
      <c r="GU43" s="3"/>
      <c r="GV43" s="3"/>
      <c r="GW43" s="3"/>
      <c r="GX43" s="3"/>
      <c r="GY43" s="3"/>
      <c r="GZ43" s="3"/>
      <c r="HA43" s="3"/>
      <c r="HB43" s="3"/>
      <c r="HC43" s="3"/>
      <c r="HD43" s="3"/>
      <c r="HE43" s="3"/>
    </row>
    <row r="44" spans="1:213" ht="4.5" customHeight="1">
      <c r="A44" s="3"/>
      <c r="B44" s="3"/>
      <c r="C44" s="3"/>
      <c r="D44" s="3"/>
      <c r="E44" s="3"/>
      <c r="F44" s="639"/>
      <c r="G44" s="640"/>
      <c r="H44" s="640"/>
      <c r="I44" s="640"/>
      <c r="J44" s="265"/>
      <c r="K44" s="265"/>
      <c r="L44" s="265"/>
      <c r="M44" s="265"/>
      <c r="N44" s="265"/>
      <c r="O44" s="265"/>
      <c r="P44" s="265"/>
      <c r="Q44" s="265"/>
      <c r="R44" s="265"/>
      <c r="S44" s="265"/>
      <c r="T44" s="265"/>
      <c r="U44" s="265"/>
      <c r="V44" s="265"/>
      <c r="W44" s="265"/>
      <c r="X44" s="265"/>
      <c r="Y44" s="265"/>
      <c r="Z44" s="265"/>
      <c r="AA44" s="265"/>
      <c r="AB44" s="265"/>
      <c r="AC44" s="36"/>
      <c r="AD44" s="584"/>
      <c r="AE44" s="585"/>
      <c r="AF44" s="585"/>
      <c r="AG44" s="585"/>
      <c r="AH44" s="585"/>
      <c r="AI44" s="585"/>
      <c r="AJ44" s="585"/>
      <c r="AK44" s="585"/>
      <c r="AL44" s="585"/>
      <c r="AM44" s="585"/>
      <c r="AN44" s="585"/>
      <c r="AO44" s="585"/>
      <c r="AP44" s="585"/>
      <c r="AQ44" s="585"/>
      <c r="AR44" s="585"/>
      <c r="AS44" s="585"/>
      <c r="AT44" s="585"/>
      <c r="AU44" s="585"/>
      <c r="AV44" s="585"/>
      <c r="AW44" s="585"/>
      <c r="AX44" s="585"/>
      <c r="AY44" s="585"/>
      <c r="AZ44" s="585"/>
      <c r="BA44" s="585"/>
      <c r="BB44" s="585"/>
      <c r="BC44" s="585"/>
      <c r="BD44" s="585"/>
      <c r="BE44" s="585"/>
      <c r="BF44" s="585"/>
      <c r="BG44" s="585"/>
      <c r="BH44" s="585"/>
      <c r="BI44" s="585"/>
      <c r="BJ44" s="585"/>
      <c r="BK44" s="585"/>
      <c r="BL44" s="585"/>
      <c r="BM44" s="585"/>
      <c r="BN44" s="585"/>
      <c r="BO44" s="585"/>
      <c r="BP44" s="585"/>
      <c r="BQ44" s="585"/>
      <c r="BR44" s="585"/>
      <c r="BS44" s="585"/>
      <c r="BT44" s="585"/>
      <c r="BU44" s="585"/>
      <c r="BV44" s="585"/>
      <c r="BW44" s="585"/>
      <c r="BX44" s="585"/>
      <c r="BY44" s="585"/>
      <c r="BZ44" s="585"/>
      <c r="CA44" s="585"/>
      <c r="CB44" s="585"/>
      <c r="CC44" s="585"/>
      <c r="CD44" s="585"/>
      <c r="CE44" s="585"/>
      <c r="CF44" s="585"/>
      <c r="CG44" s="585"/>
      <c r="CH44" s="585"/>
      <c r="CI44" s="585"/>
      <c r="CJ44" s="585"/>
      <c r="CK44" s="585"/>
      <c r="CL44" s="585"/>
      <c r="CM44" s="585"/>
      <c r="CN44" s="586"/>
      <c r="CO44" s="3"/>
      <c r="CP44" s="3"/>
      <c r="CQ44" s="3"/>
      <c r="CR44" s="3"/>
      <c r="CS44" s="3"/>
      <c r="CT44" s="3"/>
      <c r="CU44" s="3"/>
      <c r="CV44" s="3"/>
      <c r="CW44" s="3"/>
      <c r="CX44" s="3"/>
      <c r="CY44" s="3"/>
      <c r="CZ44" s="7"/>
      <c r="DA44" s="3"/>
      <c r="DB44" s="635" t="s">
        <v>72</v>
      </c>
      <c r="DC44" s="635"/>
      <c r="DD44" s="635"/>
      <c r="DE44" s="635"/>
      <c r="DF44" s="635"/>
      <c r="DG44" s="635"/>
      <c r="DH44" s="635"/>
      <c r="DI44" s="635"/>
      <c r="DJ44" s="635"/>
      <c r="DK44" s="635"/>
      <c r="DL44" s="635"/>
      <c r="DM44" s="635"/>
      <c r="DN44" s="635"/>
      <c r="DO44" s="635"/>
      <c r="DP44" s="635"/>
      <c r="DQ44" s="635"/>
      <c r="DR44" s="635"/>
      <c r="DS44" s="635"/>
      <c r="DT44" s="635"/>
      <c r="DU44" s="635"/>
      <c r="DV44" s="635"/>
      <c r="DW44" s="635"/>
      <c r="DX44" s="635"/>
      <c r="DY44" s="635"/>
      <c r="DZ44" s="635"/>
      <c r="EA44" s="635"/>
      <c r="EB44" s="635"/>
      <c r="EC44" s="635"/>
      <c r="ED44" s="635"/>
      <c r="EE44" s="635"/>
      <c r="EF44" s="635"/>
      <c r="EG44" s="635"/>
      <c r="EH44" s="635"/>
      <c r="EI44" s="635"/>
      <c r="EJ44" s="635"/>
      <c r="EK44" s="635"/>
      <c r="EL44" s="635"/>
      <c r="EM44" s="635"/>
      <c r="EN44" s="3"/>
      <c r="EO44" s="3"/>
      <c r="EP44" s="509"/>
      <c r="EQ44" s="410"/>
      <c r="ER44" s="410"/>
      <c r="ES44" s="410"/>
      <c r="ET44" s="410"/>
      <c r="EU44" s="410"/>
      <c r="EV44" s="410"/>
      <c r="EW44" s="410"/>
      <c r="EX44" s="410"/>
      <c r="EY44" s="410"/>
      <c r="EZ44" s="410"/>
      <c r="FA44" s="410"/>
      <c r="FB44" s="410"/>
      <c r="FC44" s="481"/>
      <c r="FD44" s="481"/>
      <c r="FE44" s="574"/>
      <c r="FF44" s="3"/>
      <c r="FG44" s="415"/>
      <c r="FH44" s="415"/>
      <c r="FI44" s="415"/>
      <c r="FJ44" s="415"/>
      <c r="FK44" s="415"/>
      <c r="FL44" s="415"/>
      <c r="FM44" s="415"/>
      <c r="FN44" s="8"/>
      <c r="FO44" s="409"/>
      <c r="FP44" s="410"/>
      <c r="FQ44" s="410"/>
      <c r="FR44" s="410"/>
      <c r="FS44" s="410"/>
      <c r="FT44" s="410"/>
      <c r="FU44" s="410"/>
      <c r="FV44" s="410"/>
      <c r="FW44" s="410"/>
      <c r="FX44" s="410"/>
      <c r="FY44" s="410"/>
      <c r="FZ44" s="410"/>
      <c r="GA44" s="410"/>
      <c r="GB44" s="481"/>
      <c r="GC44" s="481"/>
      <c r="GD44" s="482"/>
      <c r="GE44" s="513"/>
      <c r="GF44" s="514"/>
      <c r="GG44" s="514"/>
      <c r="GH44" s="514"/>
      <c r="GI44" s="514"/>
      <c r="GJ44" s="514"/>
      <c r="GK44" s="514"/>
      <c r="GL44" s="514"/>
      <c r="GM44" s="514"/>
      <c r="GN44" s="514"/>
      <c r="GO44" s="514"/>
      <c r="GP44" s="512"/>
      <c r="GQ44" s="512"/>
      <c r="GR44" s="512"/>
      <c r="GS44" s="3"/>
      <c r="GT44" s="3"/>
      <c r="GU44" s="3"/>
      <c r="GV44" s="3"/>
      <c r="GW44" s="3"/>
      <c r="GX44" s="3"/>
      <c r="GY44" s="3"/>
      <c r="GZ44" s="3"/>
      <c r="HA44" s="3"/>
      <c r="HB44" s="3"/>
      <c r="HC44" s="3"/>
      <c r="HD44" s="3"/>
      <c r="HE44" s="3"/>
    </row>
    <row r="45" spans="1:213" ht="4.5" customHeight="1">
      <c r="A45" s="3"/>
      <c r="B45" s="3"/>
      <c r="C45" s="3"/>
      <c r="D45" s="3"/>
      <c r="E45" s="3"/>
      <c r="F45" s="639"/>
      <c r="G45" s="640"/>
      <c r="H45" s="640"/>
      <c r="I45" s="640"/>
      <c r="J45" s="376" t="s">
        <v>73</v>
      </c>
      <c r="K45" s="376"/>
      <c r="L45" s="376"/>
      <c r="M45" s="376"/>
      <c r="N45" s="376"/>
      <c r="O45" s="376"/>
      <c r="P45" s="376"/>
      <c r="Q45" s="376"/>
      <c r="R45" s="376"/>
      <c r="S45" s="376"/>
      <c r="T45" s="376"/>
      <c r="U45" s="376"/>
      <c r="V45" s="376"/>
      <c r="W45" s="376"/>
      <c r="X45" s="376"/>
      <c r="Y45" s="376"/>
      <c r="Z45" s="376"/>
      <c r="AA45" s="376"/>
      <c r="AB45" s="376"/>
      <c r="AC45" s="36"/>
      <c r="AD45" s="584"/>
      <c r="AE45" s="585"/>
      <c r="AF45" s="585"/>
      <c r="AG45" s="585"/>
      <c r="AH45" s="585"/>
      <c r="AI45" s="585"/>
      <c r="AJ45" s="585"/>
      <c r="AK45" s="585"/>
      <c r="AL45" s="585"/>
      <c r="AM45" s="585"/>
      <c r="AN45" s="585"/>
      <c r="AO45" s="585"/>
      <c r="AP45" s="585"/>
      <c r="AQ45" s="585"/>
      <c r="AR45" s="585"/>
      <c r="AS45" s="585"/>
      <c r="AT45" s="585"/>
      <c r="AU45" s="585"/>
      <c r="AV45" s="585"/>
      <c r="AW45" s="585"/>
      <c r="AX45" s="585"/>
      <c r="AY45" s="585"/>
      <c r="AZ45" s="585"/>
      <c r="BA45" s="585"/>
      <c r="BB45" s="585"/>
      <c r="BC45" s="585"/>
      <c r="BD45" s="585"/>
      <c r="BE45" s="585"/>
      <c r="BF45" s="585"/>
      <c r="BG45" s="585"/>
      <c r="BH45" s="585"/>
      <c r="BI45" s="585"/>
      <c r="BJ45" s="585"/>
      <c r="BK45" s="585"/>
      <c r="BL45" s="585"/>
      <c r="BM45" s="585"/>
      <c r="BN45" s="585"/>
      <c r="BO45" s="585"/>
      <c r="BP45" s="585"/>
      <c r="BQ45" s="585"/>
      <c r="BR45" s="585"/>
      <c r="BS45" s="585"/>
      <c r="BT45" s="585"/>
      <c r="BU45" s="585"/>
      <c r="BV45" s="585"/>
      <c r="BW45" s="585"/>
      <c r="BX45" s="585"/>
      <c r="BY45" s="585"/>
      <c r="BZ45" s="585"/>
      <c r="CA45" s="585"/>
      <c r="CB45" s="585"/>
      <c r="CC45" s="585"/>
      <c r="CD45" s="585"/>
      <c r="CE45" s="585"/>
      <c r="CF45" s="585"/>
      <c r="CG45" s="585"/>
      <c r="CH45" s="585"/>
      <c r="CI45" s="585"/>
      <c r="CJ45" s="585"/>
      <c r="CK45" s="585"/>
      <c r="CL45" s="585"/>
      <c r="CM45" s="585"/>
      <c r="CN45" s="586"/>
      <c r="CO45" s="3"/>
      <c r="CP45" s="3"/>
      <c r="CQ45" s="3"/>
      <c r="CR45" s="3"/>
      <c r="CS45" s="3"/>
      <c r="CT45" s="3"/>
      <c r="CU45" s="3"/>
      <c r="CV45" s="3"/>
      <c r="CW45" s="3"/>
      <c r="CX45" s="3"/>
      <c r="CY45" s="3"/>
      <c r="CZ45" s="7"/>
      <c r="DA45" s="3"/>
      <c r="DB45" s="635"/>
      <c r="DC45" s="635"/>
      <c r="DD45" s="635"/>
      <c r="DE45" s="635"/>
      <c r="DF45" s="635"/>
      <c r="DG45" s="635"/>
      <c r="DH45" s="635"/>
      <c r="DI45" s="635"/>
      <c r="DJ45" s="635"/>
      <c r="DK45" s="635"/>
      <c r="DL45" s="635"/>
      <c r="DM45" s="635"/>
      <c r="DN45" s="635"/>
      <c r="DO45" s="635"/>
      <c r="DP45" s="635"/>
      <c r="DQ45" s="635"/>
      <c r="DR45" s="635"/>
      <c r="DS45" s="635"/>
      <c r="DT45" s="635"/>
      <c r="DU45" s="635"/>
      <c r="DV45" s="635"/>
      <c r="DW45" s="635"/>
      <c r="DX45" s="635"/>
      <c r="DY45" s="635"/>
      <c r="DZ45" s="635"/>
      <c r="EA45" s="635"/>
      <c r="EB45" s="635"/>
      <c r="EC45" s="635"/>
      <c r="ED45" s="635"/>
      <c r="EE45" s="635"/>
      <c r="EF45" s="635"/>
      <c r="EG45" s="635"/>
      <c r="EH45" s="635"/>
      <c r="EI45" s="635"/>
      <c r="EJ45" s="635"/>
      <c r="EK45" s="635"/>
      <c r="EL45" s="635"/>
      <c r="EM45" s="635"/>
      <c r="EN45" s="3"/>
      <c r="EO45" s="3"/>
      <c r="EP45" s="509"/>
      <c r="EQ45" s="410"/>
      <c r="ER45" s="410"/>
      <c r="ES45" s="410"/>
      <c r="ET45" s="410"/>
      <c r="EU45" s="410"/>
      <c r="EV45" s="410"/>
      <c r="EW45" s="410"/>
      <c r="EX45" s="410"/>
      <c r="EY45" s="410"/>
      <c r="EZ45" s="410"/>
      <c r="FA45" s="410"/>
      <c r="FB45" s="410"/>
      <c r="FC45" s="481"/>
      <c r="FD45" s="481"/>
      <c r="FE45" s="574"/>
      <c r="FF45" s="3"/>
      <c r="FG45" s="415"/>
      <c r="FH45" s="415"/>
      <c r="FI45" s="415"/>
      <c r="FJ45" s="415"/>
      <c r="FK45" s="415"/>
      <c r="FL45" s="415"/>
      <c r="FM45" s="415"/>
      <c r="FN45" s="8"/>
      <c r="FO45" s="409"/>
      <c r="FP45" s="410"/>
      <c r="FQ45" s="410"/>
      <c r="FR45" s="410"/>
      <c r="FS45" s="410"/>
      <c r="FT45" s="410"/>
      <c r="FU45" s="410"/>
      <c r="FV45" s="410"/>
      <c r="FW45" s="410"/>
      <c r="FX45" s="410"/>
      <c r="FY45" s="410"/>
      <c r="FZ45" s="410"/>
      <c r="GA45" s="410"/>
      <c r="GB45" s="481"/>
      <c r="GC45" s="481"/>
      <c r="GD45" s="482"/>
      <c r="GE45" s="513"/>
      <c r="GF45" s="514"/>
      <c r="GG45" s="514"/>
      <c r="GH45" s="514"/>
      <c r="GI45" s="514"/>
      <c r="GJ45" s="514"/>
      <c r="GK45" s="514"/>
      <c r="GL45" s="514"/>
      <c r="GM45" s="514"/>
      <c r="GN45" s="514"/>
      <c r="GO45" s="514"/>
      <c r="GP45" s="512"/>
      <c r="GQ45" s="512"/>
      <c r="GR45" s="512"/>
      <c r="GS45" s="3"/>
      <c r="GT45" s="3"/>
      <c r="GU45" s="3"/>
      <c r="GV45" s="3"/>
      <c r="GW45" s="3"/>
      <c r="GX45" s="3"/>
      <c r="GY45" s="3"/>
      <c r="GZ45" s="3"/>
      <c r="HA45" s="3"/>
      <c r="HB45" s="3"/>
      <c r="HC45" s="3"/>
      <c r="HD45" s="3"/>
      <c r="HE45" s="3"/>
    </row>
    <row r="46" spans="1:213" ht="4.5" customHeight="1">
      <c r="A46" s="3"/>
      <c r="B46" s="3"/>
      <c r="C46" s="3"/>
      <c r="D46" s="3"/>
      <c r="E46" s="3"/>
      <c r="F46" s="639"/>
      <c r="G46" s="640"/>
      <c r="H46" s="640"/>
      <c r="I46" s="640"/>
      <c r="J46" s="376"/>
      <c r="K46" s="376"/>
      <c r="L46" s="376"/>
      <c r="M46" s="376"/>
      <c r="N46" s="376"/>
      <c r="O46" s="376"/>
      <c r="P46" s="376"/>
      <c r="Q46" s="376"/>
      <c r="R46" s="376"/>
      <c r="S46" s="376"/>
      <c r="T46" s="376"/>
      <c r="U46" s="376"/>
      <c r="V46" s="376"/>
      <c r="W46" s="376"/>
      <c r="X46" s="376"/>
      <c r="Y46" s="376"/>
      <c r="Z46" s="376"/>
      <c r="AA46" s="376"/>
      <c r="AB46" s="376"/>
      <c r="AC46" s="36"/>
      <c r="AD46" s="584"/>
      <c r="AE46" s="585"/>
      <c r="AF46" s="585"/>
      <c r="AG46" s="585"/>
      <c r="AH46" s="585"/>
      <c r="AI46" s="585"/>
      <c r="AJ46" s="585"/>
      <c r="AK46" s="585"/>
      <c r="AL46" s="585"/>
      <c r="AM46" s="585"/>
      <c r="AN46" s="585"/>
      <c r="AO46" s="585"/>
      <c r="AP46" s="585"/>
      <c r="AQ46" s="585"/>
      <c r="AR46" s="585"/>
      <c r="AS46" s="585"/>
      <c r="AT46" s="585"/>
      <c r="AU46" s="585"/>
      <c r="AV46" s="585"/>
      <c r="AW46" s="585"/>
      <c r="AX46" s="585"/>
      <c r="AY46" s="585"/>
      <c r="AZ46" s="585"/>
      <c r="BA46" s="585"/>
      <c r="BB46" s="585"/>
      <c r="BC46" s="585"/>
      <c r="BD46" s="585"/>
      <c r="BE46" s="585"/>
      <c r="BF46" s="585"/>
      <c r="BG46" s="585"/>
      <c r="BH46" s="585"/>
      <c r="BI46" s="585"/>
      <c r="BJ46" s="585"/>
      <c r="BK46" s="585"/>
      <c r="BL46" s="585"/>
      <c r="BM46" s="585"/>
      <c r="BN46" s="585"/>
      <c r="BO46" s="585"/>
      <c r="BP46" s="585"/>
      <c r="BQ46" s="585"/>
      <c r="BR46" s="585"/>
      <c r="BS46" s="585"/>
      <c r="BT46" s="585"/>
      <c r="BU46" s="585"/>
      <c r="BV46" s="585"/>
      <c r="BW46" s="585"/>
      <c r="BX46" s="585"/>
      <c r="BY46" s="585"/>
      <c r="BZ46" s="585"/>
      <c r="CA46" s="585"/>
      <c r="CB46" s="585"/>
      <c r="CC46" s="585"/>
      <c r="CD46" s="585"/>
      <c r="CE46" s="585"/>
      <c r="CF46" s="585"/>
      <c r="CG46" s="585"/>
      <c r="CH46" s="585"/>
      <c r="CI46" s="585"/>
      <c r="CJ46" s="585"/>
      <c r="CK46" s="585"/>
      <c r="CL46" s="585"/>
      <c r="CM46" s="585"/>
      <c r="CN46" s="586"/>
      <c r="CO46" s="3"/>
      <c r="CP46" s="3"/>
      <c r="CQ46" s="3"/>
      <c r="CR46" s="3"/>
      <c r="CS46" s="3"/>
      <c r="CT46" s="3"/>
      <c r="CU46" s="3"/>
      <c r="CV46" s="3"/>
      <c r="CW46" s="3"/>
      <c r="CX46" s="3"/>
      <c r="CY46" s="3"/>
      <c r="CZ46" s="7"/>
      <c r="DA46" s="3"/>
      <c r="DB46" s="635" t="s">
        <v>577</v>
      </c>
      <c r="DC46" s="635"/>
      <c r="DD46" s="635"/>
      <c r="DE46" s="635"/>
      <c r="DF46" s="635"/>
      <c r="DG46" s="635"/>
      <c r="DH46" s="635"/>
      <c r="DI46" s="635"/>
      <c r="DJ46" s="635"/>
      <c r="DK46" s="635"/>
      <c r="DL46" s="635"/>
      <c r="DM46" s="635"/>
      <c r="DN46" s="635"/>
      <c r="DO46" s="635"/>
      <c r="DP46" s="635"/>
      <c r="DQ46" s="635"/>
      <c r="DR46" s="635"/>
      <c r="DS46" s="635"/>
      <c r="DT46" s="635"/>
      <c r="DU46" s="635"/>
      <c r="DV46" s="635"/>
      <c r="DW46" s="635"/>
      <c r="DX46" s="635"/>
      <c r="DY46" s="635"/>
      <c r="DZ46" s="635"/>
      <c r="EA46" s="635"/>
      <c r="EB46" s="635"/>
      <c r="EC46" s="635"/>
      <c r="ED46" s="635"/>
      <c r="EE46" s="635"/>
      <c r="EF46" s="635"/>
      <c r="EG46" s="635"/>
      <c r="EH46" s="635"/>
      <c r="EI46" s="635"/>
      <c r="EJ46" s="635"/>
      <c r="EK46" s="635"/>
      <c r="EL46" s="635"/>
      <c r="EM46" s="635"/>
      <c r="EN46" s="635"/>
      <c r="EO46" s="3"/>
      <c r="EP46" s="509"/>
      <c r="EQ46" s="410"/>
      <c r="ER46" s="410"/>
      <c r="ES46" s="410"/>
      <c r="ET46" s="410"/>
      <c r="EU46" s="410"/>
      <c r="EV46" s="410"/>
      <c r="EW46" s="410"/>
      <c r="EX46" s="410"/>
      <c r="EY46" s="410"/>
      <c r="EZ46" s="410"/>
      <c r="FA46" s="410"/>
      <c r="FB46" s="410"/>
      <c r="FC46" s="481"/>
      <c r="FD46" s="481"/>
      <c r="FE46" s="574"/>
      <c r="FF46" s="3"/>
      <c r="FG46" s="478"/>
      <c r="FH46" s="478"/>
      <c r="FI46" s="478"/>
      <c r="FJ46" s="478"/>
      <c r="FK46" s="478"/>
      <c r="FL46" s="478"/>
      <c r="FM46" s="478"/>
      <c r="FN46" s="8"/>
      <c r="FO46" s="409"/>
      <c r="FP46" s="410"/>
      <c r="FQ46" s="410"/>
      <c r="FR46" s="410"/>
      <c r="FS46" s="410"/>
      <c r="FT46" s="410"/>
      <c r="FU46" s="410"/>
      <c r="FV46" s="410"/>
      <c r="FW46" s="410"/>
      <c r="FX46" s="410"/>
      <c r="FY46" s="410"/>
      <c r="FZ46" s="410"/>
      <c r="GA46" s="410"/>
      <c r="GB46" s="481"/>
      <c r="GC46" s="481"/>
      <c r="GD46" s="482"/>
      <c r="GE46" s="513"/>
      <c r="GF46" s="514"/>
      <c r="GG46" s="514"/>
      <c r="GH46" s="514"/>
      <c r="GI46" s="514"/>
      <c r="GJ46" s="514"/>
      <c r="GK46" s="514"/>
      <c r="GL46" s="514"/>
      <c r="GM46" s="514"/>
      <c r="GN46" s="514"/>
      <c r="GO46" s="514"/>
      <c r="GP46" s="512"/>
      <c r="GQ46" s="512"/>
      <c r="GR46" s="512"/>
      <c r="GS46" s="3"/>
      <c r="GT46" s="3"/>
      <c r="GU46" s="3"/>
      <c r="GV46" s="3"/>
      <c r="GW46" s="3"/>
      <c r="GX46" s="3"/>
      <c r="GY46" s="3"/>
      <c r="GZ46" s="3"/>
      <c r="HA46" s="3"/>
      <c r="HB46" s="3"/>
      <c r="HC46" s="3"/>
      <c r="HD46" s="3"/>
      <c r="HE46" s="3"/>
    </row>
    <row r="47" spans="1:213" ht="4.5" customHeight="1" thickBot="1">
      <c r="A47" s="3"/>
      <c r="B47" s="3"/>
      <c r="C47" s="3"/>
      <c r="D47" s="3"/>
      <c r="E47" s="3"/>
      <c r="F47" s="639"/>
      <c r="G47" s="640"/>
      <c r="H47" s="640"/>
      <c r="I47" s="640"/>
      <c r="J47" s="376"/>
      <c r="K47" s="376"/>
      <c r="L47" s="376"/>
      <c r="M47" s="376"/>
      <c r="N47" s="376"/>
      <c r="O47" s="376"/>
      <c r="P47" s="376"/>
      <c r="Q47" s="376"/>
      <c r="R47" s="376"/>
      <c r="S47" s="376"/>
      <c r="T47" s="376"/>
      <c r="U47" s="376"/>
      <c r="V47" s="376"/>
      <c r="W47" s="376"/>
      <c r="X47" s="376"/>
      <c r="Y47" s="376"/>
      <c r="Z47" s="376"/>
      <c r="AA47" s="376"/>
      <c r="AB47" s="376"/>
      <c r="AC47" s="8"/>
      <c r="AD47" s="584"/>
      <c r="AE47" s="585"/>
      <c r="AF47" s="585"/>
      <c r="AG47" s="585"/>
      <c r="AH47" s="585"/>
      <c r="AI47" s="585"/>
      <c r="AJ47" s="585"/>
      <c r="AK47" s="585"/>
      <c r="AL47" s="585"/>
      <c r="AM47" s="585"/>
      <c r="AN47" s="585"/>
      <c r="AO47" s="585"/>
      <c r="AP47" s="585"/>
      <c r="AQ47" s="585"/>
      <c r="AR47" s="585"/>
      <c r="AS47" s="585"/>
      <c r="AT47" s="585"/>
      <c r="AU47" s="585"/>
      <c r="AV47" s="585"/>
      <c r="AW47" s="585"/>
      <c r="AX47" s="585"/>
      <c r="AY47" s="585"/>
      <c r="AZ47" s="585"/>
      <c r="BA47" s="585"/>
      <c r="BB47" s="585"/>
      <c r="BC47" s="585"/>
      <c r="BD47" s="585"/>
      <c r="BE47" s="585"/>
      <c r="BF47" s="585"/>
      <c r="BG47" s="585"/>
      <c r="BH47" s="585"/>
      <c r="BI47" s="585"/>
      <c r="BJ47" s="585"/>
      <c r="BK47" s="585"/>
      <c r="BL47" s="585"/>
      <c r="BM47" s="585"/>
      <c r="BN47" s="585"/>
      <c r="BO47" s="585"/>
      <c r="BP47" s="585"/>
      <c r="BQ47" s="585"/>
      <c r="BR47" s="585"/>
      <c r="BS47" s="585"/>
      <c r="BT47" s="585"/>
      <c r="BU47" s="585"/>
      <c r="BV47" s="585"/>
      <c r="BW47" s="585"/>
      <c r="BX47" s="585"/>
      <c r="BY47" s="585"/>
      <c r="BZ47" s="585"/>
      <c r="CA47" s="585"/>
      <c r="CB47" s="585"/>
      <c r="CC47" s="585"/>
      <c r="CD47" s="585"/>
      <c r="CE47" s="585"/>
      <c r="CF47" s="585"/>
      <c r="CG47" s="585"/>
      <c r="CH47" s="585"/>
      <c r="CI47" s="585"/>
      <c r="CJ47" s="585"/>
      <c r="CK47" s="585"/>
      <c r="CL47" s="585"/>
      <c r="CM47" s="585"/>
      <c r="CN47" s="586"/>
      <c r="CO47" s="3"/>
      <c r="CP47" s="3"/>
      <c r="CQ47" s="3"/>
      <c r="CR47" s="3"/>
      <c r="CS47" s="3"/>
      <c r="CT47" s="3"/>
      <c r="CU47" s="3"/>
      <c r="CV47" s="3"/>
      <c r="CW47" s="3"/>
      <c r="CX47" s="3"/>
      <c r="CY47" s="3"/>
      <c r="CZ47" s="7"/>
      <c r="DA47" s="3"/>
      <c r="DB47" s="635"/>
      <c r="DC47" s="635"/>
      <c r="DD47" s="635"/>
      <c r="DE47" s="635"/>
      <c r="DF47" s="635"/>
      <c r="DG47" s="635"/>
      <c r="DH47" s="635"/>
      <c r="DI47" s="635"/>
      <c r="DJ47" s="635"/>
      <c r="DK47" s="635"/>
      <c r="DL47" s="635"/>
      <c r="DM47" s="635"/>
      <c r="DN47" s="635"/>
      <c r="DO47" s="635"/>
      <c r="DP47" s="635"/>
      <c r="DQ47" s="635"/>
      <c r="DR47" s="635"/>
      <c r="DS47" s="635"/>
      <c r="DT47" s="635"/>
      <c r="DU47" s="635"/>
      <c r="DV47" s="635"/>
      <c r="DW47" s="635"/>
      <c r="DX47" s="635"/>
      <c r="DY47" s="635"/>
      <c r="DZ47" s="635"/>
      <c r="EA47" s="635"/>
      <c r="EB47" s="635"/>
      <c r="EC47" s="635"/>
      <c r="ED47" s="635"/>
      <c r="EE47" s="635"/>
      <c r="EF47" s="635"/>
      <c r="EG47" s="635"/>
      <c r="EH47" s="635"/>
      <c r="EI47" s="635"/>
      <c r="EJ47" s="635"/>
      <c r="EK47" s="635"/>
      <c r="EL47" s="635"/>
      <c r="EM47" s="635"/>
      <c r="EN47" s="635"/>
      <c r="EO47" s="3"/>
      <c r="EP47" s="509"/>
      <c r="EQ47" s="410"/>
      <c r="ER47" s="410"/>
      <c r="ES47" s="410"/>
      <c r="ET47" s="410"/>
      <c r="EU47" s="410"/>
      <c r="EV47" s="410"/>
      <c r="EW47" s="410"/>
      <c r="EX47" s="410"/>
      <c r="EY47" s="410"/>
      <c r="EZ47" s="410"/>
      <c r="FA47" s="410"/>
      <c r="FB47" s="410"/>
      <c r="FC47" s="481"/>
      <c r="FD47" s="481"/>
      <c r="FE47" s="574"/>
      <c r="FF47" s="3"/>
      <c r="FG47" s="3"/>
      <c r="FH47" s="3"/>
      <c r="FI47" s="3"/>
      <c r="FJ47" s="3"/>
      <c r="FK47" s="3"/>
      <c r="FL47" s="3"/>
      <c r="FM47" s="3"/>
      <c r="FN47" s="8"/>
      <c r="FO47" s="409"/>
      <c r="FP47" s="410"/>
      <c r="FQ47" s="410"/>
      <c r="FR47" s="410"/>
      <c r="FS47" s="410"/>
      <c r="FT47" s="410"/>
      <c r="FU47" s="410"/>
      <c r="FV47" s="410"/>
      <c r="FW47" s="410"/>
      <c r="FX47" s="410"/>
      <c r="FY47" s="410"/>
      <c r="FZ47" s="410"/>
      <c r="GA47" s="410"/>
      <c r="GB47" s="481"/>
      <c r="GC47" s="481"/>
      <c r="GD47" s="482"/>
      <c r="GE47" s="513"/>
      <c r="GF47" s="514"/>
      <c r="GG47" s="514"/>
      <c r="GH47" s="514"/>
      <c r="GI47" s="514"/>
      <c r="GJ47" s="514"/>
      <c r="GK47" s="514"/>
      <c r="GL47" s="514"/>
      <c r="GM47" s="514"/>
      <c r="GN47" s="514"/>
      <c r="GO47" s="514"/>
      <c r="GP47" s="512"/>
      <c r="GQ47" s="512"/>
      <c r="GR47" s="512"/>
      <c r="GS47" s="3"/>
      <c r="GT47" s="3"/>
      <c r="GU47" s="3"/>
      <c r="GV47" s="3"/>
      <c r="GW47" s="3"/>
      <c r="GX47" s="3"/>
      <c r="GY47" s="3"/>
      <c r="GZ47" s="3"/>
      <c r="HA47" s="3"/>
      <c r="HB47" s="3"/>
      <c r="HC47" s="3"/>
      <c r="HD47" s="3"/>
      <c r="HE47" s="3"/>
    </row>
    <row r="48" spans="1:213" ht="4.5" customHeight="1">
      <c r="A48" s="3"/>
      <c r="B48" s="3"/>
      <c r="C48" s="3"/>
      <c r="D48" s="3"/>
      <c r="E48" s="3"/>
      <c r="F48" s="639"/>
      <c r="G48" s="640"/>
      <c r="H48" s="640"/>
      <c r="I48" s="640"/>
      <c r="J48" s="265"/>
      <c r="K48" s="265"/>
      <c r="L48" s="265"/>
      <c r="M48" s="265"/>
      <c r="N48" s="265"/>
      <c r="O48" s="265"/>
      <c r="P48" s="265"/>
      <c r="Q48" s="265"/>
      <c r="R48" s="265"/>
      <c r="S48" s="265"/>
      <c r="T48" s="265"/>
      <c r="U48" s="265"/>
      <c r="V48" s="265"/>
      <c r="W48" s="265"/>
      <c r="X48" s="265"/>
      <c r="Y48" s="265"/>
      <c r="Z48" s="265"/>
      <c r="AA48" s="265"/>
      <c r="AB48" s="265"/>
      <c r="AC48" s="36"/>
      <c r="AD48" s="584"/>
      <c r="AE48" s="585"/>
      <c r="AF48" s="585"/>
      <c r="AG48" s="585"/>
      <c r="AH48" s="585"/>
      <c r="AI48" s="585"/>
      <c r="AJ48" s="585"/>
      <c r="AK48" s="585"/>
      <c r="AL48" s="585"/>
      <c r="AM48" s="585"/>
      <c r="AN48" s="585"/>
      <c r="AO48" s="585"/>
      <c r="AP48" s="585"/>
      <c r="AQ48" s="585"/>
      <c r="AR48" s="585"/>
      <c r="AS48" s="585"/>
      <c r="AT48" s="585"/>
      <c r="AU48" s="585"/>
      <c r="AV48" s="585"/>
      <c r="AW48" s="585"/>
      <c r="AX48" s="585"/>
      <c r="AY48" s="585"/>
      <c r="AZ48" s="585"/>
      <c r="BA48" s="585"/>
      <c r="BB48" s="585"/>
      <c r="BC48" s="585"/>
      <c r="BD48" s="585"/>
      <c r="BE48" s="585"/>
      <c r="BF48" s="585"/>
      <c r="BG48" s="585"/>
      <c r="BH48" s="585"/>
      <c r="BI48" s="585"/>
      <c r="BJ48" s="585"/>
      <c r="BK48" s="585"/>
      <c r="BL48" s="585"/>
      <c r="BM48" s="585"/>
      <c r="BN48" s="585"/>
      <c r="BO48" s="585"/>
      <c r="BP48" s="585"/>
      <c r="BQ48" s="585"/>
      <c r="BR48" s="585"/>
      <c r="BS48" s="585"/>
      <c r="BT48" s="585"/>
      <c r="BU48" s="585"/>
      <c r="BV48" s="585"/>
      <c r="BW48" s="585"/>
      <c r="BX48" s="585"/>
      <c r="BY48" s="585"/>
      <c r="BZ48" s="585"/>
      <c r="CA48" s="585"/>
      <c r="CB48" s="585"/>
      <c r="CC48" s="585"/>
      <c r="CD48" s="585"/>
      <c r="CE48" s="585"/>
      <c r="CF48" s="585"/>
      <c r="CG48" s="585"/>
      <c r="CH48" s="585"/>
      <c r="CI48" s="585"/>
      <c r="CJ48" s="585"/>
      <c r="CK48" s="585"/>
      <c r="CL48" s="585"/>
      <c r="CM48" s="585"/>
      <c r="CN48" s="586"/>
      <c r="CO48" s="3"/>
      <c r="CP48" s="3"/>
      <c r="CQ48" s="3"/>
      <c r="CR48" s="3"/>
      <c r="CS48" s="3"/>
      <c r="CT48" s="3"/>
      <c r="CU48" s="3"/>
      <c r="CV48" s="3"/>
      <c r="CW48" s="3"/>
      <c r="CX48" s="3"/>
      <c r="CY48" s="3"/>
      <c r="CZ48" s="7"/>
      <c r="DA48" s="3"/>
      <c r="DB48" s="635"/>
      <c r="DC48" s="635"/>
      <c r="DD48" s="635"/>
      <c r="DE48" s="635"/>
      <c r="DF48" s="635"/>
      <c r="DG48" s="635"/>
      <c r="DH48" s="635"/>
      <c r="DI48" s="635"/>
      <c r="DJ48" s="635"/>
      <c r="DK48" s="635"/>
      <c r="DL48" s="635"/>
      <c r="DM48" s="635"/>
      <c r="DN48" s="635"/>
      <c r="DO48" s="635"/>
      <c r="DP48" s="635"/>
      <c r="DQ48" s="635"/>
      <c r="DR48" s="635"/>
      <c r="DS48" s="635"/>
      <c r="DT48" s="635"/>
      <c r="DU48" s="635"/>
      <c r="DV48" s="635"/>
      <c r="DW48" s="635"/>
      <c r="DX48" s="635"/>
      <c r="DY48" s="635"/>
      <c r="DZ48" s="635"/>
      <c r="EA48" s="635"/>
      <c r="EB48" s="635"/>
      <c r="EC48" s="635"/>
      <c r="ED48" s="635"/>
      <c r="EE48" s="635"/>
      <c r="EF48" s="635"/>
      <c r="EG48" s="635"/>
      <c r="EH48" s="635"/>
      <c r="EI48" s="635"/>
      <c r="EJ48" s="635"/>
      <c r="EK48" s="635"/>
      <c r="EL48" s="635"/>
      <c r="EM48" s="635"/>
      <c r="EN48" s="635"/>
      <c r="EO48" s="3"/>
      <c r="EP48" s="509"/>
      <c r="EQ48" s="410"/>
      <c r="ER48" s="410"/>
      <c r="ES48" s="410"/>
      <c r="ET48" s="410"/>
      <c r="EU48" s="410"/>
      <c r="EV48" s="410"/>
      <c r="EW48" s="410"/>
      <c r="EX48" s="410"/>
      <c r="EY48" s="410"/>
      <c r="EZ48" s="410"/>
      <c r="FA48" s="410"/>
      <c r="FB48" s="410"/>
      <c r="FC48" s="481"/>
      <c r="FD48" s="481"/>
      <c r="FE48" s="574"/>
      <c r="FF48" s="3"/>
      <c r="FG48" s="560" t="str">
        <f>IF(AZ128 = 0,"",IF(AZ128&gt;=10,2,1))</f>
        <v/>
      </c>
      <c r="FH48" s="561"/>
      <c r="FI48" s="561"/>
      <c r="FJ48" s="561"/>
      <c r="FK48" s="561"/>
      <c r="FL48" s="561"/>
      <c r="FM48" s="562"/>
      <c r="FN48" s="8"/>
      <c r="FO48" s="409"/>
      <c r="FP48" s="410"/>
      <c r="FQ48" s="410"/>
      <c r="FR48" s="410"/>
      <c r="FS48" s="410"/>
      <c r="FT48" s="410"/>
      <c r="FU48" s="410"/>
      <c r="FV48" s="410"/>
      <c r="FW48" s="410"/>
      <c r="FX48" s="410"/>
      <c r="FY48" s="410"/>
      <c r="FZ48" s="410"/>
      <c r="GA48" s="410"/>
      <c r="GB48" s="481"/>
      <c r="GC48" s="481"/>
      <c r="GD48" s="482"/>
      <c r="GE48" s="513"/>
      <c r="GF48" s="514"/>
      <c r="GG48" s="514"/>
      <c r="GH48" s="514"/>
      <c r="GI48" s="514"/>
      <c r="GJ48" s="514"/>
      <c r="GK48" s="514"/>
      <c r="GL48" s="514"/>
      <c r="GM48" s="514"/>
      <c r="GN48" s="514"/>
      <c r="GO48" s="514"/>
      <c r="GP48" s="512"/>
      <c r="GQ48" s="512"/>
      <c r="GR48" s="512"/>
      <c r="GS48" s="3"/>
      <c r="GT48" s="3"/>
      <c r="GU48" s="3"/>
      <c r="GV48" s="3"/>
      <c r="GW48" s="3"/>
      <c r="GX48" s="3"/>
      <c r="GY48" s="3"/>
      <c r="GZ48" s="3"/>
      <c r="HA48" s="3"/>
      <c r="HB48" s="3"/>
      <c r="HC48" s="3"/>
      <c r="HD48" s="3"/>
      <c r="HE48" s="3"/>
    </row>
    <row r="49" spans="1:213" ht="4.5" customHeight="1">
      <c r="A49" s="3"/>
      <c r="B49" s="3"/>
      <c r="C49" s="3"/>
      <c r="D49" s="3"/>
      <c r="E49" s="3"/>
      <c r="F49" s="639"/>
      <c r="G49" s="640"/>
      <c r="H49" s="640"/>
      <c r="I49" s="640"/>
      <c r="J49" s="265"/>
      <c r="K49" s="265"/>
      <c r="L49" s="265"/>
      <c r="M49" s="265"/>
      <c r="N49" s="265"/>
      <c r="O49" s="265"/>
      <c r="P49" s="265"/>
      <c r="Q49" s="265"/>
      <c r="R49" s="265"/>
      <c r="S49" s="265"/>
      <c r="T49" s="265"/>
      <c r="U49" s="265"/>
      <c r="V49" s="265"/>
      <c r="W49" s="265"/>
      <c r="X49" s="265"/>
      <c r="Y49" s="265"/>
      <c r="Z49" s="265"/>
      <c r="AA49" s="265"/>
      <c r="AB49" s="265"/>
      <c r="AC49" s="36"/>
      <c r="AD49" s="584"/>
      <c r="AE49" s="585"/>
      <c r="AF49" s="585"/>
      <c r="AG49" s="585"/>
      <c r="AH49" s="585"/>
      <c r="AI49" s="585"/>
      <c r="AJ49" s="585"/>
      <c r="AK49" s="585"/>
      <c r="AL49" s="585"/>
      <c r="AM49" s="585"/>
      <c r="AN49" s="585"/>
      <c r="AO49" s="585"/>
      <c r="AP49" s="585"/>
      <c r="AQ49" s="585"/>
      <c r="AR49" s="585"/>
      <c r="AS49" s="585"/>
      <c r="AT49" s="585"/>
      <c r="AU49" s="585"/>
      <c r="AV49" s="585"/>
      <c r="AW49" s="585"/>
      <c r="AX49" s="585"/>
      <c r="AY49" s="585"/>
      <c r="AZ49" s="585"/>
      <c r="BA49" s="585"/>
      <c r="BB49" s="585"/>
      <c r="BC49" s="585"/>
      <c r="BD49" s="585"/>
      <c r="BE49" s="585"/>
      <c r="BF49" s="585"/>
      <c r="BG49" s="585"/>
      <c r="BH49" s="585"/>
      <c r="BI49" s="585"/>
      <c r="BJ49" s="585"/>
      <c r="BK49" s="585"/>
      <c r="BL49" s="585"/>
      <c r="BM49" s="585"/>
      <c r="BN49" s="585"/>
      <c r="BO49" s="585"/>
      <c r="BP49" s="585"/>
      <c r="BQ49" s="585"/>
      <c r="BR49" s="585"/>
      <c r="BS49" s="585"/>
      <c r="BT49" s="585"/>
      <c r="BU49" s="585"/>
      <c r="BV49" s="585"/>
      <c r="BW49" s="585"/>
      <c r="BX49" s="585"/>
      <c r="BY49" s="585"/>
      <c r="BZ49" s="585"/>
      <c r="CA49" s="585"/>
      <c r="CB49" s="585"/>
      <c r="CC49" s="585"/>
      <c r="CD49" s="585"/>
      <c r="CE49" s="585"/>
      <c r="CF49" s="585"/>
      <c r="CG49" s="585"/>
      <c r="CH49" s="585"/>
      <c r="CI49" s="585"/>
      <c r="CJ49" s="585"/>
      <c r="CK49" s="585"/>
      <c r="CL49" s="585"/>
      <c r="CM49" s="585"/>
      <c r="CN49" s="586"/>
      <c r="CO49" s="3"/>
      <c r="CP49" s="3"/>
      <c r="CQ49" s="3"/>
      <c r="CR49" s="3"/>
      <c r="CS49" s="3"/>
      <c r="CT49" s="3"/>
      <c r="CU49" s="3"/>
      <c r="CV49" s="3"/>
      <c r="CW49" s="3"/>
      <c r="CX49" s="3"/>
      <c r="CY49" s="3"/>
      <c r="CZ49" s="7"/>
      <c r="DA49" s="3"/>
      <c r="DB49" s="635"/>
      <c r="DC49" s="635"/>
      <c r="DD49" s="635"/>
      <c r="DE49" s="635"/>
      <c r="DF49" s="635"/>
      <c r="DG49" s="635"/>
      <c r="DH49" s="635"/>
      <c r="DI49" s="635"/>
      <c r="DJ49" s="635"/>
      <c r="DK49" s="635"/>
      <c r="DL49" s="635"/>
      <c r="DM49" s="635"/>
      <c r="DN49" s="635"/>
      <c r="DO49" s="635"/>
      <c r="DP49" s="635"/>
      <c r="DQ49" s="635"/>
      <c r="DR49" s="635"/>
      <c r="DS49" s="635"/>
      <c r="DT49" s="635"/>
      <c r="DU49" s="635"/>
      <c r="DV49" s="635"/>
      <c r="DW49" s="635"/>
      <c r="DX49" s="635"/>
      <c r="DY49" s="635"/>
      <c r="DZ49" s="635"/>
      <c r="EA49" s="635"/>
      <c r="EB49" s="635"/>
      <c r="EC49" s="635"/>
      <c r="ED49" s="635"/>
      <c r="EE49" s="635"/>
      <c r="EF49" s="635"/>
      <c r="EG49" s="635"/>
      <c r="EH49" s="635"/>
      <c r="EI49" s="635"/>
      <c r="EJ49" s="635"/>
      <c r="EK49" s="635"/>
      <c r="EL49" s="635"/>
      <c r="EM49" s="635"/>
      <c r="EN49" s="635"/>
      <c r="EO49" s="3"/>
      <c r="EP49" s="509"/>
      <c r="EQ49" s="410"/>
      <c r="ER49" s="410"/>
      <c r="ES49" s="410"/>
      <c r="ET49" s="410"/>
      <c r="EU49" s="410"/>
      <c r="EV49" s="410"/>
      <c r="EW49" s="410"/>
      <c r="EX49" s="410"/>
      <c r="EY49" s="410"/>
      <c r="EZ49" s="410"/>
      <c r="FA49" s="410"/>
      <c r="FB49" s="410"/>
      <c r="FC49" s="481"/>
      <c r="FD49" s="481"/>
      <c r="FE49" s="574"/>
      <c r="FF49" s="3"/>
      <c r="FG49" s="563"/>
      <c r="FH49" s="564"/>
      <c r="FI49" s="564"/>
      <c r="FJ49" s="564"/>
      <c r="FK49" s="564"/>
      <c r="FL49" s="564"/>
      <c r="FM49" s="565"/>
      <c r="FN49" s="8"/>
      <c r="FO49" s="409"/>
      <c r="FP49" s="410"/>
      <c r="FQ49" s="410"/>
      <c r="FR49" s="410"/>
      <c r="FS49" s="410"/>
      <c r="FT49" s="410"/>
      <c r="FU49" s="410"/>
      <c r="FV49" s="410"/>
      <c r="FW49" s="410"/>
      <c r="FX49" s="410"/>
      <c r="FY49" s="410"/>
      <c r="FZ49" s="410"/>
      <c r="GA49" s="410"/>
      <c r="GB49" s="481"/>
      <c r="GC49" s="481"/>
      <c r="GD49" s="482"/>
      <c r="GE49" s="513"/>
      <c r="GF49" s="514"/>
      <c r="GG49" s="514"/>
      <c r="GH49" s="514"/>
      <c r="GI49" s="514"/>
      <c r="GJ49" s="514"/>
      <c r="GK49" s="514"/>
      <c r="GL49" s="514"/>
      <c r="GM49" s="514"/>
      <c r="GN49" s="514"/>
      <c r="GO49" s="514"/>
      <c r="GP49" s="512"/>
      <c r="GQ49" s="512"/>
      <c r="GR49" s="512"/>
      <c r="GS49" s="3"/>
      <c r="GT49" s="3"/>
      <c r="GU49" s="3"/>
      <c r="GV49" s="3"/>
      <c r="GW49" s="3"/>
      <c r="GX49" s="3"/>
      <c r="GY49" s="3"/>
      <c r="GZ49" s="3"/>
      <c r="HA49" s="3"/>
      <c r="HB49" s="3"/>
      <c r="HC49" s="3"/>
      <c r="HD49" s="3"/>
      <c r="HE49" s="3"/>
    </row>
    <row r="50" spans="1:213" ht="4.5" customHeight="1" thickBot="1">
      <c r="A50" s="3"/>
      <c r="B50" s="3"/>
      <c r="C50" s="3"/>
      <c r="D50" s="3"/>
      <c r="E50" s="3"/>
      <c r="F50" s="639"/>
      <c r="G50" s="640"/>
      <c r="H50" s="640"/>
      <c r="I50" s="640"/>
      <c r="J50" s="376" t="s">
        <v>575</v>
      </c>
      <c r="K50" s="376"/>
      <c r="L50" s="376"/>
      <c r="M50" s="376"/>
      <c r="N50" s="376"/>
      <c r="O50" s="376"/>
      <c r="P50" s="376"/>
      <c r="Q50" s="376"/>
      <c r="R50" s="376"/>
      <c r="S50" s="376"/>
      <c r="T50" s="376"/>
      <c r="U50" s="376"/>
      <c r="V50" s="376"/>
      <c r="W50" s="376"/>
      <c r="X50" s="376"/>
      <c r="Y50" s="376"/>
      <c r="Z50" s="376"/>
      <c r="AA50" s="376"/>
      <c r="AB50" s="376"/>
      <c r="AC50" s="36"/>
      <c r="AD50" s="584"/>
      <c r="AE50" s="585"/>
      <c r="AF50" s="585"/>
      <c r="AG50" s="585"/>
      <c r="AH50" s="585"/>
      <c r="AI50" s="585"/>
      <c r="AJ50" s="585"/>
      <c r="AK50" s="585"/>
      <c r="AL50" s="585"/>
      <c r="AM50" s="585"/>
      <c r="AN50" s="585"/>
      <c r="AO50" s="585"/>
      <c r="AP50" s="585"/>
      <c r="AQ50" s="585"/>
      <c r="AR50" s="585"/>
      <c r="AS50" s="585"/>
      <c r="AT50" s="585"/>
      <c r="AU50" s="585"/>
      <c r="AV50" s="585"/>
      <c r="AW50" s="585"/>
      <c r="AX50" s="585"/>
      <c r="AY50" s="585"/>
      <c r="AZ50" s="585"/>
      <c r="BA50" s="585"/>
      <c r="BB50" s="585"/>
      <c r="BC50" s="585"/>
      <c r="BD50" s="585"/>
      <c r="BE50" s="585"/>
      <c r="BF50" s="585"/>
      <c r="BG50" s="585"/>
      <c r="BH50" s="585"/>
      <c r="BI50" s="585"/>
      <c r="BJ50" s="585"/>
      <c r="BK50" s="585"/>
      <c r="BL50" s="585"/>
      <c r="BM50" s="585"/>
      <c r="BN50" s="585"/>
      <c r="BO50" s="585"/>
      <c r="BP50" s="585"/>
      <c r="BQ50" s="585"/>
      <c r="BR50" s="585"/>
      <c r="BS50" s="585"/>
      <c r="BT50" s="585"/>
      <c r="BU50" s="585"/>
      <c r="BV50" s="585"/>
      <c r="BW50" s="585"/>
      <c r="BX50" s="585"/>
      <c r="BY50" s="585"/>
      <c r="BZ50" s="585"/>
      <c r="CA50" s="585"/>
      <c r="CB50" s="585"/>
      <c r="CC50" s="585"/>
      <c r="CD50" s="585"/>
      <c r="CE50" s="585"/>
      <c r="CF50" s="585"/>
      <c r="CG50" s="585"/>
      <c r="CH50" s="585"/>
      <c r="CI50" s="585"/>
      <c r="CJ50" s="585"/>
      <c r="CK50" s="585"/>
      <c r="CL50" s="585"/>
      <c r="CM50" s="585"/>
      <c r="CN50" s="586"/>
      <c r="CO50" s="3"/>
      <c r="CP50" s="3"/>
      <c r="CQ50" s="3"/>
      <c r="CR50" s="3"/>
      <c r="CS50" s="3"/>
      <c r="CT50" s="3"/>
      <c r="CU50" s="3"/>
      <c r="CV50" s="3"/>
      <c r="CW50" s="3"/>
      <c r="CX50" s="3"/>
      <c r="CY50" s="3"/>
      <c r="CZ50" s="7"/>
      <c r="DA50" s="3"/>
      <c r="DB50" s="635"/>
      <c r="DC50" s="635"/>
      <c r="DD50" s="635"/>
      <c r="DE50" s="635"/>
      <c r="DF50" s="635"/>
      <c r="DG50" s="635"/>
      <c r="DH50" s="635"/>
      <c r="DI50" s="635"/>
      <c r="DJ50" s="635"/>
      <c r="DK50" s="635"/>
      <c r="DL50" s="635"/>
      <c r="DM50" s="635"/>
      <c r="DN50" s="635"/>
      <c r="DO50" s="635"/>
      <c r="DP50" s="635"/>
      <c r="DQ50" s="635"/>
      <c r="DR50" s="635"/>
      <c r="DS50" s="635"/>
      <c r="DT50" s="635"/>
      <c r="DU50" s="635"/>
      <c r="DV50" s="635"/>
      <c r="DW50" s="635"/>
      <c r="DX50" s="635"/>
      <c r="DY50" s="635"/>
      <c r="DZ50" s="635"/>
      <c r="EA50" s="635"/>
      <c r="EB50" s="635"/>
      <c r="EC50" s="635"/>
      <c r="ED50" s="635"/>
      <c r="EE50" s="635"/>
      <c r="EF50" s="635"/>
      <c r="EG50" s="635"/>
      <c r="EH50" s="635"/>
      <c r="EI50" s="635"/>
      <c r="EJ50" s="635"/>
      <c r="EK50" s="635"/>
      <c r="EL50" s="635"/>
      <c r="EM50" s="635"/>
      <c r="EN50" s="635"/>
      <c r="EO50" s="3"/>
      <c r="EP50" s="509"/>
      <c r="EQ50" s="410"/>
      <c r="ER50" s="410"/>
      <c r="ES50" s="410"/>
      <c r="ET50" s="410"/>
      <c r="EU50" s="410"/>
      <c r="EV50" s="410"/>
      <c r="EW50" s="410"/>
      <c r="EX50" s="410"/>
      <c r="EY50" s="410"/>
      <c r="EZ50" s="410"/>
      <c r="FA50" s="410"/>
      <c r="FB50" s="410"/>
      <c r="FC50" s="481"/>
      <c r="FD50" s="481"/>
      <c r="FE50" s="574"/>
      <c r="FF50" s="3"/>
      <c r="FG50" s="563"/>
      <c r="FH50" s="564"/>
      <c r="FI50" s="564"/>
      <c r="FJ50" s="564"/>
      <c r="FK50" s="564"/>
      <c r="FL50" s="564"/>
      <c r="FM50" s="565"/>
      <c r="FN50" s="8"/>
      <c r="FO50" s="409"/>
      <c r="FP50" s="410"/>
      <c r="FQ50" s="410"/>
      <c r="FR50" s="410"/>
      <c r="FS50" s="410"/>
      <c r="FT50" s="410"/>
      <c r="FU50" s="410"/>
      <c r="FV50" s="410"/>
      <c r="FW50" s="410"/>
      <c r="FX50" s="410"/>
      <c r="FY50" s="410"/>
      <c r="FZ50" s="410"/>
      <c r="GA50" s="410"/>
      <c r="GB50" s="481"/>
      <c r="GC50" s="481"/>
      <c r="GD50" s="482"/>
      <c r="GE50" s="513"/>
      <c r="GF50" s="514"/>
      <c r="GG50" s="514"/>
      <c r="GH50" s="514"/>
      <c r="GI50" s="514"/>
      <c r="GJ50" s="514"/>
      <c r="GK50" s="514"/>
      <c r="GL50" s="514"/>
      <c r="GM50" s="514"/>
      <c r="GN50" s="514"/>
      <c r="GO50" s="514"/>
      <c r="GP50" s="512"/>
      <c r="GQ50" s="512"/>
      <c r="GR50" s="512"/>
      <c r="GS50" s="3"/>
      <c r="GT50" s="3"/>
      <c r="GU50" s="3"/>
      <c r="GV50" s="3"/>
      <c r="GW50" s="3"/>
      <c r="GX50" s="3"/>
      <c r="GY50" s="3"/>
      <c r="GZ50" s="3"/>
      <c r="HA50" s="3"/>
      <c r="HB50" s="3"/>
      <c r="HC50" s="3"/>
      <c r="HD50" s="3"/>
      <c r="HE50" s="3"/>
    </row>
    <row r="51" spans="1:213" ht="4.5" customHeight="1" thickBot="1">
      <c r="A51" s="3"/>
      <c r="B51" s="3"/>
      <c r="C51" s="3"/>
      <c r="D51" s="3"/>
      <c r="E51" s="3"/>
      <c r="F51" s="639"/>
      <c r="G51" s="640"/>
      <c r="H51" s="640"/>
      <c r="I51" s="640"/>
      <c r="J51" s="376"/>
      <c r="K51" s="376"/>
      <c r="L51" s="376"/>
      <c r="M51" s="376"/>
      <c r="N51" s="376"/>
      <c r="O51" s="376"/>
      <c r="P51" s="376"/>
      <c r="Q51" s="376"/>
      <c r="R51" s="376"/>
      <c r="S51" s="376"/>
      <c r="T51" s="376"/>
      <c r="U51" s="376"/>
      <c r="V51" s="376"/>
      <c r="W51" s="376"/>
      <c r="X51" s="376"/>
      <c r="Y51" s="376"/>
      <c r="Z51" s="376"/>
      <c r="AA51" s="376"/>
      <c r="AB51" s="376"/>
      <c r="AC51" s="106"/>
      <c r="AD51" s="380" t="s">
        <v>573</v>
      </c>
      <c r="AE51" s="381"/>
      <c r="AF51" s="381"/>
      <c r="AG51" s="381"/>
      <c r="AH51" s="381"/>
      <c r="AI51" s="381"/>
      <c r="AJ51" s="381"/>
      <c r="AK51" s="381"/>
      <c r="AL51" s="381"/>
      <c r="AM51" s="381"/>
      <c r="AN51" s="382"/>
      <c r="AO51" s="377"/>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8"/>
      <c r="BR51" s="338"/>
      <c r="BS51" s="338"/>
      <c r="BT51" s="338"/>
      <c r="BU51" s="338"/>
      <c r="BV51" s="338"/>
      <c r="BW51" s="338"/>
      <c r="BX51" s="338"/>
      <c r="BY51" s="338"/>
      <c r="BZ51" s="338"/>
      <c r="CA51" s="338"/>
      <c r="CB51" s="338"/>
      <c r="CC51" s="338"/>
      <c r="CD51" s="338"/>
      <c r="CE51" s="338"/>
      <c r="CF51" s="338"/>
      <c r="CG51" s="338"/>
      <c r="CH51" s="338"/>
      <c r="CI51" s="338"/>
      <c r="CJ51" s="338"/>
      <c r="CK51" s="338"/>
      <c r="CL51" s="338"/>
      <c r="CM51" s="338"/>
      <c r="CN51" s="587"/>
      <c r="CO51" s="3"/>
      <c r="CP51" s="3"/>
      <c r="CQ51" s="3"/>
      <c r="CR51" s="3"/>
      <c r="CS51" s="3"/>
      <c r="CT51" s="3"/>
      <c r="CU51" s="3"/>
      <c r="CV51" s="3"/>
      <c r="CW51" s="3"/>
      <c r="CX51" s="3"/>
      <c r="CY51" s="3"/>
      <c r="CZ51" s="7"/>
      <c r="DA51" s="3"/>
      <c r="DB51" s="635"/>
      <c r="DC51" s="635"/>
      <c r="DD51" s="635"/>
      <c r="DE51" s="635"/>
      <c r="DF51" s="635"/>
      <c r="DG51" s="635"/>
      <c r="DH51" s="635"/>
      <c r="DI51" s="635"/>
      <c r="DJ51" s="635"/>
      <c r="DK51" s="635"/>
      <c r="DL51" s="635"/>
      <c r="DM51" s="635"/>
      <c r="DN51" s="635"/>
      <c r="DO51" s="635"/>
      <c r="DP51" s="635"/>
      <c r="DQ51" s="635"/>
      <c r="DR51" s="635"/>
      <c r="DS51" s="635"/>
      <c r="DT51" s="635"/>
      <c r="DU51" s="635"/>
      <c r="DV51" s="635"/>
      <c r="DW51" s="635"/>
      <c r="DX51" s="635"/>
      <c r="DY51" s="635"/>
      <c r="DZ51" s="635"/>
      <c r="EA51" s="635"/>
      <c r="EB51" s="635"/>
      <c r="EC51" s="635"/>
      <c r="ED51" s="635"/>
      <c r="EE51" s="635"/>
      <c r="EF51" s="635"/>
      <c r="EG51" s="635"/>
      <c r="EH51" s="635"/>
      <c r="EI51" s="635"/>
      <c r="EJ51" s="635"/>
      <c r="EK51" s="635"/>
      <c r="EL51" s="635"/>
      <c r="EM51" s="635"/>
      <c r="EN51" s="635"/>
      <c r="EO51" s="3"/>
      <c r="EP51" s="509"/>
      <c r="EQ51" s="410"/>
      <c r="ER51" s="410"/>
      <c r="ES51" s="410"/>
      <c r="ET51" s="410"/>
      <c r="EU51" s="410"/>
      <c r="EV51" s="410"/>
      <c r="EW51" s="410"/>
      <c r="EX51" s="410"/>
      <c r="EY51" s="410"/>
      <c r="EZ51" s="410"/>
      <c r="FA51" s="410"/>
      <c r="FB51" s="410"/>
      <c r="FC51" s="481"/>
      <c r="FD51" s="481"/>
      <c r="FE51" s="574"/>
      <c r="FF51" s="3"/>
      <c r="FG51" s="566"/>
      <c r="FH51" s="567"/>
      <c r="FI51" s="567"/>
      <c r="FJ51" s="567"/>
      <c r="FK51" s="567"/>
      <c r="FL51" s="567"/>
      <c r="FM51" s="568"/>
      <c r="FN51" s="8"/>
      <c r="FO51" s="409"/>
      <c r="FP51" s="410"/>
      <c r="FQ51" s="410"/>
      <c r="FR51" s="410"/>
      <c r="FS51" s="410"/>
      <c r="FT51" s="410"/>
      <c r="FU51" s="410"/>
      <c r="FV51" s="410"/>
      <c r="FW51" s="410"/>
      <c r="FX51" s="410"/>
      <c r="FY51" s="410"/>
      <c r="FZ51" s="410"/>
      <c r="GA51" s="410"/>
      <c r="GB51" s="481"/>
      <c r="GC51" s="481"/>
      <c r="GD51" s="482"/>
      <c r="GE51" s="513"/>
      <c r="GF51" s="514"/>
      <c r="GG51" s="514"/>
      <c r="GH51" s="514"/>
      <c r="GI51" s="514"/>
      <c r="GJ51" s="514"/>
      <c r="GK51" s="514"/>
      <c r="GL51" s="514"/>
      <c r="GM51" s="514"/>
      <c r="GN51" s="514"/>
      <c r="GO51" s="514"/>
      <c r="GP51" s="512"/>
      <c r="GQ51" s="512"/>
      <c r="GR51" s="512"/>
      <c r="GS51" s="3"/>
      <c r="GT51" s="3"/>
      <c r="GU51" s="3"/>
      <c r="GV51" s="3"/>
      <c r="GW51" s="3"/>
      <c r="GX51" s="3"/>
      <c r="GY51" s="3"/>
      <c r="GZ51" s="3"/>
      <c r="HA51" s="3"/>
      <c r="HB51" s="3"/>
      <c r="HC51" s="3"/>
      <c r="HD51" s="3"/>
      <c r="HE51" s="3"/>
    </row>
    <row r="52" spans="1:213" ht="4.5" customHeight="1" thickBot="1">
      <c r="A52" s="3"/>
      <c r="B52" s="3"/>
      <c r="C52" s="3"/>
      <c r="D52" s="3"/>
      <c r="E52" s="3"/>
      <c r="F52" s="639"/>
      <c r="G52" s="640"/>
      <c r="H52" s="640"/>
      <c r="I52" s="640"/>
      <c r="J52" s="376"/>
      <c r="K52" s="376"/>
      <c r="L52" s="376"/>
      <c r="M52" s="376"/>
      <c r="N52" s="376"/>
      <c r="O52" s="376"/>
      <c r="P52" s="376"/>
      <c r="Q52" s="376"/>
      <c r="R52" s="376"/>
      <c r="S52" s="376"/>
      <c r="T52" s="376"/>
      <c r="U52" s="376"/>
      <c r="V52" s="376"/>
      <c r="W52" s="376"/>
      <c r="X52" s="376"/>
      <c r="Y52" s="376"/>
      <c r="Z52" s="376"/>
      <c r="AA52" s="376"/>
      <c r="AB52" s="376"/>
      <c r="AC52" s="8"/>
      <c r="AD52" s="383"/>
      <c r="AE52" s="381"/>
      <c r="AF52" s="381"/>
      <c r="AG52" s="381"/>
      <c r="AH52" s="381"/>
      <c r="AI52" s="381"/>
      <c r="AJ52" s="381"/>
      <c r="AK52" s="381"/>
      <c r="AL52" s="381"/>
      <c r="AM52" s="381"/>
      <c r="AN52" s="382"/>
      <c r="AO52" s="378"/>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39"/>
      <c r="BR52" s="339"/>
      <c r="BS52" s="339"/>
      <c r="BT52" s="339"/>
      <c r="BU52" s="339"/>
      <c r="BV52" s="339"/>
      <c r="BW52" s="339"/>
      <c r="BX52" s="339"/>
      <c r="BY52" s="339"/>
      <c r="BZ52" s="339"/>
      <c r="CA52" s="339"/>
      <c r="CB52" s="339"/>
      <c r="CC52" s="339"/>
      <c r="CD52" s="339"/>
      <c r="CE52" s="339"/>
      <c r="CF52" s="339"/>
      <c r="CG52" s="339"/>
      <c r="CH52" s="339"/>
      <c r="CI52" s="339"/>
      <c r="CJ52" s="339"/>
      <c r="CK52" s="339"/>
      <c r="CL52" s="339"/>
      <c r="CM52" s="339"/>
      <c r="CN52" s="588"/>
      <c r="CO52" s="3"/>
      <c r="CP52" s="3"/>
      <c r="CQ52" s="3"/>
      <c r="CR52" s="3"/>
      <c r="CS52" s="3"/>
      <c r="CT52" s="3"/>
      <c r="CU52" s="3"/>
      <c r="CV52" s="3"/>
      <c r="CW52" s="3"/>
      <c r="CX52" s="3"/>
      <c r="CY52" s="3"/>
      <c r="CZ52" s="33"/>
      <c r="DA52" s="11"/>
      <c r="DB52" s="636"/>
      <c r="DC52" s="636"/>
      <c r="DD52" s="636"/>
      <c r="DE52" s="636"/>
      <c r="DF52" s="636"/>
      <c r="DG52" s="636"/>
      <c r="DH52" s="636"/>
      <c r="DI52" s="636"/>
      <c r="DJ52" s="636"/>
      <c r="DK52" s="636"/>
      <c r="DL52" s="636"/>
      <c r="DM52" s="636"/>
      <c r="DN52" s="636"/>
      <c r="DO52" s="636"/>
      <c r="DP52" s="636"/>
      <c r="DQ52" s="636"/>
      <c r="DR52" s="636"/>
      <c r="DS52" s="636"/>
      <c r="DT52" s="636"/>
      <c r="DU52" s="636"/>
      <c r="DV52" s="636"/>
      <c r="DW52" s="636"/>
      <c r="DX52" s="636"/>
      <c r="DY52" s="636"/>
      <c r="DZ52" s="636"/>
      <c r="EA52" s="636"/>
      <c r="EB52" s="636"/>
      <c r="EC52" s="636"/>
      <c r="ED52" s="636"/>
      <c r="EE52" s="636"/>
      <c r="EF52" s="636"/>
      <c r="EG52" s="636"/>
      <c r="EH52" s="636"/>
      <c r="EI52" s="636"/>
      <c r="EJ52" s="636"/>
      <c r="EK52" s="636"/>
      <c r="EL52" s="636"/>
      <c r="EM52" s="636"/>
      <c r="EN52" s="636"/>
      <c r="EO52" s="11"/>
      <c r="EP52" s="510"/>
      <c r="EQ52" s="511"/>
      <c r="ER52" s="511"/>
      <c r="ES52" s="511"/>
      <c r="ET52" s="511"/>
      <c r="EU52" s="511"/>
      <c r="EV52" s="511"/>
      <c r="EW52" s="511"/>
      <c r="EX52" s="511"/>
      <c r="EY52" s="511"/>
      <c r="EZ52" s="511"/>
      <c r="FA52" s="511"/>
      <c r="FB52" s="511"/>
      <c r="FC52" s="575"/>
      <c r="FD52" s="575"/>
      <c r="FE52" s="576"/>
      <c r="FF52" s="11"/>
      <c r="FG52" s="11"/>
      <c r="FH52" s="11"/>
      <c r="FI52" s="11"/>
      <c r="FJ52" s="11"/>
      <c r="FK52" s="11"/>
      <c r="FL52" s="11"/>
      <c r="FM52" s="11"/>
      <c r="FN52" s="23"/>
      <c r="FO52" s="577"/>
      <c r="FP52" s="578"/>
      <c r="FQ52" s="578"/>
      <c r="FR52" s="578"/>
      <c r="FS52" s="578"/>
      <c r="FT52" s="578"/>
      <c r="FU52" s="578"/>
      <c r="FV52" s="578"/>
      <c r="FW52" s="578"/>
      <c r="FX52" s="578"/>
      <c r="FY52" s="578"/>
      <c r="FZ52" s="578"/>
      <c r="GA52" s="578"/>
      <c r="GB52" s="483"/>
      <c r="GC52" s="483"/>
      <c r="GD52" s="484"/>
      <c r="GE52" s="513"/>
      <c r="GF52" s="514"/>
      <c r="GG52" s="514"/>
      <c r="GH52" s="514"/>
      <c r="GI52" s="514"/>
      <c r="GJ52" s="514"/>
      <c r="GK52" s="514"/>
      <c r="GL52" s="514"/>
      <c r="GM52" s="514"/>
      <c r="GN52" s="514"/>
      <c r="GO52" s="514"/>
      <c r="GP52" s="512"/>
      <c r="GQ52" s="512"/>
      <c r="GR52" s="512"/>
      <c r="GS52" s="3"/>
      <c r="GT52" s="3"/>
      <c r="GU52" s="3"/>
      <c r="GV52" s="3"/>
      <c r="GW52" s="3"/>
      <c r="GX52" s="3"/>
      <c r="GY52" s="3"/>
      <c r="GZ52" s="3"/>
      <c r="HA52" s="3"/>
      <c r="HB52" s="3"/>
      <c r="HC52" s="3"/>
      <c r="HD52" s="3"/>
      <c r="HE52" s="3"/>
    </row>
    <row r="53" spans="1:213" ht="4.5" customHeight="1">
      <c r="A53" s="3"/>
      <c r="B53" s="3"/>
      <c r="C53" s="3"/>
      <c r="D53" s="3"/>
      <c r="E53" s="3"/>
      <c r="F53" s="639"/>
      <c r="G53" s="640"/>
      <c r="H53" s="640"/>
      <c r="I53" s="640"/>
      <c r="J53" s="265"/>
      <c r="K53" s="265"/>
      <c r="L53" s="265"/>
      <c r="M53" s="265"/>
      <c r="N53" s="265"/>
      <c r="O53" s="265"/>
      <c r="P53" s="265"/>
      <c r="Q53" s="265"/>
      <c r="R53" s="265"/>
      <c r="S53" s="265"/>
      <c r="T53" s="265"/>
      <c r="U53" s="265"/>
      <c r="V53" s="265"/>
      <c r="W53" s="265"/>
      <c r="X53" s="265"/>
      <c r="Y53" s="265"/>
      <c r="Z53" s="265"/>
      <c r="AA53" s="265"/>
      <c r="AB53" s="265"/>
      <c r="AC53" s="8"/>
      <c r="AD53" s="383"/>
      <c r="AE53" s="381"/>
      <c r="AF53" s="381"/>
      <c r="AG53" s="381"/>
      <c r="AH53" s="381"/>
      <c r="AI53" s="381"/>
      <c r="AJ53" s="381"/>
      <c r="AK53" s="381"/>
      <c r="AL53" s="381"/>
      <c r="AM53" s="381"/>
      <c r="AN53" s="382"/>
      <c r="AO53" s="378"/>
      <c r="AP53" s="339"/>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39"/>
      <c r="BW53" s="339"/>
      <c r="BX53" s="339"/>
      <c r="BY53" s="339"/>
      <c r="BZ53" s="339"/>
      <c r="CA53" s="339"/>
      <c r="CB53" s="339"/>
      <c r="CC53" s="339"/>
      <c r="CD53" s="339"/>
      <c r="CE53" s="339"/>
      <c r="CF53" s="339"/>
      <c r="CG53" s="339"/>
      <c r="CH53" s="339"/>
      <c r="CI53" s="339"/>
      <c r="CJ53" s="339"/>
      <c r="CK53" s="339"/>
      <c r="CL53" s="339"/>
      <c r="CM53" s="339"/>
      <c r="CN53" s="588"/>
      <c r="CO53" s="3"/>
      <c r="CP53" s="3"/>
      <c r="CQ53" s="3"/>
      <c r="CR53" s="3"/>
      <c r="CS53" s="3"/>
      <c r="CT53" s="3"/>
      <c r="CU53" s="3"/>
      <c r="CV53" s="3"/>
      <c r="CW53" s="3"/>
      <c r="CX53" s="3"/>
      <c r="CY53" s="3"/>
      <c r="CZ53" s="3"/>
      <c r="DA53" s="3"/>
      <c r="DB53" s="103"/>
      <c r="DC53" s="10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v>1</v>
      </c>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ht="4.5" customHeight="1" thickBot="1">
      <c r="A54" s="3"/>
      <c r="B54" s="3"/>
      <c r="C54" s="3"/>
      <c r="D54" s="3"/>
      <c r="E54" s="3"/>
      <c r="F54" s="639"/>
      <c r="G54" s="640"/>
      <c r="H54" s="640"/>
      <c r="I54" s="640"/>
      <c r="J54" s="3"/>
      <c r="K54" s="3"/>
      <c r="L54" s="3"/>
      <c r="M54" s="3"/>
      <c r="N54" s="3"/>
      <c r="O54" s="3"/>
      <c r="P54" s="3"/>
      <c r="Q54" s="3"/>
      <c r="R54" s="3"/>
      <c r="S54" s="3"/>
      <c r="T54" s="3"/>
      <c r="U54" s="3"/>
      <c r="V54" s="3"/>
      <c r="W54" s="3"/>
      <c r="X54" s="3"/>
      <c r="Y54" s="3"/>
      <c r="Z54" s="3"/>
      <c r="AA54" s="3"/>
      <c r="AB54" s="3"/>
      <c r="AC54" s="8"/>
      <c r="AD54" s="383"/>
      <c r="AE54" s="381"/>
      <c r="AF54" s="381"/>
      <c r="AG54" s="381"/>
      <c r="AH54" s="381"/>
      <c r="AI54" s="381"/>
      <c r="AJ54" s="381"/>
      <c r="AK54" s="381"/>
      <c r="AL54" s="381"/>
      <c r="AM54" s="381"/>
      <c r="AN54" s="382"/>
      <c r="AO54" s="379"/>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c r="BP54" s="340"/>
      <c r="BQ54" s="340"/>
      <c r="BR54" s="340"/>
      <c r="BS54" s="340"/>
      <c r="BT54" s="340"/>
      <c r="BU54" s="340"/>
      <c r="BV54" s="340"/>
      <c r="BW54" s="340"/>
      <c r="BX54" s="340"/>
      <c r="BY54" s="340"/>
      <c r="BZ54" s="340"/>
      <c r="CA54" s="340"/>
      <c r="CB54" s="340"/>
      <c r="CC54" s="340"/>
      <c r="CD54" s="340"/>
      <c r="CE54" s="340"/>
      <c r="CF54" s="340"/>
      <c r="CG54" s="340"/>
      <c r="CH54" s="340"/>
      <c r="CI54" s="340"/>
      <c r="CJ54" s="340"/>
      <c r="CK54" s="340"/>
      <c r="CL54" s="340"/>
      <c r="CM54" s="340"/>
      <c r="CN54" s="589"/>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ht="4.5" customHeight="1">
      <c r="A55" s="3"/>
      <c r="B55" s="3"/>
      <c r="C55" s="3"/>
      <c r="D55" s="3"/>
      <c r="E55" s="3"/>
      <c r="F55" s="639"/>
      <c r="G55" s="640"/>
      <c r="H55" s="640"/>
      <c r="I55" s="640"/>
      <c r="J55" s="91"/>
      <c r="K55" s="91"/>
      <c r="L55" s="91"/>
      <c r="M55" s="91"/>
      <c r="N55" s="91"/>
      <c r="O55" s="91"/>
      <c r="P55" s="91"/>
      <c r="Q55" s="91"/>
      <c r="R55" s="91"/>
      <c r="S55" s="91"/>
      <c r="T55" s="91"/>
      <c r="U55" s="91"/>
      <c r="V55" s="91"/>
      <c r="W55" s="91"/>
      <c r="X55" s="91"/>
      <c r="Y55" s="91"/>
      <c r="Z55" s="91"/>
      <c r="AA55" s="91"/>
      <c r="AB55" s="91"/>
      <c r="AC55" s="106"/>
      <c r="AD55" s="91"/>
      <c r="AE55" s="657" t="s">
        <v>111</v>
      </c>
      <c r="AF55" s="657"/>
      <c r="AG55" s="657"/>
      <c r="AH55" s="657"/>
      <c r="AI55" s="657"/>
      <c r="AJ55" s="657"/>
      <c r="AK55" s="657"/>
      <c r="AL55" s="657"/>
      <c r="AM55" s="657"/>
      <c r="AN55" s="657"/>
      <c r="AO55" s="657"/>
      <c r="AP55" s="657"/>
      <c r="AQ55" s="657"/>
      <c r="AR55" s="657"/>
      <c r="AS55" s="657"/>
      <c r="AT55" s="657"/>
      <c r="AU55" s="645"/>
      <c r="AV55" s="645"/>
      <c r="AW55" s="645"/>
      <c r="AX55" s="645"/>
      <c r="AY55" s="645"/>
      <c r="AZ55" s="645"/>
      <c r="BA55" s="645"/>
      <c r="BB55" s="645"/>
      <c r="BC55" s="645"/>
      <c r="BD55" s="645"/>
      <c r="BE55" s="645"/>
      <c r="BF55" s="645"/>
      <c r="BG55" s="645"/>
      <c r="BH55" s="645"/>
      <c r="BI55" s="645"/>
      <c r="BJ55" s="645"/>
      <c r="BK55" s="645"/>
      <c r="BL55" s="645"/>
      <c r="BM55" s="645"/>
      <c r="BN55" s="645"/>
      <c r="BO55" s="645"/>
      <c r="BP55" s="645"/>
      <c r="BQ55" s="645"/>
      <c r="BR55" s="645"/>
      <c r="BS55" s="645"/>
      <c r="BT55" s="645"/>
      <c r="BU55" s="645"/>
      <c r="BV55" s="645"/>
      <c r="BW55" s="645"/>
      <c r="BX55" s="645"/>
      <c r="BY55" s="401" t="s">
        <v>112</v>
      </c>
      <c r="BZ55" s="401"/>
      <c r="CA55" s="401"/>
      <c r="CB55" s="401"/>
      <c r="CC55" s="401"/>
      <c r="CD55" s="401"/>
      <c r="CE55" s="643"/>
      <c r="CF55" s="643"/>
      <c r="CG55" s="643"/>
      <c r="CH55" s="643"/>
      <c r="CI55" s="643"/>
      <c r="CJ55" s="643"/>
      <c r="CK55" s="643"/>
      <c r="CL55" s="643"/>
      <c r="CM55" s="643"/>
      <c r="CN55" s="644"/>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4.5" customHeight="1">
      <c r="A56" s="3"/>
      <c r="B56" s="3"/>
      <c r="C56" s="3"/>
      <c r="D56" s="3"/>
      <c r="E56" s="3"/>
      <c r="F56" s="639"/>
      <c r="G56" s="640"/>
      <c r="H56" s="640"/>
      <c r="I56" s="640"/>
      <c r="J56" s="91"/>
      <c r="K56" s="91"/>
      <c r="L56" s="91"/>
      <c r="M56" s="91"/>
      <c r="N56" s="91"/>
      <c r="O56" s="91"/>
      <c r="P56" s="91"/>
      <c r="Q56" s="91"/>
      <c r="R56" s="91"/>
      <c r="S56" s="91"/>
      <c r="T56" s="91"/>
      <c r="U56" s="91"/>
      <c r="V56" s="91"/>
      <c r="W56" s="91"/>
      <c r="X56" s="91"/>
      <c r="Y56" s="91"/>
      <c r="Z56" s="91"/>
      <c r="AA56" s="91"/>
      <c r="AB56" s="91"/>
      <c r="AC56" s="106"/>
      <c r="AD56" s="91"/>
      <c r="AE56" s="657"/>
      <c r="AF56" s="657"/>
      <c r="AG56" s="657"/>
      <c r="AH56" s="657"/>
      <c r="AI56" s="657"/>
      <c r="AJ56" s="657"/>
      <c r="AK56" s="657"/>
      <c r="AL56" s="657"/>
      <c r="AM56" s="657"/>
      <c r="AN56" s="657"/>
      <c r="AO56" s="657"/>
      <c r="AP56" s="657"/>
      <c r="AQ56" s="657"/>
      <c r="AR56" s="657"/>
      <c r="AS56" s="657"/>
      <c r="AT56" s="657"/>
      <c r="AU56" s="645"/>
      <c r="AV56" s="645"/>
      <c r="AW56" s="645"/>
      <c r="AX56" s="645"/>
      <c r="AY56" s="645"/>
      <c r="AZ56" s="645"/>
      <c r="BA56" s="645"/>
      <c r="BB56" s="645"/>
      <c r="BC56" s="645"/>
      <c r="BD56" s="645"/>
      <c r="BE56" s="645"/>
      <c r="BF56" s="645"/>
      <c r="BG56" s="645"/>
      <c r="BH56" s="645"/>
      <c r="BI56" s="645"/>
      <c r="BJ56" s="645"/>
      <c r="BK56" s="645"/>
      <c r="BL56" s="645"/>
      <c r="BM56" s="645"/>
      <c r="BN56" s="645"/>
      <c r="BO56" s="645"/>
      <c r="BP56" s="645"/>
      <c r="BQ56" s="645"/>
      <c r="BR56" s="645"/>
      <c r="BS56" s="645"/>
      <c r="BT56" s="645"/>
      <c r="BU56" s="645"/>
      <c r="BV56" s="645"/>
      <c r="BW56" s="645"/>
      <c r="BX56" s="645"/>
      <c r="BY56" s="401"/>
      <c r="BZ56" s="401"/>
      <c r="CA56" s="401"/>
      <c r="CB56" s="401"/>
      <c r="CC56" s="401"/>
      <c r="CD56" s="401"/>
      <c r="CE56" s="643"/>
      <c r="CF56" s="643"/>
      <c r="CG56" s="643"/>
      <c r="CH56" s="643"/>
      <c r="CI56" s="643"/>
      <c r="CJ56" s="643"/>
      <c r="CK56" s="643"/>
      <c r="CL56" s="643"/>
      <c r="CM56" s="643"/>
      <c r="CN56" s="644"/>
      <c r="CO56" s="3"/>
      <c r="CP56" s="3"/>
      <c r="CQ56" s="3"/>
      <c r="CR56" s="3"/>
      <c r="CS56" s="3"/>
      <c r="CT56" s="3"/>
      <c r="CU56" s="3"/>
      <c r="CV56" s="452" t="s">
        <v>381</v>
      </c>
      <c r="CW56" s="452"/>
      <c r="CX56" s="452"/>
      <c r="CY56" s="452"/>
      <c r="CZ56" s="452"/>
      <c r="DA56" s="452"/>
      <c r="DB56" s="452"/>
      <c r="DC56" s="452"/>
      <c r="DD56" s="452"/>
      <c r="DE56" s="452"/>
      <c r="DF56" s="452"/>
      <c r="DG56" s="452"/>
      <c r="DH56" s="452"/>
      <c r="DI56" s="452"/>
      <c r="DJ56" s="452"/>
      <c r="DK56" s="452"/>
      <c r="DL56" s="452"/>
      <c r="DM56" s="452"/>
      <c r="DN56" s="452"/>
      <c r="DO56" s="452"/>
      <c r="DP56" s="452"/>
      <c r="DQ56" s="452"/>
      <c r="DR56" s="452"/>
      <c r="DS56" s="452"/>
      <c r="DT56" s="452"/>
      <c r="DU56" s="452"/>
      <c r="DV56" s="452"/>
      <c r="DW56" s="452"/>
      <c r="DX56" s="452"/>
      <c r="DY56" s="452"/>
      <c r="DZ56" s="452"/>
      <c r="EA56" s="452"/>
      <c r="EB56" s="452"/>
      <c r="EC56" s="452"/>
      <c r="ED56" s="452"/>
      <c r="EE56" s="452"/>
      <c r="EF56" s="452"/>
      <c r="EG56" s="452"/>
      <c r="EH56" s="452"/>
      <c r="EI56" s="452"/>
      <c r="EJ56" s="452"/>
      <c r="EK56" s="452"/>
      <c r="EL56" s="452"/>
      <c r="EM56" s="452"/>
      <c r="EN56" s="452"/>
      <c r="EO56" s="452"/>
      <c r="EP56" s="452"/>
      <c r="EQ56" s="452"/>
      <c r="ER56" s="452"/>
      <c r="ES56" s="452"/>
      <c r="ET56" s="452"/>
      <c r="EU56" s="452"/>
      <c r="EV56" s="452"/>
      <c r="EW56" s="452"/>
      <c r="EX56" s="452"/>
      <c r="EY56" s="452"/>
      <c r="EZ56" s="452"/>
      <c r="FA56" s="452"/>
      <c r="FB56" s="452"/>
      <c r="FC56" s="452"/>
      <c r="FD56" s="452"/>
      <c r="FE56" s="452"/>
      <c r="FF56" s="452"/>
      <c r="FG56" s="452"/>
      <c r="FH56" s="452"/>
      <c r="FI56" s="452"/>
      <c r="FJ56" s="452"/>
      <c r="FK56" s="452"/>
      <c r="FL56" s="452"/>
      <c r="FM56" s="452"/>
      <c r="FN56" s="452"/>
      <c r="FO56" s="452"/>
      <c r="FP56" s="452"/>
      <c r="FQ56" s="452"/>
      <c r="FR56" s="452"/>
      <c r="FS56" s="452"/>
      <c r="FT56" s="452"/>
      <c r="FU56" s="452"/>
      <c r="FV56" s="452"/>
      <c r="FW56" s="452"/>
      <c r="FX56" s="452"/>
      <c r="FY56" s="452"/>
      <c r="FZ56" s="452"/>
      <c r="GA56" s="452"/>
      <c r="GB56" s="452"/>
      <c r="GC56" s="452"/>
      <c r="GD56" s="452"/>
      <c r="GE56" s="452"/>
      <c r="GF56" s="452"/>
      <c r="GG56" s="452"/>
      <c r="GH56" s="452"/>
      <c r="GI56" s="452"/>
      <c r="GJ56" s="452"/>
      <c r="GK56" s="452"/>
      <c r="GL56" s="452"/>
      <c r="GM56" s="452"/>
      <c r="GN56" s="452"/>
      <c r="GO56" s="452"/>
      <c r="GP56" s="452"/>
      <c r="GQ56" s="452"/>
      <c r="GR56" s="452"/>
      <c r="GS56" s="452"/>
      <c r="GT56" s="452"/>
      <c r="GU56" s="452"/>
      <c r="GV56" s="452"/>
      <c r="GW56" s="452"/>
      <c r="GX56" s="3"/>
      <c r="GY56" s="3"/>
      <c r="GZ56" s="3"/>
      <c r="HA56" s="3"/>
      <c r="HB56" s="3"/>
      <c r="HC56" s="3"/>
      <c r="HD56" s="3"/>
      <c r="HE56" s="3"/>
    </row>
    <row r="57" spans="1:213" ht="4.5" customHeight="1">
      <c r="A57" s="3"/>
      <c r="B57" s="3"/>
      <c r="C57" s="3"/>
      <c r="D57" s="3"/>
      <c r="E57" s="3"/>
      <c r="F57" s="639"/>
      <c r="G57" s="640"/>
      <c r="H57" s="640"/>
      <c r="I57" s="640"/>
      <c r="J57" s="91"/>
      <c r="K57" s="91"/>
      <c r="L57" s="91"/>
      <c r="M57" s="91"/>
      <c r="N57" s="91"/>
      <c r="O57" s="91"/>
      <c r="P57" s="91"/>
      <c r="Q57" s="91"/>
      <c r="R57" s="91"/>
      <c r="S57" s="91"/>
      <c r="T57" s="91"/>
      <c r="U57" s="91"/>
      <c r="V57" s="91"/>
      <c r="W57" s="91"/>
      <c r="X57" s="91"/>
      <c r="Y57" s="91"/>
      <c r="Z57" s="91"/>
      <c r="AA57" s="91"/>
      <c r="AB57" s="91"/>
      <c r="AC57" s="106"/>
      <c r="AD57" s="91"/>
      <c r="AE57" s="657"/>
      <c r="AF57" s="657"/>
      <c r="AG57" s="657"/>
      <c r="AH57" s="657"/>
      <c r="AI57" s="657"/>
      <c r="AJ57" s="657"/>
      <c r="AK57" s="657"/>
      <c r="AL57" s="657"/>
      <c r="AM57" s="657"/>
      <c r="AN57" s="657"/>
      <c r="AO57" s="657"/>
      <c r="AP57" s="657"/>
      <c r="AQ57" s="657"/>
      <c r="AR57" s="657"/>
      <c r="AS57" s="657"/>
      <c r="AT57" s="657"/>
      <c r="AU57" s="645"/>
      <c r="AV57" s="645"/>
      <c r="AW57" s="645"/>
      <c r="AX57" s="645"/>
      <c r="AY57" s="645"/>
      <c r="AZ57" s="645"/>
      <c r="BA57" s="645"/>
      <c r="BB57" s="645"/>
      <c r="BC57" s="645"/>
      <c r="BD57" s="645"/>
      <c r="BE57" s="645"/>
      <c r="BF57" s="645"/>
      <c r="BG57" s="645"/>
      <c r="BH57" s="645"/>
      <c r="BI57" s="645"/>
      <c r="BJ57" s="645"/>
      <c r="BK57" s="645"/>
      <c r="BL57" s="645"/>
      <c r="BM57" s="645"/>
      <c r="BN57" s="645"/>
      <c r="BO57" s="645"/>
      <c r="BP57" s="645"/>
      <c r="BQ57" s="645"/>
      <c r="BR57" s="645"/>
      <c r="BS57" s="645"/>
      <c r="BT57" s="645"/>
      <c r="BU57" s="645"/>
      <c r="BV57" s="645"/>
      <c r="BW57" s="645"/>
      <c r="BX57" s="645"/>
      <c r="BY57" s="401"/>
      <c r="BZ57" s="401"/>
      <c r="CA57" s="401"/>
      <c r="CB57" s="401"/>
      <c r="CC57" s="401"/>
      <c r="CD57" s="401"/>
      <c r="CE57" s="643"/>
      <c r="CF57" s="643"/>
      <c r="CG57" s="643"/>
      <c r="CH57" s="643"/>
      <c r="CI57" s="643"/>
      <c r="CJ57" s="643"/>
      <c r="CK57" s="643"/>
      <c r="CL57" s="643"/>
      <c r="CM57" s="643"/>
      <c r="CN57" s="644"/>
      <c r="CO57" s="3"/>
      <c r="CP57" s="3"/>
      <c r="CQ57" s="3"/>
      <c r="CR57" s="3"/>
      <c r="CS57" s="3"/>
      <c r="CT57" s="3"/>
      <c r="CU57" s="3"/>
      <c r="CV57" s="452"/>
      <c r="CW57" s="452"/>
      <c r="CX57" s="452"/>
      <c r="CY57" s="452"/>
      <c r="CZ57" s="452"/>
      <c r="DA57" s="452"/>
      <c r="DB57" s="452"/>
      <c r="DC57" s="452"/>
      <c r="DD57" s="452"/>
      <c r="DE57" s="452"/>
      <c r="DF57" s="452"/>
      <c r="DG57" s="452"/>
      <c r="DH57" s="452"/>
      <c r="DI57" s="452"/>
      <c r="DJ57" s="452"/>
      <c r="DK57" s="452"/>
      <c r="DL57" s="452"/>
      <c r="DM57" s="452"/>
      <c r="DN57" s="452"/>
      <c r="DO57" s="452"/>
      <c r="DP57" s="452"/>
      <c r="DQ57" s="452"/>
      <c r="DR57" s="452"/>
      <c r="DS57" s="452"/>
      <c r="DT57" s="452"/>
      <c r="DU57" s="452"/>
      <c r="DV57" s="452"/>
      <c r="DW57" s="452"/>
      <c r="DX57" s="452"/>
      <c r="DY57" s="452"/>
      <c r="DZ57" s="452"/>
      <c r="EA57" s="452"/>
      <c r="EB57" s="452"/>
      <c r="EC57" s="452"/>
      <c r="ED57" s="452"/>
      <c r="EE57" s="452"/>
      <c r="EF57" s="452"/>
      <c r="EG57" s="452"/>
      <c r="EH57" s="452"/>
      <c r="EI57" s="452"/>
      <c r="EJ57" s="452"/>
      <c r="EK57" s="452"/>
      <c r="EL57" s="452"/>
      <c r="EM57" s="452"/>
      <c r="EN57" s="452"/>
      <c r="EO57" s="452"/>
      <c r="EP57" s="452"/>
      <c r="EQ57" s="452"/>
      <c r="ER57" s="452"/>
      <c r="ES57" s="452"/>
      <c r="ET57" s="452"/>
      <c r="EU57" s="452"/>
      <c r="EV57" s="452"/>
      <c r="EW57" s="452"/>
      <c r="EX57" s="452"/>
      <c r="EY57" s="452"/>
      <c r="EZ57" s="452"/>
      <c r="FA57" s="452"/>
      <c r="FB57" s="452"/>
      <c r="FC57" s="452"/>
      <c r="FD57" s="452"/>
      <c r="FE57" s="452"/>
      <c r="FF57" s="452"/>
      <c r="FG57" s="452"/>
      <c r="FH57" s="452"/>
      <c r="FI57" s="452"/>
      <c r="FJ57" s="452"/>
      <c r="FK57" s="452"/>
      <c r="FL57" s="452"/>
      <c r="FM57" s="452"/>
      <c r="FN57" s="452"/>
      <c r="FO57" s="452"/>
      <c r="FP57" s="452"/>
      <c r="FQ57" s="452"/>
      <c r="FR57" s="452"/>
      <c r="FS57" s="452"/>
      <c r="FT57" s="452"/>
      <c r="FU57" s="452"/>
      <c r="FV57" s="452"/>
      <c r="FW57" s="452"/>
      <c r="FX57" s="452"/>
      <c r="FY57" s="452"/>
      <c r="FZ57" s="452"/>
      <c r="GA57" s="452"/>
      <c r="GB57" s="452"/>
      <c r="GC57" s="452"/>
      <c r="GD57" s="452"/>
      <c r="GE57" s="452"/>
      <c r="GF57" s="452"/>
      <c r="GG57" s="452"/>
      <c r="GH57" s="452"/>
      <c r="GI57" s="452"/>
      <c r="GJ57" s="452"/>
      <c r="GK57" s="452"/>
      <c r="GL57" s="452"/>
      <c r="GM57" s="452"/>
      <c r="GN57" s="452"/>
      <c r="GO57" s="452"/>
      <c r="GP57" s="452"/>
      <c r="GQ57" s="452"/>
      <c r="GR57" s="452"/>
      <c r="GS57" s="452"/>
      <c r="GT57" s="452"/>
      <c r="GU57" s="452"/>
      <c r="GV57" s="452"/>
      <c r="GW57" s="452"/>
      <c r="GX57" s="3"/>
      <c r="GY57" s="3"/>
      <c r="GZ57" s="3"/>
      <c r="HA57" s="3"/>
      <c r="HB57" s="3"/>
      <c r="HC57" s="3"/>
      <c r="HD57" s="3"/>
      <c r="HE57" s="3"/>
    </row>
    <row r="58" spans="1:213" ht="4.5" customHeight="1" thickBot="1">
      <c r="A58" s="3"/>
      <c r="B58" s="3"/>
      <c r="C58" s="3"/>
      <c r="D58" s="3"/>
      <c r="E58" s="3"/>
      <c r="F58" s="639"/>
      <c r="G58" s="640"/>
      <c r="H58" s="640"/>
      <c r="I58" s="640"/>
      <c r="J58" s="91"/>
      <c r="K58" s="91"/>
      <c r="L58" s="91"/>
      <c r="M58" s="91"/>
      <c r="N58" s="91"/>
      <c r="O58" s="91"/>
      <c r="P58" s="91"/>
      <c r="Q58" s="91"/>
      <c r="R58" s="91"/>
      <c r="S58" s="91"/>
      <c r="T58" s="91"/>
      <c r="U58" s="91"/>
      <c r="V58" s="91"/>
      <c r="W58" s="91"/>
      <c r="X58" s="91"/>
      <c r="Y58" s="91"/>
      <c r="Z58" s="91"/>
      <c r="AA58" s="91"/>
      <c r="AB58" s="91"/>
      <c r="AC58" s="106"/>
      <c r="AD58" s="91"/>
      <c r="AE58" s="401" t="s">
        <v>74</v>
      </c>
      <c r="AF58" s="401"/>
      <c r="AG58" s="401"/>
      <c r="AH58" s="401"/>
      <c r="AI58" s="401"/>
      <c r="AJ58" s="401"/>
      <c r="AK58" s="401"/>
      <c r="AL58" s="401"/>
      <c r="AM58" s="401"/>
      <c r="AN58" s="401"/>
      <c r="AO58" s="401"/>
      <c r="AP58" s="401"/>
      <c r="AQ58" s="401"/>
      <c r="AR58" s="401"/>
      <c r="AS58" s="401"/>
      <c r="AT58" s="401"/>
      <c r="AU58" s="645"/>
      <c r="AV58" s="645"/>
      <c r="AW58" s="645"/>
      <c r="AX58" s="645"/>
      <c r="AY58" s="645"/>
      <c r="AZ58" s="645"/>
      <c r="BA58" s="645"/>
      <c r="BB58" s="645"/>
      <c r="BC58" s="645"/>
      <c r="BD58" s="645"/>
      <c r="BE58" s="645"/>
      <c r="BF58" s="645"/>
      <c r="BG58" s="645"/>
      <c r="BH58" s="645"/>
      <c r="BI58" s="645"/>
      <c r="BJ58" s="645"/>
      <c r="BK58" s="645"/>
      <c r="BL58" s="645"/>
      <c r="BM58" s="645"/>
      <c r="BN58" s="645"/>
      <c r="BO58" s="645"/>
      <c r="BP58" s="645"/>
      <c r="BQ58" s="645"/>
      <c r="BR58" s="645"/>
      <c r="BS58" s="645"/>
      <c r="BT58" s="645"/>
      <c r="BU58" s="645"/>
      <c r="BV58" s="645"/>
      <c r="BW58" s="645"/>
      <c r="BX58" s="645"/>
      <c r="BY58" s="645"/>
      <c r="BZ58" s="645"/>
      <c r="CA58" s="645"/>
      <c r="CB58" s="645"/>
      <c r="CC58" s="645"/>
      <c r="CD58" s="645"/>
      <c r="CE58" s="645"/>
      <c r="CF58" s="645"/>
      <c r="CG58" s="645"/>
      <c r="CH58" s="645"/>
      <c r="CI58" s="645"/>
      <c r="CJ58" s="645"/>
      <c r="CK58" s="645"/>
      <c r="CL58" s="645"/>
      <c r="CM58" s="645"/>
      <c r="CN58" s="646"/>
      <c r="CO58" s="3"/>
      <c r="CP58" s="3"/>
      <c r="CQ58" s="3"/>
      <c r="CR58" s="3"/>
      <c r="CS58" s="3"/>
      <c r="CT58" s="3"/>
      <c r="CU58" s="3"/>
      <c r="CV58" s="452"/>
      <c r="CW58" s="452"/>
      <c r="CX58" s="452"/>
      <c r="CY58" s="452"/>
      <c r="CZ58" s="452"/>
      <c r="DA58" s="452"/>
      <c r="DB58" s="452"/>
      <c r="DC58" s="452"/>
      <c r="DD58" s="452"/>
      <c r="DE58" s="452"/>
      <c r="DF58" s="452"/>
      <c r="DG58" s="452"/>
      <c r="DH58" s="452"/>
      <c r="DI58" s="452"/>
      <c r="DJ58" s="452"/>
      <c r="DK58" s="452"/>
      <c r="DL58" s="452"/>
      <c r="DM58" s="452"/>
      <c r="DN58" s="452"/>
      <c r="DO58" s="452"/>
      <c r="DP58" s="452"/>
      <c r="DQ58" s="452"/>
      <c r="DR58" s="452"/>
      <c r="DS58" s="452"/>
      <c r="DT58" s="452"/>
      <c r="DU58" s="452"/>
      <c r="DV58" s="452"/>
      <c r="DW58" s="452"/>
      <c r="DX58" s="452"/>
      <c r="DY58" s="452"/>
      <c r="DZ58" s="452"/>
      <c r="EA58" s="452"/>
      <c r="EB58" s="452"/>
      <c r="EC58" s="452"/>
      <c r="ED58" s="452"/>
      <c r="EE58" s="452"/>
      <c r="EF58" s="452"/>
      <c r="EG58" s="452"/>
      <c r="EH58" s="452"/>
      <c r="EI58" s="452"/>
      <c r="EJ58" s="452"/>
      <c r="EK58" s="452"/>
      <c r="EL58" s="452"/>
      <c r="EM58" s="452"/>
      <c r="EN58" s="452"/>
      <c r="EO58" s="452"/>
      <c r="EP58" s="452"/>
      <c r="EQ58" s="452"/>
      <c r="ER58" s="452"/>
      <c r="ES58" s="452"/>
      <c r="ET58" s="452"/>
      <c r="EU58" s="452"/>
      <c r="EV58" s="452"/>
      <c r="EW58" s="452"/>
      <c r="EX58" s="452"/>
      <c r="EY58" s="452"/>
      <c r="EZ58" s="452"/>
      <c r="FA58" s="452"/>
      <c r="FB58" s="452"/>
      <c r="FC58" s="452"/>
      <c r="FD58" s="452"/>
      <c r="FE58" s="452"/>
      <c r="FF58" s="452"/>
      <c r="FG58" s="452"/>
      <c r="FH58" s="452"/>
      <c r="FI58" s="452"/>
      <c r="FJ58" s="452"/>
      <c r="FK58" s="452"/>
      <c r="FL58" s="452"/>
      <c r="FM58" s="452"/>
      <c r="FN58" s="452"/>
      <c r="FO58" s="452"/>
      <c r="FP58" s="452"/>
      <c r="FQ58" s="452"/>
      <c r="FR58" s="452"/>
      <c r="FS58" s="452"/>
      <c r="FT58" s="452"/>
      <c r="FU58" s="452"/>
      <c r="FV58" s="452"/>
      <c r="FW58" s="452"/>
      <c r="FX58" s="452"/>
      <c r="FY58" s="452"/>
      <c r="FZ58" s="452"/>
      <c r="GA58" s="452"/>
      <c r="GB58" s="452"/>
      <c r="GC58" s="452"/>
      <c r="GD58" s="452"/>
      <c r="GE58" s="452"/>
      <c r="GF58" s="452"/>
      <c r="GG58" s="452"/>
      <c r="GH58" s="452"/>
      <c r="GI58" s="452"/>
      <c r="GJ58" s="452"/>
      <c r="GK58" s="452"/>
      <c r="GL58" s="452"/>
      <c r="GM58" s="452"/>
      <c r="GN58" s="452"/>
      <c r="GO58" s="452"/>
      <c r="GP58" s="452"/>
      <c r="GQ58" s="452"/>
      <c r="GR58" s="452"/>
      <c r="GS58" s="452"/>
      <c r="GT58" s="452"/>
      <c r="GU58" s="452"/>
      <c r="GV58" s="452"/>
      <c r="GW58" s="452"/>
      <c r="GX58" s="3"/>
      <c r="GY58" s="3"/>
      <c r="GZ58" s="3"/>
      <c r="HA58" s="3"/>
      <c r="HB58" s="3"/>
      <c r="HC58" s="3"/>
      <c r="HD58" s="3"/>
      <c r="HE58" s="3"/>
    </row>
    <row r="59" spans="1:213" ht="4.5" customHeight="1">
      <c r="A59" s="3"/>
      <c r="B59" s="3"/>
      <c r="C59" s="3"/>
      <c r="D59" s="3"/>
      <c r="E59" s="3"/>
      <c r="F59" s="639"/>
      <c r="G59" s="640"/>
      <c r="H59" s="640"/>
      <c r="I59" s="640"/>
      <c r="J59" s="3"/>
      <c r="K59" s="3"/>
      <c r="L59" s="3"/>
      <c r="M59" s="3"/>
      <c r="N59" s="3"/>
      <c r="O59" s="3"/>
      <c r="P59" s="3"/>
      <c r="Q59" s="3"/>
      <c r="R59" s="3"/>
      <c r="S59" s="3"/>
      <c r="T59" s="3"/>
      <c r="U59" s="3"/>
      <c r="V59" s="3"/>
      <c r="W59" s="3"/>
      <c r="X59" s="3"/>
      <c r="Y59" s="3"/>
      <c r="Z59" s="3"/>
      <c r="AA59" s="3"/>
      <c r="AB59" s="3"/>
      <c r="AC59" s="8"/>
      <c r="AD59" s="3"/>
      <c r="AE59" s="401"/>
      <c r="AF59" s="401"/>
      <c r="AG59" s="401"/>
      <c r="AH59" s="401"/>
      <c r="AI59" s="401"/>
      <c r="AJ59" s="401"/>
      <c r="AK59" s="401"/>
      <c r="AL59" s="401"/>
      <c r="AM59" s="401"/>
      <c r="AN59" s="401"/>
      <c r="AO59" s="401"/>
      <c r="AP59" s="401"/>
      <c r="AQ59" s="401"/>
      <c r="AR59" s="401"/>
      <c r="AS59" s="401"/>
      <c r="AT59" s="401"/>
      <c r="AU59" s="645"/>
      <c r="AV59" s="645"/>
      <c r="AW59" s="645"/>
      <c r="AX59" s="645"/>
      <c r="AY59" s="645"/>
      <c r="AZ59" s="645"/>
      <c r="BA59" s="645"/>
      <c r="BB59" s="645"/>
      <c r="BC59" s="645"/>
      <c r="BD59" s="645"/>
      <c r="BE59" s="645"/>
      <c r="BF59" s="645"/>
      <c r="BG59" s="645"/>
      <c r="BH59" s="645"/>
      <c r="BI59" s="645"/>
      <c r="BJ59" s="645"/>
      <c r="BK59" s="645"/>
      <c r="BL59" s="645"/>
      <c r="BM59" s="645"/>
      <c r="BN59" s="645"/>
      <c r="BO59" s="645"/>
      <c r="BP59" s="645"/>
      <c r="BQ59" s="645"/>
      <c r="BR59" s="645"/>
      <c r="BS59" s="645"/>
      <c r="BT59" s="645"/>
      <c r="BU59" s="645"/>
      <c r="BV59" s="645"/>
      <c r="BW59" s="645"/>
      <c r="BX59" s="645"/>
      <c r="BY59" s="645"/>
      <c r="BZ59" s="645"/>
      <c r="CA59" s="645"/>
      <c r="CB59" s="645"/>
      <c r="CC59" s="645"/>
      <c r="CD59" s="645"/>
      <c r="CE59" s="645"/>
      <c r="CF59" s="645"/>
      <c r="CG59" s="645"/>
      <c r="CH59" s="645"/>
      <c r="CI59" s="645"/>
      <c r="CJ59" s="645"/>
      <c r="CK59" s="645"/>
      <c r="CL59" s="645"/>
      <c r="CM59" s="645"/>
      <c r="CN59" s="646"/>
      <c r="CO59" s="3"/>
      <c r="CP59" s="3"/>
      <c r="CQ59" s="3"/>
      <c r="CR59" s="3"/>
      <c r="CS59" s="3"/>
      <c r="CT59" s="3"/>
      <c r="CU59" s="3"/>
      <c r="CV59" s="3"/>
      <c r="CW59" s="3"/>
      <c r="CX59" s="3"/>
      <c r="CY59" s="3"/>
      <c r="CZ59" s="487"/>
      <c r="DA59" s="488"/>
      <c r="DB59" s="488"/>
      <c r="DC59" s="488"/>
      <c r="DD59" s="488"/>
      <c r="DE59" s="488"/>
      <c r="DF59" s="488"/>
      <c r="DG59" s="488"/>
      <c r="DH59" s="488"/>
      <c r="DI59" s="489"/>
      <c r="DJ59" s="489"/>
      <c r="DK59" s="489"/>
      <c r="DL59" s="489"/>
      <c r="DM59" s="489"/>
      <c r="DN59" s="490"/>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ht="4.5" customHeight="1">
      <c r="A60" s="3"/>
      <c r="B60" s="3"/>
      <c r="C60" s="3"/>
      <c r="D60" s="3"/>
      <c r="E60" s="3"/>
      <c r="F60" s="641"/>
      <c r="G60" s="642"/>
      <c r="H60" s="642"/>
      <c r="I60" s="642"/>
      <c r="J60" s="11"/>
      <c r="K60" s="11"/>
      <c r="L60" s="11"/>
      <c r="M60" s="11"/>
      <c r="N60" s="11"/>
      <c r="O60" s="11"/>
      <c r="P60" s="11"/>
      <c r="Q60" s="11"/>
      <c r="R60" s="11"/>
      <c r="S60" s="11"/>
      <c r="T60" s="11"/>
      <c r="U60" s="11"/>
      <c r="V60" s="11"/>
      <c r="W60" s="11"/>
      <c r="X60" s="11"/>
      <c r="Y60" s="11"/>
      <c r="Z60" s="11"/>
      <c r="AA60" s="11"/>
      <c r="AB60" s="11"/>
      <c r="AC60" s="23"/>
      <c r="AD60" s="11"/>
      <c r="AE60" s="402"/>
      <c r="AF60" s="402"/>
      <c r="AG60" s="402"/>
      <c r="AH60" s="402"/>
      <c r="AI60" s="402"/>
      <c r="AJ60" s="402"/>
      <c r="AK60" s="402"/>
      <c r="AL60" s="402"/>
      <c r="AM60" s="402"/>
      <c r="AN60" s="402"/>
      <c r="AO60" s="402"/>
      <c r="AP60" s="402"/>
      <c r="AQ60" s="402"/>
      <c r="AR60" s="402"/>
      <c r="AS60" s="402"/>
      <c r="AT60" s="402"/>
      <c r="AU60" s="647"/>
      <c r="AV60" s="647"/>
      <c r="AW60" s="647"/>
      <c r="AX60" s="647"/>
      <c r="AY60" s="647"/>
      <c r="AZ60" s="647"/>
      <c r="BA60" s="647"/>
      <c r="BB60" s="647"/>
      <c r="BC60" s="647"/>
      <c r="BD60" s="647"/>
      <c r="BE60" s="647"/>
      <c r="BF60" s="647"/>
      <c r="BG60" s="647"/>
      <c r="BH60" s="647"/>
      <c r="BI60" s="647"/>
      <c r="BJ60" s="647"/>
      <c r="BK60" s="647"/>
      <c r="BL60" s="647"/>
      <c r="BM60" s="647"/>
      <c r="BN60" s="647"/>
      <c r="BO60" s="647"/>
      <c r="BP60" s="647"/>
      <c r="BQ60" s="647"/>
      <c r="BR60" s="647"/>
      <c r="BS60" s="647"/>
      <c r="BT60" s="647"/>
      <c r="BU60" s="647"/>
      <c r="BV60" s="647"/>
      <c r="BW60" s="647"/>
      <c r="BX60" s="647"/>
      <c r="BY60" s="647"/>
      <c r="BZ60" s="647"/>
      <c r="CA60" s="647"/>
      <c r="CB60" s="647"/>
      <c r="CC60" s="647"/>
      <c r="CD60" s="647"/>
      <c r="CE60" s="647"/>
      <c r="CF60" s="647"/>
      <c r="CG60" s="647"/>
      <c r="CH60" s="647"/>
      <c r="CI60" s="647"/>
      <c r="CJ60" s="647"/>
      <c r="CK60" s="647"/>
      <c r="CL60" s="647"/>
      <c r="CM60" s="647"/>
      <c r="CN60" s="648"/>
      <c r="CO60" s="3"/>
      <c r="CP60" s="3"/>
      <c r="CQ60" s="3"/>
      <c r="CR60" s="3"/>
      <c r="CS60" s="3"/>
      <c r="CT60" s="3"/>
      <c r="CU60" s="3"/>
      <c r="CV60" s="3"/>
      <c r="CW60" s="3"/>
      <c r="CX60" s="3"/>
      <c r="CY60" s="3"/>
      <c r="CZ60" s="491"/>
      <c r="DA60" s="492"/>
      <c r="DB60" s="492"/>
      <c r="DC60" s="492"/>
      <c r="DD60" s="492"/>
      <c r="DE60" s="492"/>
      <c r="DF60" s="492"/>
      <c r="DG60" s="492"/>
      <c r="DH60" s="492"/>
      <c r="DI60" s="493"/>
      <c r="DJ60" s="493"/>
      <c r="DK60" s="493"/>
      <c r="DL60" s="493"/>
      <c r="DM60" s="493"/>
      <c r="DN60" s="494"/>
      <c r="DO60" s="3"/>
      <c r="DP60" s="3"/>
      <c r="DQ60" s="3"/>
      <c r="DR60" s="3"/>
      <c r="DS60" s="3"/>
      <c r="DT60" s="649" t="s">
        <v>108</v>
      </c>
      <c r="DU60" s="650"/>
      <c r="DV60" s="650"/>
      <c r="DW60" s="650"/>
      <c r="DX60" s="650"/>
      <c r="DY60" s="650"/>
      <c r="DZ60" s="650"/>
      <c r="EA60" s="650"/>
      <c r="EB60" s="650"/>
      <c r="EC60" s="650"/>
      <c r="ED60" s="650"/>
      <c r="EE60" s="650"/>
      <c r="EF60" s="650"/>
      <c r="EG60" s="650"/>
      <c r="EH60" s="650"/>
      <c r="EI60" s="650"/>
      <c r="EJ60" s="650"/>
      <c r="EK60" s="650"/>
      <c r="EL60" s="650"/>
      <c r="EM60" s="650"/>
      <c r="EN60" s="650"/>
      <c r="EO60" s="650"/>
      <c r="EP60" s="650"/>
      <c r="EQ60" s="650"/>
      <c r="ER60" s="650"/>
      <c r="ES60" s="650"/>
      <c r="ET60" s="650"/>
      <c r="EU60" s="650"/>
      <c r="EV60" s="650"/>
      <c r="EW60" s="650"/>
      <c r="EX60" s="650"/>
      <c r="EY60" s="650"/>
      <c r="EZ60" s="650"/>
      <c r="FA60" s="650"/>
      <c r="FB60" s="650"/>
      <c r="FC60" s="650"/>
      <c r="FD60" s="650"/>
      <c r="FE60" s="650"/>
      <c r="FF60" s="650"/>
      <c r="FG60" s="650"/>
      <c r="FH60" s="650"/>
      <c r="FI60" s="650"/>
      <c r="FJ60" s="650"/>
      <c r="FK60" s="650"/>
      <c r="FL60" s="650"/>
      <c r="FM60" s="650"/>
      <c r="FN60" s="650"/>
      <c r="FO60" s="650"/>
      <c r="FP60" s="650"/>
      <c r="FQ60" s="650"/>
      <c r="FR60" s="650"/>
      <c r="FS60" s="650"/>
      <c r="FT60" s="650"/>
      <c r="FU60" s="650"/>
      <c r="FV60" s="650"/>
      <c r="FW60" s="650"/>
      <c r="FX60" s="650"/>
      <c r="FY60" s="650"/>
      <c r="FZ60" s="650"/>
      <c r="GA60" s="485" t="s">
        <v>173</v>
      </c>
      <c r="GB60" s="486"/>
      <c r="GC60" s="486"/>
      <c r="GD60" s="486"/>
      <c r="GE60" s="486"/>
      <c r="GF60" s="486"/>
      <c r="GG60" s="486"/>
      <c r="GH60" s="486"/>
      <c r="GI60" s="486"/>
      <c r="GJ60" s="486"/>
      <c r="GK60" s="486"/>
      <c r="GL60" s="486"/>
      <c r="GM60" s="486"/>
      <c r="GN60" s="486"/>
      <c r="GO60" s="486"/>
      <c r="GP60" s="486"/>
      <c r="GQ60" s="486"/>
      <c r="GR60" s="486"/>
      <c r="GS60" s="486"/>
      <c r="GT60" s="486"/>
      <c r="GU60" s="486"/>
      <c r="GV60" s="486"/>
      <c r="GW60" s="486"/>
      <c r="GX60" s="486"/>
      <c r="GY60" s="486"/>
      <c r="GZ60" s="3"/>
      <c r="HA60" s="3"/>
      <c r="HB60" s="3"/>
      <c r="HC60" s="3"/>
      <c r="HD60" s="3"/>
      <c r="HE60" s="3"/>
    </row>
    <row r="61" spans="1:213" ht="4.5" customHeight="1">
      <c r="A61" s="3"/>
      <c r="B61" s="3"/>
      <c r="C61" s="3"/>
      <c r="D61" s="3"/>
      <c r="E61" s="3"/>
      <c r="F61" s="637" t="s">
        <v>75</v>
      </c>
      <c r="G61" s="638"/>
      <c r="H61" s="638"/>
      <c r="I61" s="638"/>
      <c r="J61" s="651" t="s">
        <v>76</v>
      </c>
      <c r="K61" s="651"/>
      <c r="L61" s="651"/>
      <c r="M61" s="651"/>
      <c r="N61" s="651"/>
      <c r="O61" s="651"/>
      <c r="P61" s="651"/>
      <c r="Q61" s="651"/>
      <c r="R61" s="651"/>
      <c r="S61" s="651"/>
      <c r="T61" s="651"/>
      <c r="U61" s="651"/>
      <c r="V61" s="651"/>
      <c r="W61" s="651"/>
      <c r="X61" s="651"/>
      <c r="Y61" s="651"/>
      <c r="Z61" s="651"/>
      <c r="AA61" s="651"/>
      <c r="AB61" s="651"/>
      <c r="AC61" s="652"/>
      <c r="AD61" s="441"/>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2"/>
      <c r="BB61" s="442"/>
      <c r="BC61" s="442"/>
      <c r="BD61" s="442"/>
      <c r="BE61" s="442"/>
      <c r="BF61" s="442"/>
      <c r="BG61" s="442"/>
      <c r="BH61" s="442"/>
      <c r="BI61" s="442"/>
      <c r="BJ61" s="442"/>
      <c r="BK61" s="442"/>
      <c r="BL61" s="442"/>
      <c r="BM61" s="442"/>
      <c r="BN61" s="442"/>
      <c r="BO61" s="442"/>
      <c r="BP61" s="442"/>
      <c r="BQ61" s="442"/>
      <c r="BR61" s="442"/>
      <c r="BS61" s="442"/>
      <c r="BT61" s="442"/>
      <c r="BU61" s="442"/>
      <c r="BV61" s="442"/>
      <c r="BW61" s="442"/>
      <c r="BX61" s="442"/>
      <c r="BY61" s="442"/>
      <c r="BZ61" s="442"/>
      <c r="CA61" s="442"/>
      <c r="CB61" s="442"/>
      <c r="CC61" s="442"/>
      <c r="CD61" s="442"/>
      <c r="CE61" s="442"/>
      <c r="CF61" s="442"/>
      <c r="CG61" s="442"/>
      <c r="CH61" s="442"/>
      <c r="CI61" s="442"/>
      <c r="CJ61" s="442"/>
      <c r="CK61" s="442"/>
      <c r="CL61" s="442"/>
      <c r="CM61" s="442"/>
      <c r="CN61" s="443"/>
      <c r="CO61" s="3"/>
      <c r="CP61" s="3"/>
      <c r="CQ61" s="3"/>
      <c r="CR61" s="3"/>
      <c r="CS61" s="3"/>
      <c r="CT61" s="3"/>
      <c r="CU61" s="3"/>
      <c r="CV61" s="3"/>
      <c r="CW61" s="3"/>
      <c r="CX61" s="3"/>
      <c r="CY61" s="3"/>
      <c r="CZ61" s="491"/>
      <c r="DA61" s="492"/>
      <c r="DB61" s="492"/>
      <c r="DC61" s="492"/>
      <c r="DD61" s="492"/>
      <c r="DE61" s="492"/>
      <c r="DF61" s="492"/>
      <c r="DG61" s="492"/>
      <c r="DH61" s="492"/>
      <c r="DI61" s="493"/>
      <c r="DJ61" s="493"/>
      <c r="DK61" s="493"/>
      <c r="DL61" s="493"/>
      <c r="DM61" s="493"/>
      <c r="DN61" s="494"/>
      <c r="DO61" s="3"/>
      <c r="DP61" s="3"/>
      <c r="DQ61" s="3"/>
      <c r="DR61" s="3"/>
      <c r="DS61" s="3"/>
      <c r="DT61" s="650"/>
      <c r="DU61" s="650"/>
      <c r="DV61" s="650"/>
      <c r="DW61" s="650"/>
      <c r="DX61" s="650"/>
      <c r="DY61" s="650"/>
      <c r="DZ61" s="650"/>
      <c r="EA61" s="650"/>
      <c r="EB61" s="650"/>
      <c r="EC61" s="650"/>
      <c r="ED61" s="650"/>
      <c r="EE61" s="650"/>
      <c r="EF61" s="650"/>
      <c r="EG61" s="650"/>
      <c r="EH61" s="650"/>
      <c r="EI61" s="650"/>
      <c r="EJ61" s="650"/>
      <c r="EK61" s="650"/>
      <c r="EL61" s="650"/>
      <c r="EM61" s="650"/>
      <c r="EN61" s="650"/>
      <c r="EO61" s="650"/>
      <c r="EP61" s="650"/>
      <c r="EQ61" s="650"/>
      <c r="ER61" s="650"/>
      <c r="ES61" s="650"/>
      <c r="ET61" s="650"/>
      <c r="EU61" s="650"/>
      <c r="EV61" s="650"/>
      <c r="EW61" s="650"/>
      <c r="EX61" s="650"/>
      <c r="EY61" s="650"/>
      <c r="EZ61" s="650"/>
      <c r="FA61" s="650"/>
      <c r="FB61" s="650"/>
      <c r="FC61" s="650"/>
      <c r="FD61" s="650"/>
      <c r="FE61" s="650"/>
      <c r="FF61" s="650"/>
      <c r="FG61" s="650"/>
      <c r="FH61" s="650"/>
      <c r="FI61" s="650"/>
      <c r="FJ61" s="650"/>
      <c r="FK61" s="650"/>
      <c r="FL61" s="650"/>
      <c r="FM61" s="650"/>
      <c r="FN61" s="650"/>
      <c r="FO61" s="650"/>
      <c r="FP61" s="650"/>
      <c r="FQ61" s="650"/>
      <c r="FR61" s="650"/>
      <c r="FS61" s="650"/>
      <c r="FT61" s="650"/>
      <c r="FU61" s="650"/>
      <c r="FV61" s="650"/>
      <c r="FW61" s="650"/>
      <c r="FX61" s="650"/>
      <c r="FY61" s="650"/>
      <c r="FZ61" s="650"/>
      <c r="GA61" s="486"/>
      <c r="GB61" s="486"/>
      <c r="GC61" s="486"/>
      <c r="GD61" s="486"/>
      <c r="GE61" s="486"/>
      <c r="GF61" s="486"/>
      <c r="GG61" s="486"/>
      <c r="GH61" s="486"/>
      <c r="GI61" s="486"/>
      <c r="GJ61" s="486"/>
      <c r="GK61" s="486"/>
      <c r="GL61" s="486"/>
      <c r="GM61" s="486"/>
      <c r="GN61" s="486"/>
      <c r="GO61" s="486"/>
      <c r="GP61" s="486"/>
      <c r="GQ61" s="486"/>
      <c r="GR61" s="486"/>
      <c r="GS61" s="486"/>
      <c r="GT61" s="486"/>
      <c r="GU61" s="486"/>
      <c r="GV61" s="486"/>
      <c r="GW61" s="486"/>
      <c r="GX61" s="486"/>
      <c r="GY61" s="486"/>
      <c r="GZ61" s="3"/>
      <c r="HA61" s="3"/>
      <c r="HB61" s="3"/>
      <c r="HC61" s="3"/>
      <c r="HD61" s="3"/>
      <c r="HE61" s="3"/>
    </row>
    <row r="62" spans="1:213" ht="4.5" customHeight="1">
      <c r="A62" s="3"/>
      <c r="B62" s="3"/>
      <c r="C62" s="3"/>
      <c r="D62" s="3"/>
      <c r="E62" s="3"/>
      <c r="F62" s="639"/>
      <c r="G62" s="640"/>
      <c r="H62" s="640"/>
      <c r="I62" s="640"/>
      <c r="J62" s="653"/>
      <c r="K62" s="653"/>
      <c r="L62" s="653"/>
      <c r="M62" s="653"/>
      <c r="N62" s="653"/>
      <c r="O62" s="653"/>
      <c r="P62" s="653"/>
      <c r="Q62" s="653"/>
      <c r="R62" s="653"/>
      <c r="S62" s="653"/>
      <c r="T62" s="653"/>
      <c r="U62" s="653"/>
      <c r="V62" s="653"/>
      <c r="W62" s="653"/>
      <c r="X62" s="653"/>
      <c r="Y62" s="653"/>
      <c r="Z62" s="653"/>
      <c r="AA62" s="653"/>
      <c r="AB62" s="653"/>
      <c r="AC62" s="654"/>
      <c r="AD62" s="444"/>
      <c r="AE62" s="445"/>
      <c r="AF62" s="445"/>
      <c r="AG62" s="445"/>
      <c r="AH62" s="445"/>
      <c r="AI62" s="445"/>
      <c r="AJ62" s="445"/>
      <c r="AK62" s="445"/>
      <c r="AL62" s="445"/>
      <c r="AM62" s="445"/>
      <c r="AN62" s="445"/>
      <c r="AO62" s="445"/>
      <c r="AP62" s="445"/>
      <c r="AQ62" s="445"/>
      <c r="AR62" s="445"/>
      <c r="AS62" s="445"/>
      <c r="AT62" s="445"/>
      <c r="AU62" s="445"/>
      <c r="AV62" s="445"/>
      <c r="AW62" s="445"/>
      <c r="AX62" s="445"/>
      <c r="AY62" s="445"/>
      <c r="AZ62" s="445"/>
      <c r="BA62" s="445"/>
      <c r="BB62" s="445"/>
      <c r="BC62" s="445"/>
      <c r="BD62" s="445"/>
      <c r="BE62" s="445"/>
      <c r="BF62" s="445"/>
      <c r="BG62" s="445"/>
      <c r="BH62" s="445"/>
      <c r="BI62" s="445"/>
      <c r="BJ62" s="445"/>
      <c r="BK62" s="445"/>
      <c r="BL62" s="445"/>
      <c r="BM62" s="445"/>
      <c r="BN62" s="445"/>
      <c r="BO62" s="445"/>
      <c r="BP62" s="445"/>
      <c r="BQ62" s="445"/>
      <c r="BR62" s="445"/>
      <c r="BS62" s="445"/>
      <c r="BT62" s="445"/>
      <c r="BU62" s="445"/>
      <c r="BV62" s="445"/>
      <c r="BW62" s="445"/>
      <c r="BX62" s="445"/>
      <c r="BY62" s="445"/>
      <c r="BZ62" s="445"/>
      <c r="CA62" s="445"/>
      <c r="CB62" s="445"/>
      <c r="CC62" s="445"/>
      <c r="CD62" s="445"/>
      <c r="CE62" s="445"/>
      <c r="CF62" s="445"/>
      <c r="CG62" s="445"/>
      <c r="CH62" s="445"/>
      <c r="CI62" s="445"/>
      <c r="CJ62" s="445"/>
      <c r="CK62" s="445"/>
      <c r="CL62" s="445"/>
      <c r="CM62" s="445"/>
      <c r="CN62" s="446"/>
      <c r="CO62" s="3"/>
      <c r="CP62" s="3"/>
      <c r="CQ62" s="3"/>
      <c r="CR62" s="3"/>
      <c r="CS62" s="3"/>
      <c r="CT62" s="3"/>
      <c r="CU62" s="3"/>
      <c r="CV62" s="3"/>
      <c r="CW62" s="3"/>
      <c r="CX62" s="3"/>
      <c r="CY62" s="3"/>
      <c r="CZ62" s="491"/>
      <c r="DA62" s="492"/>
      <c r="DB62" s="492"/>
      <c r="DC62" s="492"/>
      <c r="DD62" s="492"/>
      <c r="DE62" s="492"/>
      <c r="DF62" s="492"/>
      <c r="DG62" s="492"/>
      <c r="DH62" s="492"/>
      <c r="DI62" s="493"/>
      <c r="DJ62" s="493"/>
      <c r="DK62" s="493"/>
      <c r="DL62" s="493"/>
      <c r="DM62" s="493"/>
      <c r="DN62" s="494"/>
      <c r="DO62" s="3"/>
      <c r="DP62" s="3"/>
      <c r="DQ62" s="3"/>
      <c r="DR62" s="3"/>
      <c r="DS62" s="3"/>
      <c r="DT62" s="650"/>
      <c r="DU62" s="650"/>
      <c r="DV62" s="650"/>
      <c r="DW62" s="650"/>
      <c r="DX62" s="650"/>
      <c r="DY62" s="650"/>
      <c r="DZ62" s="650"/>
      <c r="EA62" s="650"/>
      <c r="EB62" s="650"/>
      <c r="EC62" s="650"/>
      <c r="ED62" s="650"/>
      <c r="EE62" s="650"/>
      <c r="EF62" s="650"/>
      <c r="EG62" s="650"/>
      <c r="EH62" s="650"/>
      <c r="EI62" s="650"/>
      <c r="EJ62" s="650"/>
      <c r="EK62" s="650"/>
      <c r="EL62" s="650"/>
      <c r="EM62" s="650"/>
      <c r="EN62" s="650"/>
      <c r="EO62" s="650"/>
      <c r="EP62" s="650"/>
      <c r="EQ62" s="650"/>
      <c r="ER62" s="650"/>
      <c r="ES62" s="650"/>
      <c r="ET62" s="650"/>
      <c r="EU62" s="650"/>
      <c r="EV62" s="650"/>
      <c r="EW62" s="650"/>
      <c r="EX62" s="650"/>
      <c r="EY62" s="650"/>
      <c r="EZ62" s="650"/>
      <c r="FA62" s="650"/>
      <c r="FB62" s="650"/>
      <c r="FC62" s="650"/>
      <c r="FD62" s="650"/>
      <c r="FE62" s="650"/>
      <c r="FF62" s="650"/>
      <c r="FG62" s="650"/>
      <c r="FH62" s="650"/>
      <c r="FI62" s="650"/>
      <c r="FJ62" s="650"/>
      <c r="FK62" s="650"/>
      <c r="FL62" s="650"/>
      <c r="FM62" s="650"/>
      <c r="FN62" s="650"/>
      <c r="FO62" s="650"/>
      <c r="FP62" s="650"/>
      <c r="FQ62" s="650"/>
      <c r="FR62" s="650"/>
      <c r="FS62" s="650"/>
      <c r="FT62" s="650"/>
      <c r="FU62" s="650"/>
      <c r="FV62" s="650"/>
      <c r="FW62" s="650"/>
      <c r="FX62" s="650"/>
      <c r="FY62" s="650"/>
      <c r="FZ62" s="650"/>
      <c r="GA62" s="486"/>
      <c r="GB62" s="486"/>
      <c r="GC62" s="486"/>
      <c r="GD62" s="486"/>
      <c r="GE62" s="486"/>
      <c r="GF62" s="486"/>
      <c r="GG62" s="486"/>
      <c r="GH62" s="486"/>
      <c r="GI62" s="486"/>
      <c r="GJ62" s="486"/>
      <c r="GK62" s="486"/>
      <c r="GL62" s="486"/>
      <c r="GM62" s="486"/>
      <c r="GN62" s="486"/>
      <c r="GO62" s="486"/>
      <c r="GP62" s="486"/>
      <c r="GQ62" s="486"/>
      <c r="GR62" s="486"/>
      <c r="GS62" s="486"/>
      <c r="GT62" s="486"/>
      <c r="GU62" s="486"/>
      <c r="GV62" s="486"/>
      <c r="GW62" s="486"/>
      <c r="GX62" s="486"/>
      <c r="GY62" s="486"/>
      <c r="GZ62" s="3"/>
      <c r="HA62" s="3"/>
      <c r="HB62" s="3"/>
      <c r="HC62" s="3"/>
      <c r="HD62" s="3"/>
      <c r="HE62" s="3"/>
    </row>
    <row r="63" spans="1:213" ht="4.5" customHeight="1">
      <c r="A63" s="3"/>
      <c r="B63" s="3"/>
      <c r="C63" s="3"/>
      <c r="D63" s="3"/>
      <c r="E63" s="3"/>
      <c r="F63" s="639"/>
      <c r="G63" s="640"/>
      <c r="H63" s="640"/>
      <c r="I63" s="640"/>
      <c r="J63" s="653"/>
      <c r="K63" s="653"/>
      <c r="L63" s="653"/>
      <c r="M63" s="653"/>
      <c r="N63" s="653"/>
      <c r="O63" s="653"/>
      <c r="P63" s="653"/>
      <c r="Q63" s="653"/>
      <c r="R63" s="653"/>
      <c r="S63" s="653"/>
      <c r="T63" s="653"/>
      <c r="U63" s="653"/>
      <c r="V63" s="653"/>
      <c r="W63" s="653"/>
      <c r="X63" s="653"/>
      <c r="Y63" s="653"/>
      <c r="Z63" s="653"/>
      <c r="AA63" s="653"/>
      <c r="AB63" s="653"/>
      <c r="AC63" s="654"/>
      <c r="AD63" s="444"/>
      <c r="AE63" s="445"/>
      <c r="AF63" s="445"/>
      <c r="AG63" s="445"/>
      <c r="AH63" s="445"/>
      <c r="AI63" s="445"/>
      <c r="AJ63" s="445"/>
      <c r="AK63" s="445"/>
      <c r="AL63" s="445"/>
      <c r="AM63" s="445"/>
      <c r="AN63" s="445"/>
      <c r="AO63" s="445"/>
      <c r="AP63" s="445"/>
      <c r="AQ63" s="445"/>
      <c r="AR63" s="445"/>
      <c r="AS63" s="445"/>
      <c r="AT63" s="445"/>
      <c r="AU63" s="445"/>
      <c r="AV63" s="445"/>
      <c r="AW63" s="445"/>
      <c r="AX63" s="445"/>
      <c r="AY63" s="445"/>
      <c r="AZ63" s="445"/>
      <c r="BA63" s="445"/>
      <c r="BB63" s="445"/>
      <c r="BC63" s="445"/>
      <c r="BD63" s="445"/>
      <c r="BE63" s="445"/>
      <c r="BF63" s="445"/>
      <c r="BG63" s="445"/>
      <c r="BH63" s="445"/>
      <c r="BI63" s="445"/>
      <c r="BJ63" s="445"/>
      <c r="BK63" s="445"/>
      <c r="BL63" s="445"/>
      <c r="BM63" s="445"/>
      <c r="BN63" s="445"/>
      <c r="BO63" s="445"/>
      <c r="BP63" s="445"/>
      <c r="BQ63" s="445"/>
      <c r="BR63" s="445"/>
      <c r="BS63" s="445"/>
      <c r="BT63" s="445"/>
      <c r="BU63" s="445"/>
      <c r="BV63" s="445"/>
      <c r="BW63" s="445"/>
      <c r="BX63" s="445"/>
      <c r="BY63" s="445"/>
      <c r="BZ63" s="445"/>
      <c r="CA63" s="445"/>
      <c r="CB63" s="445"/>
      <c r="CC63" s="445"/>
      <c r="CD63" s="445"/>
      <c r="CE63" s="445"/>
      <c r="CF63" s="445"/>
      <c r="CG63" s="445"/>
      <c r="CH63" s="445"/>
      <c r="CI63" s="445"/>
      <c r="CJ63" s="445"/>
      <c r="CK63" s="445"/>
      <c r="CL63" s="445"/>
      <c r="CM63" s="445"/>
      <c r="CN63" s="446"/>
      <c r="CO63" s="3"/>
      <c r="CP63" s="3"/>
      <c r="CQ63" s="3"/>
      <c r="CR63" s="3"/>
      <c r="CS63" s="3"/>
      <c r="CT63" s="3"/>
      <c r="CU63" s="3"/>
      <c r="CV63" s="3"/>
      <c r="CW63" s="3"/>
      <c r="CX63" s="3"/>
      <c r="CY63" s="3"/>
      <c r="CZ63" s="491"/>
      <c r="DA63" s="492"/>
      <c r="DB63" s="492"/>
      <c r="DC63" s="492"/>
      <c r="DD63" s="492"/>
      <c r="DE63" s="492"/>
      <c r="DF63" s="492"/>
      <c r="DG63" s="492"/>
      <c r="DH63" s="492"/>
      <c r="DI63" s="493"/>
      <c r="DJ63" s="493"/>
      <c r="DK63" s="493"/>
      <c r="DL63" s="493"/>
      <c r="DM63" s="493"/>
      <c r="DN63" s="494"/>
      <c r="DO63" s="3"/>
      <c r="DP63" s="3"/>
      <c r="DQ63" s="3"/>
      <c r="DR63" s="3"/>
      <c r="DS63" s="3"/>
      <c r="DT63" s="650"/>
      <c r="DU63" s="650"/>
      <c r="DV63" s="650"/>
      <c r="DW63" s="650"/>
      <c r="DX63" s="650"/>
      <c r="DY63" s="650"/>
      <c r="DZ63" s="650"/>
      <c r="EA63" s="650"/>
      <c r="EB63" s="650"/>
      <c r="EC63" s="650"/>
      <c r="ED63" s="650"/>
      <c r="EE63" s="650"/>
      <c r="EF63" s="650"/>
      <c r="EG63" s="650"/>
      <c r="EH63" s="650"/>
      <c r="EI63" s="650"/>
      <c r="EJ63" s="650"/>
      <c r="EK63" s="650"/>
      <c r="EL63" s="650"/>
      <c r="EM63" s="650"/>
      <c r="EN63" s="650"/>
      <c r="EO63" s="650"/>
      <c r="EP63" s="650"/>
      <c r="EQ63" s="650"/>
      <c r="ER63" s="650"/>
      <c r="ES63" s="650"/>
      <c r="ET63" s="650"/>
      <c r="EU63" s="650"/>
      <c r="EV63" s="650"/>
      <c r="EW63" s="650"/>
      <c r="EX63" s="650"/>
      <c r="EY63" s="650"/>
      <c r="EZ63" s="650"/>
      <c r="FA63" s="650"/>
      <c r="FB63" s="650"/>
      <c r="FC63" s="650"/>
      <c r="FD63" s="650"/>
      <c r="FE63" s="650"/>
      <c r="FF63" s="650"/>
      <c r="FG63" s="650"/>
      <c r="FH63" s="650"/>
      <c r="FI63" s="650"/>
      <c r="FJ63" s="650"/>
      <c r="FK63" s="650"/>
      <c r="FL63" s="650"/>
      <c r="FM63" s="650"/>
      <c r="FN63" s="650"/>
      <c r="FO63" s="650"/>
      <c r="FP63" s="650"/>
      <c r="FQ63" s="650"/>
      <c r="FR63" s="650"/>
      <c r="FS63" s="650"/>
      <c r="FT63" s="650"/>
      <c r="FU63" s="650"/>
      <c r="FV63" s="650"/>
      <c r="FW63" s="650"/>
      <c r="FX63" s="650"/>
      <c r="FY63" s="650"/>
      <c r="FZ63" s="650"/>
      <c r="GA63" s="486"/>
      <c r="GB63" s="486"/>
      <c r="GC63" s="486"/>
      <c r="GD63" s="486"/>
      <c r="GE63" s="486"/>
      <c r="GF63" s="486"/>
      <c r="GG63" s="486"/>
      <c r="GH63" s="486"/>
      <c r="GI63" s="486"/>
      <c r="GJ63" s="486"/>
      <c r="GK63" s="486"/>
      <c r="GL63" s="486"/>
      <c r="GM63" s="486"/>
      <c r="GN63" s="486"/>
      <c r="GO63" s="486"/>
      <c r="GP63" s="486"/>
      <c r="GQ63" s="486"/>
      <c r="GR63" s="486"/>
      <c r="GS63" s="486"/>
      <c r="GT63" s="486"/>
      <c r="GU63" s="486"/>
      <c r="GV63" s="486"/>
      <c r="GW63" s="486"/>
      <c r="GX63" s="486"/>
      <c r="GY63" s="486"/>
      <c r="GZ63" s="3"/>
      <c r="HA63" s="3"/>
      <c r="HB63" s="3"/>
      <c r="HC63" s="3"/>
      <c r="HD63" s="3"/>
      <c r="HE63" s="3"/>
    </row>
    <row r="64" spans="1:213" ht="4.5" customHeight="1">
      <c r="A64" s="3"/>
      <c r="B64" s="3"/>
      <c r="C64" s="3"/>
      <c r="D64" s="3"/>
      <c r="E64" s="3"/>
      <c r="F64" s="639"/>
      <c r="G64" s="640"/>
      <c r="H64" s="640"/>
      <c r="I64" s="640"/>
      <c r="J64" s="653"/>
      <c r="K64" s="653"/>
      <c r="L64" s="653"/>
      <c r="M64" s="653"/>
      <c r="N64" s="653"/>
      <c r="O64" s="653"/>
      <c r="P64" s="653"/>
      <c r="Q64" s="653"/>
      <c r="R64" s="653"/>
      <c r="S64" s="653"/>
      <c r="T64" s="653"/>
      <c r="U64" s="653"/>
      <c r="V64" s="653"/>
      <c r="W64" s="653"/>
      <c r="X64" s="653"/>
      <c r="Y64" s="653"/>
      <c r="Z64" s="653"/>
      <c r="AA64" s="653"/>
      <c r="AB64" s="653"/>
      <c r="AC64" s="654"/>
      <c r="AD64" s="444"/>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5"/>
      <c r="BD64" s="445"/>
      <c r="BE64" s="445"/>
      <c r="BF64" s="445"/>
      <c r="BG64" s="445"/>
      <c r="BH64" s="445"/>
      <c r="BI64" s="445"/>
      <c r="BJ64" s="445"/>
      <c r="BK64" s="445"/>
      <c r="BL64" s="445"/>
      <c r="BM64" s="445"/>
      <c r="BN64" s="445"/>
      <c r="BO64" s="445"/>
      <c r="BP64" s="445"/>
      <c r="BQ64" s="445"/>
      <c r="BR64" s="445"/>
      <c r="BS64" s="445"/>
      <c r="BT64" s="445"/>
      <c r="BU64" s="445"/>
      <c r="BV64" s="445"/>
      <c r="BW64" s="445"/>
      <c r="BX64" s="445"/>
      <c r="BY64" s="445"/>
      <c r="BZ64" s="445"/>
      <c r="CA64" s="445"/>
      <c r="CB64" s="445"/>
      <c r="CC64" s="445"/>
      <c r="CD64" s="445"/>
      <c r="CE64" s="445"/>
      <c r="CF64" s="445"/>
      <c r="CG64" s="445"/>
      <c r="CH64" s="445"/>
      <c r="CI64" s="445"/>
      <c r="CJ64" s="445"/>
      <c r="CK64" s="445"/>
      <c r="CL64" s="445"/>
      <c r="CM64" s="445"/>
      <c r="CN64" s="446"/>
      <c r="CO64" s="3"/>
      <c r="CP64" s="3"/>
      <c r="CQ64" s="3"/>
      <c r="CR64" s="3"/>
      <c r="CS64" s="3"/>
      <c r="CT64" s="3"/>
      <c r="CU64" s="3"/>
      <c r="CV64" s="3"/>
      <c r="CW64" s="3"/>
      <c r="CX64" s="3"/>
      <c r="CY64" s="3"/>
      <c r="CZ64" s="491"/>
      <c r="DA64" s="492"/>
      <c r="DB64" s="492"/>
      <c r="DC64" s="492"/>
      <c r="DD64" s="492"/>
      <c r="DE64" s="492"/>
      <c r="DF64" s="492"/>
      <c r="DG64" s="492"/>
      <c r="DH64" s="492"/>
      <c r="DI64" s="493"/>
      <c r="DJ64" s="493"/>
      <c r="DK64" s="493"/>
      <c r="DL64" s="493"/>
      <c r="DM64" s="493"/>
      <c r="DN64" s="494"/>
      <c r="DO64" s="3"/>
      <c r="DP64" s="3"/>
      <c r="DQ64" s="3"/>
      <c r="DR64" s="3"/>
      <c r="DS64" s="3"/>
      <c r="DT64" s="650"/>
      <c r="DU64" s="650"/>
      <c r="DV64" s="650"/>
      <c r="DW64" s="650"/>
      <c r="DX64" s="650"/>
      <c r="DY64" s="650"/>
      <c r="DZ64" s="650"/>
      <c r="EA64" s="650"/>
      <c r="EB64" s="650"/>
      <c r="EC64" s="650"/>
      <c r="ED64" s="650"/>
      <c r="EE64" s="650"/>
      <c r="EF64" s="650"/>
      <c r="EG64" s="650"/>
      <c r="EH64" s="650"/>
      <c r="EI64" s="650"/>
      <c r="EJ64" s="650"/>
      <c r="EK64" s="650"/>
      <c r="EL64" s="650"/>
      <c r="EM64" s="650"/>
      <c r="EN64" s="650"/>
      <c r="EO64" s="650"/>
      <c r="EP64" s="650"/>
      <c r="EQ64" s="650"/>
      <c r="ER64" s="650"/>
      <c r="ES64" s="650"/>
      <c r="ET64" s="650"/>
      <c r="EU64" s="650"/>
      <c r="EV64" s="650"/>
      <c r="EW64" s="650"/>
      <c r="EX64" s="650"/>
      <c r="EY64" s="650"/>
      <c r="EZ64" s="650"/>
      <c r="FA64" s="650"/>
      <c r="FB64" s="650"/>
      <c r="FC64" s="650"/>
      <c r="FD64" s="650"/>
      <c r="FE64" s="650"/>
      <c r="FF64" s="650"/>
      <c r="FG64" s="650"/>
      <c r="FH64" s="650"/>
      <c r="FI64" s="650"/>
      <c r="FJ64" s="650"/>
      <c r="FK64" s="650"/>
      <c r="FL64" s="650"/>
      <c r="FM64" s="650"/>
      <c r="FN64" s="650"/>
      <c r="FO64" s="650"/>
      <c r="FP64" s="650"/>
      <c r="FQ64" s="650"/>
      <c r="FR64" s="650"/>
      <c r="FS64" s="650"/>
      <c r="FT64" s="650"/>
      <c r="FU64" s="650"/>
      <c r="FV64" s="650"/>
      <c r="FW64" s="650"/>
      <c r="FX64" s="650"/>
      <c r="FY64" s="650"/>
      <c r="FZ64" s="650"/>
      <c r="GA64" s="486"/>
      <c r="GB64" s="486"/>
      <c r="GC64" s="486"/>
      <c r="GD64" s="486"/>
      <c r="GE64" s="486"/>
      <c r="GF64" s="486"/>
      <c r="GG64" s="486"/>
      <c r="GH64" s="486"/>
      <c r="GI64" s="486"/>
      <c r="GJ64" s="486"/>
      <c r="GK64" s="486"/>
      <c r="GL64" s="486"/>
      <c r="GM64" s="486"/>
      <c r="GN64" s="486"/>
      <c r="GO64" s="486"/>
      <c r="GP64" s="486"/>
      <c r="GQ64" s="486"/>
      <c r="GR64" s="486"/>
      <c r="GS64" s="486"/>
      <c r="GT64" s="486"/>
      <c r="GU64" s="486"/>
      <c r="GV64" s="486"/>
      <c r="GW64" s="486"/>
      <c r="GX64" s="486"/>
      <c r="GY64" s="486"/>
      <c r="GZ64" s="3"/>
      <c r="HA64" s="3"/>
      <c r="HB64" s="3"/>
      <c r="HC64" s="3"/>
      <c r="HD64" s="3"/>
      <c r="HE64" s="3"/>
    </row>
    <row r="65" spans="1:213" ht="4.5" customHeight="1">
      <c r="A65" s="3"/>
      <c r="B65" s="3"/>
      <c r="C65" s="3"/>
      <c r="D65" s="3"/>
      <c r="E65" s="3"/>
      <c r="F65" s="639"/>
      <c r="G65" s="640"/>
      <c r="H65" s="640"/>
      <c r="I65" s="640"/>
      <c r="J65" s="653"/>
      <c r="K65" s="653"/>
      <c r="L65" s="653"/>
      <c r="M65" s="653"/>
      <c r="N65" s="653"/>
      <c r="O65" s="653"/>
      <c r="P65" s="653"/>
      <c r="Q65" s="653"/>
      <c r="R65" s="653"/>
      <c r="S65" s="653"/>
      <c r="T65" s="653"/>
      <c r="U65" s="653"/>
      <c r="V65" s="653"/>
      <c r="W65" s="653"/>
      <c r="X65" s="653"/>
      <c r="Y65" s="653"/>
      <c r="Z65" s="653"/>
      <c r="AA65" s="653"/>
      <c r="AB65" s="653"/>
      <c r="AC65" s="654"/>
      <c r="AD65" s="444"/>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5"/>
      <c r="BD65" s="445"/>
      <c r="BE65" s="445"/>
      <c r="BF65" s="445"/>
      <c r="BG65" s="445"/>
      <c r="BH65" s="445"/>
      <c r="BI65" s="445"/>
      <c r="BJ65" s="445"/>
      <c r="BK65" s="445"/>
      <c r="BL65" s="445"/>
      <c r="BM65" s="445"/>
      <c r="BN65" s="445"/>
      <c r="BO65" s="445"/>
      <c r="BP65" s="445"/>
      <c r="BQ65" s="445"/>
      <c r="BR65" s="445"/>
      <c r="BS65" s="445"/>
      <c r="BT65" s="445"/>
      <c r="BU65" s="445"/>
      <c r="BV65" s="445"/>
      <c r="BW65" s="445"/>
      <c r="BX65" s="445"/>
      <c r="BY65" s="445"/>
      <c r="BZ65" s="445"/>
      <c r="CA65" s="445"/>
      <c r="CB65" s="445"/>
      <c r="CC65" s="445"/>
      <c r="CD65" s="445"/>
      <c r="CE65" s="445"/>
      <c r="CF65" s="445"/>
      <c r="CG65" s="445"/>
      <c r="CH65" s="445"/>
      <c r="CI65" s="445"/>
      <c r="CJ65" s="445"/>
      <c r="CK65" s="445"/>
      <c r="CL65" s="445"/>
      <c r="CM65" s="445"/>
      <c r="CN65" s="446"/>
      <c r="CO65" s="3"/>
      <c r="CP65" s="3"/>
      <c r="CQ65" s="3"/>
      <c r="CR65" s="3"/>
      <c r="CS65" s="3"/>
      <c r="CT65" s="3"/>
      <c r="CU65" s="3"/>
      <c r="CV65" s="3"/>
      <c r="CW65" s="3"/>
      <c r="CX65" s="3"/>
      <c r="CY65" s="3"/>
      <c r="CZ65" s="491"/>
      <c r="DA65" s="492"/>
      <c r="DB65" s="492"/>
      <c r="DC65" s="492"/>
      <c r="DD65" s="492"/>
      <c r="DE65" s="492"/>
      <c r="DF65" s="492"/>
      <c r="DG65" s="492"/>
      <c r="DH65" s="492"/>
      <c r="DI65" s="493"/>
      <c r="DJ65" s="493"/>
      <c r="DK65" s="493"/>
      <c r="DL65" s="493"/>
      <c r="DM65" s="493"/>
      <c r="DN65" s="494"/>
      <c r="DO65" s="3"/>
      <c r="DP65" s="3"/>
      <c r="DQ65" s="3"/>
      <c r="DR65" s="3"/>
      <c r="DS65" s="3"/>
      <c r="DT65" s="650"/>
      <c r="DU65" s="650"/>
      <c r="DV65" s="650"/>
      <c r="DW65" s="650"/>
      <c r="DX65" s="650"/>
      <c r="DY65" s="650"/>
      <c r="DZ65" s="650"/>
      <c r="EA65" s="650"/>
      <c r="EB65" s="650"/>
      <c r="EC65" s="650"/>
      <c r="ED65" s="650"/>
      <c r="EE65" s="650"/>
      <c r="EF65" s="650"/>
      <c r="EG65" s="650"/>
      <c r="EH65" s="650"/>
      <c r="EI65" s="650"/>
      <c r="EJ65" s="650"/>
      <c r="EK65" s="650"/>
      <c r="EL65" s="650"/>
      <c r="EM65" s="650"/>
      <c r="EN65" s="650"/>
      <c r="EO65" s="650"/>
      <c r="EP65" s="650"/>
      <c r="EQ65" s="650"/>
      <c r="ER65" s="650"/>
      <c r="ES65" s="650"/>
      <c r="ET65" s="650"/>
      <c r="EU65" s="650"/>
      <c r="EV65" s="650"/>
      <c r="EW65" s="650"/>
      <c r="EX65" s="650"/>
      <c r="EY65" s="650"/>
      <c r="EZ65" s="650"/>
      <c r="FA65" s="650"/>
      <c r="FB65" s="650"/>
      <c r="FC65" s="650"/>
      <c r="FD65" s="650"/>
      <c r="FE65" s="650"/>
      <c r="FF65" s="650"/>
      <c r="FG65" s="650"/>
      <c r="FH65" s="650"/>
      <c r="FI65" s="650"/>
      <c r="FJ65" s="650"/>
      <c r="FK65" s="650"/>
      <c r="FL65" s="650"/>
      <c r="FM65" s="650"/>
      <c r="FN65" s="650"/>
      <c r="FO65" s="650"/>
      <c r="FP65" s="650"/>
      <c r="FQ65" s="650"/>
      <c r="FR65" s="650"/>
      <c r="FS65" s="650"/>
      <c r="FT65" s="650"/>
      <c r="FU65" s="650"/>
      <c r="FV65" s="650"/>
      <c r="FW65" s="650"/>
      <c r="FX65" s="650"/>
      <c r="FY65" s="650"/>
      <c r="FZ65" s="650"/>
      <c r="GA65" s="486"/>
      <c r="GB65" s="486"/>
      <c r="GC65" s="486"/>
      <c r="GD65" s="486"/>
      <c r="GE65" s="486"/>
      <c r="GF65" s="486"/>
      <c r="GG65" s="486"/>
      <c r="GH65" s="486"/>
      <c r="GI65" s="486"/>
      <c r="GJ65" s="486"/>
      <c r="GK65" s="486"/>
      <c r="GL65" s="486"/>
      <c r="GM65" s="486"/>
      <c r="GN65" s="486"/>
      <c r="GO65" s="486"/>
      <c r="GP65" s="486"/>
      <c r="GQ65" s="486"/>
      <c r="GR65" s="486"/>
      <c r="GS65" s="486"/>
      <c r="GT65" s="486"/>
      <c r="GU65" s="486"/>
      <c r="GV65" s="486"/>
      <c r="GW65" s="486"/>
      <c r="GX65" s="486"/>
      <c r="GY65" s="486"/>
      <c r="GZ65" s="3"/>
      <c r="HA65" s="3"/>
      <c r="HB65" s="3"/>
      <c r="HC65" s="3"/>
      <c r="HD65" s="3"/>
      <c r="HE65" s="3"/>
    </row>
    <row r="66" spans="1:213" ht="4.5" customHeight="1">
      <c r="A66" s="3"/>
      <c r="B66" s="3"/>
      <c r="C66" s="3"/>
      <c r="D66" s="3"/>
      <c r="E66" s="3"/>
      <c r="F66" s="639"/>
      <c r="G66" s="640"/>
      <c r="H66" s="640"/>
      <c r="I66" s="640"/>
      <c r="J66" s="653"/>
      <c r="K66" s="653"/>
      <c r="L66" s="653"/>
      <c r="M66" s="653"/>
      <c r="N66" s="653"/>
      <c r="O66" s="653"/>
      <c r="P66" s="653"/>
      <c r="Q66" s="653"/>
      <c r="R66" s="653"/>
      <c r="S66" s="653"/>
      <c r="T66" s="653"/>
      <c r="U66" s="653"/>
      <c r="V66" s="653"/>
      <c r="W66" s="653"/>
      <c r="X66" s="653"/>
      <c r="Y66" s="653"/>
      <c r="Z66" s="653"/>
      <c r="AA66" s="653"/>
      <c r="AB66" s="653"/>
      <c r="AC66" s="654"/>
      <c r="AD66" s="444"/>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5"/>
      <c r="BD66" s="445"/>
      <c r="BE66" s="445"/>
      <c r="BF66" s="445"/>
      <c r="BG66" s="445"/>
      <c r="BH66" s="445"/>
      <c r="BI66" s="445"/>
      <c r="BJ66" s="445"/>
      <c r="BK66" s="445"/>
      <c r="BL66" s="445"/>
      <c r="BM66" s="445"/>
      <c r="BN66" s="445"/>
      <c r="BO66" s="445"/>
      <c r="BP66" s="445"/>
      <c r="BQ66" s="445"/>
      <c r="BR66" s="445"/>
      <c r="BS66" s="445"/>
      <c r="BT66" s="445"/>
      <c r="BU66" s="445"/>
      <c r="BV66" s="445"/>
      <c r="BW66" s="445"/>
      <c r="BX66" s="445"/>
      <c r="BY66" s="445"/>
      <c r="BZ66" s="445"/>
      <c r="CA66" s="445"/>
      <c r="CB66" s="445"/>
      <c r="CC66" s="445"/>
      <c r="CD66" s="445"/>
      <c r="CE66" s="445"/>
      <c r="CF66" s="445"/>
      <c r="CG66" s="445"/>
      <c r="CH66" s="445"/>
      <c r="CI66" s="445"/>
      <c r="CJ66" s="445"/>
      <c r="CK66" s="445"/>
      <c r="CL66" s="445"/>
      <c r="CM66" s="445"/>
      <c r="CN66" s="446"/>
      <c r="CO66" s="3"/>
      <c r="CP66" s="3"/>
      <c r="CQ66" s="3"/>
      <c r="CR66" s="3"/>
      <c r="CS66" s="3"/>
      <c r="CT66" s="3"/>
      <c r="CU66" s="3"/>
      <c r="CV66" s="3"/>
      <c r="CW66" s="3"/>
      <c r="CX66" s="3"/>
      <c r="CY66" s="3"/>
      <c r="CZ66" s="495"/>
      <c r="DA66" s="493"/>
      <c r="DB66" s="493"/>
      <c r="DC66" s="493"/>
      <c r="DD66" s="493"/>
      <c r="DE66" s="493"/>
      <c r="DF66" s="493"/>
      <c r="DG66" s="493"/>
      <c r="DH66" s="493"/>
      <c r="DI66" s="493"/>
      <c r="DJ66" s="493"/>
      <c r="DK66" s="493"/>
      <c r="DL66" s="493"/>
      <c r="DM66" s="493"/>
      <c r="DN66" s="494"/>
      <c r="DO66" s="3"/>
      <c r="DP66" s="3"/>
      <c r="DQ66" s="3"/>
      <c r="DR66" s="3"/>
      <c r="DS66" s="3"/>
      <c r="DT66" s="650"/>
      <c r="DU66" s="650"/>
      <c r="DV66" s="650"/>
      <c r="DW66" s="650"/>
      <c r="DX66" s="650"/>
      <c r="DY66" s="650"/>
      <c r="DZ66" s="650"/>
      <c r="EA66" s="650"/>
      <c r="EB66" s="650"/>
      <c r="EC66" s="650"/>
      <c r="ED66" s="650"/>
      <c r="EE66" s="650"/>
      <c r="EF66" s="650"/>
      <c r="EG66" s="650"/>
      <c r="EH66" s="650"/>
      <c r="EI66" s="650"/>
      <c r="EJ66" s="650"/>
      <c r="EK66" s="650"/>
      <c r="EL66" s="650"/>
      <c r="EM66" s="650"/>
      <c r="EN66" s="650"/>
      <c r="EO66" s="650"/>
      <c r="EP66" s="650"/>
      <c r="EQ66" s="650"/>
      <c r="ER66" s="650"/>
      <c r="ES66" s="650"/>
      <c r="ET66" s="650"/>
      <c r="EU66" s="650"/>
      <c r="EV66" s="650"/>
      <c r="EW66" s="650"/>
      <c r="EX66" s="650"/>
      <c r="EY66" s="650"/>
      <c r="EZ66" s="650"/>
      <c r="FA66" s="650"/>
      <c r="FB66" s="650"/>
      <c r="FC66" s="650"/>
      <c r="FD66" s="650"/>
      <c r="FE66" s="650"/>
      <c r="FF66" s="650"/>
      <c r="FG66" s="650"/>
      <c r="FH66" s="650"/>
      <c r="FI66" s="650"/>
      <c r="FJ66" s="650"/>
      <c r="FK66" s="650"/>
      <c r="FL66" s="650"/>
      <c r="FM66" s="650"/>
      <c r="FN66" s="650"/>
      <c r="FO66" s="650"/>
      <c r="FP66" s="650"/>
      <c r="FQ66" s="650"/>
      <c r="FR66" s="650"/>
      <c r="FS66" s="650"/>
      <c r="FT66" s="650"/>
      <c r="FU66" s="650"/>
      <c r="FV66" s="650"/>
      <c r="FW66" s="650"/>
      <c r="FX66" s="650"/>
      <c r="FY66" s="650"/>
      <c r="FZ66" s="650"/>
      <c r="GA66" s="486"/>
      <c r="GB66" s="486"/>
      <c r="GC66" s="486"/>
      <c r="GD66" s="486"/>
      <c r="GE66" s="486"/>
      <c r="GF66" s="486"/>
      <c r="GG66" s="486"/>
      <c r="GH66" s="486"/>
      <c r="GI66" s="486"/>
      <c r="GJ66" s="486"/>
      <c r="GK66" s="486"/>
      <c r="GL66" s="486"/>
      <c r="GM66" s="486"/>
      <c r="GN66" s="486"/>
      <c r="GO66" s="486"/>
      <c r="GP66" s="486"/>
      <c r="GQ66" s="486"/>
      <c r="GR66" s="486"/>
      <c r="GS66" s="486"/>
      <c r="GT66" s="486"/>
      <c r="GU66" s="486"/>
      <c r="GV66" s="486"/>
      <c r="GW66" s="486"/>
      <c r="GX66" s="486"/>
      <c r="GY66" s="486"/>
      <c r="GZ66" s="3"/>
      <c r="HA66" s="3"/>
      <c r="HB66" s="3"/>
      <c r="HC66" s="3"/>
      <c r="HD66" s="3"/>
      <c r="HE66" s="3"/>
    </row>
    <row r="67" spans="1:213" ht="4.5" customHeight="1">
      <c r="A67" s="3"/>
      <c r="B67" s="3"/>
      <c r="C67" s="3"/>
      <c r="D67" s="3"/>
      <c r="E67" s="3"/>
      <c r="F67" s="639"/>
      <c r="G67" s="640"/>
      <c r="H67" s="640"/>
      <c r="I67" s="640"/>
      <c r="J67" s="653"/>
      <c r="K67" s="653"/>
      <c r="L67" s="653"/>
      <c r="M67" s="653"/>
      <c r="N67" s="653"/>
      <c r="O67" s="653"/>
      <c r="P67" s="653"/>
      <c r="Q67" s="653"/>
      <c r="R67" s="653"/>
      <c r="S67" s="653"/>
      <c r="T67" s="653"/>
      <c r="U67" s="653"/>
      <c r="V67" s="653"/>
      <c r="W67" s="653"/>
      <c r="X67" s="653"/>
      <c r="Y67" s="653"/>
      <c r="Z67" s="653"/>
      <c r="AA67" s="653"/>
      <c r="AB67" s="653"/>
      <c r="AC67" s="654"/>
      <c r="AD67" s="444"/>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5"/>
      <c r="BD67" s="445"/>
      <c r="BE67" s="445"/>
      <c r="BF67" s="445"/>
      <c r="BG67" s="445"/>
      <c r="BH67" s="445"/>
      <c r="BI67" s="445"/>
      <c r="BJ67" s="445"/>
      <c r="BK67" s="445"/>
      <c r="BL67" s="445"/>
      <c r="BM67" s="445"/>
      <c r="BN67" s="445"/>
      <c r="BO67" s="445"/>
      <c r="BP67" s="445"/>
      <c r="BQ67" s="445"/>
      <c r="BR67" s="445"/>
      <c r="BS67" s="445"/>
      <c r="BT67" s="445"/>
      <c r="BU67" s="445"/>
      <c r="BV67" s="445"/>
      <c r="BW67" s="445"/>
      <c r="BX67" s="445"/>
      <c r="BY67" s="445"/>
      <c r="BZ67" s="445"/>
      <c r="CA67" s="445"/>
      <c r="CB67" s="445"/>
      <c r="CC67" s="445"/>
      <c r="CD67" s="445"/>
      <c r="CE67" s="445"/>
      <c r="CF67" s="445"/>
      <c r="CG67" s="445"/>
      <c r="CH67" s="445"/>
      <c r="CI67" s="445"/>
      <c r="CJ67" s="445"/>
      <c r="CK67" s="445"/>
      <c r="CL67" s="445"/>
      <c r="CM67" s="445"/>
      <c r="CN67" s="446"/>
      <c r="CO67" s="3"/>
      <c r="CP67" s="3"/>
      <c r="CQ67" s="3"/>
      <c r="CR67" s="3"/>
      <c r="CS67" s="3"/>
      <c r="CT67" s="3"/>
      <c r="CU67" s="3"/>
      <c r="CV67" s="3"/>
      <c r="CW67" s="3"/>
      <c r="CX67" s="3"/>
      <c r="CY67" s="3"/>
      <c r="CZ67" s="495"/>
      <c r="DA67" s="493"/>
      <c r="DB67" s="493"/>
      <c r="DC67" s="493"/>
      <c r="DD67" s="493"/>
      <c r="DE67" s="493"/>
      <c r="DF67" s="493"/>
      <c r="DG67" s="493"/>
      <c r="DH67" s="493"/>
      <c r="DI67" s="493"/>
      <c r="DJ67" s="493"/>
      <c r="DK67" s="493"/>
      <c r="DL67" s="493"/>
      <c r="DM67" s="493"/>
      <c r="DN67" s="494"/>
      <c r="DO67" s="3"/>
      <c r="DP67" s="3"/>
      <c r="DQ67" s="3"/>
      <c r="DR67" s="3"/>
      <c r="DS67" s="3"/>
      <c r="DT67" s="650"/>
      <c r="DU67" s="650"/>
      <c r="DV67" s="650"/>
      <c r="DW67" s="650"/>
      <c r="DX67" s="650"/>
      <c r="DY67" s="650"/>
      <c r="DZ67" s="650"/>
      <c r="EA67" s="650"/>
      <c r="EB67" s="650"/>
      <c r="EC67" s="650"/>
      <c r="ED67" s="650"/>
      <c r="EE67" s="650"/>
      <c r="EF67" s="650"/>
      <c r="EG67" s="650"/>
      <c r="EH67" s="650"/>
      <c r="EI67" s="650"/>
      <c r="EJ67" s="650"/>
      <c r="EK67" s="650"/>
      <c r="EL67" s="650"/>
      <c r="EM67" s="650"/>
      <c r="EN67" s="650"/>
      <c r="EO67" s="650"/>
      <c r="EP67" s="650"/>
      <c r="EQ67" s="650"/>
      <c r="ER67" s="650"/>
      <c r="ES67" s="650"/>
      <c r="ET67" s="650"/>
      <c r="EU67" s="650"/>
      <c r="EV67" s="650"/>
      <c r="EW67" s="650"/>
      <c r="EX67" s="650"/>
      <c r="EY67" s="650"/>
      <c r="EZ67" s="650"/>
      <c r="FA67" s="650"/>
      <c r="FB67" s="650"/>
      <c r="FC67" s="650"/>
      <c r="FD67" s="650"/>
      <c r="FE67" s="650"/>
      <c r="FF67" s="650"/>
      <c r="FG67" s="650"/>
      <c r="FH67" s="650"/>
      <c r="FI67" s="650"/>
      <c r="FJ67" s="650"/>
      <c r="FK67" s="650"/>
      <c r="FL67" s="650"/>
      <c r="FM67" s="650"/>
      <c r="FN67" s="650"/>
      <c r="FO67" s="650"/>
      <c r="FP67" s="650"/>
      <c r="FQ67" s="650"/>
      <c r="FR67" s="650"/>
      <c r="FS67" s="650"/>
      <c r="FT67" s="650"/>
      <c r="FU67" s="650"/>
      <c r="FV67" s="650"/>
      <c r="FW67" s="650"/>
      <c r="FX67" s="650"/>
      <c r="FY67" s="650"/>
      <c r="FZ67" s="650"/>
      <c r="GA67" s="486"/>
      <c r="GB67" s="486"/>
      <c r="GC67" s="486"/>
      <c r="GD67" s="486"/>
      <c r="GE67" s="486"/>
      <c r="GF67" s="486"/>
      <c r="GG67" s="486"/>
      <c r="GH67" s="486"/>
      <c r="GI67" s="486"/>
      <c r="GJ67" s="486"/>
      <c r="GK67" s="486"/>
      <c r="GL67" s="486"/>
      <c r="GM67" s="486"/>
      <c r="GN67" s="486"/>
      <c r="GO67" s="486"/>
      <c r="GP67" s="486"/>
      <c r="GQ67" s="486"/>
      <c r="GR67" s="486"/>
      <c r="GS67" s="486"/>
      <c r="GT67" s="486"/>
      <c r="GU67" s="486"/>
      <c r="GV67" s="486"/>
      <c r="GW67" s="486"/>
      <c r="GX67" s="486"/>
      <c r="GY67" s="486"/>
      <c r="GZ67" s="3"/>
      <c r="HA67" s="3"/>
      <c r="HB67" s="3"/>
      <c r="HC67" s="3"/>
      <c r="HD67" s="3"/>
      <c r="HE67" s="3"/>
    </row>
    <row r="68" spans="1:213" ht="4.5" customHeight="1" thickBot="1">
      <c r="A68" s="3"/>
      <c r="B68" s="3"/>
      <c r="C68" s="3"/>
      <c r="D68" s="3"/>
      <c r="E68" s="3"/>
      <c r="F68" s="639"/>
      <c r="G68" s="640"/>
      <c r="H68" s="640"/>
      <c r="I68" s="640"/>
      <c r="J68" s="653"/>
      <c r="K68" s="653"/>
      <c r="L68" s="653"/>
      <c r="M68" s="653"/>
      <c r="N68" s="653"/>
      <c r="O68" s="653"/>
      <c r="P68" s="653"/>
      <c r="Q68" s="653"/>
      <c r="R68" s="653"/>
      <c r="S68" s="653"/>
      <c r="T68" s="653"/>
      <c r="U68" s="653"/>
      <c r="V68" s="653"/>
      <c r="W68" s="653"/>
      <c r="X68" s="653"/>
      <c r="Y68" s="653"/>
      <c r="Z68" s="653"/>
      <c r="AA68" s="653"/>
      <c r="AB68" s="653"/>
      <c r="AC68" s="654"/>
      <c r="AD68" s="444"/>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5"/>
      <c r="BD68" s="445"/>
      <c r="BE68" s="445"/>
      <c r="BF68" s="445"/>
      <c r="BG68" s="445"/>
      <c r="BH68" s="445"/>
      <c r="BI68" s="445"/>
      <c r="BJ68" s="445"/>
      <c r="BK68" s="445"/>
      <c r="BL68" s="445"/>
      <c r="BM68" s="445"/>
      <c r="BN68" s="445"/>
      <c r="BO68" s="445"/>
      <c r="BP68" s="445"/>
      <c r="BQ68" s="445"/>
      <c r="BR68" s="445"/>
      <c r="BS68" s="445"/>
      <c r="BT68" s="445"/>
      <c r="BU68" s="445"/>
      <c r="BV68" s="445"/>
      <c r="BW68" s="445"/>
      <c r="BX68" s="445"/>
      <c r="BY68" s="445"/>
      <c r="BZ68" s="445"/>
      <c r="CA68" s="445"/>
      <c r="CB68" s="445"/>
      <c r="CC68" s="445"/>
      <c r="CD68" s="445"/>
      <c r="CE68" s="445"/>
      <c r="CF68" s="445"/>
      <c r="CG68" s="445"/>
      <c r="CH68" s="445"/>
      <c r="CI68" s="445"/>
      <c r="CJ68" s="445"/>
      <c r="CK68" s="445"/>
      <c r="CL68" s="445"/>
      <c r="CM68" s="445"/>
      <c r="CN68" s="446"/>
      <c r="CO68" s="3"/>
      <c r="CP68" s="3"/>
      <c r="CQ68" s="3"/>
      <c r="CR68" s="3"/>
      <c r="CS68" s="3"/>
      <c r="CT68" s="3"/>
      <c r="CU68" s="3"/>
      <c r="CV68" s="3"/>
      <c r="CW68" s="3"/>
      <c r="CX68" s="3"/>
      <c r="CY68" s="3"/>
      <c r="CZ68" s="496"/>
      <c r="DA68" s="497"/>
      <c r="DB68" s="497"/>
      <c r="DC68" s="497"/>
      <c r="DD68" s="497"/>
      <c r="DE68" s="497"/>
      <c r="DF68" s="497"/>
      <c r="DG68" s="497"/>
      <c r="DH68" s="497"/>
      <c r="DI68" s="497"/>
      <c r="DJ68" s="497"/>
      <c r="DK68" s="497"/>
      <c r="DL68" s="497"/>
      <c r="DM68" s="497"/>
      <c r="DN68" s="498"/>
      <c r="DO68" s="3"/>
      <c r="DP68" s="3"/>
      <c r="DQ68" s="3"/>
      <c r="DR68" s="3"/>
      <c r="DS68" s="3"/>
      <c r="DT68" s="650"/>
      <c r="DU68" s="650"/>
      <c r="DV68" s="650"/>
      <c r="DW68" s="650"/>
      <c r="DX68" s="650"/>
      <c r="DY68" s="650"/>
      <c r="DZ68" s="650"/>
      <c r="EA68" s="650"/>
      <c r="EB68" s="650"/>
      <c r="EC68" s="650"/>
      <c r="ED68" s="650"/>
      <c r="EE68" s="650"/>
      <c r="EF68" s="650"/>
      <c r="EG68" s="650"/>
      <c r="EH68" s="650"/>
      <c r="EI68" s="650"/>
      <c r="EJ68" s="650"/>
      <c r="EK68" s="650"/>
      <c r="EL68" s="650"/>
      <c r="EM68" s="650"/>
      <c r="EN68" s="650"/>
      <c r="EO68" s="650"/>
      <c r="EP68" s="650"/>
      <c r="EQ68" s="650"/>
      <c r="ER68" s="650"/>
      <c r="ES68" s="650"/>
      <c r="ET68" s="650"/>
      <c r="EU68" s="650"/>
      <c r="EV68" s="650"/>
      <c r="EW68" s="650"/>
      <c r="EX68" s="650"/>
      <c r="EY68" s="650"/>
      <c r="EZ68" s="650"/>
      <c r="FA68" s="650"/>
      <c r="FB68" s="650"/>
      <c r="FC68" s="650"/>
      <c r="FD68" s="650"/>
      <c r="FE68" s="650"/>
      <c r="FF68" s="650"/>
      <c r="FG68" s="650"/>
      <c r="FH68" s="650"/>
      <c r="FI68" s="650"/>
      <c r="FJ68" s="650"/>
      <c r="FK68" s="650"/>
      <c r="FL68" s="650"/>
      <c r="FM68" s="650"/>
      <c r="FN68" s="650"/>
      <c r="FO68" s="650"/>
      <c r="FP68" s="650"/>
      <c r="FQ68" s="650"/>
      <c r="FR68" s="650"/>
      <c r="FS68" s="650"/>
      <c r="FT68" s="650"/>
      <c r="FU68" s="650"/>
      <c r="FV68" s="650"/>
      <c r="FW68" s="650"/>
      <c r="FX68" s="650"/>
      <c r="FY68" s="650"/>
      <c r="FZ68" s="650"/>
      <c r="GA68" s="486"/>
      <c r="GB68" s="486"/>
      <c r="GC68" s="486"/>
      <c r="GD68" s="486"/>
      <c r="GE68" s="486"/>
      <c r="GF68" s="486"/>
      <c r="GG68" s="486"/>
      <c r="GH68" s="486"/>
      <c r="GI68" s="486"/>
      <c r="GJ68" s="486"/>
      <c r="GK68" s="486"/>
      <c r="GL68" s="486"/>
      <c r="GM68" s="486"/>
      <c r="GN68" s="486"/>
      <c r="GO68" s="486"/>
      <c r="GP68" s="486"/>
      <c r="GQ68" s="486"/>
      <c r="GR68" s="486"/>
      <c r="GS68" s="486"/>
      <c r="GT68" s="486"/>
      <c r="GU68" s="486"/>
      <c r="GV68" s="486"/>
      <c r="GW68" s="486"/>
      <c r="GX68" s="486"/>
      <c r="GY68" s="486"/>
      <c r="GZ68" s="3"/>
      <c r="HA68" s="3"/>
      <c r="HB68" s="3"/>
      <c r="HC68" s="3"/>
      <c r="HD68" s="3"/>
      <c r="HE68" s="3"/>
    </row>
    <row r="69" spans="1:213" ht="4.5" customHeight="1">
      <c r="A69" s="3"/>
      <c r="B69" s="3"/>
      <c r="C69" s="3"/>
      <c r="D69" s="3"/>
      <c r="E69" s="3"/>
      <c r="F69" s="639"/>
      <c r="G69" s="640"/>
      <c r="H69" s="640"/>
      <c r="I69" s="640"/>
      <c r="J69" s="653"/>
      <c r="K69" s="653"/>
      <c r="L69" s="653"/>
      <c r="M69" s="653"/>
      <c r="N69" s="653"/>
      <c r="O69" s="653"/>
      <c r="P69" s="653"/>
      <c r="Q69" s="653"/>
      <c r="R69" s="653"/>
      <c r="S69" s="653"/>
      <c r="T69" s="653"/>
      <c r="U69" s="653"/>
      <c r="V69" s="653"/>
      <c r="W69" s="653"/>
      <c r="X69" s="653"/>
      <c r="Y69" s="653"/>
      <c r="Z69" s="653"/>
      <c r="AA69" s="653"/>
      <c r="AB69" s="653"/>
      <c r="AC69" s="654"/>
      <c r="AD69" s="444"/>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c r="BG69" s="445"/>
      <c r="BH69" s="445"/>
      <c r="BI69" s="445"/>
      <c r="BJ69" s="445"/>
      <c r="BK69" s="445"/>
      <c r="BL69" s="445"/>
      <c r="BM69" s="445"/>
      <c r="BN69" s="445"/>
      <c r="BO69" s="445"/>
      <c r="BP69" s="445"/>
      <c r="BQ69" s="445"/>
      <c r="BR69" s="445"/>
      <c r="BS69" s="445"/>
      <c r="BT69" s="445"/>
      <c r="BU69" s="445"/>
      <c r="BV69" s="445"/>
      <c r="BW69" s="445"/>
      <c r="BX69" s="445"/>
      <c r="BY69" s="445"/>
      <c r="BZ69" s="445"/>
      <c r="CA69" s="445"/>
      <c r="CB69" s="445"/>
      <c r="CC69" s="445"/>
      <c r="CD69" s="445"/>
      <c r="CE69" s="445"/>
      <c r="CF69" s="445"/>
      <c r="CG69" s="445"/>
      <c r="CH69" s="445"/>
      <c r="CI69" s="445"/>
      <c r="CJ69" s="445"/>
      <c r="CK69" s="445"/>
      <c r="CL69" s="445"/>
      <c r="CM69" s="445"/>
      <c r="CN69" s="446"/>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ht="4.5" customHeight="1">
      <c r="A70" s="3"/>
      <c r="B70" s="3"/>
      <c r="C70" s="3"/>
      <c r="D70" s="3"/>
      <c r="E70" s="3"/>
      <c r="F70" s="639"/>
      <c r="G70" s="640"/>
      <c r="H70" s="640"/>
      <c r="I70" s="640"/>
      <c r="J70" s="653"/>
      <c r="K70" s="653"/>
      <c r="L70" s="653"/>
      <c r="M70" s="653"/>
      <c r="N70" s="653"/>
      <c r="O70" s="653"/>
      <c r="P70" s="653"/>
      <c r="Q70" s="653"/>
      <c r="R70" s="653"/>
      <c r="S70" s="653"/>
      <c r="T70" s="653"/>
      <c r="U70" s="653"/>
      <c r="V70" s="653"/>
      <c r="W70" s="653"/>
      <c r="X70" s="653"/>
      <c r="Y70" s="653"/>
      <c r="Z70" s="653"/>
      <c r="AA70" s="653"/>
      <c r="AB70" s="653"/>
      <c r="AC70" s="654"/>
      <c r="AD70" s="444"/>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5"/>
      <c r="BD70" s="445"/>
      <c r="BE70" s="445"/>
      <c r="BF70" s="445"/>
      <c r="BG70" s="445"/>
      <c r="BH70" s="445"/>
      <c r="BI70" s="445"/>
      <c r="BJ70" s="445"/>
      <c r="BK70" s="445"/>
      <c r="BL70" s="445"/>
      <c r="BM70" s="445"/>
      <c r="BN70" s="445"/>
      <c r="BO70" s="445"/>
      <c r="BP70" s="445"/>
      <c r="BQ70" s="445"/>
      <c r="BR70" s="445"/>
      <c r="BS70" s="445"/>
      <c r="BT70" s="445"/>
      <c r="BU70" s="445"/>
      <c r="BV70" s="445"/>
      <c r="BW70" s="445"/>
      <c r="BX70" s="445"/>
      <c r="BY70" s="445"/>
      <c r="BZ70" s="445"/>
      <c r="CA70" s="445"/>
      <c r="CB70" s="445"/>
      <c r="CC70" s="445"/>
      <c r="CD70" s="445"/>
      <c r="CE70" s="445"/>
      <c r="CF70" s="445"/>
      <c r="CG70" s="445"/>
      <c r="CH70" s="445"/>
      <c r="CI70" s="445"/>
      <c r="CJ70" s="445"/>
      <c r="CK70" s="445"/>
      <c r="CL70" s="445"/>
      <c r="CM70" s="445"/>
      <c r="CN70" s="446"/>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ht="4.5" customHeight="1">
      <c r="A71" s="3"/>
      <c r="B71" s="3"/>
      <c r="C71" s="3"/>
      <c r="D71" s="3"/>
      <c r="E71" s="3"/>
      <c r="F71" s="641"/>
      <c r="G71" s="642"/>
      <c r="H71" s="642"/>
      <c r="I71" s="642"/>
      <c r="J71" s="655"/>
      <c r="K71" s="655"/>
      <c r="L71" s="655"/>
      <c r="M71" s="655"/>
      <c r="N71" s="655"/>
      <c r="O71" s="655"/>
      <c r="P71" s="655"/>
      <c r="Q71" s="655"/>
      <c r="R71" s="655"/>
      <c r="S71" s="655"/>
      <c r="T71" s="655"/>
      <c r="U71" s="655"/>
      <c r="V71" s="655"/>
      <c r="W71" s="655"/>
      <c r="X71" s="655"/>
      <c r="Y71" s="655"/>
      <c r="Z71" s="655"/>
      <c r="AA71" s="655"/>
      <c r="AB71" s="655"/>
      <c r="AC71" s="656"/>
      <c r="AD71" s="447"/>
      <c r="AE71" s="448"/>
      <c r="AF71" s="448"/>
      <c r="AG71" s="448"/>
      <c r="AH71" s="448"/>
      <c r="AI71" s="448"/>
      <c r="AJ71" s="448"/>
      <c r="AK71" s="448"/>
      <c r="AL71" s="448"/>
      <c r="AM71" s="448"/>
      <c r="AN71" s="448"/>
      <c r="AO71" s="448"/>
      <c r="AP71" s="448"/>
      <c r="AQ71" s="448"/>
      <c r="AR71" s="448"/>
      <c r="AS71" s="448"/>
      <c r="AT71" s="448"/>
      <c r="AU71" s="448"/>
      <c r="AV71" s="448"/>
      <c r="AW71" s="448"/>
      <c r="AX71" s="448"/>
      <c r="AY71" s="448"/>
      <c r="AZ71" s="448"/>
      <c r="BA71" s="448"/>
      <c r="BB71" s="448"/>
      <c r="BC71" s="448"/>
      <c r="BD71" s="448"/>
      <c r="BE71" s="448"/>
      <c r="BF71" s="448"/>
      <c r="BG71" s="448"/>
      <c r="BH71" s="448"/>
      <c r="BI71" s="448"/>
      <c r="BJ71" s="448"/>
      <c r="BK71" s="448"/>
      <c r="BL71" s="448"/>
      <c r="BM71" s="448"/>
      <c r="BN71" s="448"/>
      <c r="BO71" s="448"/>
      <c r="BP71" s="448"/>
      <c r="BQ71" s="448"/>
      <c r="BR71" s="448"/>
      <c r="BS71" s="448"/>
      <c r="BT71" s="448"/>
      <c r="BU71" s="448"/>
      <c r="BV71" s="448"/>
      <c r="BW71" s="448"/>
      <c r="BX71" s="448"/>
      <c r="BY71" s="448"/>
      <c r="BZ71" s="448"/>
      <c r="CA71" s="448"/>
      <c r="CB71" s="448"/>
      <c r="CC71" s="448"/>
      <c r="CD71" s="448"/>
      <c r="CE71" s="448"/>
      <c r="CF71" s="448"/>
      <c r="CG71" s="448"/>
      <c r="CH71" s="448"/>
      <c r="CI71" s="448"/>
      <c r="CJ71" s="448"/>
      <c r="CK71" s="448"/>
      <c r="CL71" s="448"/>
      <c r="CM71" s="448"/>
      <c r="CN71" s="449"/>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ht="4.5" customHeight="1">
      <c r="A72" s="3"/>
      <c r="B72" s="3"/>
      <c r="C72" s="3"/>
      <c r="D72" s="3"/>
      <c r="E72" s="3"/>
      <c r="F72" s="438" t="s">
        <v>574</v>
      </c>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438"/>
      <c r="BB72" s="438"/>
      <c r="BC72" s="438"/>
      <c r="BD72" s="438"/>
      <c r="BE72" s="438"/>
      <c r="BF72" s="438"/>
      <c r="BG72" s="438"/>
      <c r="BH72" s="438"/>
      <c r="BI72" s="438"/>
      <c r="BJ72" s="438"/>
      <c r="BK72" s="438"/>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8"/>
      <c r="CJ72" s="438"/>
      <c r="CK72" s="438"/>
      <c r="CL72" s="438"/>
      <c r="CM72" s="438"/>
      <c r="CN72" s="3"/>
      <c r="CO72" s="3"/>
      <c r="CP72" s="3"/>
      <c r="CQ72" s="3"/>
      <c r="CR72" s="3"/>
      <c r="CS72" s="3"/>
      <c r="CT72" s="3"/>
      <c r="CU72" s="3"/>
      <c r="CV72" s="440" t="s">
        <v>77</v>
      </c>
      <c r="CW72" s="440"/>
      <c r="CX72" s="440"/>
      <c r="CY72" s="440"/>
      <c r="CZ72" s="440"/>
      <c r="DA72" s="440"/>
      <c r="DB72" s="440"/>
      <c r="DC72" s="440"/>
      <c r="DD72" s="440"/>
      <c r="DE72" s="440"/>
      <c r="DF72" s="440"/>
      <c r="DG72" s="440"/>
      <c r="DH72" s="440"/>
      <c r="DI72" s="440"/>
      <c r="DJ72" s="440"/>
      <c r="DK72" s="440"/>
      <c r="DL72" s="440"/>
      <c r="DM72" s="440"/>
      <c r="DN72" s="440"/>
      <c r="DO72" s="440"/>
      <c r="DP72" s="440"/>
      <c r="DQ72" s="440"/>
      <c r="DR72" s="440"/>
      <c r="DS72" s="440"/>
      <c r="DT72" s="440"/>
      <c r="DU72" s="440"/>
      <c r="DV72" s="440"/>
      <c r="DW72" s="440"/>
      <c r="DX72" s="440"/>
      <c r="DY72" s="440"/>
      <c r="DZ72" s="440"/>
      <c r="EA72" s="440"/>
      <c r="EB72" s="440"/>
      <c r="EC72" s="440"/>
      <c r="ED72" s="440"/>
      <c r="EE72" s="440"/>
      <c r="EF72" s="440"/>
      <c r="EG72" s="440"/>
      <c r="EH72" s="440"/>
      <c r="EI72" s="440"/>
      <c r="EJ72" s="440"/>
      <c r="EK72" s="440"/>
      <c r="EL72" s="440"/>
      <c r="EM72" s="440"/>
      <c r="EN72" s="440"/>
      <c r="EO72" s="440"/>
      <c r="EP72" s="440"/>
      <c r="EQ72" s="440"/>
      <c r="ER72" s="440"/>
      <c r="ES72" s="440"/>
      <c r="ET72" s="440"/>
      <c r="EU72" s="440"/>
      <c r="EV72" s="440"/>
      <c r="EW72" s="440"/>
      <c r="EX72" s="440"/>
      <c r="EY72" s="440"/>
      <c r="EZ72" s="440"/>
      <c r="FA72" s="440"/>
      <c r="FB72" s="440"/>
      <c r="FC72" s="440"/>
      <c r="FD72" s="440"/>
      <c r="FE72" s="440"/>
      <c r="FF72" s="440"/>
      <c r="FG72" s="440"/>
      <c r="FH72" s="440"/>
      <c r="FI72" s="440"/>
      <c r="FJ72" s="440"/>
      <c r="FK72" s="440"/>
      <c r="FL72" s="440"/>
      <c r="FM72" s="440"/>
      <c r="FN72" s="440"/>
      <c r="FO72" s="440"/>
      <c r="FP72" s="440"/>
      <c r="FQ72" s="440"/>
      <c r="FR72" s="440"/>
      <c r="FS72" s="440"/>
      <c r="FT72" s="440"/>
      <c r="FU72" s="440"/>
      <c r="FV72" s="440"/>
      <c r="FW72" s="440"/>
      <c r="FX72" s="440"/>
      <c r="FY72" s="440"/>
      <c r="FZ72" s="440"/>
      <c r="GA72" s="440"/>
      <c r="GB72" s="440"/>
      <c r="GC72" s="440"/>
      <c r="GD72" s="440"/>
      <c r="GE72" s="440"/>
      <c r="GF72" s="440"/>
      <c r="GG72" s="440"/>
      <c r="GH72" s="440"/>
      <c r="GI72" s="440"/>
      <c r="GJ72" s="440"/>
      <c r="GK72" s="440"/>
      <c r="GL72" s="440"/>
      <c r="GM72" s="440"/>
      <c r="GN72" s="440"/>
      <c r="GO72" s="440"/>
      <c r="GP72" s="3"/>
      <c r="GQ72" s="3"/>
      <c r="GR72" s="3"/>
      <c r="GS72" s="3"/>
      <c r="GT72" s="3"/>
      <c r="GU72" s="3"/>
      <c r="GV72" s="3"/>
      <c r="GW72" s="3"/>
      <c r="GX72" s="3"/>
      <c r="GY72" s="3"/>
      <c r="GZ72" s="3"/>
      <c r="HA72" s="3"/>
      <c r="HB72" s="3"/>
      <c r="HC72" s="3"/>
      <c r="HD72" s="3"/>
      <c r="HE72" s="3"/>
    </row>
    <row r="73" spans="1:213" ht="4.5" customHeight="1">
      <c r="A73" s="3"/>
      <c r="B73" s="3"/>
      <c r="C73" s="3"/>
      <c r="D73" s="3"/>
      <c r="E73" s="3"/>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439"/>
      <c r="BY73" s="439"/>
      <c r="BZ73" s="439"/>
      <c r="CA73" s="439"/>
      <c r="CB73" s="439"/>
      <c r="CC73" s="439"/>
      <c r="CD73" s="439"/>
      <c r="CE73" s="439"/>
      <c r="CF73" s="439"/>
      <c r="CG73" s="439"/>
      <c r="CH73" s="439"/>
      <c r="CI73" s="439"/>
      <c r="CJ73" s="439"/>
      <c r="CK73" s="439"/>
      <c r="CL73" s="439"/>
      <c r="CM73" s="439"/>
      <c r="CN73" s="263"/>
      <c r="CO73" s="263"/>
      <c r="CP73" s="263"/>
      <c r="CQ73" s="263"/>
      <c r="CR73" s="264"/>
      <c r="CS73" s="264"/>
      <c r="CT73" s="3"/>
      <c r="CU73" s="3"/>
      <c r="CV73" s="440"/>
      <c r="CW73" s="440"/>
      <c r="CX73" s="440"/>
      <c r="CY73" s="440"/>
      <c r="CZ73" s="440"/>
      <c r="DA73" s="440"/>
      <c r="DB73" s="440"/>
      <c r="DC73" s="440"/>
      <c r="DD73" s="440"/>
      <c r="DE73" s="440"/>
      <c r="DF73" s="440"/>
      <c r="DG73" s="440"/>
      <c r="DH73" s="440"/>
      <c r="DI73" s="440"/>
      <c r="DJ73" s="440"/>
      <c r="DK73" s="440"/>
      <c r="DL73" s="440"/>
      <c r="DM73" s="440"/>
      <c r="DN73" s="440"/>
      <c r="DO73" s="440"/>
      <c r="DP73" s="440"/>
      <c r="DQ73" s="440"/>
      <c r="DR73" s="440"/>
      <c r="DS73" s="440"/>
      <c r="DT73" s="440"/>
      <c r="DU73" s="440"/>
      <c r="DV73" s="440"/>
      <c r="DW73" s="440"/>
      <c r="DX73" s="440"/>
      <c r="DY73" s="440"/>
      <c r="DZ73" s="440"/>
      <c r="EA73" s="440"/>
      <c r="EB73" s="440"/>
      <c r="EC73" s="440"/>
      <c r="ED73" s="440"/>
      <c r="EE73" s="440"/>
      <c r="EF73" s="440"/>
      <c r="EG73" s="440"/>
      <c r="EH73" s="440"/>
      <c r="EI73" s="440"/>
      <c r="EJ73" s="440"/>
      <c r="EK73" s="440"/>
      <c r="EL73" s="440"/>
      <c r="EM73" s="440"/>
      <c r="EN73" s="440"/>
      <c r="EO73" s="440"/>
      <c r="EP73" s="440"/>
      <c r="EQ73" s="440"/>
      <c r="ER73" s="440"/>
      <c r="ES73" s="440"/>
      <c r="ET73" s="440"/>
      <c r="EU73" s="440"/>
      <c r="EV73" s="440"/>
      <c r="EW73" s="440"/>
      <c r="EX73" s="440"/>
      <c r="EY73" s="440"/>
      <c r="EZ73" s="440"/>
      <c r="FA73" s="440"/>
      <c r="FB73" s="440"/>
      <c r="FC73" s="440"/>
      <c r="FD73" s="440"/>
      <c r="FE73" s="440"/>
      <c r="FF73" s="440"/>
      <c r="FG73" s="440"/>
      <c r="FH73" s="440"/>
      <c r="FI73" s="440"/>
      <c r="FJ73" s="440"/>
      <c r="FK73" s="440"/>
      <c r="FL73" s="440"/>
      <c r="FM73" s="440"/>
      <c r="FN73" s="440"/>
      <c r="FO73" s="440"/>
      <c r="FP73" s="440"/>
      <c r="FQ73" s="440"/>
      <c r="FR73" s="440"/>
      <c r="FS73" s="440"/>
      <c r="FT73" s="440"/>
      <c r="FU73" s="440"/>
      <c r="FV73" s="440"/>
      <c r="FW73" s="440"/>
      <c r="FX73" s="440"/>
      <c r="FY73" s="440"/>
      <c r="FZ73" s="440"/>
      <c r="GA73" s="440"/>
      <c r="GB73" s="440"/>
      <c r="GC73" s="440"/>
      <c r="GD73" s="440"/>
      <c r="GE73" s="440"/>
      <c r="GF73" s="440"/>
      <c r="GG73" s="440"/>
      <c r="GH73" s="440"/>
      <c r="GI73" s="440"/>
      <c r="GJ73" s="440"/>
      <c r="GK73" s="440"/>
      <c r="GL73" s="440"/>
      <c r="GM73" s="440"/>
      <c r="GN73" s="440"/>
      <c r="GO73" s="440"/>
      <c r="GP73" s="3"/>
      <c r="GQ73" s="3"/>
      <c r="GR73" s="3"/>
      <c r="GS73" s="3"/>
      <c r="GT73" s="3"/>
      <c r="GU73" s="3"/>
      <c r="GV73" s="3"/>
      <c r="GW73" s="3"/>
      <c r="GX73" s="3"/>
      <c r="GY73" s="3"/>
      <c r="GZ73" s="3"/>
      <c r="HA73" s="3"/>
      <c r="HB73" s="3"/>
      <c r="HC73" s="3"/>
      <c r="HD73" s="3"/>
      <c r="HE73" s="3"/>
    </row>
    <row r="74" spans="1:213" ht="4.5" customHeight="1">
      <c r="A74" s="3"/>
      <c r="B74" s="3"/>
      <c r="C74" s="3"/>
      <c r="D74" s="3"/>
      <c r="E74" s="3"/>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c r="BK74" s="439"/>
      <c r="BL74" s="439"/>
      <c r="BM74" s="439"/>
      <c r="BN74" s="439"/>
      <c r="BO74" s="439"/>
      <c r="BP74" s="439"/>
      <c r="BQ74" s="439"/>
      <c r="BR74" s="439"/>
      <c r="BS74" s="439"/>
      <c r="BT74" s="439"/>
      <c r="BU74" s="439"/>
      <c r="BV74" s="439"/>
      <c r="BW74" s="439"/>
      <c r="BX74" s="439"/>
      <c r="BY74" s="439"/>
      <c r="BZ74" s="439"/>
      <c r="CA74" s="439"/>
      <c r="CB74" s="439"/>
      <c r="CC74" s="439"/>
      <c r="CD74" s="439"/>
      <c r="CE74" s="439"/>
      <c r="CF74" s="439"/>
      <c r="CG74" s="439"/>
      <c r="CH74" s="439"/>
      <c r="CI74" s="439"/>
      <c r="CJ74" s="439"/>
      <c r="CK74" s="439"/>
      <c r="CL74" s="439"/>
      <c r="CM74" s="439"/>
      <c r="CN74" s="263"/>
      <c r="CO74" s="263"/>
      <c r="CP74" s="263"/>
      <c r="CQ74" s="263"/>
      <c r="CR74" s="264"/>
      <c r="CS74" s="264"/>
      <c r="CT74" s="3"/>
      <c r="CU74" s="3"/>
      <c r="CV74" s="440"/>
      <c r="CW74" s="440"/>
      <c r="CX74" s="440"/>
      <c r="CY74" s="440"/>
      <c r="CZ74" s="440"/>
      <c r="DA74" s="440"/>
      <c r="DB74" s="440"/>
      <c r="DC74" s="440"/>
      <c r="DD74" s="440"/>
      <c r="DE74" s="440"/>
      <c r="DF74" s="440"/>
      <c r="DG74" s="440"/>
      <c r="DH74" s="440"/>
      <c r="DI74" s="440"/>
      <c r="DJ74" s="440"/>
      <c r="DK74" s="440"/>
      <c r="DL74" s="440"/>
      <c r="DM74" s="440"/>
      <c r="DN74" s="440"/>
      <c r="DO74" s="440"/>
      <c r="DP74" s="440"/>
      <c r="DQ74" s="440"/>
      <c r="DR74" s="440"/>
      <c r="DS74" s="440"/>
      <c r="DT74" s="440"/>
      <c r="DU74" s="440"/>
      <c r="DV74" s="440"/>
      <c r="DW74" s="440"/>
      <c r="DX74" s="440"/>
      <c r="DY74" s="440"/>
      <c r="DZ74" s="440"/>
      <c r="EA74" s="440"/>
      <c r="EB74" s="440"/>
      <c r="EC74" s="440"/>
      <c r="ED74" s="440"/>
      <c r="EE74" s="440"/>
      <c r="EF74" s="440"/>
      <c r="EG74" s="440"/>
      <c r="EH74" s="440"/>
      <c r="EI74" s="440"/>
      <c r="EJ74" s="440"/>
      <c r="EK74" s="440"/>
      <c r="EL74" s="440"/>
      <c r="EM74" s="440"/>
      <c r="EN74" s="440"/>
      <c r="EO74" s="440"/>
      <c r="EP74" s="440"/>
      <c r="EQ74" s="440"/>
      <c r="ER74" s="440"/>
      <c r="ES74" s="440"/>
      <c r="ET74" s="440"/>
      <c r="EU74" s="440"/>
      <c r="EV74" s="440"/>
      <c r="EW74" s="440"/>
      <c r="EX74" s="440"/>
      <c r="EY74" s="440"/>
      <c r="EZ74" s="440"/>
      <c r="FA74" s="440"/>
      <c r="FB74" s="440"/>
      <c r="FC74" s="440"/>
      <c r="FD74" s="440"/>
      <c r="FE74" s="440"/>
      <c r="FF74" s="440"/>
      <c r="FG74" s="440"/>
      <c r="FH74" s="440"/>
      <c r="FI74" s="440"/>
      <c r="FJ74" s="440"/>
      <c r="FK74" s="440"/>
      <c r="FL74" s="440"/>
      <c r="FM74" s="440"/>
      <c r="FN74" s="440"/>
      <c r="FO74" s="440"/>
      <c r="FP74" s="440"/>
      <c r="FQ74" s="440"/>
      <c r="FR74" s="440"/>
      <c r="FS74" s="440"/>
      <c r="FT74" s="440"/>
      <c r="FU74" s="440"/>
      <c r="FV74" s="440"/>
      <c r="FW74" s="440"/>
      <c r="FX74" s="440"/>
      <c r="FY74" s="440"/>
      <c r="FZ74" s="440"/>
      <c r="GA74" s="440"/>
      <c r="GB74" s="440"/>
      <c r="GC74" s="440"/>
      <c r="GD74" s="440"/>
      <c r="GE74" s="440"/>
      <c r="GF74" s="440"/>
      <c r="GG74" s="440"/>
      <c r="GH74" s="440"/>
      <c r="GI74" s="440"/>
      <c r="GJ74" s="440"/>
      <c r="GK74" s="440"/>
      <c r="GL74" s="440"/>
      <c r="GM74" s="440"/>
      <c r="GN74" s="440"/>
      <c r="GO74" s="440"/>
      <c r="GP74" s="3"/>
      <c r="GQ74" s="3"/>
      <c r="GR74" s="3"/>
      <c r="GS74" s="3"/>
      <c r="GT74" s="3"/>
      <c r="GU74" s="3"/>
      <c r="GV74" s="3"/>
      <c r="GW74" s="3"/>
      <c r="GX74" s="3"/>
      <c r="GY74" s="3"/>
      <c r="GZ74" s="3"/>
      <c r="HA74" s="3"/>
      <c r="HB74" s="3"/>
      <c r="HC74" s="3"/>
      <c r="HD74" s="3"/>
      <c r="HE74" s="3"/>
    </row>
    <row r="75" spans="1:213" ht="4.5" customHeight="1">
      <c r="A75" s="3"/>
      <c r="B75" s="3"/>
      <c r="C75" s="3"/>
      <c r="D75" s="3"/>
      <c r="E75" s="3"/>
      <c r="F75" s="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c r="BP75" s="263"/>
      <c r="BQ75" s="263"/>
      <c r="BR75" s="263"/>
      <c r="BS75" s="263"/>
      <c r="BT75" s="263"/>
      <c r="BU75" s="263"/>
      <c r="BV75" s="263"/>
      <c r="BW75" s="263"/>
      <c r="BX75" s="263"/>
      <c r="BY75" s="263"/>
      <c r="BZ75" s="263"/>
      <c r="CA75" s="263"/>
      <c r="CB75" s="263"/>
      <c r="CC75" s="263"/>
      <c r="CD75" s="263"/>
      <c r="CE75" s="263"/>
      <c r="CF75" s="263"/>
      <c r="CG75" s="263"/>
      <c r="CH75" s="263"/>
      <c r="CI75" s="263"/>
      <c r="CJ75" s="263"/>
      <c r="CK75" s="263"/>
      <c r="CL75" s="263"/>
      <c r="CM75" s="263"/>
      <c r="CN75" s="263"/>
      <c r="CO75" s="263"/>
      <c r="CP75" s="263"/>
      <c r="CQ75" s="263"/>
      <c r="CR75" s="264"/>
      <c r="CS75" s="264"/>
      <c r="CT75" s="3"/>
      <c r="CU75" s="3"/>
      <c r="CV75" s="125"/>
      <c r="CW75" s="125"/>
      <c r="CX75" s="125"/>
      <c r="CY75" s="125"/>
      <c r="CZ75" s="125"/>
      <c r="DA75" s="125"/>
      <c r="DB75" s="125"/>
      <c r="DC75" s="125"/>
      <c r="DD75" s="125"/>
      <c r="DE75" s="125"/>
      <c r="DF75" s="125"/>
      <c r="DG75" s="125"/>
      <c r="DH75" s="125"/>
      <c r="DI75" s="125"/>
      <c r="DJ75" s="125"/>
      <c r="DK75" s="125"/>
      <c r="DL75" s="125"/>
      <c r="DM75" s="125"/>
      <c r="DN75" s="125"/>
      <c r="DO75" s="125"/>
      <c r="DP75" s="125"/>
      <c r="DQ75" s="125"/>
      <c r="DR75" s="125"/>
      <c r="DS75" s="125"/>
      <c r="DT75" s="125"/>
      <c r="DU75" s="125"/>
      <c r="DV75" s="125"/>
      <c r="DW75" s="125"/>
      <c r="DX75" s="125"/>
      <c r="DY75" s="125"/>
      <c r="DZ75" s="125"/>
      <c r="EA75" s="125"/>
      <c r="EB75" s="125"/>
      <c r="EC75" s="125"/>
      <c r="ED75" s="125"/>
      <c r="EE75" s="125"/>
      <c r="EF75" s="125"/>
      <c r="EG75" s="125"/>
      <c r="EH75" s="125"/>
      <c r="EI75" s="125"/>
      <c r="EJ75" s="125"/>
      <c r="EK75" s="125"/>
      <c r="EL75" s="125"/>
      <c r="EM75" s="125"/>
      <c r="EN75" s="125"/>
      <c r="EO75" s="125"/>
      <c r="EP75" s="125"/>
      <c r="EQ75" s="125"/>
      <c r="ER75" s="125"/>
      <c r="ES75" s="125"/>
      <c r="ET75" s="125"/>
      <c r="EU75" s="125"/>
      <c r="EV75" s="125"/>
      <c r="EW75" s="125"/>
      <c r="EX75" s="125"/>
      <c r="EY75" s="125"/>
      <c r="EZ75" s="125"/>
      <c r="FA75" s="125"/>
      <c r="FB75" s="125"/>
      <c r="FC75" s="125"/>
      <c r="FD75" s="125"/>
      <c r="FE75" s="125"/>
      <c r="FF75" s="125"/>
      <c r="FG75" s="125"/>
      <c r="FH75" s="125"/>
      <c r="FI75" s="125"/>
      <c r="FJ75" s="125"/>
      <c r="FK75" s="125"/>
      <c r="FL75" s="125"/>
      <c r="FM75" s="125"/>
      <c r="FN75" s="125"/>
      <c r="FO75" s="125"/>
      <c r="FP75" s="125"/>
      <c r="FQ75" s="125"/>
      <c r="FR75" s="125"/>
      <c r="FS75" s="125"/>
      <c r="FT75" s="125"/>
      <c r="FU75" s="125"/>
      <c r="FV75" s="125"/>
      <c r="FW75" s="125"/>
      <c r="FX75" s="125"/>
      <c r="FY75" s="125"/>
      <c r="FZ75" s="125"/>
      <c r="GA75" s="125"/>
      <c r="GB75" s="125"/>
      <c r="GC75" s="125"/>
      <c r="GD75" s="125"/>
      <c r="GE75" s="125"/>
      <c r="GF75" s="125"/>
      <c r="GG75" s="125"/>
      <c r="GH75" s="125"/>
      <c r="GI75" s="125"/>
      <c r="GJ75" s="125"/>
      <c r="GK75" s="125"/>
      <c r="GL75" s="125"/>
      <c r="GM75" s="125"/>
      <c r="GN75" s="125"/>
      <c r="GO75" s="125"/>
      <c r="GP75" s="3"/>
      <c r="GQ75" s="3"/>
      <c r="GR75" s="3"/>
      <c r="GS75" s="3"/>
      <c r="GT75" s="3"/>
      <c r="GU75" s="3"/>
      <c r="GV75" s="3"/>
      <c r="GW75" s="3"/>
      <c r="GX75" s="3"/>
      <c r="GY75" s="3"/>
      <c r="GZ75" s="3"/>
      <c r="HA75" s="3"/>
      <c r="HB75" s="3"/>
      <c r="HC75" s="3"/>
      <c r="HD75" s="3"/>
      <c r="HE75" s="3"/>
    </row>
    <row r="76" spans="1:213" ht="4.5" customHeight="1">
      <c r="A76" s="3"/>
      <c r="B76" s="3"/>
      <c r="C76" s="3"/>
      <c r="D76" s="3"/>
      <c r="E76" s="3"/>
      <c r="F76" s="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3"/>
      <c r="BH76" s="263"/>
      <c r="BI76" s="263"/>
      <c r="BJ76" s="263"/>
      <c r="BK76" s="263"/>
      <c r="BL76" s="263"/>
      <c r="BM76" s="263"/>
      <c r="BN76" s="263"/>
      <c r="BO76" s="263"/>
      <c r="BP76" s="263"/>
      <c r="BQ76" s="263"/>
      <c r="BR76" s="263"/>
      <c r="BS76" s="263"/>
      <c r="BT76" s="263"/>
      <c r="BU76" s="263"/>
      <c r="BV76" s="263"/>
      <c r="BW76" s="263"/>
      <c r="BX76" s="263"/>
      <c r="BY76" s="263"/>
      <c r="BZ76" s="263"/>
      <c r="CA76" s="263"/>
      <c r="CB76" s="263"/>
      <c r="CC76" s="263"/>
      <c r="CD76" s="263"/>
      <c r="CE76" s="263"/>
      <c r="CF76" s="263"/>
      <c r="CG76" s="263"/>
      <c r="CH76" s="263"/>
      <c r="CI76" s="263"/>
      <c r="CJ76" s="263"/>
      <c r="CK76" s="263"/>
      <c r="CL76" s="263"/>
      <c r="CM76" s="263"/>
      <c r="CN76" s="263"/>
      <c r="CO76" s="263"/>
      <c r="CP76" s="263"/>
      <c r="CQ76" s="263"/>
      <c r="CR76" s="264"/>
      <c r="CS76" s="264"/>
      <c r="CT76" s="3"/>
      <c r="CU76" s="3"/>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125"/>
      <c r="GB76" s="125"/>
      <c r="GC76" s="125"/>
      <c r="GD76" s="125"/>
      <c r="GE76" s="125"/>
      <c r="GF76" s="125"/>
      <c r="GG76" s="125"/>
      <c r="GH76" s="125"/>
      <c r="GI76" s="125"/>
      <c r="GJ76" s="125"/>
      <c r="GK76" s="125"/>
      <c r="GL76" s="125"/>
      <c r="GM76" s="125"/>
      <c r="GN76" s="125"/>
      <c r="GO76" s="125"/>
      <c r="GP76" s="3"/>
      <c r="GQ76" s="3"/>
      <c r="GR76" s="3"/>
      <c r="GS76" s="3"/>
      <c r="GT76" s="3"/>
      <c r="GU76" s="3"/>
      <c r="GV76" s="3"/>
      <c r="GW76" s="3"/>
      <c r="GX76" s="3"/>
      <c r="GY76" s="3"/>
      <c r="GZ76" s="3"/>
      <c r="HA76" s="3"/>
      <c r="HB76" s="3"/>
      <c r="HC76" s="3"/>
      <c r="HD76" s="3"/>
      <c r="HE76" s="3"/>
    </row>
    <row r="77" spans="1:213" ht="4.5" customHeight="1">
      <c r="A77" s="3"/>
      <c r="B77" s="3"/>
      <c r="C77" s="3"/>
      <c r="D77" s="3"/>
      <c r="E77" s="3"/>
      <c r="F77" s="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263"/>
      <c r="CC77" s="263"/>
      <c r="CD77" s="263"/>
      <c r="CE77" s="263"/>
      <c r="CF77" s="263"/>
      <c r="CG77" s="263"/>
      <c r="CH77" s="263"/>
      <c r="CI77" s="263"/>
      <c r="CJ77" s="263"/>
      <c r="CK77" s="263"/>
      <c r="CL77" s="263"/>
      <c r="CM77" s="263"/>
      <c r="CN77" s="263"/>
      <c r="CO77" s="263"/>
      <c r="CP77" s="263"/>
      <c r="CQ77" s="263"/>
      <c r="CR77" s="264"/>
      <c r="CS77" s="264"/>
      <c r="CT77" s="3"/>
      <c r="CU77" s="3"/>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477" t="s">
        <v>81</v>
      </c>
      <c r="FT77" s="477"/>
      <c r="FU77" s="477"/>
      <c r="FV77" s="476" t="s">
        <v>386</v>
      </c>
      <c r="FW77" s="476"/>
      <c r="FX77" s="476"/>
      <c r="FY77" s="476"/>
      <c r="FZ77" s="476"/>
      <c r="GA77" s="476"/>
      <c r="GB77" s="476"/>
      <c r="GC77" s="476"/>
      <c r="GD77" s="476"/>
      <c r="GE77" s="476"/>
      <c r="GF77" s="476"/>
      <c r="GG77" s="476"/>
      <c r="GH77" s="476"/>
      <c r="GI77" s="476"/>
      <c r="GJ77" s="476"/>
      <c r="GK77" s="476"/>
      <c r="GL77" s="476"/>
      <c r="GM77" s="476"/>
      <c r="GN77" s="476"/>
      <c r="GO77" s="476"/>
      <c r="GP77" s="476"/>
      <c r="GQ77" s="476"/>
      <c r="GR77" s="476"/>
      <c r="GS77" s="476"/>
      <c r="GT77" s="476"/>
      <c r="GU77" s="476"/>
      <c r="GV77" s="3"/>
      <c r="GW77" s="3"/>
      <c r="GX77" s="3"/>
      <c r="GY77" s="3"/>
      <c r="GZ77" s="3"/>
      <c r="HA77" s="3"/>
      <c r="HB77" s="3"/>
      <c r="HC77" s="3"/>
      <c r="HD77" s="3"/>
      <c r="HE77" s="3"/>
    </row>
    <row r="78" spans="1:213" ht="4.5" customHeight="1">
      <c r="A78" s="3"/>
      <c r="B78" s="3"/>
      <c r="C78" s="3"/>
      <c r="D78" s="3"/>
      <c r="E78" s="3"/>
      <c r="F78" s="440" t="s">
        <v>78</v>
      </c>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0"/>
      <c r="BD78" s="440"/>
      <c r="BE78" s="440"/>
      <c r="BF78" s="440"/>
      <c r="BG78" s="440"/>
      <c r="BH78" s="440"/>
      <c r="BI78" s="440"/>
      <c r="BJ78" s="440"/>
      <c r="BK78" s="440"/>
      <c r="BL78" s="440"/>
      <c r="BM78" s="440"/>
      <c r="BN78" s="440"/>
      <c r="BO78" s="440"/>
      <c r="BP78" s="440"/>
      <c r="BQ78" s="440"/>
      <c r="BR78" s="440"/>
      <c r="BS78" s="440"/>
      <c r="BT78" s="440"/>
      <c r="BU78" s="440"/>
      <c r="BV78" s="440"/>
      <c r="BW78" s="440"/>
      <c r="BX78" s="440"/>
      <c r="BY78" s="440"/>
      <c r="BZ78" s="440"/>
      <c r="CA78" s="440"/>
      <c r="CB78" s="440"/>
      <c r="CC78" s="440"/>
      <c r="CD78" s="440"/>
      <c r="CE78" s="440"/>
      <c r="CF78" s="440"/>
      <c r="CG78" s="440"/>
      <c r="CH78" s="440"/>
      <c r="CI78" s="440"/>
      <c r="CJ78" s="440"/>
      <c r="CK78" s="440"/>
      <c r="CL78" s="440"/>
      <c r="CM78" s="440"/>
      <c r="CN78" s="440"/>
      <c r="CO78" s="3"/>
      <c r="CP78" s="3"/>
      <c r="CQ78" s="3"/>
      <c r="CR78" s="3"/>
      <c r="CS78" s="3"/>
      <c r="CT78" s="3"/>
      <c r="CU78" s="3"/>
      <c r="CV78" s="3"/>
      <c r="CW78" s="3"/>
      <c r="CX78" s="3"/>
      <c r="CY78" s="3"/>
      <c r="CZ78" s="505" t="s">
        <v>79</v>
      </c>
      <c r="DA78" s="505"/>
      <c r="DB78" s="505"/>
      <c r="DC78" s="505"/>
      <c r="DD78" s="505"/>
      <c r="DE78" s="505"/>
      <c r="DF78" s="505"/>
      <c r="DG78" s="505"/>
      <c r="DH78" s="505"/>
      <c r="DI78" s="505"/>
      <c r="DJ78" s="505"/>
      <c r="DK78" s="505"/>
      <c r="DL78" s="505"/>
      <c r="DM78" s="505"/>
      <c r="DN78" s="505"/>
      <c r="DO78" s="505"/>
      <c r="DP78" s="505"/>
      <c r="DQ78" s="505"/>
      <c r="DR78" s="505"/>
      <c r="DS78" s="505"/>
      <c r="DT78" s="505"/>
      <c r="DU78" s="505"/>
      <c r="DV78" s="505"/>
      <c r="DW78" s="505"/>
      <c r="DX78" s="505"/>
      <c r="DY78" s="505"/>
      <c r="DZ78" s="505"/>
      <c r="EA78" s="505"/>
      <c r="EB78" s="505"/>
      <c r="EC78" s="505"/>
      <c r="ED78" s="505"/>
      <c r="EE78" s="505"/>
      <c r="EF78" s="505"/>
      <c r="EG78" s="505"/>
      <c r="EH78" s="505"/>
      <c r="EI78" s="505"/>
      <c r="EJ78" s="505"/>
      <c r="EK78" s="505"/>
      <c r="EL78" s="505"/>
      <c r="EM78" s="505"/>
      <c r="EN78" s="505"/>
      <c r="EO78" s="505"/>
      <c r="EP78" s="505"/>
      <c r="EQ78" s="505"/>
      <c r="ER78" s="505"/>
      <c r="ES78" s="505"/>
      <c r="ET78" s="505"/>
      <c r="EU78" s="505"/>
      <c r="EV78" s="505"/>
      <c r="EW78" s="505"/>
      <c r="EX78" s="505"/>
      <c r="EY78" s="505"/>
      <c r="EZ78" s="505"/>
      <c r="FA78" s="505"/>
      <c r="FB78" s="505"/>
      <c r="FC78" s="505"/>
      <c r="FD78" s="505"/>
      <c r="FE78" s="505"/>
      <c r="FF78" s="505"/>
      <c r="FG78" s="505"/>
      <c r="FH78" s="505"/>
      <c r="FI78" s="505"/>
      <c r="FJ78" s="505"/>
      <c r="FK78" s="93"/>
      <c r="FL78" s="93"/>
      <c r="FM78" s="93"/>
      <c r="FN78" s="93"/>
      <c r="FO78" s="93"/>
      <c r="FP78" s="93"/>
      <c r="FQ78" s="93"/>
      <c r="FR78" s="93"/>
      <c r="FS78" s="477"/>
      <c r="FT78" s="477"/>
      <c r="FU78" s="477"/>
      <c r="FV78" s="476"/>
      <c r="FW78" s="476"/>
      <c r="FX78" s="476"/>
      <c r="FY78" s="476"/>
      <c r="FZ78" s="476"/>
      <c r="GA78" s="476"/>
      <c r="GB78" s="476"/>
      <c r="GC78" s="476"/>
      <c r="GD78" s="476"/>
      <c r="GE78" s="476"/>
      <c r="GF78" s="476"/>
      <c r="GG78" s="476"/>
      <c r="GH78" s="476"/>
      <c r="GI78" s="476"/>
      <c r="GJ78" s="476"/>
      <c r="GK78" s="476"/>
      <c r="GL78" s="476"/>
      <c r="GM78" s="476"/>
      <c r="GN78" s="476"/>
      <c r="GO78" s="476"/>
      <c r="GP78" s="476"/>
      <c r="GQ78" s="476"/>
      <c r="GR78" s="476"/>
      <c r="GS78" s="476"/>
      <c r="GT78" s="476"/>
      <c r="GU78" s="476"/>
      <c r="GV78" s="179"/>
      <c r="GW78" s="3"/>
      <c r="GX78" s="3"/>
      <c r="GY78" s="3"/>
      <c r="GZ78" s="3"/>
      <c r="HA78" s="3"/>
      <c r="HB78" s="3"/>
      <c r="HC78" s="3"/>
      <c r="HD78" s="3"/>
      <c r="HE78" s="3"/>
    </row>
    <row r="79" spans="1:213" ht="4.5" customHeight="1">
      <c r="A79" s="3"/>
      <c r="B79" s="3"/>
      <c r="C79" s="3"/>
      <c r="D79" s="3"/>
      <c r="E79" s="3"/>
      <c r="F79" s="440"/>
      <c r="G79" s="440"/>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0"/>
      <c r="AY79" s="440"/>
      <c r="AZ79" s="440"/>
      <c r="BA79" s="440"/>
      <c r="BB79" s="440"/>
      <c r="BC79" s="440"/>
      <c r="BD79" s="440"/>
      <c r="BE79" s="440"/>
      <c r="BF79" s="440"/>
      <c r="BG79" s="440"/>
      <c r="BH79" s="440"/>
      <c r="BI79" s="440"/>
      <c r="BJ79" s="440"/>
      <c r="BK79" s="440"/>
      <c r="BL79" s="440"/>
      <c r="BM79" s="440"/>
      <c r="BN79" s="440"/>
      <c r="BO79" s="440"/>
      <c r="BP79" s="440"/>
      <c r="BQ79" s="440"/>
      <c r="BR79" s="440"/>
      <c r="BS79" s="440"/>
      <c r="BT79" s="440"/>
      <c r="BU79" s="440"/>
      <c r="BV79" s="440"/>
      <c r="BW79" s="440"/>
      <c r="BX79" s="440"/>
      <c r="BY79" s="440"/>
      <c r="BZ79" s="440"/>
      <c r="CA79" s="440"/>
      <c r="CB79" s="440"/>
      <c r="CC79" s="440"/>
      <c r="CD79" s="440"/>
      <c r="CE79" s="440"/>
      <c r="CF79" s="440"/>
      <c r="CG79" s="440"/>
      <c r="CH79" s="440"/>
      <c r="CI79" s="440"/>
      <c r="CJ79" s="440"/>
      <c r="CK79" s="440"/>
      <c r="CL79" s="440"/>
      <c r="CM79" s="440"/>
      <c r="CN79" s="440"/>
      <c r="CO79" s="3"/>
      <c r="CP79" s="3"/>
      <c r="CQ79" s="3"/>
      <c r="CR79" s="3"/>
      <c r="CS79" s="3"/>
      <c r="CT79" s="3"/>
      <c r="CU79" s="3"/>
      <c r="CV79" s="3"/>
      <c r="CW79" s="3"/>
      <c r="CX79" s="3"/>
      <c r="CY79" s="3"/>
      <c r="CZ79" s="505"/>
      <c r="DA79" s="505"/>
      <c r="DB79" s="505"/>
      <c r="DC79" s="505"/>
      <c r="DD79" s="505"/>
      <c r="DE79" s="505"/>
      <c r="DF79" s="505"/>
      <c r="DG79" s="505"/>
      <c r="DH79" s="505"/>
      <c r="DI79" s="505"/>
      <c r="DJ79" s="505"/>
      <c r="DK79" s="505"/>
      <c r="DL79" s="505"/>
      <c r="DM79" s="505"/>
      <c r="DN79" s="505"/>
      <c r="DO79" s="505"/>
      <c r="DP79" s="505"/>
      <c r="DQ79" s="505"/>
      <c r="DR79" s="505"/>
      <c r="DS79" s="505"/>
      <c r="DT79" s="505"/>
      <c r="DU79" s="505"/>
      <c r="DV79" s="505"/>
      <c r="DW79" s="505"/>
      <c r="DX79" s="505"/>
      <c r="DY79" s="505"/>
      <c r="DZ79" s="505"/>
      <c r="EA79" s="505"/>
      <c r="EB79" s="505"/>
      <c r="EC79" s="505"/>
      <c r="ED79" s="505"/>
      <c r="EE79" s="505"/>
      <c r="EF79" s="505"/>
      <c r="EG79" s="505"/>
      <c r="EH79" s="505"/>
      <c r="EI79" s="505"/>
      <c r="EJ79" s="505"/>
      <c r="EK79" s="505"/>
      <c r="EL79" s="505"/>
      <c r="EM79" s="505"/>
      <c r="EN79" s="505"/>
      <c r="EO79" s="505"/>
      <c r="EP79" s="505"/>
      <c r="EQ79" s="505"/>
      <c r="ER79" s="505"/>
      <c r="ES79" s="505"/>
      <c r="ET79" s="505"/>
      <c r="EU79" s="505"/>
      <c r="EV79" s="505"/>
      <c r="EW79" s="505"/>
      <c r="EX79" s="505"/>
      <c r="EY79" s="505"/>
      <c r="EZ79" s="505"/>
      <c r="FA79" s="505"/>
      <c r="FB79" s="505"/>
      <c r="FC79" s="505"/>
      <c r="FD79" s="505"/>
      <c r="FE79" s="505"/>
      <c r="FF79" s="505"/>
      <c r="FG79" s="505"/>
      <c r="FH79" s="505"/>
      <c r="FI79" s="505"/>
      <c r="FJ79" s="505"/>
      <c r="FK79" s="93"/>
      <c r="FL79" s="93"/>
      <c r="FM79" s="93"/>
      <c r="FN79" s="93"/>
      <c r="FO79" s="93"/>
      <c r="FP79" s="93"/>
      <c r="FQ79" s="93"/>
      <c r="FR79" s="93"/>
      <c r="FS79" s="477"/>
      <c r="FT79" s="477"/>
      <c r="FU79" s="477"/>
      <c r="FV79" s="476"/>
      <c r="FW79" s="476"/>
      <c r="FX79" s="476"/>
      <c r="FY79" s="476"/>
      <c r="FZ79" s="476"/>
      <c r="GA79" s="476"/>
      <c r="GB79" s="476"/>
      <c r="GC79" s="476"/>
      <c r="GD79" s="476"/>
      <c r="GE79" s="476"/>
      <c r="GF79" s="476"/>
      <c r="GG79" s="476"/>
      <c r="GH79" s="476"/>
      <c r="GI79" s="476"/>
      <c r="GJ79" s="476"/>
      <c r="GK79" s="476"/>
      <c r="GL79" s="476"/>
      <c r="GM79" s="476"/>
      <c r="GN79" s="476"/>
      <c r="GO79" s="476"/>
      <c r="GP79" s="476"/>
      <c r="GQ79" s="476"/>
      <c r="GR79" s="476"/>
      <c r="GS79" s="476"/>
      <c r="GT79" s="476"/>
      <c r="GU79" s="476"/>
      <c r="GV79" s="179"/>
      <c r="GW79" s="9"/>
      <c r="GX79" s="9"/>
      <c r="GY79" s="3"/>
      <c r="GZ79" s="3"/>
      <c r="HA79" s="3"/>
      <c r="HB79" s="3"/>
      <c r="HC79" s="3"/>
      <c r="HD79" s="3"/>
      <c r="HE79" s="3"/>
    </row>
    <row r="80" spans="1:213" ht="4.5" customHeight="1">
      <c r="A80" s="3"/>
      <c r="B80" s="3"/>
      <c r="C80" s="3"/>
      <c r="D80" s="3"/>
      <c r="E80" s="3"/>
      <c r="F80" s="440"/>
      <c r="G80" s="440"/>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c r="BN80" s="440"/>
      <c r="BO80" s="440"/>
      <c r="BP80" s="440"/>
      <c r="BQ80" s="440"/>
      <c r="BR80" s="440"/>
      <c r="BS80" s="440"/>
      <c r="BT80" s="440"/>
      <c r="BU80" s="440"/>
      <c r="BV80" s="440"/>
      <c r="BW80" s="440"/>
      <c r="BX80" s="440"/>
      <c r="BY80" s="440"/>
      <c r="BZ80" s="440"/>
      <c r="CA80" s="440"/>
      <c r="CB80" s="440"/>
      <c r="CC80" s="440"/>
      <c r="CD80" s="440"/>
      <c r="CE80" s="440"/>
      <c r="CF80" s="440"/>
      <c r="CG80" s="440"/>
      <c r="CH80" s="440"/>
      <c r="CI80" s="440"/>
      <c r="CJ80" s="440"/>
      <c r="CK80" s="440"/>
      <c r="CL80" s="440"/>
      <c r="CM80" s="440"/>
      <c r="CN80" s="440"/>
      <c r="CO80" s="3"/>
      <c r="CP80" s="3"/>
      <c r="CQ80" s="3"/>
      <c r="CR80" s="3"/>
      <c r="CS80" s="3"/>
      <c r="CT80" s="3"/>
      <c r="CU80" s="3"/>
      <c r="CV80" s="3"/>
      <c r="CW80" s="3"/>
      <c r="CX80" s="3"/>
      <c r="CY80" s="3"/>
      <c r="CZ80" s="506"/>
      <c r="DA80" s="506"/>
      <c r="DB80" s="506"/>
      <c r="DC80" s="506"/>
      <c r="DD80" s="506"/>
      <c r="DE80" s="506"/>
      <c r="DF80" s="506"/>
      <c r="DG80" s="506"/>
      <c r="DH80" s="506"/>
      <c r="DI80" s="506"/>
      <c r="DJ80" s="506"/>
      <c r="DK80" s="506"/>
      <c r="DL80" s="506"/>
      <c r="DM80" s="506"/>
      <c r="DN80" s="506"/>
      <c r="DO80" s="506"/>
      <c r="DP80" s="506"/>
      <c r="DQ80" s="506"/>
      <c r="DR80" s="506"/>
      <c r="DS80" s="506"/>
      <c r="DT80" s="506"/>
      <c r="DU80" s="506"/>
      <c r="DV80" s="506"/>
      <c r="DW80" s="506"/>
      <c r="DX80" s="506"/>
      <c r="DY80" s="506"/>
      <c r="DZ80" s="506"/>
      <c r="EA80" s="506"/>
      <c r="EB80" s="506"/>
      <c r="EC80" s="506"/>
      <c r="ED80" s="506"/>
      <c r="EE80" s="506"/>
      <c r="EF80" s="506"/>
      <c r="EG80" s="506"/>
      <c r="EH80" s="506"/>
      <c r="EI80" s="506"/>
      <c r="EJ80" s="506"/>
      <c r="EK80" s="506"/>
      <c r="EL80" s="506"/>
      <c r="EM80" s="506"/>
      <c r="EN80" s="506"/>
      <c r="EO80" s="506"/>
      <c r="EP80" s="506"/>
      <c r="EQ80" s="506"/>
      <c r="ER80" s="506"/>
      <c r="ES80" s="506"/>
      <c r="ET80" s="506"/>
      <c r="EU80" s="506"/>
      <c r="EV80" s="506"/>
      <c r="EW80" s="506"/>
      <c r="EX80" s="506"/>
      <c r="EY80" s="506"/>
      <c r="EZ80" s="506"/>
      <c r="FA80" s="506"/>
      <c r="FB80" s="506"/>
      <c r="FC80" s="506"/>
      <c r="FD80" s="506"/>
      <c r="FE80" s="506"/>
      <c r="FF80" s="506"/>
      <c r="FG80" s="506"/>
      <c r="FH80" s="506"/>
      <c r="FI80" s="506"/>
      <c r="FJ80" s="506"/>
      <c r="FK80" s="93"/>
      <c r="FL80" s="93"/>
      <c r="FM80" s="93"/>
      <c r="FN80" s="93"/>
      <c r="FO80" s="93"/>
      <c r="FP80" s="93"/>
      <c r="FQ80" s="93"/>
      <c r="FR80" s="93"/>
      <c r="FS80" s="178"/>
      <c r="FT80" s="178"/>
      <c r="FU80" s="178"/>
      <c r="FV80" s="476"/>
      <c r="FW80" s="476"/>
      <c r="FX80" s="476"/>
      <c r="FY80" s="476"/>
      <c r="FZ80" s="476"/>
      <c r="GA80" s="476"/>
      <c r="GB80" s="476"/>
      <c r="GC80" s="476"/>
      <c r="GD80" s="476"/>
      <c r="GE80" s="476"/>
      <c r="GF80" s="476"/>
      <c r="GG80" s="476"/>
      <c r="GH80" s="476"/>
      <c r="GI80" s="476"/>
      <c r="GJ80" s="476"/>
      <c r="GK80" s="476"/>
      <c r="GL80" s="476"/>
      <c r="GM80" s="476"/>
      <c r="GN80" s="476"/>
      <c r="GO80" s="476"/>
      <c r="GP80" s="476"/>
      <c r="GQ80" s="476"/>
      <c r="GR80" s="476"/>
      <c r="GS80" s="476"/>
      <c r="GT80" s="476"/>
      <c r="GU80" s="476"/>
      <c r="GV80" s="179"/>
      <c r="GW80" s="9"/>
      <c r="GX80" s="9"/>
      <c r="GY80" s="3"/>
      <c r="GZ80" s="3"/>
      <c r="HA80" s="3"/>
      <c r="HB80" s="3"/>
      <c r="HC80" s="3"/>
      <c r="HD80" s="3"/>
      <c r="HE80" s="3"/>
    </row>
    <row r="81" spans="1:213" ht="4.5" customHeight="1">
      <c r="A81" s="3"/>
      <c r="B81" s="3"/>
      <c r="C81" s="3"/>
      <c r="D81" s="3"/>
      <c r="E81" s="3"/>
      <c r="F81" s="3"/>
      <c r="G81" s="3"/>
      <c r="H81" s="336" t="s">
        <v>80</v>
      </c>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6"/>
      <c r="BI81" s="336"/>
      <c r="BJ81" s="336"/>
      <c r="BK81" s="336"/>
      <c r="BL81" s="336"/>
      <c r="BM81" s="336"/>
      <c r="BN81" s="336"/>
      <c r="BO81" s="336"/>
      <c r="BP81" s="336"/>
      <c r="BQ81" s="336"/>
      <c r="BR81" s="336"/>
      <c r="BS81" s="336"/>
      <c r="BT81" s="336"/>
      <c r="BU81" s="336"/>
      <c r="BV81" s="336"/>
      <c r="BW81" s="336"/>
      <c r="BX81" s="336"/>
      <c r="BY81" s="336"/>
      <c r="BZ81" s="336"/>
      <c r="CA81" s="336"/>
      <c r="CB81" s="336"/>
      <c r="CC81" s="336"/>
      <c r="CD81" s="336"/>
      <c r="CE81" s="336"/>
      <c r="CF81" s="336"/>
      <c r="CG81" s="336"/>
      <c r="CH81" s="336"/>
      <c r="CI81" s="336"/>
      <c r="CJ81" s="336"/>
      <c r="CK81" s="336"/>
      <c r="CL81" s="336"/>
      <c r="CM81" s="336"/>
      <c r="CN81" s="336"/>
      <c r="CO81" s="3"/>
      <c r="CP81" s="3"/>
      <c r="CQ81" s="3"/>
      <c r="CR81" s="3"/>
      <c r="CS81" s="3"/>
      <c r="CT81" s="3"/>
      <c r="CU81" s="3"/>
      <c r="CV81" s="3"/>
      <c r="CW81" s="3"/>
      <c r="CX81" s="3"/>
      <c r="CY81" s="3"/>
      <c r="CZ81" s="343" t="s">
        <v>66</v>
      </c>
      <c r="DA81" s="344"/>
      <c r="DB81" s="344"/>
      <c r="DC81" s="344"/>
      <c r="DD81" s="344"/>
      <c r="DE81" s="344"/>
      <c r="DF81" s="344"/>
      <c r="DG81" s="344"/>
      <c r="DH81" s="344"/>
      <c r="DI81" s="344"/>
      <c r="DJ81" s="344"/>
      <c r="DK81" s="344"/>
      <c r="DL81" s="344"/>
      <c r="DM81" s="344"/>
      <c r="DN81" s="345"/>
      <c r="DO81" s="469" t="s">
        <v>29</v>
      </c>
      <c r="DP81" s="356"/>
      <c r="DQ81" s="356"/>
      <c r="DR81" s="356"/>
      <c r="DS81" s="356"/>
      <c r="DT81" s="356"/>
      <c r="DU81" s="356"/>
      <c r="DV81" s="356"/>
      <c r="DW81" s="356"/>
      <c r="DX81" s="356"/>
      <c r="DY81" s="356"/>
      <c r="DZ81" s="356"/>
      <c r="EA81" s="356"/>
      <c r="EB81" s="356"/>
      <c r="EC81" s="356"/>
      <c r="ED81" s="356"/>
      <c r="EE81" s="356"/>
      <c r="EF81" s="356"/>
      <c r="EG81" s="356"/>
      <c r="EH81" s="356"/>
      <c r="EI81" s="356"/>
      <c r="EJ81" s="356"/>
      <c r="EK81" s="356"/>
      <c r="EL81" s="356"/>
      <c r="EM81" s="356"/>
      <c r="EN81" s="356"/>
      <c r="EO81" s="470"/>
      <c r="EP81" s="469" t="s">
        <v>30</v>
      </c>
      <c r="EQ81" s="356"/>
      <c r="ER81" s="356"/>
      <c r="ES81" s="356"/>
      <c r="ET81" s="356"/>
      <c r="EU81" s="356"/>
      <c r="EV81" s="356"/>
      <c r="EW81" s="356"/>
      <c r="EX81" s="356"/>
      <c r="EY81" s="356"/>
      <c r="EZ81" s="356"/>
      <c r="FA81" s="356"/>
      <c r="FB81" s="356"/>
      <c r="FC81" s="356"/>
      <c r="FD81" s="356"/>
      <c r="FE81" s="356"/>
      <c r="FF81" s="356"/>
      <c r="FG81" s="356"/>
      <c r="FH81" s="356"/>
      <c r="FI81" s="356"/>
      <c r="FJ81" s="356"/>
      <c r="FK81" s="356"/>
      <c r="FL81" s="356"/>
      <c r="FM81" s="356"/>
      <c r="FN81" s="356"/>
      <c r="FO81" s="356"/>
      <c r="FP81" s="470"/>
      <c r="FQ81" s="3"/>
      <c r="FR81" s="3"/>
      <c r="FS81" s="3"/>
      <c r="FT81" s="37"/>
      <c r="FU81" s="37"/>
      <c r="FV81" s="476"/>
      <c r="FW81" s="476"/>
      <c r="FX81" s="476"/>
      <c r="FY81" s="476"/>
      <c r="FZ81" s="476"/>
      <c r="GA81" s="476"/>
      <c r="GB81" s="476"/>
      <c r="GC81" s="476"/>
      <c r="GD81" s="476"/>
      <c r="GE81" s="476"/>
      <c r="GF81" s="476"/>
      <c r="GG81" s="476"/>
      <c r="GH81" s="476"/>
      <c r="GI81" s="476"/>
      <c r="GJ81" s="476"/>
      <c r="GK81" s="476"/>
      <c r="GL81" s="476"/>
      <c r="GM81" s="476"/>
      <c r="GN81" s="476"/>
      <c r="GO81" s="476"/>
      <c r="GP81" s="476"/>
      <c r="GQ81" s="476"/>
      <c r="GR81" s="476"/>
      <c r="GS81" s="476"/>
      <c r="GT81" s="476"/>
      <c r="GU81" s="476"/>
      <c r="GV81" s="179"/>
      <c r="GW81" s="10"/>
      <c r="GX81" s="10"/>
      <c r="GY81" s="10"/>
      <c r="GZ81" s="10"/>
      <c r="HA81" s="10"/>
      <c r="HB81" s="10"/>
      <c r="HC81" s="10"/>
      <c r="HD81" s="9"/>
      <c r="HE81" s="9"/>
    </row>
    <row r="82" spans="1:213" ht="4.5" customHeight="1">
      <c r="A82" s="3"/>
      <c r="B82" s="3"/>
      <c r="C82" s="3"/>
      <c r="D82" s="3"/>
      <c r="E82" s="3"/>
      <c r="F82" s="3"/>
      <c r="G82" s="3"/>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c r="AK82" s="336"/>
      <c r="AL82" s="336"/>
      <c r="AM82" s="336"/>
      <c r="AN82" s="336"/>
      <c r="AO82" s="336"/>
      <c r="AP82" s="336"/>
      <c r="AQ82" s="336"/>
      <c r="AR82" s="336"/>
      <c r="AS82" s="336"/>
      <c r="AT82" s="336"/>
      <c r="AU82" s="336"/>
      <c r="AV82" s="336"/>
      <c r="AW82" s="336"/>
      <c r="AX82" s="336"/>
      <c r="AY82" s="336"/>
      <c r="AZ82" s="336"/>
      <c r="BA82" s="336"/>
      <c r="BB82" s="336"/>
      <c r="BC82" s="336"/>
      <c r="BD82" s="336"/>
      <c r="BE82" s="336"/>
      <c r="BF82" s="336"/>
      <c r="BG82" s="336"/>
      <c r="BH82" s="336"/>
      <c r="BI82" s="336"/>
      <c r="BJ82" s="336"/>
      <c r="BK82" s="336"/>
      <c r="BL82" s="336"/>
      <c r="BM82" s="336"/>
      <c r="BN82" s="336"/>
      <c r="BO82" s="336"/>
      <c r="BP82" s="336"/>
      <c r="BQ82" s="336"/>
      <c r="BR82" s="336"/>
      <c r="BS82" s="336"/>
      <c r="BT82" s="336"/>
      <c r="BU82" s="336"/>
      <c r="BV82" s="336"/>
      <c r="BW82" s="336"/>
      <c r="BX82" s="336"/>
      <c r="BY82" s="336"/>
      <c r="BZ82" s="336"/>
      <c r="CA82" s="336"/>
      <c r="CB82" s="336"/>
      <c r="CC82" s="336"/>
      <c r="CD82" s="336"/>
      <c r="CE82" s="336"/>
      <c r="CF82" s="336"/>
      <c r="CG82" s="336"/>
      <c r="CH82" s="336"/>
      <c r="CI82" s="336"/>
      <c r="CJ82" s="336"/>
      <c r="CK82" s="336"/>
      <c r="CL82" s="336"/>
      <c r="CM82" s="336"/>
      <c r="CN82" s="336"/>
      <c r="CO82" s="3"/>
      <c r="CP82" s="3"/>
      <c r="CQ82" s="3"/>
      <c r="CR82" s="3"/>
      <c r="CS82" s="3"/>
      <c r="CT82" s="3"/>
      <c r="CU82" s="3"/>
      <c r="CV82" s="3"/>
      <c r="CW82" s="3"/>
      <c r="CX82" s="3"/>
      <c r="CY82" s="3"/>
      <c r="CZ82" s="346"/>
      <c r="DA82" s="347"/>
      <c r="DB82" s="347"/>
      <c r="DC82" s="347"/>
      <c r="DD82" s="347"/>
      <c r="DE82" s="347"/>
      <c r="DF82" s="347"/>
      <c r="DG82" s="347"/>
      <c r="DH82" s="347"/>
      <c r="DI82" s="347"/>
      <c r="DJ82" s="347"/>
      <c r="DK82" s="347"/>
      <c r="DL82" s="347"/>
      <c r="DM82" s="347"/>
      <c r="DN82" s="348"/>
      <c r="DO82" s="471"/>
      <c r="DP82" s="472"/>
      <c r="DQ82" s="472"/>
      <c r="DR82" s="472"/>
      <c r="DS82" s="472"/>
      <c r="DT82" s="472"/>
      <c r="DU82" s="472"/>
      <c r="DV82" s="472"/>
      <c r="DW82" s="472"/>
      <c r="DX82" s="472"/>
      <c r="DY82" s="472"/>
      <c r="DZ82" s="472"/>
      <c r="EA82" s="472"/>
      <c r="EB82" s="472"/>
      <c r="EC82" s="472"/>
      <c r="ED82" s="472"/>
      <c r="EE82" s="472"/>
      <c r="EF82" s="472"/>
      <c r="EG82" s="472"/>
      <c r="EH82" s="472"/>
      <c r="EI82" s="472"/>
      <c r="EJ82" s="472"/>
      <c r="EK82" s="472"/>
      <c r="EL82" s="472"/>
      <c r="EM82" s="472"/>
      <c r="EN82" s="472"/>
      <c r="EO82" s="473"/>
      <c r="EP82" s="471"/>
      <c r="EQ82" s="472"/>
      <c r="ER82" s="472"/>
      <c r="ES82" s="472"/>
      <c r="ET82" s="472"/>
      <c r="EU82" s="472"/>
      <c r="EV82" s="472"/>
      <c r="EW82" s="472"/>
      <c r="EX82" s="472"/>
      <c r="EY82" s="472"/>
      <c r="EZ82" s="472"/>
      <c r="FA82" s="472"/>
      <c r="FB82" s="472"/>
      <c r="FC82" s="472"/>
      <c r="FD82" s="472"/>
      <c r="FE82" s="472"/>
      <c r="FF82" s="472"/>
      <c r="FG82" s="472"/>
      <c r="FH82" s="472"/>
      <c r="FI82" s="472"/>
      <c r="FJ82" s="472"/>
      <c r="FK82" s="472"/>
      <c r="FL82" s="472"/>
      <c r="FM82" s="472"/>
      <c r="FN82" s="472"/>
      <c r="FO82" s="472"/>
      <c r="FP82" s="473"/>
      <c r="FQ82" s="3"/>
      <c r="FR82" s="3"/>
      <c r="FS82" s="3"/>
      <c r="FT82" s="37"/>
      <c r="FU82" s="37"/>
      <c r="FV82" s="476"/>
      <c r="FW82" s="476"/>
      <c r="FX82" s="476"/>
      <c r="FY82" s="476"/>
      <c r="FZ82" s="476"/>
      <c r="GA82" s="476"/>
      <c r="GB82" s="476"/>
      <c r="GC82" s="476"/>
      <c r="GD82" s="476"/>
      <c r="GE82" s="476"/>
      <c r="GF82" s="476"/>
      <c r="GG82" s="476"/>
      <c r="GH82" s="476"/>
      <c r="GI82" s="476"/>
      <c r="GJ82" s="476"/>
      <c r="GK82" s="476"/>
      <c r="GL82" s="476"/>
      <c r="GM82" s="476"/>
      <c r="GN82" s="476"/>
      <c r="GO82" s="476"/>
      <c r="GP82" s="476"/>
      <c r="GQ82" s="476"/>
      <c r="GR82" s="476"/>
      <c r="GS82" s="476"/>
      <c r="GT82" s="476"/>
      <c r="GU82" s="476"/>
      <c r="GV82" s="179"/>
      <c r="GW82" s="10"/>
      <c r="GX82" s="10"/>
      <c r="GY82" s="10"/>
      <c r="GZ82" s="10"/>
      <c r="HA82" s="10"/>
      <c r="HB82" s="10"/>
      <c r="HC82" s="10"/>
      <c r="HD82" s="9"/>
      <c r="HE82" s="9"/>
    </row>
    <row r="83" spans="1:213" ht="4.5" customHeight="1">
      <c r="A83" s="3"/>
      <c r="B83" s="3"/>
      <c r="C83" s="3"/>
      <c r="D83" s="3"/>
      <c r="E83" s="3"/>
      <c r="F83" s="3"/>
      <c r="G83" s="3"/>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36"/>
      <c r="BK83" s="336"/>
      <c r="BL83" s="336"/>
      <c r="BM83" s="336"/>
      <c r="BN83" s="336"/>
      <c r="BO83" s="336"/>
      <c r="BP83" s="336"/>
      <c r="BQ83" s="336"/>
      <c r="BR83" s="336"/>
      <c r="BS83" s="336"/>
      <c r="BT83" s="336"/>
      <c r="BU83" s="336"/>
      <c r="BV83" s="336"/>
      <c r="BW83" s="336"/>
      <c r="BX83" s="336"/>
      <c r="BY83" s="336"/>
      <c r="BZ83" s="336"/>
      <c r="CA83" s="336"/>
      <c r="CB83" s="336"/>
      <c r="CC83" s="336"/>
      <c r="CD83" s="336"/>
      <c r="CE83" s="336"/>
      <c r="CF83" s="336"/>
      <c r="CG83" s="336"/>
      <c r="CH83" s="336"/>
      <c r="CI83" s="336"/>
      <c r="CJ83" s="336"/>
      <c r="CK83" s="336"/>
      <c r="CL83" s="336"/>
      <c r="CM83" s="336"/>
      <c r="CN83" s="336"/>
      <c r="CO83" s="695" t="s">
        <v>389</v>
      </c>
      <c r="CP83" s="695"/>
      <c r="CQ83" s="695"/>
      <c r="CR83" s="695"/>
      <c r="CS83" s="695"/>
      <c r="CT83" s="695"/>
      <c r="CU83" s="695"/>
      <c r="CV83" s="695"/>
      <c r="CW83" s="695"/>
      <c r="CX83" s="695"/>
      <c r="CY83" s="3"/>
      <c r="CZ83" s="346"/>
      <c r="DA83" s="347"/>
      <c r="DB83" s="347"/>
      <c r="DC83" s="347"/>
      <c r="DD83" s="347"/>
      <c r="DE83" s="347"/>
      <c r="DF83" s="347"/>
      <c r="DG83" s="347"/>
      <c r="DH83" s="347"/>
      <c r="DI83" s="347"/>
      <c r="DJ83" s="347"/>
      <c r="DK83" s="347"/>
      <c r="DL83" s="347"/>
      <c r="DM83" s="347"/>
      <c r="DN83" s="348"/>
      <c r="DO83" s="471"/>
      <c r="DP83" s="472"/>
      <c r="DQ83" s="472"/>
      <c r="DR83" s="472"/>
      <c r="DS83" s="472"/>
      <c r="DT83" s="472"/>
      <c r="DU83" s="472"/>
      <c r="DV83" s="472"/>
      <c r="DW83" s="472"/>
      <c r="DX83" s="472"/>
      <c r="DY83" s="472"/>
      <c r="DZ83" s="472"/>
      <c r="EA83" s="472"/>
      <c r="EB83" s="472"/>
      <c r="EC83" s="472"/>
      <c r="ED83" s="472"/>
      <c r="EE83" s="472"/>
      <c r="EF83" s="472"/>
      <c r="EG83" s="472"/>
      <c r="EH83" s="472"/>
      <c r="EI83" s="472"/>
      <c r="EJ83" s="472"/>
      <c r="EK83" s="472"/>
      <c r="EL83" s="472"/>
      <c r="EM83" s="472"/>
      <c r="EN83" s="472"/>
      <c r="EO83" s="473"/>
      <c r="EP83" s="471"/>
      <c r="EQ83" s="472"/>
      <c r="ER83" s="472"/>
      <c r="ES83" s="472"/>
      <c r="ET83" s="472"/>
      <c r="EU83" s="472"/>
      <c r="EV83" s="472"/>
      <c r="EW83" s="472"/>
      <c r="EX83" s="472"/>
      <c r="EY83" s="472"/>
      <c r="EZ83" s="472"/>
      <c r="FA83" s="472"/>
      <c r="FB83" s="472"/>
      <c r="FC83" s="472"/>
      <c r="FD83" s="472"/>
      <c r="FE83" s="472"/>
      <c r="FF83" s="472"/>
      <c r="FG83" s="472"/>
      <c r="FH83" s="472"/>
      <c r="FI83" s="472"/>
      <c r="FJ83" s="472"/>
      <c r="FK83" s="472"/>
      <c r="FL83" s="472"/>
      <c r="FM83" s="472"/>
      <c r="FN83" s="472"/>
      <c r="FO83" s="472"/>
      <c r="FP83" s="473"/>
      <c r="FQ83" s="3"/>
      <c r="FR83" s="3"/>
      <c r="FS83" s="3"/>
      <c r="FT83" s="37"/>
      <c r="FU83" s="37"/>
      <c r="FV83" s="476"/>
      <c r="FW83" s="476"/>
      <c r="FX83" s="476"/>
      <c r="FY83" s="476"/>
      <c r="FZ83" s="476"/>
      <c r="GA83" s="476"/>
      <c r="GB83" s="476"/>
      <c r="GC83" s="476"/>
      <c r="GD83" s="476"/>
      <c r="GE83" s="476"/>
      <c r="GF83" s="476"/>
      <c r="GG83" s="476"/>
      <c r="GH83" s="476"/>
      <c r="GI83" s="476"/>
      <c r="GJ83" s="476"/>
      <c r="GK83" s="476"/>
      <c r="GL83" s="476"/>
      <c r="GM83" s="476"/>
      <c r="GN83" s="476"/>
      <c r="GO83" s="476"/>
      <c r="GP83" s="476"/>
      <c r="GQ83" s="476"/>
      <c r="GR83" s="476"/>
      <c r="GS83" s="476"/>
      <c r="GT83" s="476"/>
      <c r="GU83" s="476"/>
      <c r="GV83" s="179"/>
      <c r="GW83" s="10"/>
      <c r="GX83" s="10"/>
      <c r="GY83" s="10"/>
      <c r="GZ83" s="10"/>
      <c r="HA83" s="10"/>
      <c r="HB83" s="10"/>
      <c r="HC83" s="10"/>
      <c r="HD83" s="9"/>
      <c r="HE83" s="9"/>
    </row>
    <row r="84" spans="1:213" ht="4.5" customHeight="1">
      <c r="A84" s="3"/>
      <c r="B84" s="3"/>
      <c r="C84" s="3"/>
      <c r="D84" s="3"/>
      <c r="E84" s="3"/>
      <c r="F84" s="3"/>
      <c r="G84" s="3"/>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c r="AZ84" s="336"/>
      <c r="BA84" s="336"/>
      <c r="BB84" s="336"/>
      <c r="BC84" s="336"/>
      <c r="BD84" s="336"/>
      <c r="BE84" s="336"/>
      <c r="BF84" s="336"/>
      <c r="BG84" s="336"/>
      <c r="BH84" s="336"/>
      <c r="BI84" s="336"/>
      <c r="BJ84" s="336"/>
      <c r="BK84" s="336"/>
      <c r="BL84" s="336"/>
      <c r="BM84" s="336"/>
      <c r="BN84" s="336"/>
      <c r="BO84" s="336"/>
      <c r="BP84" s="336"/>
      <c r="BQ84" s="336"/>
      <c r="BR84" s="336"/>
      <c r="BS84" s="336"/>
      <c r="BT84" s="336"/>
      <c r="BU84" s="336"/>
      <c r="BV84" s="336"/>
      <c r="BW84" s="336"/>
      <c r="BX84" s="336"/>
      <c r="BY84" s="336"/>
      <c r="BZ84" s="336"/>
      <c r="CA84" s="336"/>
      <c r="CB84" s="336"/>
      <c r="CC84" s="336"/>
      <c r="CD84" s="336"/>
      <c r="CE84" s="336"/>
      <c r="CF84" s="336"/>
      <c r="CG84" s="336"/>
      <c r="CH84" s="336"/>
      <c r="CI84" s="336"/>
      <c r="CJ84" s="336"/>
      <c r="CK84" s="336"/>
      <c r="CL84" s="336"/>
      <c r="CM84" s="336"/>
      <c r="CN84" s="336"/>
      <c r="CO84" s="695"/>
      <c r="CP84" s="695"/>
      <c r="CQ84" s="695"/>
      <c r="CR84" s="695"/>
      <c r="CS84" s="695"/>
      <c r="CT84" s="695"/>
      <c r="CU84" s="695"/>
      <c r="CV84" s="695"/>
      <c r="CW84" s="695"/>
      <c r="CX84" s="695"/>
      <c r="CY84" s="3"/>
      <c r="CZ84" s="346"/>
      <c r="DA84" s="347"/>
      <c r="DB84" s="347"/>
      <c r="DC84" s="347"/>
      <c r="DD84" s="347"/>
      <c r="DE84" s="347"/>
      <c r="DF84" s="347"/>
      <c r="DG84" s="347"/>
      <c r="DH84" s="347"/>
      <c r="DI84" s="347"/>
      <c r="DJ84" s="347"/>
      <c r="DK84" s="347"/>
      <c r="DL84" s="347"/>
      <c r="DM84" s="347"/>
      <c r="DN84" s="348"/>
      <c r="DO84" s="471"/>
      <c r="DP84" s="472"/>
      <c r="DQ84" s="472"/>
      <c r="DR84" s="472"/>
      <c r="DS84" s="472"/>
      <c r="DT84" s="472"/>
      <c r="DU84" s="472"/>
      <c r="DV84" s="472"/>
      <c r="DW84" s="472"/>
      <c r="DX84" s="472"/>
      <c r="DY84" s="472"/>
      <c r="DZ84" s="472"/>
      <c r="EA84" s="472"/>
      <c r="EB84" s="472"/>
      <c r="EC84" s="472"/>
      <c r="ED84" s="472"/>
      <c r="EE84" s="472"/>
      <c r="EF84" s="472"/>
      <c r="EG84" s="472"/>
      <c r="EH84" s="472"/>
      <c r="EI84" s="472"/>
      <c r="EJ84" s="472"/>
      <c r="EK84" s="472"/>
      <c r="EL84" s="472"/>
      <c r="EM84" s="472"/>
      <c r="EN84" s="472"/>
      <c r="EO84" s="473"/>
      <c r="EP84" s="471"/>
      <c r="EQ84" s="472"/>
      <c r="ER84" s="472"/>
      <c r="ES84" s="472"/>
      <c r="ET84" s="472"/>
      <c r="EU84" s="472"/>
      <c r="EV84" s="472"/>
      <c r="EW84" s="472"/>
      <c r="EX84" s="472"/>
      <c r="EY84" s="472"/>
      <c r="EZ84" s="472"/>
      <c r="FA84" s="472"/>
      <c r="FB84" s="472"/>
      <c r="FC84" s="472"/>
      <c r="FD84" s="472"/>
      <c r="FE84" s="472"/>
      <c r="FF84" s="472"/>
      <c r="FG84" s="472"/>
      <c r="FH84" s="472"/>
      <c r="FI84" s="472"/>
      <c r="FJ84" s="472"/>
      <c r="FK84" s="472"/>
      <c r="FL84" s="472"/>
      <c r="FM84" s="472"/>
      <c r="FN84" s="472"/>
      <c r="FO84" s="472"/>
      <c r="FP84" s="473"/>
      <c r="FQ84" s="3"/>
      <c r="FR84" s="3"/>
      <c r="FS84" s="3"/>
      <c r="FT84" s="37"/>
      <c r="FU84" s="37"/>
      <c r="FV84" s="476"/>
      <c r="FW84" s="476"/>
      <c r="FX84" s="476"/>
      <c r="FY84" s="476"/>
      <c r="FZ84" s="476"/>
      <c r="GA84" s="476"/>
      <c r="GB84" s="476"/>
      <c r="GC84" s="476"/>
      <c r="GD84" s="476"/>
      <c r="GE84" s="476"/>
      <c r="GF84" s="476"/>
      <c r="GG84" s="476"/>
      <c r="GH84" s="476"/>
      <c r="GI84" s="476"/>
      <c r="GJ84" s="476"/>
      <c r="GK84" s="476"/>
      <c r="GL84" s="476"/>
      <c r="GM84" s="476"/>
      <c r="GN84" s="476"/>
      <c r="GO84" s="476"/>
      <c r="GP84" s="476"/>
      <c r="GQ84" s="476"/>
      <c r="GR84" s="476"/>
      <c r="GS84" s="476"/>
      <c r="GT84" s="476"/>
      <c r="GU84" s="476"/>
      <c r="GV84" s="179"/>
      <c r="GW84" s="10"/>
      <c r="GX84" s="10"/>
      <c r="GY84" s="10"/>
      <c r="GZ84" s="10"/>
      <c r="HA84" s="10"/>
      <c r="HB84" s="10"/>
      <c r="HC84" s="10"/>
      <c r="HD84" s="9"/>
      <c r="HE84" s="9"/>
    </row>
    <row r="85" spans="1:213" ht="4.5" customHeight="1">
      <c r="A85" s="3"/>
      <c r="B85" s="3"/>
      <c r="C85" s="3"/>
      <c r="D85" s="3"/>
      <c r="E85" s="3"/>
      <c r="F85" s="3"/>
      <c r="G85" s="3"/>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337"/>
      <c r="AJ85" s="337"/>
      <c r="AK85" s="337"/>
      <c r="AL85" s="337"/>
      <c r="AM85" s="337"/>
      <c r="AN85" s="337"/>
      <c r="AO85" s="337"/>
      <c r="AP85" s="337"/>
      <c r="AQ85" s="337"/>
      <c r="AR85" s="337"/>
      <c r="AS85" s="337"/>
      <c r="AT85" s="337"/>
      <c r="AU85" s="337"/>
      <c r="AV85" s="337"/>
      <c r="AW85" s="337"/>
      <c r="AX85" s="337"/>
      <c r="AY85" s="337"/>
      <c r="AZ85" s="337"/>
      <c r="BA85" s="337"/>
      <c r="BB85" s="337"/>
      <c r="BC85" s="337"/>
      <c r="BD85" s="337"/>
      <c r="BE85" s="337"/>
      <c r="BF85" s="337"/>
      <c r="BG85" s="337"/>
      <c r="BH85" s="337"/>
      <c r="BI85" s="337"/>
      <c r="BJ85" s="337"/>
      <c r="BK85" s="337"/>
      <c r="BL85" s="337"/>
      <c r="BM85" s="337"/>
      <c r="BN85" s="337"/>
      <c r="BO85" s="337"/>
      <c r="BP85" s="337"/>
      <c r="BQ85" s="337"/>
      <c r="BR85" s="337"/>
      <c r="BS85" s="337"/>
      <c r="BT85" s="337"/>
      <c r="BU85" s="337"/>
      <c r="BV85" s="337"/>
      <c r="BW85" s="337"/>
      <c r="BX85" s="337"/>
      <c r="BY85" s="337"/>
      <c r="BZ85" s="337"/>
      <c r="CA85" s="337"/>
      <c r="CB85" s="337"/>
      <c r="CC85" s="337"/>
      <c r="CD85" s="337"/>
      <c r="CE85" s="337"/>
      <c r="CF85" s="337"/>
      <c r="CG85" s="337"/>
      <c r="CH85" s="337"/>
      <c r="CI85" s="337"/>
      <c r="CJ85" s="337"/>
      <c r="CK85" s="337"/>
      <c r="CL85" s="337"/>
      <c r="CM85" s="337"/>
      <c r="CN85" s="337"/>
      <c r="CO85" s="695"/>
      <c r="CP85" s="695"/>
      <c r="CQ85" s="695"/>
      <c r="CR85" s="695"/>
      <c r="CS85" s="695"/>
      <c r="CT85" s="695"/>
      <c r="CU85" s="695"/>
      <c r="CV85" s="695"/>
      <c r="CW85" s="695"/>
      <c r="CX85" s="695"/>
      <c r="CY85" s="3"/>
      <c r="CZ85" s="346"/>
      <c r="DA85" s="347"/>
      <c r="DB85" s="347"/>
      <c r="DC85" s="347"/>
      <c r="DD85" s="347"/>
      <c r="DE85" s="347"/>
      <c r="DF85" s="347"/>
      <c r="DG85" s="347"/>
      <c r="DH85" s="347"/>
      <c r="DI85" s="347"/>
      <c r="DJ85" s="347"/>
      <c r="DK85" s="347"/>
      <c r="DL85" s="347"/>
      <c r="DM85" s="347"/>
      <c r="DN85" s="348"/>
      <c r="DO85" s="474"/>
      <c r="DP85" s="357"/>
      <c r="DQ85" s="357"/>
      <c r="DR85" s="357"/>
      <c r="DS85" s="357"/>
      <c r="DT85" s="357"/>
      <c r="DU85" s="357"/>
      <c r="DV85" s="357"/>
      <c r="DW85" s="357"/>
      <c r="DX85" s="357"/>
      <c r="DY85" s="357"/>
      <c r="DZ85" s="357"/>
      <c r="EA85" s="357"/>
      <c r="EB85" s="357"/>
      <c r="EC85" s="357"/>
      <c r="ED85" s="357"/>
      <c r="EE85" s="357"/>
      <c r="EF85" s="357"/>
      <c r="EG85" s="357"/>
      <c r="EH85" s="357"/>
      <c r="EI85" s="357"/>
      <c r="EJ85" s="357"/>
      <c r="EK85" s="357"/>
      <c r="EL85" s="357"/>
      <c r="EM85" s="357"/>
      <c r="EN85" s="357"/>
      <c r="EO85" s="475"/>
      <c r="EP85" s="474"/>
      <c r="EQ85" s="357"/>
      <c r="ER85" s="357"/>
      <c r="ES85" s="357"/>
      <c r="ET85" s="357"/>
      <c r="EU85" s="357"/>
      <c r="EV85" s="357"/>
      <c r="EW85" s="357"/>
      <c r="EX85" s="357"/>
      <c r="EY85" s="357"/>
      <c r="EZ85" s="357"/>
      <c r="FA85" s="357"/>
      <c r="FB85" s="357"/>
      <c r="FC85" s="357"/>
      <c r="FD85" s="357"/>
      <c r="FE85" s="357"/>
      <c r="FF85" s="357"/>
      <c r="FG85" s="357"/>
      <c r="FH85" s="357"/>
      <c r="FI85" s="357"/>
      <c r="FJ85" s="357"/>
      <c r="FK85" s="357"/>
      <c r="FL85" s="357"/>
      <c r="FM85" s="357"/>
      <c r="FN85" s="357"/>
      <c r="FO85" s="357"/>
      <c r="FP85" s="475"/>
      <c r="FQ85" s="3"/>
      <c r="FR85" s="3"/>
      <c r="FS85" s="3"/>
      <c r="FT85" s="37"/>
      <c r="FU85" s="37"/>
      <c r="FV85" s="476"/>
      <c r="FW85" s="476"/>
      <c r="FX85" s="476"/>
      <c r="FY85" s="476"/>
      <c r="FZ85" s="476"/>
      <c r="GA85" s="476"/>
      <c r="GB85" s="476"/>
      <c r="GC85" s="476"/>
      <c r="GD85" s="476"/>
      <c r="GE85" s="476"/>
      <c r="GF85" s="476"/>
      <c r="GG85" s="476"/>
      <c r="GH85" s="476"/>
      <c r="GI85" s="476"/>
      <c r="GJ85" s="476"/>
      <c r="GK85" s="476"/>
      <c r="GL85" s="476"/>
      <c r="GM85" s="476"/>
      <c r="GN85" s="476"/>
      <c r="GO85" s="476"/>
      <c r="GP85" s="476"/>
      <c r="GQ85" s="476"/>
      <c r="GR85" s="476"/>
      <c r="GS85" s="476"/>
      <c r="GT85" s="476"/>
      <c r="GU85" s="476"/>
      <c r="GV85" s="179"/>
      <c r="GW85" s="10"/>
      <c r="GX85" s="10"/>
      <c r="GY85" s="10"/>
      <c r="GZ85" s="10"/>
      <c r="HA85" s="10"/>
      <c r="HB85" s="10"/>
      <c r="HC85" s="10"/>
      <c r="HD85" s="9"/>
      <c r="HE85" s="9"/>
    </row>
    <row r="86" spans="1:213" ht="4.5" customHeight="1">
      <c r="A86" s="3"/>
      <c r="B86" s="3"/>
      <c r="C86" s="3"/>
      <c r="D86" s="3"/>
      <c r="E86" s="3"/>
      <c r="F86" s="3"/>
      <c r="G86" s="3"/>
      <c r="H86" s="343" t="s">
        <v>66</v>
      </c>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c r="AM86" s="344"/>
      <c r="AN86" s="344"/>
      <c r="AO86" s="344"/>
      <c r="AP86" s="344"/>
      <c r="AQ86" s="344"/>
      <c r="AR86" s="344"/>
      <c r="AS86" s="344"/>
      <c r="AT86" s="344"/>
      <c r="AU86" s="344"/>
      <c r="AV86" s="344"/>
      <c r="AW86" s="344"/>
      <c r="AX86" s="344"/>
      <c r="AY86" s="345"/>
      <c r="AZ86" s="352" t="s">
        <v>106</v>
      </c>
      <c r="BA86" s="344"/>
      <c r="BB86" s="344"/>
      <c r="BC86" s="344"/>
      <c r="BD86" s="344"/>
      <c r="BE86" s="344"/>
      <c r="BF86" s="344"/>
      <c r="BG86" s="344"/>
      <c r="BH86" s="344"/>
      <c r="BI86" s="344"/>
      <c r="BJ86" s="344"/>
      <c r="BK86" s="344"/>
      <c r="BL86" s="344"/>
      <c r="BM86" s="344"/>
      <c r="BN86" s="344"/>
      <c r="BO86" s="345"/>
      <c r="BP86" s="343" t="s">
        <v>68</v>
      </c>
      <c r="BQ86" s="344"/>
      <c r="BR86" s="344"/>
      <c r="BS86" s="344"/>
      <c r="BT86" s="344"/>
      <c r="BU86" s="344"/>
      <c r="BV86" s="344"/>
      <c r="BW86" s="344"/>
      <c r="BX86" s="345"/>
      <c r="BY86" s="352" t="s">
        <v>394</v>
      </c>
      <c r="BZ86" s="344"/>
      <c r="CA86" s="344"/>
      <c r="CB86" s="344"/>
      <c r="CC86" s="344"/>
      <c r="CD86" s="344"/>
      <c r="CE86" s="344"/>
      <c r="CF86" s="344"/>
      <c r="CG86" s="344"/>
      <c r="CH86" s="344"/>
      <c r="CI86" s="344"/>
      <c r="CJ86" s="344"/>
      <c r="CK86" s="344"/>
      <c r="CL86" s="344"/>
      <c r="CM86" s="344"/>
      <c r="CN86" s="345"/>
      <c r="CO86" s="695"/>
      <c r="CP86" s="695"/>
      <c r="CQ86" s="695"/>
      <c r="CR86" s="695"/>
      <c r="CS86" s="695"/>
      <c r="CT86" s="695"/>
      <c r="CU86" s="695"/>
      <c r="CV86" s="695"/>
      <c r="CW86" s="695"/>
      <c r="CX86" s="695"/>
      <c r="CY86" s="3"/>
      <c r="CZ86" s="346"/>
      <c r="DA86" s="347"/>
      <c r="DB86" s="347"/>
      <c r="DC86" s="347"/>
      <c r="DD86" s="347"/>
      <c r="DE86" s="347"/>
      <c r="DF86" s="347"/>
      <c r="DG86" s="347"/>
      <c r="DH86" s="347"/>
      <c r="DI86" s="347"/>
      <c r="DJ86" s="347"/>
      <c r="DK86" s="347"/>
      <c r="DL86" s="347"/>
      <c r="DM86" s="347"/>
      <c r="DN86" s="348"/>
      <c r="DO86" s="94"/>
      <c r="DP86" s="464" t="s">
        <v>405</v>
      </c>
      <c r="DQ86" s="464"/>
      <c r="DR86" s="464"/>
      <c r="DS86" s="464"/>
      <c r="DT86" s="464"/>
      <c r="DU86" s="464"/>
      <c r="DV86" s="464"/>
      <c r="DW86" s="464"/>
      <c r="DX86" s="464"/>
      <c r="DY86" s="464"/>
      <c r="DZ86" s="464"/>
      <c r="EA86" s="464"/>
      <c r="EB86" s="464"/>
      <c r="EC86" s="464"/>
      <c r="ED86" s="464"/>
      <c r="EE86" s="464"/>
      <c r="EF86" s="82"/>
      <c r="EG86" s="463" t="s">
        <v>82</v>
      </c>
      <c r="EH86" s="464"/>
      <c r="EI86" s="464"/>
      <c r="EJ86" s="464"/>
      <c r="EK86" s="464"/>
      <c r="EL86" s="464"/>
      <c r="EM86" s="464"/>
      <c r="EN86" s="464"/>
      <c r="EO86" s="465"/>
      <c r="EP86" s="100"/>
      <c r="EQ86" s="464" t="s">
        <v>405</v>
      </c>
      <c r="ER86" s="464"/>
      <c r="ES86" s="464"/>
      <c r="ET86" s="464"/>
      <c r="EU86" s="464"/>
      <c r="EV86" s="464"/>
      <c r="EW86" s="464"/>
      <c r="EX86" s="464"/>
      <c r="EY86" s="464"/>
      <c r="EZ86" s="464"/>
      <c r="FA86" s="464"/>
      <c r="FB86" s="464"/>
      <c r="FC86" s="464"/>
      <c r="FD86" s="464"/>
      <c r="FE86" s="464"/>
      <c r="FF86" s="464"/>
      <c r="FG86" s="82"/>
      <c r="FH86" s="463" t="s">
        <v>82</v>
      </c>
      <c r="FI86" s="464"/>
      <c r="FJ86" s="464"/>
      <c r="FK86" s="464"/>
      <c r="FL86" s="464"/>
      <c r="FM86" s="464"/>
      <c r="FN86" s="464"/>
      <c r="FO86" s="464"/>
      <c r="FP86" s="465"/>
      <c r="FQ86" s="3"/>
      <c r="FR86" s="3"/>
      <c r="FS86" s="3"/>
      <c r="FT86" s="37"/>
      <c r="FU86" s="37"/>
      <c r="FV86" s="476"/>
      <c r="FW86" s="476"/>
      <c r="FX86" s="476"/>
      <c r="FY86" s="476"/>
      <c r="FZ86" s="476"/>
      <c r="GA86" s="476"/>
      <c r="GB86" s="476"/>
      <c r="GC86" s="476"/>
      <c r="GD86" s="476"/>
      <c r="GE86" s="476"/>
      <c r="GF86" s="476"/>
      <c r="GG86" s="476"/>
      <c r="GH86" s="476"/>
      <c r="GI86" s="476"/>
      <c r="GJ86" s="476"/>
      <c r="GK86" s="476"/>
      <c r="GL86" s="476"/>
      <c r="GM86" s="476"/>
      <c r="GN86" s="476"/>
      <c r="GO86" s="476"/>
      <c r="GP86" s="476"/>
      <c r="GQ86" s="476"/>
      <c r="GR86" s="476"/>
      <c r="GS86" s="476"/>
      <c r="GT86" s="476"/>
      <c r="GU86" s="476"/>
      <c r="GV86" s="179"/>
      <c r="GW86" s="10"/>
      <c r="GX86" s="10"/>
      <c r="GY86" s="10"/>
      <c r="GZ86" s="10"/>
      <c r="HA86" s="10"/>
      <c r="HB86" s="10"/>
      <c r="HC86" s="10"/>
      <c r="HD86" s="9"/>
      <c r="HE86" s="9"/>
    </row>
    <row r="87" spans="1:213" ht="4.5" customHeight="1">
      <c r="A87" s="3"/>
      <c r="B87" s="3"/>
      <c r="C87" s="3"/>
      <c r="D87" s="3"/>
      <c r="E87" s="3"/>
      <c r="F87" s="3"/>
      <c r="G87" s="3"/>
      <c r="H87" s="346"/>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8"/>
      <c r="AZ87" s="346"/>
      <c r="BA87" s="347"/>
      <c r="BB87" s="347"/>
      <c r="BC87" s="347"/>
      <c r="BD87" s="347"/>
      <c r="BE87" s="347"/>
      <c r="BF87" s="347"/>
      <c r="BG87" s="347"/>
      <c r="BH87" s="347"/>
      <c r="BI87" s="347"/>
      <c r="BJ87" s="347"/>
      <c r="BK87" s="347"/>
      <c r="BL87" s="347"/>
      <c r="BM87" s="347"/>
      <c r="BN87" s="347"/>
      <c r="BO87" s="348"/>
      <c r="BP87" s="346"/>
      <c r="BQ87" s="347"/>
      <c r="BR87" s="347"/>
      <c r="BS87" s="347"/>
      <c r="BT87" s="347"/>
      <c r="BU87" s="347"/>
      <c r="BV87" s="347"/>
      <c r="BW87" s="347"/>
      <c r="BX87" s="348"/>
      <c r="BY87" s="346"/>
      <c r="BZ87" s="347"/>
      <c r="CA87" s="347"/>
      <c r="CB87" s="347"/>
      <c r="CC87" s="347"/>
      <c r="CD87" s="347"/>
      <c r="CE87" s="347"/>
      <c r="CF87" s="347"/>
      <c r="CG87" s="347"/>
      <c r="CH87" s="347"/>
      <c r="CI87" s="347"/>
      <c r="CJ87" s="347"/>
      <c r="CK87" s="347"/>
      <c r="CL87" s="347"/>
      <c r="CM87" s="347"/>
      <c r="CN87" s="348"/>
      <c r="CO87" s="695"/>
      <c r="CP87" s="695"/>
      <c r="CQ87" s="695"/>
      <c r="CR87" s="695"/>
      <c r="CS87" s="695"/>
      <c r="CT87" s="695"/>
      <c r="CU87" s="695"/>
      <c r="CV87" s="695"/>
      <c r="CW87" s="695"/>
      <c r="CX87" s="695"/>
      <c r="CY87" s="3"/>
      <c r="CZ87" s="346"/>
      <c r="DA87" s="347"/>
      <c r="DB87" s="347"/>
      <c r="DC87" s="347"/>
      <c r="DD87" s="347"/>
      <c r="DE87" s="347"/>
      <c r="DF87" s="347"/>
      <c r="DG87" s="347"/>
      <c r="DH87" s="347"/>
      <c r="DI87" s="347"/>
      <c r="DJ87" s="347"/>
      <c r="DK87" s="347"/>
      <c r="DL87" s="347"/>
      <c r="DM87" s="347"/>
      <c r="DN87" s="348"/>
      <c r="DO87" s="95"/>
      <c r="DP87" s="467"/>
      <c r="DQ87" s="467"/>
      <c r="DR87" s="467"/>
      <c r="DS87" s="467"/>
      <c r="DT87" s="467"/>
      <c r="DU87" s="467"/>
      <c r="DV87" s="467"/>
      <c r="DW87" s="467"/>
      <c r="DX87" s="467"/>
      <c r="DY87" s="467"/>
      <c r="DZ87" s="467"/>
      <c r="EA87" s="467"/>
      <c r="EB87" s="467"/>
      <c r="EC87" s="467"/>
      <c r="ED87" s="467"/>
      <c r="EE87" s="467"/>
      <c r="EF87" s="102"/>
      <c r="EG87" s="466"/>
      <c r="EH87" s="467"/>
      <c r="EI87" s="467"/>
      <c r="EJ87" s="467"/>
      <c r="EK87" s="467"/>
      <c r="EL87" s="467"/>
      <c r="EM87" s="467"/>
      <c r="EN87" s="467"/>
      <c r="EO87" s="468"/>
      <c r="EP87" s="101"/>
      <c r="EQ87" s="467"/>
      <c r="ER87" s="467"/>
      <c r="ES87" s="467"/>
      <c r="ET87" s="467"/>
      <c r="EU87" s="467"/>
      <c r="EV87" s="467"/>
      <c r="EW87" s="467"/>
      <c r="EX87" s="467"/>
      <c r="EY87" s="467"/>
      <c r="EZ87" s="467"/>
      <c r="FA87" s="467"/>
      <c r="FB87" s="467"/>
      <c r="FC87" s="467"/>
      <c r="FD87" s="467"/>
      <c r="FE87" s="467"/>
      <c r="FF87" s="467"/>
      <c r="FG87" s="102"/>
      <c r="FH87" s="466"/>
      <c r="FI87" s="467"/>
      <c r="FJ87" s="467"/>
      <c r="FK87" s="467"/>
      <c r="FL87" s="467"/>
      <c r="FM87" s="467"/>
      <c r="FN87" s="467"/>
      <c r="FO87" s="467"/>
      <c r="FP87" s="468"/>
      <c r="FQ87" s="3"/>
      <c r="FR87" s="3"/>
      <c r="FS87" s="3"/>
      <c r="FT87" s="37"/>
      <c r="FU87" s="37"/>
      <c r="FV87" s="476"/>
      <c r="FW87" s="476"/>
      <c r="FX87" s="476"/>
      <c r="FY87" s="476"/>
      <c r="FZ87" s="476"/>
      <c r="GA87" s="476"/>
      <c r="GB87" s="476"/>
      <c r="GC87" s="476"/>
      <c r="GD87" s="476"/>
      <c r="GE87" s="476"/>
      <c r="GF87" s="476"/>
      <c r="GG87" s="476"/>
      <c r="GH87" s="476"/>
      <c r="GI87" s="476"/>
      <c r="GJ87" s="476"/>
      <c r="GK87" s="476"/>
      <c r="GL87" s="476"/>
      <c r="GM87" s="476"/>
      <c r="GN87" s="476"/>
      <c r="GO87" s="476"/>
      <c r="GP87" s="476"/>
      <c r="GQ87" s="476"/>
      <c r="GR87" s="476"/>
      <c r="GS87" s="476"/>
      <c r="GT87" s="476"/>
      <c r="GU87" s="476"/>
      <c r="GV87" s="179"/>
      <c r="GW87" s="10"/>
      <c r="GX87" s="10"/>
      <c r="GY87" s="10"/>
      <c r="GZ87" s="10"/>
      <c r="HA87" s="10"/>
      <c r="HB87" s="10"/>
      <c r="HC87" s="10"/>
      <c r="HD87" s="9"/>
      <c r="HE87" s="9"/>
    </row>
    <row r="88" spans="1:213" ht="4.5" customHeight="1">
      <c r="A88" s="3"/>
      <c r="B88" s="3"/>
      <c r="C88" s="3"/>
      <c r="D88" s="3"/>
      <c r="E88" s="3"/>
      <c r="F88" s="3"/>
      <c r="G88" s="3"/>
      <c r="H88" s="346"/>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8"/>
      <c r="AZ88" s="346"/>
      <c r="BA88" s="347"/>
      <c r="BB88" s="347"/>
      <c r="BC88" s="347"/>
      <c r="BD88" s="347"/>
      <c r="BE88" s="347"/>
      <c r="BF88" s="347"/>
      <c r="BG88" s="347"/>
      <c r="BH88" s="347"/>
      <c r="BI88" s="347"/>
      <c r="BJ88" s="347"/>
      <c r="BK88" s="347"/>
      <c r="BL88" s="347"/>
      <c r="BM88" s="347"/>
      <c r="BN88" s="347"/>
      <c r="BO88" s="348"/>
      <c r="BP88" s="346"/>
      <c r="BQ88" s="347"/>
      <c r="BR88" s="347"/>
      <c r="BS88" s="347"/>
      <c r="BT88" s="347"/>
      <c r="BU88" s="347"/>
      <c r="BV88" s="347"/>
      <c r="BW88" s="347"/>
      <c r="BX88" s="348"/>
      <c r="BY88" s="346"/>
      <c r="BZ88" s="347"/>
      <c r="CA88" s="347"/>
      <c r="CB88" s="347"/>
      <c r="CC88" s="347"/>
      <c r="CD88" s="347"/>
      <c r="CE88" s="347"/>
      <c r="CF88" s="347"/>
      <c r="CG88" s="347"/>
      <c r="CH88" s="347"/>
      <c r="CI88" s="347"/>
      <c r="CJ88" s="347"/>
      <c r="CK88" s="347"/>
      <c r="CL88" s="347"/>
      <c r="CM88" s="347"/>
      <c r="CN88" s="348"/>
      <c r="CO88" s="695"/>
      <c r="CP88" s="695"/>
      <c r="CQ88" s="695"/>
      <c r="CR88" s="695"/>
      <c r="CS88" s="695"/>
      <c r="CT88" s="695"/>
      <c r="CU88" s="695"/>
      <c r="CV88" s="695"/>
      <c r="CW88" s="695"/>
      <c r="CX88" s="695"/>
      <c r="CY88" s="3"/>
      <c r="CZ88" s="346"/>
      <c r="DA88" s="347"/>
      <c r="DB88" s="347"/>
      <c r="DC88" s="347"/>
      <c r="DD88" s="347"/>
      <c r="DE88" s="347"/>
      <c r="DF88" s="347"/>
      <c r="DG88" s="347"/>
      <c r="DH88" s="347"/>
      <c r="DI88" s="347"/>
      <c r="DJ88" s="347"/>
      <c r="DK88" s="347"/>
      <c r="DL88" s="347"/>
      <c r="DM88" s="347"/>
      <c r="DN88" s="348"/>
      <c r="DO88" s="50"/>
      <c r="DP88" s="467"/>
      <c r="DQ88" s="467"/>
      <c r="DR88" s="467"/>
      <c r="DS88" s="467"/>
      <c r="DT88" s="467"/>
      <c r="DU88" s="467"/>
      <c r="DV88" s="467"/>
      <c r="DW88" s="467"/>
      <c r="DX88" s="467"/>
      <c r="DY88" s="467"/>
      <c r="DZ88" s="467"/>
      <c r="EA88" s="467"/>
      <c r="EB88" s="467"/>
      <c r="EC88" s="467"/>
      <c r="ED88" s="467"/>
      <c r="EE88" s="467"/>
      <c r="EF88" s="51"/>
      <c r="EG88" s="466"/>
      <c r="EH88" s="467"/>
      <c r="EI88" s="467"/>
      <c r="EJ88" s="467"/>
      <c r="EK88" s="467"/>
      <c r="EL88" s="467"/>
      <c r="EM88" s="467"/>
      <c r="EN88" s="467"/>
      <c r="EO88" s="468"/>
      <c r="EP88" s="50"/>
      <c r="EQ88" s="467"/>
      <c r="ER88" s="467"/>
      <c r="ES88" s="467"/>
      <c r="ET88" s="467"/>
      <c r="EU88" s="467"/>
      <c r="EV88" s="467"/>
      <c r="EW88" s="467"/>
      <c r="EX88" s="467"/>
      <c r="EY88" s="467"/>
      <c r="EZ88" s="467"/>
      <c r="FA88" s="467"/>
      <c r="FB88" s="467"/>
      <c r="FC88" s="467"/>
      <c r="FD88" s="467"/>
      <c r="FE88" s="467"/>
      <c r="FF88" s="467"/>
      <c r="FG88" s="51"/>
      <c r="FH88" s="466"/>
      <c r="FI88" s="467"/>
      <c r="FJ88" s="467"/>
      <c r="FK88" s="467"/>
      <c r="FL88" s="467"/>
      <c r="FM88" s="467"/>
      <c r="FN88" s="467"/>
      <c r="FO88" s="467"/>
      <c r="FP88" s="468"/>
      <c r="FQ88" s="3"/>
      <c r="FR88" s="3"/>
      <c r="FS88" s="3"/>
      <c r="FT88" s="37"/>
      <c r="FU88" s="37"/>
      <c r="FV88" s="476"/>
      <c r="FW88" s="476"/>
      <c r="FX88" s="476"/>
      <c r="FY88" s="476"/>
      <c r="FZ88" s="476"/>
      <c r="GA88" s="476"/>
      <c r="GB88" s="476"/>
      <c r="GC88" s="476"/>
      <c r="GD88" s="476"/>
      <c r="GE88" s="476"/>
      <c r="GF88" s="476"/>
      <c r="GG88" s="476"/>
      <c r="GH88" s="476"/>
      <c r="GI88" s="476"/>
      <c r="GJ88" s="476"/>
      <c r="GK88" s="476"/>
      <c r="GL88" s="476"/>
      <c r="GM88" s="476"/>
      <c r="GN88" s="476"/>
      <c r="GO88" s="476"/>
      <c r="GP88" s="476"/>
      <c r="GQ88" s="476"/>
      <c r="GR88" s="476"/>
      <c r="GS88" s="476"/>
      <c r="GT88" s="476"/>
      <c r="GU88" s="476"/>
      <c r="GV88" s="179"/>
      <c r="GW88" s="10"/>
      <c r="GX88" s="10"/>
      <c r="GY88" s="10"/>
      <c r="GZ88" s="10"/>
      <c r="HA88" s="10"/>
      <c r="HB88" s="10"/>
      <c r="HC88" s="10"/>
      <c r="HD88" s="9"/>
      <c r="HE88" s="9"/>
    </row>
    <row r="89" spans="1:213" ht="4.5" customHeight="1">
      <c r="A89" s="3"/>
      <c r="B89" s="3"/>
      <c r="C89" s="3"/>
      <c r="D89" s="3"/>
      <c r="E89" s="3"/>
      <c r="F89" s="3"/>
      <c r="G89" s="3"/>
      <c r="H89" s="346"/>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8"/>
      <c r="AZ89" s="346"/>
      <c r="BA89" s="347"/>
      <c r="BB89" s="347"/>
      <c r="BC89" s="347"/>
      <c r="BD89" s="347"/>
      <c r="BE89" s="347"/>
      <c r="BF89" s="347"/>
      <c r="BG89" s="347"/>
      <c r="BH89" s="347"/>
      <c r="BI89" s="347"/>
      <c r="BJ89" s="347"/>
      <c r="BK89" s="347"/>
      <c r="BL89" s="347"/>
      <c r="BM89" s="347"/>
      <c r="BN89" s="347"/>
      <c r="BO89" s="348"/>
      <c r="BP89" s="346"/>
      <c r="BQ89" s="347"/>
      <c r="BR89" s="347"/>
      <c r="BS89" s="347"/>
      <c r="BT89" s="347"/>
      <c r="BU89" s="347"/>
      <c r="BV89" s="347"/>
      <c r="BW89" s="347"/>
      <c r="BX89" s="348"/>
      <c r="BY89" s="346"/>
      <c r="BZ89" s="347"/>
      <c r="CA89" s="347"/>
      <c r="CB89" s="347"/>
      <c r="CC89" s="347"/>
      <c r="CD89" s="347"/>
      <c r="CE89" s="347"/>
      <c r="CF89" s="347"/>
      <c r="CG89" s="347"/>
      <c r="CH89" s="347"/>
      <c r="CI89" s="347"/>
      <c r="CJ89" s="347"/>
      <c r="CK89" s="347"/>
      <c r="CL89" s="347"/>
      <c r="CM89" s="347"/>
      <c r="CN89" s="348"/>
      <c r="CO89" s="695"/>
      <c r="CP89" s="695"/>
      <c r="CQ89" s="695"/>
      <c r="CR89" s="695"/>
      <c r="CS89" s="695"/>
      <c r="CT89" s="695"/>
      <c r="CU89" s="695"/>
      <c r="CV89" s="695"/>
      <c r="CW89" s="695"/>
      <c r="CX89" s="695"/>
      <c r="CY89" s="3"/>
      <c r="CZ89" s="346"/>
      <c r="DA89" s="347"/>
      <c r="DB89" s="347"/>
      <c r="DC89" s="347"/>
      <c r="DD89" s="347"/>
      <c r="DE89" s="347"/>
      <c r="DF89" s="347"/>
      <c r="DG89" s="347"/>
      <c r="DH89" s="347"/>
      <c r="DI89" s="347"/>
      <c r="DJ89" s="347"/>
      <c r="DK89" s="347"/>
      <c r="DL89" s="347"/>
      <c r="DM89" s="347"/>
      <c r="DN89" s="348"/>
      <c r="DO89" s="499" t="s">
        <v>404</v>
      </c>
      <c r="DP89" s="500"/>
      <c r="DQ89" s="500"/>
      <c r="DR89" s="500"/>
      <c r="DS89" s="500"/>
      <c r="DT89" s="500"/>
      <c r="DU89" s="500"/>
      <c r="DV89" s="500"/>
      <c r="DW89" s="500"/>
      <c r="DX89" s="500"/>
      <c r="DY89" s="500"/>
      <c r="DZ89" s="500"/>
      <c r="EA89" s="500"/>
      <c r="EB89" s="500"/>
      <c r="EC89" s="500"/>
      <c r="ED89" s="500"/>
      <c r="EE89" s="500"/>
      <c r="EF89" s="501"/>
      <c r="EG89" s="384" t="s">
        <v>109</v>
      </c>
      <c r="EH89" s="385"/>
      <c r="EI89" s="385"/>
      <c r="EJ89" s="385"/>
      <c r="EK89" s="385"/>
      <c r="EL89" s="385"/>
      <c r="EM89" s="385"/>
      <c r="EN89" s="385"/>
      <c r="EO89" s="386"/>
      <c r="EP89" s="499" t="s">
        <v>404</v>
      </c>
      <c r="EQ89" s="500"/>
      <c r="ER89" s="500"/>
      <c r="ES89" s="500"/>
      <c r="ET89" s="500"/>
      <c r="EU89" s="500"/>
      <c r="EV89" s="500"/>
      <c r="EW89" s="500"/>
      <c r="EX89" s="500"/>
      <c r="EY89" s="500"/>
      <c r="EZ89" s="500"/>
      <c r="FA89" s="500"/>
      <c r="FB89" s="500"/>
      <c r="FC89" s="500"/>
      <c r="FD89" s="500"/>
      <c r="FE89" s="500"/>
      <c r="FF89" s="500"/>
      <c r="FG89" s="501"/>
      <c r="FH89" s="384" t="s">
        <v>109</v>
      </c>
      <c r="FI89" s="385"/>
      <c r="FJ89" s="385"/>
      <c r="FK89" s="385"/>
      <c r="FL89" s="385"/>
      <c r="FM89" s="385"/>
      <c r="FN89" s="385"/>
      <c r="FO89" s="385"/>
      <c r="FP89" s="386"/>
      <c r="FQ89" s="3"/>
      <c r="FR89" s="3"/>
      <c r="FS89" s="3"/>
      <c r="FT89" s="37"/>
      <c r="FU89" s="37"/>
      <c r="FV89" s="476"/>
      <c r="FW89" s="476"/>
      <c r="FX89" s="476"/>
      <c r="FY89" s="476"/>
      <c r="FZ89" s="476"/>
      <c r="GA89" s="476"/>
      <c r="GB89" s="476"/>
      <c r="GC89" s="476"/>
      <c r="GD89" s="476"/>
      <c r="GE89" s="476"/>
      <c r="GF89" s="476"/>
      <c r="GG89" s="476"/>
      <c r="GH89" s="476"/>
      <c r="GI89" s="476"/>
      <c r="GJ89" s="476"/>
      <c r="GK89" s="476"/>
      <c r="GL89" s="476"/>
      <c r="GM89" s="476"/>
      <c r="GN89" s="476"/>
      <c r="GO89" s="476"/>
      <c r="GP89" s="476"/>
      <c r="GQ89" s="476"/>
      <c r="GR89" s="476"/>
      <c r="GS89" s="476"/>
      <c r="GT89" s="476"/>
      <c r="GU89" s="476"/>
      <c r="GV89" s="179"/>
      <c r="GW89" s="10"/>
      <c r="GX89" s="10"/>
      <c r="GY89" s="10"/>
      <c r="GZ89" s="10"/>
      <c r="HA89" s="10"/>
      <c r="HB89" s="10"/>
      <c r="HC89" s="10"/>
      <c r="HD89" s="9"/>
      <c r="HE89" s="9"/>
    </row>
    <row r="90" spans="1:213" ht="4.5" customHeight="1" thickBot="1">
      <c r="A90" s="3"/>
      <c r="B90" s="3"/>
      <c r="C90" s="3"/>
      <c r="D90" s="3"/>
      <c r="E90" s="3"/>
      <c r="F90" s="3"/>
      <c r="G90" s="3"/>
      <c r="H90" s="346"/>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7"/>
      <c r="AJ90" s="347"/>
      <c r="AK90" s="347"/>
      <c r="AL90" s="347"/>
      <c r="AM90" s="347"/>
      <c r="AN90" s="347"/>
      <c r="AO90" s="347"/>
      <c r="AP90" s="347"/>
      <c r="AQ90" s="347"/>
      <c r="AR90" s="347"/>
      <c r="AS90" s="347"/>
      <c r="AT90" s="347"/>
      <c r="AU90" s="347"/>
      <c r="AV90" s="347"/>
      <c r="AW90" s="347"/>
      <c r="AX90" s="347"/>
      <c r="AY90" s="348"/>
      <c r="AZ90" s="346"/>
      <c r="BA90" s="347"/>
      <c r="BB90" s="347"/>
      <c r="BC90" s="347"/>
      <c r="BD90" s="347"/>
      <c r="BE90" s="347"/>
      <c r="BF90" s="347"/>
      <c r="BG90" s="347"/>
      <c r="BH90" s="347"/>
      <c r="BI90" s="347"/>
      <c r="BJ90" s="347"/>
      <c r="BK90" s="347"/>
      <c r="BL90" s="347"/>
      <c r="BM90" s="347"/>
      <c r="BN90" s="347"/>
      <c r="BO90" s="348"/>
      <c r="BP90" s="346"/>
      <c r="BQ90" s="347"/>
      <c r="BR90" s="347"/>
      <c r="BS90" s="347"/>
      <c r="BT90" s="347"/>
      <c r="BU90" s="347"/>
      <c r="BV90" s="347"/>
      <c r="BW90" s="347"/>
      <c r="BX90" s="348"/>
      <c r="BY90" s="346"/>
      <c r="BZ90" s="347"/>
      <c r="CA90" s="347"/>
      <c r="CB90" s="347"/>
      <c r="CC90" s="347"/>
      <c r="CD90" s="347"/>
      <c r="CE90" s="347"/>
      <c r="CF90" s="347"/>
      <c r="CG90" s="347"/>
      <c r="CH90" s="347"/>
      <c r="CI90" s="347"/>
      <c r="CJ90" s="347"/>
      <c r="CK90" s="347"/>
      <c r="CL90" s="347"/>
      <c r="CM90" s="347"/>
      <c r="CN90" s="348"/>
      <c r="CO90" s="695"/>
      <c r="CP90" s="695"/>
      <c r="CQ90" s="695"/>
      <c r="CR90" s="695"/>
      <c r="CS90" s="695"/>
      <c r="CT90" s="695"/>
      <c r="CU90" s="695"/>
      <c r="CV90" s="695"/>
      <c r="CW90" s="695"/>
      <c r="CX90" s="695"/>
      <c r="CY90" s="3"/>
      <c r="CZ90" s="349"/>
      <c r="DA90" s="350"/>
      <c r="DB90" s="350"/>
      <c r="DC90" s="350"/>
      <c r="DD90" s="350"/>
      <c r="DE90" s="350"/>
      <c r="DF90" s="350"/>
      <c r="DG90" s="350"/>
      <c r="DH90" s="350"/>
      <c r="DI90" s="350"/>
      <c r="DJ90" s="350"/>
      <c r="DK90" s="350"/>
      <c r="DL90" s="350"/>
      <c r="DM90" s="350"/>
      <c r="DN90" s="351"/>
      <c r="DO90" s="502"/>
      <c r="DP90" s="503"/>
      <c r="DQ90" s="503"/>
      <c r="DR90" s="503"/>
      <c r="DS90" s="503"/>
      <c r="DT90" s="503"/>
      <c r="DU90" s="503"/>
      <c r="DV90" s="503"/>
      <c r="DW90" s="503"/>
      <c r="DX90" s="503"/>
      <c r="DY90" s="503"/>
      <c r="DZ90" s="503"/>
      <c r="EA90" s="503"/>
      <c r="EB90" s="503"/>
      <c r="EC90" s="503"/>
      <c r="ED90" s="503"/>
      <c r="EE90" s="503"/>
      <c r="EF90" s="504"/>
      <c r="EG90" s="387"/>
      <c r="EH90" s="388"/>
      <c r="EI90" s="388"/>
      <c r="EJ90" s="388"/>
      <c r="EK90" s="388"/>
      <c r="EL90" s="388"/>
      <c r="EM90" s="388"/>
      <c r="EN90" s="388"/>
      <c r="EO90" s="389"/>
      <c r="EP90" s="502"/>
      <c r="EQ90" s="503"/>
      <c r="ER90" s="503"/>
      <c r="ES90" s="503"/>
      <c r="ET90" s="503"/>
      <c r="EU90" s="503"/>
      <c r="EV90" s="503"/>
      <c r="EW90" s="503"/>
      <c r="EX90" s="503"/>
      <c r="EY90" s="503"/>
      <c r="EZ90" s="503"/>
      <c r="FA90" s="503"/>
      <c r="FB90" s="503"/>
      <c r="FC90" s="503"/>
      <c r="FD90" s="503"/>
      <c r="FE90" s="503"/>
      <c r="FF90" s="503"/>
      <c r="FG90" s="504"/>
      <c r="FH90" s="387"/>
      <c r="FI90" s="388"/>
      <c r="FJ90" s="388"/>
      <c r="FK90" s="388"/>
      <c r="FL90" s="388"/>
      <c r="FM90" s="388"/>
      <c r="FN90" s="388"/>
      <c r="FO90" s="388"/>
      <c r="FP90" s="389"/>
      <c r="FQ90" s="3"/>
      <c r="FR90" s="3"/>
      <c r="FS90" s="3"/>
      <c r="FT90" s="37"/>
      <c r="FU90" s="37"/>
      <c r="FV90" s="476"/>
      <c r="FW90" s="476"/>
      <c r="FX90" s="476"/>
      <c r="FY90" s="476"/>
      <c r="FZ90" s="476"/>
      <c r="GA90" s="476"/>
      <c r="GB90" s="476"/>
      <c r="GC90" s="476"/>
      <c r="GD90" s="476"/>
      <c r="GE90" s="476"/>
      <c r="GF90" s="476"/>
      <c r="GG90" s="476"/>
      <c r="GH90" s="476"/>
      <c r="GI90" s="476"/>
      <c r="GJ90" s="476"/>
      <c r="GK90" s="476"/>
      <c r="GL90" s="476"/>
      <c r="GM90" s="476"/>
      <c r="GN90" s="476"/>
      <c r="GO90" s="476"/>
      <c r="GP90" s="476"/>
      <c r="GQ90" s="476"/>
      <c r="GR90" s="476"/>
      <c r="GS90" s="476"/>
      <c r="GT90" s="476"/>
      <c r="GU90" s="476"/>
      <c r="GV90" s="179"/>
      <c r="GW90" s="10"/>
      <c r="GX90" s="10"/>
      <c r="GY90" s="10"/>
      <c r="GZ90" s="10"/>
      <c r="HA90" s="10"/>
      <c r="HB90" s="10"/>
      <c r="HC90" s="10"/>
      <c r="HD90" s="9"/>
      <c r="HE90" s="9"/>
    </row>
    <row r="91" spans="1:213" ht="4.5" customHeight="1" thickBot="1">
      <c r="A91" s="3"/>
      <c r="B91" s="3"/>
      <c r="C91" s="3"/>
      <c r="D91" s="3"/>
      <c r="E91" s="3"/>
      <c r="F91" s="3"/>
      <c r="G91" s="3"/>
      <c r="H91" s="349"/>
      <c r="I91" s="350"/>
      <c r="J91" s="350"/>
      <c r="K91" s="350"/>
      <c r="L91" s="350"/>
      <c r="M91" s="350"/>
      <c r="N91" s="350"/>
      <c r="O91" s="350"/>
      <c r="P91" s="350"/>
      <c r="Q91" s="350"/>
      <c r="R91" s="350"/>
      <c r="S91" s="350"/>
      <c r="T91" s="350"/>
      <c r="U91" s="350"/>
      <c r="V91" s="350"/>
      <c r="W91" s="350"/>
      <c r="X91" s="350"/>
      <c r="Y91" s="350"/>
      <c r="Z91" s="350"/>
      <c r="AA91" s="350"/>
      <c r="AB91" s="350"/>
      <c r="AC91" s="350"/>
      <c r="AD91" s="350"/>
      <c r="AE91" s="350"/>
      <c r="AF91" s="347"/>
      <c r="AG91" s="347"/>
      <c r="AH91" s="347"/>
      <c r="AI91" s="347"/>
      <c r="AJ91" s="347"/>
      <c r="AK91" s="347"/>
      <c r="AL91" s="347"/>
      <c r="AM91" s="347"/>
      <c r="AN91" s="347"/>
      <c r="AO91" s="347"/>
      <c r="AP91" s="347"/>
      <c r="AQ91" s="347"/>
      <c r="AR91" s="347"/>
      <c r="AS91" s="347"/>
      <c r="AT91" s="347"/>
      <c r="AU91" s="347"/>
      <c r="AV91" s="347"/>
      <c r="AW91" s="350"/>
      <c r="AX91" s="350"/>
      <c r="AY91" s="351"/>
      <c r="AZ91" s="346"/>
      <c r="BA91" s="347"/>
      <c r="BB91" s="347"/>
      <c r="BC91" s="347"/>
      <c r="BD91" s="347"/>
      <c r="BE91" s="347"/>
      <c r="BF91" s="347"/>
      <c r="BG91" s="347"/>
      <c r="BH91" s="347"/>
      <c r="BI91" s="347"/>
      <c r="BJ91" s="347"/>
      <c r="BK91" s="347"/>
      <c r="BL91" s="347"/>
      <c r="BM91" s="347"/>
      <c r="BN91" s="347"/>
      <c r="BO91" s="348"/>
      <c r="BP91" s="349"/>
      <c r="BQ91" s="350"/>
      <c r="BR91" s="350"/>
      <c r="BS91" s="350"/>
      <c r="BT91" s="350"/>
      <c r="BU91" s="350"/>
      <c r="BV91" s="350"/>
      <c r="BW91" s="350"/>
      <c r="BX91" s="351"/>
      <c r="BY91" s="349"/>
      <c r="BZ91" s="350"/>
      <c r="CA91" s="350"/>
      <c r="CB91" s="350"/>
      <c r="CC91" s="350"/>
      <c r="CD91" s="350"/>
      <c r="CE91" s="350"/>
      <c r="CF91" s="350"/>
      <c r="CG91" s="350"/>
      <c r="CH91" s="350"/>
      <c r="CI91" s="350"/>
      <c r="CJ91" s="350"/>
      <c r="CK91" s="350"/>
      <c r="CL91" s="350"/>
      <c r="CM91" s="350"/>
      <c r="CN91" s="351"/>
      <c r="CO91" s="695"/>
      <c r="CP91" s="695"/>
      <c r="CQ91" s="695"/>
      <c r="CR91" s="695"/>
      <c r="CS91" s="695"/>
      <c r="CT91" s="695"/>
      <c r="CU91" s="695"/>
      <c r="CV91" s="695"/>
      <c r="CW91" s="695"/>
      <c r="CX91" s="695"/>
      <c r="CY91" s="3"/>
      <c r="CZ91" s="7"/>
      <c r="DA91" s="5"/>
      <c r="DB91" s="5"/>
      <c r="DC91" s="5"/>
      <c r="DD91" s="5"/>
      <c r="DE91" s="5"/>
      <c r="DF91" s="5"/>
      <c r="DG91" s="5"/>
      <c r="DH91" s="5"/>
      <c r="DI91" s="5"/>
      <c r="DJ91" s="5"/>
      <c r="DK91" s="5"/>
      <c r="DL91" s="5"/>
      <c r="DM91" s="5"/>
      <c r="DN91" s="5"/>
      <c r="DO91" s="416"/>
      <c r="DP91" s="417"/>
      <c r="DQ91" s="417"/>
      <c r="DR91" s="417"/>
      <c r="DS91" s="417"/>
      <c r="DT91" s="417"/>
      <c r="DU91" s="417"/>
      <c r="DV91" s="417"/>
      <c r="DW91" s="417"/>
      <c r="DX91" s="417"/>
      <c r="DY91" s="417"/>
      <c r="DZ91" s="417"/>
      <c r="EA91" s="417"/>
      <c r="EB91" s="417"/>
      <c r="EC91" s="417"/>
      <c r="ED91" s="417"/>
      <c r="EE91" s="417"/>
      <c r="EF91" s="418"/>
      <c r="EG91" s="454"/>
      <c r="EH91" s="455"/>
      <c r="EI91" s="455"/>
      <c r="EJ91" s="455"/>
      <c r="EK91" s="455"/>
      <c r="EL91" s="455"/>
      <c r="EM91" s="455"/>
      <c r="EN91" s="455"/>
      <c r="EO91" s="456"/>
      <c r="EP91" s="416"/>
      <c r="EQ91" s="417"/>
      <c r="ER91" s="417"/>
      <c r="ES91" s="417"/>
      <c r="ET91" s="417"/>
      <c r="EU91" s="417"/>
      <c r="EV91" s="417"/>
      <c r="EW91" s="417"/>
      <c r="EX91" s="417"/>
      <c r="EY91" s="417"/>
      <c r="EZ91" s="417"/>
      <c r="FA91" s="417"/>
      <c r="FB91" s="417"/>
      <c r="FC91" s="417"/>
      <c r="FD91" s="417"/>
      <c r="FE91" s="417"/>
      <c r="FF91" s="417"/>
      <c r="FG91" s="418"/>
      <c r="FH91" s="454"/>
      <c r="FI91" s="455"/>
      <c r="FJ91" s="455"/>
      <c r="FK91" s="455"/>
      <c r="FL91" s="455"/>
      <c r="FM91" s="455"/>
      <c r="FN91" s="455"/>
      <c r="FO91" s="455"/>
      <c r="FP91" s="456"/>
      <c r="FQ91" s="3"/>
      <c r="FR91" s="3"/>
      <c r="FS91" s="3"/>
      <c r="FT91" s="37"/>
      <c r="FU91" s="37"/>
      <c r="FV91" s="476"/>
      <c r="FW91" s="476"/>
      <c r="FX91" s="476"/>
      <c r="FY91" s="476"/>
      <c r="FZ91" s="476"/>
      <c r="GA91" s="476"/>
      <c r="GB91" s="476"/>
      <c r="GC91" s="476"/>
      <c r="GD91" s="476"/>
      <c r="GE91" s="476"/>
      <c r="GF91" s="476"/>
      <c r="GG91" s="476"/>
      <c r="GH91" s="476"/>
      <c r="GI91" s="476"/>
      <c r="GJ91" s="476"/>
      <c r="GK91" s="476"/>
      <c r="GL91" s="476"/>
      <c r="GM91" s="476"/>
      <c r="GN91" s="476"/>
      <c r="GO91" s="476"/>
      <c r="GP91" s="476"/>
      <c r="GQ91" s="476"/>
      <c r="GR91" s="476"/>
      <c r="GS91" s="476"/>
      <c r="GT91" s="476"/>
      <c r="GU91" s="476"/>
      <c r="GV91" s="179"/>
      <c r="GW91" s="10"/>
      <c r="GX91" s="10"/>
      <c r="GY91" s="10"/>
      <c r="GZ91" s="10"/>
      <c r="HA91" s="10"/>
      <c r="HB91" s="10"/>
      <c r="HC91" s="10"/>
      <c r="HD91" s="9"/>
      <c r="HE91" s="9"/>
    </row>
    <row r="92" spans="1:213" ht="4.5" customHeight="1" thickBot="1">
      <c r="A92" s="3"/>
      <c r="B92" s="3"/>
      <c r="C92" s="3"/>
      <c r="D92" s="3"/>
      <c r="E92" s="3"/>
      <c r="F92" s="3"/>
      <c r="G92" s="3"/>
      <c r="H92" s="390" t="s">
        <v>31</v>
      </c>
      <c r="I92" s="391"/>
      <c r="J92" s="391"/>
      <c r="K92" s="391"/>
      <c r="L92" s="391"/>
      <c r="M92" s="391"/>
      <c r="N92" s="391"/>
      <c r="O92" s="391"/>
      <c r="P92" s="391"/>
      <c r="Q92" s="391"/>
      <c r="R92" s="391"/>
      <c r="S92" s="391"/>
      <c r="T92" s="391"/>
      <c r="U92" s="391"/>
      <c r="V92" s="391"/>
      <c r="W92" s="391"/>
      <c r="X92" s="391"/>
      <c r="Y92" s="391"/>
      <c r="Z92" s="391"/>
      <c r="AA92" s="391"/>
      <c r="AB92" s="391"/>
      <c r="AC92" s="391"/>
      <c r="AD92" s="391"/>
      <c r="AE92" s="96"/>
      <c r="AF92" s="394" t="s">
        <v>83</v>
      </c>
      <c r="AG92" s="395"/>
      <c r="AH92" s="395"/>
      <c r="AI92" s="395"/>
      <c r="AJ92" s="395"/>
      <c r="AK92" s="395"/>
      <c r="AL92" s="395"/>
      <c r="AM92" s="395"/>
      <c r="AN92" s="395"/>
      <c r="AO92" s="395"/>
      <c r="AP92" s="395"/>
      <c r="AQ92" s="395"/>
      <c r="AR92" s="395"/>
      <c r="AS92" s="395"/>
      <c r="AT92" s="395"/>
      <c r="AU92" s="395"/>
      <c r="AV92" s="396"/>
      <c r="AW92" s="400" t="s">
        <v>29</v>
      </c>
      <c r="AX92" s="400"/>
      <c r="AY92" s="400"/>
      <c r="AZ92" s="403"/>
      <c r="BA92" s="404"/>
      <c r="BB92" s="404"/>
      <c r="BC92" s="404"/>
      <c r="BD92" s="404"/>
      <c r="BE92" s="404"/>
      <c r="BF92" s="404"/>
      <c r="BG92" s="404"/>
      <c r="BH92" s="404"/>
      <c r="BI92" s="404"/>
      <c r="BJ92" s="404"/>
      <c r="BK92" s="404"/>
      <c r="BL92" s="404"/>
      <c r="BM92" s="404"/>
      <c r="BN92" s="404"/>
      <c r="BO92" s="405"/>
      <c r="BP92" s="5"/>
      <c r="BQ92" s="5"/>
      <c r="BR92" s="5"/>
      <c r="BS92" s="5"/>
      <c r="BT92" s="5"/>
      <c r="BU92" s="5"/>
      <c r="BV92" s="5"/>
      <c r="BW92" s="5"/>
      <c r="BX92" s="6"/>
      <c r="BY92" s="406"/>
      <c r="BZ92" s="407"/>
      <c r="CA92" s="407"/>
      <c r="CB92" s="407"/>
      <c r="CC92" s="407"/>
      <c r="CD92" s="407"/>
      <c r="CE92" s="407"/>
      <c r="CF92" s="407"/>
      <c r="CG92" s="407"/>
      <c r="CH92" s="407"/>
      <c r="CI92" s="407"/>
      <c r="CJ92" s="407"/>
      <c r="CK92" s="407"/>
      <c r="CL92" s="407"/>
      <c r="CM92" s="407"/>
      <c r="CN92" s="408"/>
      <c r="CO92" s="353" t="str">
        <f>IF(ISERROR(ROUNDUP($AZ$92/$BQ$111,0)),"",ROUNDUP($AZ$92/$BQ$111,0))</f>
        <v/>
      </c>
      <c r="CP92" s="354"/>
      <c r="CQ92" s="354"/>
      <c r="CR92" s="354"/>
      <c r="CS92" s="354"/>
      <c r="CT92" s="354"/>
      <c r="CU92" s="354"/>
      <c r="CV92" s="354"/>
      <c r="CW92" s="354"/>
      <c r="CX92" s="354"/>
      <c r="CY92" s="3"/>
      <c r="CZ92" s="7"/>
      <c r="DA92" s="453" t="s">
        <v>84</v>
      </c>
      <c r="DB92" s="453"/>
      <c r="DC92" s="453"/>
      <c r="DD92" s="453"/>
      <c r="DE92" s="453"/>
      <c r="DF92" s="453"/>
      <c r="DG92" s="453"/>
      <c r="DH92" s="453"/>
      <c r="DI92" s="453"/>
      <c r="DJ92" s="453"/>
      <c r="DK92" s="453"/>
      <c r="DL92" s="453"/>
      <c r="DM92" s="453"/>
      <c r="DN92" s="3"/>
      <c r="DO92" s="419"/>
      <c r="DP92" s="420"/>
      <c r="DQ92" s="420"/>
      <c r="DR92" s="420"/>
      <c r="DS92" s="420"/>
      <c r="DT92" s="420"/>
      <c r="DU92" s="420"/>
      <c r="DV92" s="420"/>
      <c r="DW92" s="420"/>
      <c r="DX92" s="420"/>
      <c r="DY92" s="420"/>
      <c r="DZ92" s="420"/>
      <c r="EA92" s="420"/>
      <c r="EB92" s="420"/>
      <c r="EC92" s="420"/>
      <c r="ED92" s="420"/>
      <c r="EE92" s="420"/>
      <c r="EF92" s="421"/>
      <c r="EG92" s="457"/>
      <c r="EH92" s="458"/>
      <c r="EI92" s="458"/>
      <c r="EJ92" s="458"/>
      <c r="EK92" s="458"/>
      <c r="EL92" s="458"/>
      <c r="EM92" s="458"/>
      <c r="EN92" s="458"/>
      <c r="EO92" s="459"/>
      <c r="EP92" s="419"/>
      <c r="EQ92" s="420"/>
      <c r="ER92" s="420"/>
      <c r="ES92" s="420"/>
      <c r="ET92" s="420"/>
      <c r="EU92" s="420"/>
      <c r="EV92" s="420"/>
      <c r="EW92" s="420"/>
      <c r="EX92" s="420"/>
      <c r="EY92" s="420"/>
      <c r="EZ92" s="420"/>
      <c r="FA92" s="420"/>
      <c r="FB92" s="420"/>
      <c r="FC92" s="420"/>
      <c r="FD92" s="420"/>
      <c r="FE92" s="420"/>
      <c r="FF92" s="420"/>
      <c r="FG92" s="421"/>
      <c r="FH92" s="457"/>
      <c r="FI92" s="458"/>
      <c r="FJ92" s="458"/>
      <c r="FK92" s="458"/>
      <c r="FL92" s="458"/>
      <c r="FM92" s="458"/>
      <c r="FN92" s="458"/>
      <c r="FO92" s="458"/>
      <c r="FP92" s="459"/>
      <c r="FQ92" s="3"/>
      <c r="FR92" s="3"/>
      <c r="FS92" s="3"/>
      <c r="FT92" s="39"/>
      <c r="FU92" s="37"/>
      <c r="FV92" s="476"/>
      <c r="FW92" s="476"/>
      <c r="FX92" s="476"/>
      <c r="FY92" s="476"/>
      <c r="FZ92" s="476"/>
      <c r="GA92" s="476"/>
      <c r="GB92" s="476"/>
      <c r="GC92" s="476"/>
      <c r="GD92" s="476"/>
      <c r="GE92" s="476"/>
      <c r="GF92" s="476"/>
      <c r="GG92" s="476"/>
      <c r="GH92" s="476"/>
      <c r="GI92" s="476"/>
      <c r="GJ92" s="476"/>
      <c r="GK92" s="476"/>
      <c r="GL92" s="476"/>
      <c r="GM92" s="476"/>
      <c r="GN92" s="476"/>
      <c r="GO92" s="476"/>
      <c r="GP92" s="476"/>
      <c r="GQ92" s="476"/>
      <c r="GR92" s="476"/>
      <c r="GS92" s="476"/>
      <c r="GT92" s="476"/>
      <c r="GU92" s="476"/>
      <c r="GV92" s="179"/>
      <c r="GW92" s="10"/>
      <c r="GX92" s="10"/>
      <c r="GY92" s="10"/>
      <c r="GZ92" s="10"/>
      <c r="HA92" s="10"/>
      <c r="HB92" s="10"/>
      <c r="HC92" s="10"/>
      <c r="HD92" s="9"/>
      <c r="HE92" s="9"/>
    </row>
    <row r="93" spans="1:213" ht="4.5" customHeight="1" thickBot="1">
      <c r="A93" s="3"/>
      <c r="B93" s="3"/>
      <c r="C93" s="3"/>
      <c r="D93" s="3"/>
      <c r="E93" s="3"/>
      <c r="F93" s="3"/>
      <c r="G93" s="3"/>
      <c r="H93" s="392"/>
      <c r="I93" s="393"/>
      <c r="J93" s="393"/>
      <c r="K93" s="393"/>
      <c r="L93" s="393"/>
      <c r="M93" s="393"/>
      <c r="N93" s="393"/>
      <c r="O93" s="393"/>
      <c r="P93" s="393"/>
      <c r="Q93" s="393"/>
      <c r="R93" s="393"/>
      <c r="S93" s="393"/>
      <c r="T93" s="393"/>
      <c r="U93" s="393"/>
      <c r="V93" s="393"/>
      <c r="W93" s="393"/>
      <c r="X93" s="393"/>
      <c r="Y93" s="393"/>
      <c r="Z93" s="393"/>
      <c r="AA93" s="393"/>
      <c r="AB93" s="393"/>
      <c r="AC93" s="393"/>
      <c r="AD93" s="393"/>
      <c r="AE93" s="97"/>
      <c r="AF93" s="397"/>
      <c r="AG93" s="398"/>
      <c r="AH93" s="398"/>
      <c r="AI93" s="398"/>
      <c r="AJ93" s="398"/>
      <c r="AK93" s="398"/>
      <c r="AL93" s="398"/>
      <c r="AM93" s="398"/>
      <c r="AN93" s="398"/>
      <c r="AO93" s="398"/>
      <c r="AP93" s="398"/>
      <c r="AQ93" s="398"/>
      <c r="AR93" s="398"/>
      <c r="AS93" s="398"/>
      <c r="AT93" s="398"/>
      <c r="AU93" s="398"/>
      <c r="AV93" s="399"/>
      <c r="AW93" s="401"/>
      <c r="AX93" s="401"/>
      <c r="AY93" s="401"/>
      <c r="AZ93" s="403"/>
      <c r="BA93" s="404"/>
      <c r="BB93" s="404"/>
      <c r="BC93" s="404"/>
      <c r="BD93" s="404"/>
      <c r="BE93" s="404"/>
      <c r="BF93" s="404"/>
      <c r="BG93" s="404"/>
      <c r="BH93" s="404"/>
      <c r="BI93" s="404"/>
      <c r="BJ93" s="404"/>
      <c r="BK93" s="404"/>
      <c r="BL93" s="404"/>
      <c r="BM93" s="404"/>
      <c r="BN93" s="404"/>
      <c r="BO93" s="405"/>
      <c r="BP93" s="3"/>
      <c r="BQ93" s="3"/>
      <c r="BR93" s="3"/>
      <c r="BS93" s="3"/>
      <c r="BT93" s="3"/>
      <c r="BU93" s="3"/>
      <c r="BV93" s="3"/>
      <c r="BW93" s="3"/>
      <c r="BX93" s="8"/>
      <c r="BY93" s="409"/>
      <c r="BZ93" s="410"/>
      <c r="CA93" s="410"/>
      <c r="CB93" s="410"/>
      <c r="CC93" s="410"/>
      <c r="CD93" s="410"/>
      <c r="CE93" s="410"/>
      <c r="CF93" s="410"/>
      <c r="CG93" s="410"/>
      <c r="CH93" s="410"/>
      <c r="CI93" s="410"/>
      <c r="CJ93" s="410"/>
      <c r="CK93" s="410"/>
      <c r="CL93" s="410"/>
      <c r="CM93" s="410"/>
      <c r="CN93" s="411"/>
      <c r="CO93" s="353"/>
      <c r="CP93" s="354"/>
      <c r="CQ93" s="354"/>
      <c r="CR93" s="354"/>
      <c r="CS93" s="354"/>
      <c r="CT93" s="354"/>
      <c r="CU93" s="354"/>
      <c r="CV93" s="354"/>
      <c r="CW93" s="354"/>
      <c r="CX93" s="354"/>
      <c r="CY93" s="3"/>
      <c r="CZ93" s="7"/>
      <c r="DA93" s="453"/>
      <c r="DB93" s="453"/>
      <c r="DC93" s="453"/>
      <c r="DD93" s="453"/>
      <c r="DE93" s="453"/>
      <c r="DF93" s="453"/>
      <c r="DG93" s="453"/>
      <c r="DH93" s="453"/>
      <c r="DI93" s="453"/>
      <c r="DJ93" s="453"/>
      <c r="DK93" s="453"/>
      <c r="DL93" s="453"/>
      <c r="DM93" s="453"/>
      <c r="DN93" s="3"/>
      <c r="DO93" s="419"/>
      <c r="DP93" s="420"/>
      <c r="DQ93" s="420"/>
      <c r="DR93" s="420"/>
      <c r="DS93" s="420"/>
      <c r="DT93" s="420"/>
      <c r="DU93" s="420"/>
      <c r="DV93" s="420"/>
      <c r="DW93" s="420"/>
      <c r="DX93" s="420"/>
      <c r="DY93" s="420"/>
      <c r="DZ93" s="420"/>
      <c r="EA93" s="420"/>
      <c r="EB93" s="420"/>
      <c r="EC93" s="420"/>
      <c r="ED93" s="420"/>
      <c r="EE93" s="420"/>
      <c r="EF93" s="421"/>
      <c r="EG93" s="457"/>
      <c r="EH93" s="458"/>
      <c r="EI93" s="458"/>
      <c r="EJ93" s="458"/>
      <c r="EK93" s="458"/>
      <c r="EL93" s="458"/>
      <c r="EM93" s="458"/>
      <c r="EN93" s="458"/>
      <c r="EO93" s="459"/>
      <c r="EP93" s="419"/>
      <c r="EQ93" s="420"/>
      <c r="ER93" s="420"/>
      <c r="ES93" s="420"/>
      <c r="ET93" s="420"/>
      <c r="EU93" s="420"/>
      <c r="EV93" s="420"/>
      <c r="EW93" s="420"/>
      <c r="EX93" s="420"/>
      <c r="EY93" s="420"/>
      <c r="EZ93" s="420"/>
      <c r="FA93" s="420"/>
      <c r="FB93" s="420"/>
      <c r="FC93" s="420"/>
      <c r="FD93" s="420"/>
      <c r="FE93" s="420"/>
      <c r="FF93" s="420"/>
      <c r="FG93" s="421"/>
      <c r="FH93" s="457"/>
      <c r="FI93" s="458"/>
      <c r="FJ93" s="458"/>
      <c r="FK93" s="458"/>
      <c r="FL93" s="458"/>
      <c r="FM93" s="458"/>
      <c r="FN93" s="458"/>
      <c r="FO93" s="458"/>
      <c r="FP93" s="459"/>
      <c r="FQ93" s="3"/>
      <c r="FR93" s="3"/>
      <c r="FS93" s="3"/>
      <c r="FT93" s="37"/>
      <c r="FU93" s="37"/>
      <c r="FV93" s="476"/>
      <c r="FW93" s="476"/>
      <c r="FX93" s="476"/>
      <c r="FY93" s="476"/>
      <c r="FZ93" s="476"/>
      <c r="GA93" s="476"/>
      <c r="GB93" s="476"/>
      <c r="GC93" s="476"/>
      <c r="GD93" s="476"/>
      <c r="GE93" s="476"/>
      <c r="GF93" s="476"/>
      <c r="GG93" s="476"/>
      <c r="GH93" s="476"/>
      <c r="GI93" s="476"/>
      <c r="GJ93" s="476"/>
      <c r="GK93" s="476"/>
      <c r="GL93" s="476"/>
      <c r="GM93" s="476"/>
      <c r="GN93" s="476"/>
      <c r="GO93" s="476"/>
      <c r="GP93" s="476"/>
      <c r="GQ93" s="476"/>
      <c r="GR93" s="476"/>
      <c r="GS93" s="476"/>
      <c r="GT93" s="476"/>
      <c r="GU93" s="476"/>
      <c r="GV93" s="179"/>
      <c r="GW93" s="10"/>
      <c r="GX93" s="10"/>
      <c r="GY93" s="10"/>
      <c r="GZ93" s="10"/>
      <c r="HA93" s="10"/>
      <c r="HB93" s="10"/>
      <c r="HC93" s="10"/>
      <c r="HD93" s="9"/>
      <c r="HE93" s="9"/>
    </row>
    <row r="94" spans="1:213" ht="4.5" customHeight="1" thickBot="1">
      <c r="A94" s="3"/>
      <c r="B94" s="3"/>
      <c r="C94" s="3"/>
      <c r="D94" s="3"/>
      <c r="E94" s="3"/>
      <c r="F94" s="3"/>
      <c r="G94" s="3"/>
      <c r="H94" s="392"/>
      <c r="I94" s="393"/>
      <c r="J94" s="393"/>
      <c r="K94" s="393"/>
      <c r="L94" s="393"/>
      <c r="M94" s="393"/>
      <c r="N94" s="393"/>
      <c r="O94" s="393"/>
      <c r="P94" s="393"/>
      <c r="Q94" s="393"/>
      <c r="R94" s="393"/>
      <c r="S94" s="393"/>
      <c r="T94" s="393"/>
      <c r="U94" s="393"/>
      <c r="V94" s="393"/>
      <c r="W94" s="393"/>
      <c r="X94" s="393"/>
      <c r="Y94" s="393"/>
      <c r="Z94" s="393"/>
      <c r="AA94" s="393"/>
      <c r="AB94" s="393"/>
      <c r="AC94" s="393"/>
      <c r="AD94" s="393"/>
      <c r="AE94" s="97"/>
      <c r="AF94" s="397"/>
      <c r="AG94" s="398"/>
      <c r="AH94" s="398"/>
      <c r="AI94" s="398"/>
      <c r="AJ94" s="398"/>
      <c r="AK94" s="398"/>
      <c r="AL94" s="398"/>
      <c r="AM94" s="398"/>
      <c r="AN94" s="398"/>
      <c r="AO94" s="398"/>
      <c r="AP94" s="398"/>
      <c r="AQ94" s="398"/>
      <c r="AR94" s="398"/>
      <c r="AS94" s="398"/>
      <c r="AT94" s="398"/>
      <c r="AU94" s="398"/>
      <c r="AV94" s="399"/>
      <c r="AW94" s="401"/>
      <c r="AX94" s="401"/>
      <c r="AY94" s="401"/>
      <c r="AZ94" s="403"/>
      <c r="BA94" s="404"/>
      <c r="BB94" s="404"/>
      <c r="BC94" s="404"/>
      <c r="BD94" s="404"/>
      <c r="BE94" s="404"/>
      <c r="BF94" s="404"/>
      <c r="BG94" s="404"/>
      <c r="BH94" s="404"/>
      <c r="BI94" s="404"/>
      <c r="BJ94" s="404"/>
      <c r="BK94" s="404"/>
      <c r="BL94" s="404"/>
      <c r="BM94" s="404"/>
      <c r="BN94" s="404"/>
      <c r="BO94" s="405"/>
      <c r="BP94" s="3"/>
      <c r="BQ94" s="3"/>
      <c r="BR94" s="3"/>
      <c r="BS94" s="3"/>
      <c r="BT94" s="3"/>
      <c r="BU94" s="3"/>
      <c r="BV94" s="3"/>
      <c r="BW94" s="3"/>
      <c r="BX94" s="8"/>
      <c r="BY94" s="409"/>
      <c r="BZ94" s="410"/>
      <c r="CA94" s="410"/>
      <c r="CB94" s="410"/>
      <c r="CC94" s="410"/>
      <c r="CD94" s="410"/>
      <c r="CE94" s="410"/>
      <c r="CF94" s="410"/>
      <c r="CG94" s="410"/>
      <c r="CH94" s="410"/>
      <c r="CI94" s="410"/>
      <c r="CJ94" s="410"/>
      <c r="CK94" s="410"/>
      <c r="CL94" s="410"/>
      <c r="CM94" s="410"/>
      <c r="CN94" s="411"/>
      <c r="CO94" s="353"/>
      <c r="CP94" s="354"/>
      <c r="CQ94" s="354"/>
      <c r="CR94" s="354"/>
      <c r="CS94" s="354"/>
      <c r="CT94" s="354"/>
      <c r="CU94" s="354"/>
      <c r="CV94" s="354"/>
      <c r="CW94" s="354"/>
      <c r="CX94" s="354"/>
      <c r="CY94" s="3"/>
      <c r="CZ94" s="7"/>
      <c r="DA94" s="453"/>
      <c r="DB94" s="453"/>
      <c r="DC94" s="453"/>
      <c r="DD94" s="453"/>
      <c r="DE94" s="453"/>
      <c r="DF94" s="453"/>
      <c r="DG94" s="453"/>
      <c r="DH94" s="453"/>
      <c r="DI94" s="453"/>
      <c r="DJ94" s="453"/>
      <c r="DK94" s="453"/>
      <c r="DL94" s="453"/>
      <c r="DM94" s="453"/>
      <c r="DN94" s="3"/>
      <c r="DO94" s="419"/>
      <c r="DP94" s="420"/>
      <c r="DQ94" s="420"/>
      <c r="DR94" s="420"/>
      <c r="DS94" s="420"/>
      <c r="DT94" s="420"/>
      <c r="DU94" s="420"/>
      <c r="DV94" s="420"/>
      <c r="DW94" s="420"/>
      <c r="DX94" s="420"/>
      <c r="DY94" s="420"/>
      <c r="DZ94" s="420"/>
      <c r="EA94" s="420"/>
      <c r="EB94" s="420"/>
      <c r="EC94" s="420"/>
      <c r="ED94" s="420"/>
      <c r="EE94" s="420"/>
      <c r="EF94" s="421"/>
      <c r="EG94" s="457"/>
      <c r="EH94" s="458"/>
      <c r="EI94" s="458"/>
      <c r="EJ94" s="458"/>
      <c r="EK94" s="458"/>
      <c r="EL94" s="458"/>
      <c r="EM94" s="458"/>
      <c r="EN94" s="458"/>
      <c r="EO94" s="459"/>
      <c r="EP94" s="419"/>
      <c r="EQ94" s="420"/>
      <c r="ER94" s="420"/>
      <c r="ES94" s="420"/>
      <c r="ET94" s="420"/>
      <c r="EU94" s="420"/>
      <c r="EV94" s="420"/>
      <c r="EW94" s="420"/>
      <c r="EX94" s="420"/>
      <c r="EY94" s="420"/>
      <c r="EZ94" s="420"/>
      <c r="FA94" s="420"/>
      <c r="FB94" s="420"/>
      <c r="FC94" s="420"/>
      <c r="FD94" s="420"/>
      <c r="FE94" s="420"/>
      <c r="FF94" s="420"/>
      <c r="FG94" s="421"/>
      <c r="FH94" s="457"/>
      <c r="FI94" s="458"/>
      <c r="FJ94" s="458"/>
      <c r="FK94" s="458"/>
      <c r="FL94" s="458"/>
      <c r="FM94" s="458"/>
      <c r="FN94" s="458"/>
      <c r="FO94" s="458"/>
      <c r="FP94" s="459"/>
      <c r="FQ94" s="3"/>
      <c r="FR94" s="3"/>
      <c r="FS94" s="3"/>
      <c r="FT94" s="37"/>
      <c r="FU94" s="37"/>
      <c r="FV94" s="476"/>
      <c r="FW94" s="476"/>
      <c r="FX94" s="476"/>
      <c r="FY94" s="476"/>
      <c r="FZ94" s="476"/>
      <c r="GA94" s="476"/>
      <c r="GB94" s="476"/>
      <c r="GC94" s="476"/>
      <c r="GD94" s="476"/>
      <c r="GE94" s="476"/>
      <c r="GF94" s="476"/>
      <c r="GG94" s="476"/>
      <c r="GH94" s="476"/>
      <c r="GI94" s="476"/>
      <c r="GJ94" s="476"/>
      <c r="GK94" s="476"/>
      <c r="GL94" s="476"/>
      <c r="GM94" s="476"/>
      <c r="GN94" s="476"/>
      <c r="GO94" s="476"/>
      <c r="GP94" s="476"/>
      <c r="GQ94" s="476"/>
      <c r="GR94" s="476"/>
      <c r="GS94" s="476"/>
      <c r="GT94" s="476"/>
      <c r="GU94" s="476"/>
      <c r="GV94" s="179"/>
      <c r="GW94" s="10"/>
      <c r="GX94" s="10"/>
      <c r="GY94" s="10"/>
      <c r="GZ94" s="10"/>
      <c r="HA94" s="10"/>
      <c r="HB94" s="10"/>
      <c r="HC94" s="10"/>
      <c r="HD94" s="9"/>
      <c r="HE94" s="9"/>
    </row>
    <row r="95" spans="1:213" ht="4.5" customHeight="1" thickBot="1">
      <c r="A95" s="3"/>
      <c r="B95" s="3"/>
      <c r="C95" s="3"/>
      <c r="D95" s="3"/>
      <c r="E95" s="3"/>
      <c r="F95" s="3"/>
      <c r="G95" s="3"/>
      <c r="H95" s="84"/>
      <c r="I95" s="3"/>
      <c r="J95" s="3"/>
      <c r="K95" s="3"/>
      <c r="L95" s="3"/>
      <c r="M95" s="3"/>
      <c r="N95" s="3"/>
      <c r="O95" s="3"/>
      <c r="P95" s="3"/>
      <c r="Q95" s="3"/>
      <c r="R95" s="3"/>
      <c r="S95" s="3"/>
      <c r="T95" s="3"/>
      <c r="U95" s="3"/>
      <c r="V95" s="3"/>
      <c r="W95" s="3"/>
      <c r="X95" s="3"/>
      <c r="Y95" s="3"/>
      <c r="Z95" s="3"/>
      <c r="AA95" s="3"/>
      <c r="AB95" s="3"/>
      <c r="AC95" s="3"/>
      <c r="AD95" s="3"/>
      <c r="AE95" s="3"/>
      <c r="AF95" s="7"/>
      <c r="AG95" s="3"/>
      <c r="AH95" s="3"/>
      <c r="AI95" s="109"/>
      <c r="AJ95" s="109"/>
      <c r="AK95" s="109"/>
      <c r="AL95" s="109"/>
      <c r="AM95" s="109"/>
      <c r="AN95" s="109"/>
      <c r="AO95" s="109"/>
      <c r="AP95" s="109"/>
      <c r="AQ95" s="109"/>
      <c r="AR95" s="109"/>
      <c r="AS95" s="109"/>
      <c r="AT95" s="109"/>
      <c r="AU95" s="109"/>
      <c r="AV95" s="38"/>
      <c r="AW95" s="401"/>
      <c r="AX95" s="401"/>
      <c r="AY95" s="401"/>
      <c r="AZ95" s="403"/>
      <c r="BA95" s="404"/>
      <c r="BB95" s="404"/>
      <c r="BC95" s="404"/>
      <c r="BD95" s="404"/>
      <c r="BE95" s="404"/>
      <c r="BF95" s="404"/>
      <c r="BG95" s="404"/>
      <c r="BH95" s="404"/>
      <c r="BI95" s="404"/>
      <c r="BJ95" s="404"/>
      <c r="BK95" s="404"/>
      <c r="BL95" s="404"/>
      <c r="BM95" s="404"/>
      <c r="BN95" s="404"/>
      <c r="BO95" s="405"/>
      <c r="BP95" s="3"/>
      <c r="BQ95" s="3"/>
      <c r="BR95" s="3"/>
      <c r="BS95" s="3"/>
      <c r="BT95" s="3"/>
      <c r="BU95" s="3"/>
      <c r="BV95" s="3"/>
      <c r="BW95" s="3"/>
      <c r="BX95" s="8"/>
      <c r="BY95" s="409"/>
      <c r="BZ95" s="410"/>
      <c r="CA95" s="410"/>
      <c r="CB95" s="410"/>
      <c r="CC95" s="410"/>
      <c r="CD95" s="410"/>
      <c r="CE95" s="410"/>
      <c r="CF95" s="410"/>
      <c r="CG95" s="410"/>
      <c r="CH95" s="410"/>
      <c r="CI95" s="410"/>
      <c r="CJ95" s="410"/>
      <c r="CK95" s="410"/>
      <c r="CL95" s="410"/>
      <c r="CM95" s="410"/>
      <c r="CN95" s="411"/>
      <c r="CO95" s="353"/>
      <c r="CP95" s="354"/>
      <c r="CQ95" s="354"/>
      <c r="CR95" s="354"/>
      <c r="CS95" s="354"/>
      <c r="CT95" s="354"/>
      <c r="CU95" s="354"/>
      <c r="CV95" s="354"/>
      <c r="CW95" s="354"/>
      <c r="CX95" s="354"/>
      <c r="CY95" s="3"/>
      <c r="CZ95" s="7"/>
      <c r="DA95" s="453"/>
      <c r="DB95" s="453"/>
      <c r="DC95" s="453"/>
      <c r="DD95" s="453"/>
      <c r="DE95" s="453"/>
      <c r="DF95" s="453"/>
      <c r="DG95" s="453"/>
      <c r="DH95" s="453"/>
      <c r="DI95" s="453"/>
      <c r="DJ95" s="453"/>
      <c r="DK95" s="453"/>
      <c r="DL95" s="453"/>
      <c r="DM95" s="453"/>
      <c r="DN95" s="3"/>
      <c r="DO95" s="419"/>
      <c r="DP95" s="420"/>
      <c r="DQ95" s="420"/>
      <c r="DR95" s="420"/>
      <c r="DS95" s="420"/>
      <c r="DT95" s="420"/>
      <c r="DU95" s="420"/>
      <c r="DV95" s="420"/>
      <c r="DW95" s="420"/>
      <c r="DX95" s="420"/>
      <c r="DY95" s="420"/>
      <c r="DZ95" s="420"/>
      <c r="EA95" s="420"/>
      <c r="EB95" s="420"/>
      <c r="EC95" s="420"/>
      <c r="ED95" s="420"/>
      <c r="EE95" s="420"/>
      <c r="EF95" s="421"/>
      <c r="EG95" s="457"/>
      <c r="EH95" s="458"/>
      <c r="EI95" s="458"/>
      <c r="EJ95" s="458"/>
      <c r="EK95" s="458"/>
      <c r="EL95" s="458"/>
      <c r="EM95" s="458"/>
      <c r="EN95" s="458"/>
      <c r="EO95" s="459"/>
      <c r="EP95" s="419"/>
      <c r="EQ95" s="420"/>
      <c r="ER95" s="420"/>
      <c r="ES95" s="420"/>
      <c r="ET95" s="420"/>
      <c r="EU95" s="420"/>
      <c r="EV95" s="420"/>
      <c r="EW95" s="420"/>
      <c r="EX95" s="420"/>
      <c r="EY95" s="420"/>
      <c r="EZ95" s="420"/>
      <c r="FA95" s="420"/>
      <c r="FB95" s="420"/>
      <c r="FC95" s="420"/>
      <c r="FD95" s="420"/>
      <c r="FE95" s="420"/>
      <c r="FF95" s="420"/>
      <c r="FG95" s="421"/>
      <c r="FH95" s="457"/>
      <c r="FI95" s="458"/>
      <c r="FJ95" s="458"/>
      <c r="FK95" s="458"/>
      <c r="FL95" s="458"/>
      <c r="FM95" s="458"/>
      <c r="FN95" s="458"/>
      <c r="FO95" s="458"/>
      <c r="FP95" s="459"/>
      <c r="FQ95" s="3"/>
      <c r="FR95" s="3"/>
      <c r="FS95" s="3"/>
      <c r="FT95" s="37"/>
      <c r="FU95" s="37"/>
      <c r="FV95" s="476"/>
      <c r="FW95" s="476"/>
      <c r="FX95" s="476"/>
      <c r="FY95" s="476"/>
      <c r="FZ95" s="476"/>
      <c r="GA95" s="476"/>
      <c r="GB95" s="476"/>
      <c r="GC95" s="476"/>
      <c r="GD95" s="476"/>
      <c r="GE95" s="476"/>
      <c r="GF95" s="476"/>
      <c r="GG95" s="476"/>
      <c r="GH95" s="476"/>
      <c r="GI95" s="476"/>
      <c r="GJ95" s="476"/>
      <c r="GK95" s="476"/>
      <c r="GL95" s="476"/>
      <c r="GM95" s="476"/>
      <c r="GN95" s="476"/>
      <c r="GO95" s="476"/>
      <c r="GP95" s="476"/>
      <c r="GQ95" s="476"/>
      <c r="GR95" s="476"/>
      <c r="GS95" s="476"/>
      <c r="GT95" s="476"/>
      <c r="GU95" s="476"/>
      <c r="GV95" s="181"/>
      <c r="GW95" s="10"/>
      <c r="GX95" s="10"/>
      <c r="GY95" s="10"/>
      <c r="GZ95" s="10"/>
      <c r="HA95" s="10"/>
      <c r="HB95" s="10"/>
      <c r="HC95" s="10"/>
      <c r="HD95" s="3"/>
      <c r="HE95" s="3"/>
    </row>
    <row r="96" spans="1:213" ht="4.5" customHeight="1" thickBot="1">
      <c r="A96" s="3"/>
      <c r="B96" s="3"/>
      <c r="C96" s="3"/>
      <c r="D96" s="3"/>
      <c r="E96" s="3"/>
      <c r="F96" s="3"/>
      <c r="G96" s="3"/>
      <c r="H96" s="84"/>
      <c r="I96" s="341" t="s">
        <v>576</v>
      </c>
      <c r="J96" s="341"/>
      <c r="K96" s="341"/>
      <c r="L96" s="341"/>
      <c r="M96" s="341"/>
      <c r="N96" s="341"/>
      <c r="O96" s="341"/>
      <c r="P96" s="341"/>
      <c r="Q96" s="341"/>
      <c r="R96" s="341"/>
      <c r="S96" s="341"/>
      <c r="T96" s="341"/>
      <c r="U96" s="341"/>
      <c r="V96" s="341"/>
      <c r="W96" s="341"/>
      <c r="X96" s="341"/>
      <c r="Y96" s="341"/>
      <c r="Z96" s="341"/>
      <c r="AA96" s="341"/>
      <c r="AB96" s="341"/>
      <c r="AC96" s="341"/>
      <c r="AD96" s="341"/>
      <c r="AE96" s="80"/>
      <c r="AF96" s="7"/>
      <c r="AG96" s="413" t="s">
        <v>85</v>
      </c>
      <c r="AH96" s="413"/>
      <c r="AI96" s="413"/>
      <c r="AJ96" s="413"/>
      <c r="AK96" s="413"/>
      <c r="AL96" s="413"/>
      <c r="AM96" s="413"/>
      <c r="AN96" s="413"/>
      <c r="AO96" s="413"/>
      <c r="AP96" s="413"/>
      <c r="AQ96" s="413"/>
      <c r="AR96" s="413"/>
      <c r="AS96" s="413"/>
      <c r="AT96" s="413"/>
      <c r="AU96" s="413"/>
      <c r="AV96" s="677"/>
      <c r="AW96" s="401"/>
      <c r="AX96" s="401"/>
      <c r="AY96" s="401"/>
      <c r="AZ96" s="403"/>
      <c r="BA96" s="404"/>
      <c r="BB96" s="404"/>
      <c r="BC96" s="404"/>
      <c r="BD96" s="404"/>
      <c r="BE96" s="404"/>
      <c r="BF96" s="404"/>
      <c r="BG96" s="404"/>
      <c r="BH96" s="404"/>
      <c r="BI96" s="404"/>
      <c r="BJ96" s="404"/>
      <c r="BK96" s="404"/>
      <c r="BL96" s="404"/>
      <c r="BM96" s="404"/>
      <c r="BN96" s="404"/>
      <c r="BO96" s="405"/>
      <c r="BP96" s="3"/>
      <c r="BQ96" s="3"/>
      <c r="BR96" s="3"/>
      <c r="BS96" s="3"/>
      <c r="BT96" s="3"/>
      <c r="BU96" s="3"/>
      <c r="BV96" s="3"/>
      <c r="BW96" s="3"/>
      <c r="BX96" s="8"/>
      <c r="BY96" s="409"/>
      <c r="BZ96" s="410"/>
      <c r="CA96" s="410"/>
      <c r="CB96" s="410"/>
      <c r="CC96" s="410"/>
      <c r="CD96" s="410"/>
      <c r="CE96" s="410"/>
      <c r="CF96" s="410"/>
      <c r="CG96" s="410"/>
      <c r="CH96" s="410"/>
      <c r="CI96" s="410"/>
      <c r="CJ96" s="410"/>
      <c r="CK96" s="410"/>
      <c r="CL96" s="410"/>
      <c r="CM96" s="410"/>
      <c r="CN96" s="411"/>
      <c r="CO96" s="353"/>
      <c r="CP96" s="354"/>
      <c r="CQ96" s="354"/>
      <c r="CR96" s="354"/>
      <c r="CS96" s="354"/>
      <c r="CT96" s="354"/>
      <c r="CU96" s="354"/>
      <c r="CV96" s="354"/>
      <c r="CW96" s="354"/>
      <c r="CX96" s="354"/>
      <c r="CY96" s="3"/>
      <c r="CZ96" s="33"/>
      <c r="DA96" s="11"/>
      <c r="DB96" s="11"/>
      <c r="DC96" s="11"/>
      <c r="DD96" s="11"/>
      <c r="DE96" s="11"/>
      <c r="DF96" s="11"/>
      <c r="DG96" s="11"/>
      <c r="DH96" s="11"/>
      <c r="DI96" s="11"/>
      <c r="DJ96" s="11"/>
      <c r="DK96" s="11"/>
      <c r="DL96" s="11"/>
      <c r="DM96" s="11"/>
      <c r="DN96" s="11"/>
      <c r="DO96" s="422"/>
      <c r="DP96" s="423"/>
      <c r="DQ96" s="423"/>
      <c r="DR96" s="423"/>
      <c r="DS96" s="423"/>
      <c r="DT96" s="423"/>
      <c r="DU96" s="423"/>
      <c r="DV96" s="423"/>
      <c r="DW96" s="423"/>
      <c r="DX96" s="423"/>
      <c r="DY96" s="423"/>
      <c r="DZ96" s="423"/>
      <c r="EA96" s="423"/>
      <c r="EB96" s="423"/>
      <c r="EC96" s="423"/>
      <c r="ED96" s="423"/>
      <c r="EE96" s="423"/>
      <c r="EF96" s="424"/>
      <c r="EG96" s="460"/>
      <c r="EH96" s="461"/>
      <c r="EI96" s="461"/>
      <c r="EJ96" s="461"/>
      <c r="EK96" s="461"/>
      <c r="EL96" s="461"/>
      <c r="EM96" s="461"/>
      <c r="EN96" s="461"/>
      <c r="EO96" s="462"/>
      <c r="EP96" s="422"/>
      <c r="EQ96" s="423"/>
      <c r="ER96" s="423"/>
      <c r="ES96" s="423"/>
      <c r="ET96" s="423"/>
      <c r="EU96" s="423"/>
      <c r="EV96" s="423"/>
      <c r="EW96" s="423"/>
      <c r="EX96" s="423"/>
      <c r="EY96" s="423"/>
      <c r="EZ96" s="423"/>
      <c r="FA96" s="423"/>
      <c r="FB96" s="423"/>
      <c r="FC96" s="423"/>
      <c r="FD96" s="423"/>
      <c r="FE96" s="423"/>
      <c r="FF96" s="423"/>
      <c r="FG96" s="424"/>
      <c r="FH96" s="460"/>
      <c r="FI96" s="461"/>
      <c r="FJ96" s="461"/>
      <c r="FK96" s="461"/>
      <c r="FL96" s="461"/>
      <c r="FM96" s="461"/>
      <c r="FN96" s="461"/>
      <c r="FO96" s="461"/>
      <c r="FP96" s="462"/>
      <c r="FQ96" s="3"/>
      <c r="FR96" s="3"/>
      <c r="FS96" s="3"/>
      <c r="FT96" s="37"/>
      <c r="FU96" s="37"/>
      <c r="FV96" s="476"/>
      <c r="FW96" s="476"/>
      <c r="FX96" s="476"/>
      <c r="FY96" s="476"/>
      <c r="FZ96" s="476"/>
      <c r="GA96" s="476"/>
      <c r="GB96" s="476"/>
      <c r="GC96" s="476"/>
      <c r="GD96" s="476"/>
      <c r="GE96" s="476"/>
      <c r="GF96" s="476"/>
      <c r="GG96" s="476"/>
      <c r="GH96" s="476"/>
      <c r="GI96" s="476"/>
      <c r="GJ96" s="476"/>
      <c r="GK96" s="476"/>
      <c r="GL96" s="476"/>
      <c r="GM96" s="476"/>
      <c r="GN96" s="476"/>
      <c r="GO96" s="476"/>
      <c r="GP96" s="476"/>
      <c r="GQ96" s="476"/>
      <c r="GR96" s="476"/>
      <c r="GS96" s="476"/>
      <c r="GT96" s="476"/>
      <c r="GU96" s="476"/>
      <c r="GV96" s="181"/>
      <c r="GW96" s="10"/>
      <c r="GX96" s="10"/>
      <c r="GY96" s="10"/>
      <c r="GZ96" s="10"/>
      <c r="HA96" s="10"/>
      <c r="HB96" s="10"/>
      <c r="HC96" s="10"/>
      <c r="HD96" s="3"/>
      <c r="HE96" s="3"/>
    </row>
    <row r="97" spans="1:213" ht="4.5" customHeight="1" thickBot="1">
      <c r="A97" s="3"/>
      <c r="B97" s="3"/>
      <c r="C97" s="3"/>
      <c r="D97" s="3"/>
      <c r="E97" s="3"/>
      <c r="F97" s="3"/>
      <c r="G97" s="3"/>
      <c r="H97" s="84"/>
      <c r="I97" s="341"/>
      <c r="J97" s="341"/>
      <c r="K97" s="341"/>
      <c r="L97" s="341"/>
      <c r="M97" s="341"/>
      <c r="N97" s="341"/>
      <c r="O97" s="341"/>
      <c r="P97" s="341"/>
      <c r="Q97" s="341"/>
      <c r="R97" s="341"/>
      <c r="S97" s="341"/>
      <c r="T97" s="341"/>
      <c r="U97" s="341"/>
      <c r="V97" s="341"/>
      <c r="W97" s="341"/>
      <c r="X97" s="341"/>
      <c r="Y97" s="341"/>
      <c r="Z97" s="341"/>
      <c r="AA97" s="341"/>
      <c r="AB97" s="341"/>
      <c r="AC97" s="341"/>
      <c r="AD97" s="341"/>
      <c r="AE97" s="80"/>
      <c r="AF97" s="7"/>
      <c r="AG97" s="413"/>
      <c r="AH97" s="413"/>
      <c r="AI97" s="413"/>
      <c r="AJ97" s="413"/>
      <c r="AK97" s="413"/>
      <c r="AL97" s="413"/>
      <c r="AM97" s="413"/>
      <c r="AN97" s="413"/>
      <c r="AO97" s="413"/>
      <c r="AP97" s="413"/>
      <c r="AQ97" s="413"/>
      <c r="AR97" s="413"/>
      <c r="AS97" s="413"/>
      <c r="AT97" s="413"/>
      <c r="AU97" s="413"/>
      <c r="AV97" s="677"/>
      <c r="AW97" s="401"/>
      <c r="AX97" s="401"/>
      <c r="AY97" s="401"/>
      <c r="AZ97" s="403"/>
      <c r="BA97" s="404"/>
      <c r="BB97" s="404"/>
      <c r="BC97" s="404"/>
      <c r="BD97" s="404"/>
      <c r="BE97" s="404"/>
      <c r="BF97" s="404"/>
      <c r="BG97" s="404"/>
      <c r="BH97" s="404"/>
      <c r="BI97" s="404"/>
      <c r="BJ97" s="404"/>
      <c r="BK97" s="404"/>
      <c r="BL97" s="404"/>
      <c r="BM97" s="404"/>
      <c r="BN97" s="404"/>
      <c r="BO97" s="405"/>
      <c r="BP97" s="3"/>
      <c r="BQ97" s="3"/>
      <c r="BR97" s="3"/>
      <c r="BS97" s="3"/>
      <c r="BT97" s="3"/>
      <c r="BU97" s="3"/>
      <c r="BV97" s="3"/>
      <c r="BW97" s="3"/>
      <c r="BX97" s="8"/>
      <c r="BY97" s="409"/>
      <c r="BZ97" s="410"/>
      <c r="CA97" s="410"/>
      <c r="CB97" s="410"/>
      <c r="CC97" s="410"/>
      <c r="CD97" s="410"/>
      <c r="CE97" s="410"/>
      <c r="CF97" s="410"/>
      <c r="CG97" s="410"/>
      <c r="CH97" s="410"/>
      <c r="CI97" s="410"/>
      <c r="CJ97" s="410"/>
      <c r="CK97" s="410"/>
      <c r="CL97" s="410"/>
      <c r="CM97" s="410"/>
      <c r="CN97" s="411"/>
      <c r="CO97" s="353"/>
      <c r="CP97" s="354"/>
      <c r="CQ97" s="354"/>
      <c r="CR97" s="354"/>
      <c r="CS97" s="354"/>
      <c r="CT97" s="354"/>
      <c r="CU97" s="354"/>
      <c r="CV97" s="354"/>
      <c r="CW97" s="354"/>
      <c r="CX97" s="354"/>
      <c r="CY97" s="3"/>
      <c r="CZ97" s="7"/>
      <c r="DA97" s="5"/>
      <c r="DB97" s="5"/>
      <c r="DC97" s="5"/>
      <c r="DD97" s="5"/>
      <c r="DE97" s="5"/>
      <c r="DF97" s="5"/>
      <c r="DG97" s="5"/>
      <c r="DH97" s="5"/>
      <c r="DI97" s="5"/>
      <c r="DJ97" s="5"/>
      <c r="DK97" s="5"/>
      <c r="DL97" s="5"/>
      <c r="DM97" s="5"/>
      <c r="DN97" s="5"/>
      <c r="DO97" s="416"/>
      <c r="DP97" s="417"/>
      <c r="DQ97" s="417"/>
      <c r="DR97" s="417"/>
      <c r="DS97" s="417"/>
      <c r="DT97" s="417"/>
      <c r="DU97" s="417"/>
      <c r="DV97" s="417"/>
      <c r="DW97" s="417"/>
      <c r="DX97" s="417"/>
      <c r="DY97" s="417"/>
      <c r="DZ97" s="417"/>
      <c r="EA97" s="417"/>
      <c r="EB97" s="417"/>
      <c r="EC97" s="417"/>
      <c r="ED97" s="417"/>
      <c r="EE97" s="417"/>
      <c r="EF97" s="418"/>
      <c r="EG97" s="454"/>
      <c r="EH97" s="455"/>
      <c r="EI97" s="455"/>
      <c r="EJ97" s="455"/>
      <c r="EK97" s="455"/>
      <c r="EL97" s="455"/>
      <c r="EM97" s="455"/>
      <c r="EN97" s="455"/>
      <c r="EO97" s="456"/>
      <c r="EP97" s="416"/>
      <c r="EQ97" s="417"/>
      <c r="ER97" s="417"/>
      <c r="ES97" s="417"/>
      <c r="ET97" s="417"/>
      <c r="EU97" s="417"/>
      <c r="EV97" s="417"/>
      <c r="EW97" s="417"/>
      <c r="EX97" s="417"/>
      <c r="EY97" s="417"/>
      <c r="EZ97" s="417"/>
      <c r="FA97" s="417"/>
      <c r="FB97" s="417"/>
      <c r="FC97" s="417"/>
      <c r="FD97" s="417"/>
      <c r="FE97" s="417"/>
      <c r="FF97" s="417"/>
      <c r="FG97" s="418"/>
      <c r="FH97" s="454"/>
      <c r="FI97" s="455"/>
      <c r="FJ97" s="455"/>
      <c r="FK97" s="455"/>
      <c r="FL97" s="455"/>
      <c r="FM97" s="455"/>
      <c r="FN97" s="455"/>
      <c r="FO97" s="455"/>
      <c r="FP97" s="456"/>
      <c r="FQ97" s="3"/>
      <c r="FR97" s="3"/>
      <c r="FS97" s="3"/>
      <c r="FT97" s="37"/>
      <c r="FU97" s="37"/>
      <c r="FV97" s="476"/>
      <c r="FW97" s="476"/>
      <c r="FX97" s="476"/>
      <c r="FY97" s="476"/>
      <c r="FZ97" s="476"/>
      <c r="GA97" s="476"/>
      <c r="GB97" s="476"/>
      <c r="GC97" s="476"/>
      <c r="GD97" s="476"/>
      <c r="GE97" s="476"/>
      <c r="GF97" s="476"/>
      <c r="GG97" s="476"/>
      <c r="GH97" s="476"/>
      <c r="GI97" s="476"/>
      <c r="GJ97" s="476"/>
      <c r="GK97" s="476"/>
      <c r="GL97" s="476"/>
      <c r="GM97" s="476"/>
      <c r="GN97" s="476"/>
      <c r="GO97" s="476"/>
      <c r="GP97" s="476"/>
      <c r="GQ97" s="476"/>
      <c r="GR97" s="476"/>
      <c r="GS97" s="476"/>
      <c r="GT97" s="476"/>
      <c r="GU97" s="476"/>
      <c r="GV97" s="181"/>
      <c r="GW97" s="10"/>
      <c r="GX97" s="10"/>
      <c r="GY97" s="10"/>
      <c r="GZ97" s="10"/>
      <c r="HA97" s="10"/>
      <c r="HB97" s="10"/>
      <c r="HC97" s="10"/>
      <c r="HD97" s="3"/>
      <c r="HE97" s="3"/>
    </row>
    <row r="98" spans="1:213" ht="4.5" customHeight="1" thickBot="1">
      <c r="A98" s="3"/>
      <c r="B98" s="3"/>
      <c r="C98" s="3"/>
      <c r="D98" s="3"/>
      <c r="E98" s="3"/>
      <c r="F98" s="3"/>
      <c r="G98" s="3"/>
      <c r="H98" s="84"/>
      <c r="I98" s="80"/>
      <c r="J98" s="80"/>
      <c r="K98" s="80"/>
      <c r="L98" s="80"/>
      <c r="M98" s="80"/>
      <c r="N98" s="80"/>
      <c r="O98" s="80"/>
      <c r="P98" s="80"/>
      <c r="Q98" s="80"/>
      <c r="R98" s="80"/>
      <c r="S98" s="80"/>
      <c r="T98" s="80"/>
      <c r="U98" s="80"/>
      <c r="V98" s="80"/>
      <c r="W98" s="80"/>
      <c r="X98" s="80"/>
      <c r="Y98" s="80"/>
      <c r="Z98" s="80"/>
      <c r="AA98" s="80"/>
      <c r="AB98" s="80"/>
      <c r="AC98" s="80"/>
      <c r="AD98" s="80"/>
      <c r="AE98" s="80"/>
      <c r="AF98" s="7"/>
      <c r="AG98" s="413"/>
      <c r="AH98" s="413"/>
      <c r="AI98" s="413"/>
      <c r="AJ98" s="413"/>
      <c r="AK98" s="413"/>
      <c r="AL98" s="413"/>
      <c r="AM98" s="413"/>
      <c r="AN98" s="413"/>
      <c r="AO98" s="413"/>
      <c r="AP98" s="413"/>
      <c r="AQ98" s="413"/>
      <c r="AR98" s="413"/>
      <c r="AS98" s="413"/>
      <c r="AT98" s="413"/>
      <c r="AU98" s="413"/>
      <c r="AV98" s="677"/>
      <c r="AW98" s="401"/>
      <c r="AX98" s="401"/>
      <c r="AY98" s="401"/>
      <c r="AZ98" s="403"/>
      <c r="BA98" s="404"/>
      <c r="BB98" s="404"/>
      <c r="BC98" s="404"/>
      <c r="BD98" s="404"/>
      <c r="BE98" s="404"/>
      <c r="BF98" s="404"/>
      <c r="BG98" s="404"/>
      <c r="BH98" s="404"/>
      <c r="BI98" s="404"/>
      <c r="BJ98" s="404"/>
      <c r="BK98" s="404"/>
      <c r="BL98" s="404"/>
      <c r="BM98" s="404"/>
      <c r="BN98" s="404"/>
      <c r="BO98" s="405"/>
      <c r="BP98" s="3"/>
      <c r="BQ98" s="3"/>
      <c r="BR98" s="3"/>
      <c r="BS98" s="3"/>
      <c r="BT98" s="3"/>
      <c r="BU98" s="3"/>
      <c r="BV98" s="3"/>
      <c r="BW98" s="3"/>
      <c r="BX98" s="8"/>
      <c r="BY98" s="409"/>
      <c r="BZ98" s="410"/>
      <c r="CA98" s="410"/>
      <c r="CB98" s="410"/>
      <c r="CC98" s="410"/>
      <c r="CD98" s="410"/>
      <c r="CE98" s="410"/>
      <c r="CF98" s="410"/>
      <c r="CG98" s="410"/>
      <c r="CH98" s="410"/>
      <c r="CI98" s="410"/>
      <c r="CJ98" s="410"/>
      <c r="CK98" s="410"/>
      <c r="CL98" s="410"/>
      <c r="CM98" s="410"/>
      <c r="CN98" s="411"/>
      <c r="CO98" s="353"/>
      <c r="CP98" s="354"/>
      <c r="CQ98" s="354"/>
      <c r="CR98" s="354"/>
      <c r="CS98" s="354"/>
      <c r="CT98" s="354"/>
      <c r="CU98" s="354"/>
      <c r="CV98" s="354"/>
      <c r="CW98" s="354"/>
      <c r="CX98" s="354"/>
      <c r="CY98" s="3"/>
      <c r="CZ98" s="7"/>
      <c r="DA98" s="453" t="s">
        <v>86</v>
      </c>
      <c r="DB98" s="453"/>
      <c r="DC98" s="453"/>
      <c r="DD98" s="453"/>
      <c r="DE98" s="453"/>
      <c r="DF98" s="453"/>
      <c r="DG98" s="453"/>
      <c r="DH98" s="453"/>
      <c r="DI98" s="453"/>
      <c r="DJ98" s="453"/>
      <c r="DK98" s="453"/>
      <c r="DL98" s="453"/>
      <c r="DM98" s="453"/>
      <c r="DN98" s="3"/>
      <c r="DO98" s="419"/>
      <c r="DP98" s="420"/>
      <c r="DQ98" s="420"/>
      <c r="DR98" s="420"/>
      <c r="DS98" s="420"/>
      <c r="DT98" s="420"/>
      <c r="DU98" s="420"/>
      <c r="DV98" s="420"/>
      <c r="DW98" s="420"/>
      <c r="DX98" s="420"/>
      <c r="DY98" s="420"/>
      <c r="DZ98" s="420"/>
      <c r="EA98" s="420"/>
      <c r="EB98" s="420"/>
      <c r="EC98" s="420"/>
      <c r="ED98" s="420"/>
      <c r="EE98" s="420"/>
      <c r="EF98" s="421"/>
      <c r="EG98" s="457"/>
      <c r="EH98" s="458"/>
      <c r="EI98" s="458"/>
      <c r="EJ98" s="458"/>
      <c r="EK98" s="458"/>
      <c r="EL98" s="458"/>
      <c r="EM98" s="458"/>
      <c r="EN98" s="458"/>
      <c r="EO98" s="459"/>
      <c r="EP98" s="419"/>
      <c r="EQ98" s="420"/>
      <c r="ER98" s="420"/>
      <c r="ES98" s="420"/>
      <c r="ET98" s="420"/>
      <c r="EU98" s="420"/>
      <c r="EV98" s="420"/>
      <c r="EW98" s="420"/>
      <c r="EX98" s="420"/>
      <c r="EY98" s="420"/>
      <c r="EZ98" s="420"/>
      <c r="FA98" s="420"/>
      <c r="FB98" s="420"/>
      <c r="FC98" s="420"/>
      <c r="FD98" s="420"/>
      <c r="FE98" s="420"/>
      <c r="FF98" s="420"/>
      <c r="FG98" s="421"/>
      <c r="FH98" s="457"/>
      <c r="FI98" s="458"/>
      <c r="FJ98" s="458"/>
      <c r="FK98" s="458"/>
      <c r="FL98" s="458"/>
      <c r="FM98" s="458"/>
      <c r="FN98" s="458"/>
      <c r="FO98" s="458"/>
      <c r="FP98" s="459"/>
      <c r="FQ98" s="3"/>
      <c r="FR98" s="3"/>
      <c r="FS98" s="3"/>
      <c r="FT98" s="37"/>
      <c r="FU98" s="37"/>
      <c r="FV98" s="476"/>
      <c r="FW98" s="476"/>
      <c r="FX98" s="476"/>
      <c r="FY98" s="476"/>
      <c r="FZ98" s="476"/>
      <c r="GA98" s="476"/>
      <c r="GB98" s="476"/>
      <c r="GC98" s="476"/>
      <c r="GD98" s="476"/>
      <c r="GE98" s="476"/>
      <c r="GF98" s="476"/>
      <c r="GG98" s="476"/>
      <c r="GH98" s="476"/>
      <c r="GI98" s="476"/>
      <c r="GJ98" s="476"/>
      <c r="GK98" s="476"/>
      <c r="GL98" s="476"/>
      <c r="GM98" s="476"/>
      <c r="GN98" s="476"/>
      <c r="GO98" s="476"/>
      <c r="GP98" s="476"/>
      <c r="GQ98" s="476"/>
      <c r="GR98" s="476"/>
      <c r="GS98" s="476"/>
      <c r="GT98" s="476"/>
      <c r="GU98" s="476"/>
      <c r="GV98" s="181"/>
      <c r="GW98" s="10"/>
      <c r="GX98" s="10"/>
      <c r="GY98" s="10"/>
      <c r="GZ98" s="10"/>
      <c r="HA98" s="10"/>
      <c r="HB98" s="10"/>
      <c r="HC98" s="10"/>
      <c r="HD98" s="3"/>
      <c r="HE98" s="3"/>
    </row>
    <row r="99" spans="1:213" ht="4.5" customHeight="1" thickBot="1">
      <c r="A99" s="3"/>
      <c r="B99" s="3"/>
      <c r="C99" s="3"/>
      <c r="D99" s="3"/>
      <c r="E99" s="3"/>
      <c r="F99" s="3"/>
      <c r="G99" s="3"/>
      <c r="H99" s="84"/>
      <c r="I99" s="412" t="s">
        <v>87</v>
      </c>
      <c r="J99" s="412"/>
      <c r="K99" s="413" t="s">
        <v>88</v>
      </c>
      <c r="L99" s="413"/>
      <c r="M99" s="413"/>
      <c r="N99" s="413"/>
      <c r="O99" s="413"/>
      <c r="P99" s="413"/>
      <c r="Q99" s="413"/>
      <c r="R99" s="413"/>
      <c r="S99" s="413"/>
      <c r="T99" s="413"/>
      <c r="U99" s="413"/>
      <c r="V99" s="413"/>
      <c r="W99" s="413"/>
      <c r="X99" s="413"/>
      <c r="Y99" s="413"/>
      <c r="Z99" s="413"/>
      <c r="AA99" s="413"/>
      <c r="AB99" s="413"/>
      <c r="AC99" s="413"/>
      <c r="AD99" s="413"/>
      <c r="AE99" s="414"/>
      <c r="AF99" s="7"/>
      <c r="AG99" s="413"/>
      <c r="AH99" s="413"/>
      <c r="AI99" s="413"/>
      <c r="AJ99" s="413"/>
      <c r="AK99" s="413"/>
      <c r="AL99" s="413"/>
      <c r="AM99" s="413"/>
      <c r="AN99" s="413"/>
      <c r="AO99" s="413"/>
      <c r="AP99" s="413"/>
      <c r="AQ99" s="413"/>
      <c r="AR99" s="413"/>
      <c r="AS99" s="413"/>
      <c r="AT99" s="413"/>
      <c r="AU99" s="413"/>
      <c r="AV99" s="677"/>
      <c r="AW99" s="401"/>
      <c r="AX99" s="401"/>
      <c r="AY99" s="401"/>
      <c r="AZ99" s="403"/>
      <c r="BA99" s="404"/>
      <c r="BB99" s="404"/>
      <c r="BC99" s="404"/>
      <c r="BD99" s="404"/>
      <c r="BE99" s="404"/>
      <c r="BF99" s="404"/>
      <c r="BG99" s="404"/>
      <c r="BH99" s="404"/>
      <c r="BI99" s="404"/>
      <c r="BJ99" s="404"/>
      <c r="BK99" s="404"/>
      <c r="BL99" s="404"/>
      <c r="BM99" s="404"/>
      <c r="BN99" s="404"/>
      <c r="BO99" s="405"/>
      <c r="BP99" s="3"/>
      <c r="BQ99" s="3"/>
      <c r="BR99" s="3"/>
      <c r="BS99" s="3"/>
      <c r="BT99" s="3"/>
      <c r="BU99" s="3"/>
      <c r="BV99" s="3"/>
      <c r="BW99" s="3"/>
      <c r="BX99" s="8"/>
      <c r="BY99" s="409"/>
      <c r="BZ99" s="410"/>
      <c r="CA99" s="410"/>
      <c r="CB99" s="410"/>
      <c r="CC99" s="410"/>
      <c r="CD99" s="410"/>
      <c r="CE99" s="410"/>
      <c r="CF99" s="410"/>
      <c r="CG99" s="410"/>
      <c r="CH99" s="410"/>
      <c r="CI99" s="410"/>
      <c r="CJ99" s="410"/>
      <c r="CK99" s="410"/>
      <c r="CL99" s="410"/>
      <c r="CM99" s="410"/>
      <c r="CN99" s="411"/>
      <c r="CO99" s="353"/>
      <c r="CP99" s="354"/>
      <c r="CQ99" s="354"/>
      <c r="CR99" s="354"/>
      <c r="CS99" s="354"/>
      <c r="CT99" s="354"/>
      <c r="CU99" s="354"/>
      <c r="CV99" s="354"/>
      <c r="CW99" s="354"/>
      <c r="CX99" s="354"/>
      <c r="CY99" s="3"/>
      <c r="CZ99" s="7"/>
      <c r="DA99" s="453"/>
      <c r="DB99" s="453"/>
      <c r="DC99" s="453"/>
      <c r="DD99" s="453"/>
      <c r="DE99" s="453"/>
      <c r="DF99" s="453"/>
      <c r="DG99" s="453"/>
      <c r="DH99" s="453"/>
      <c r="DI99" s="453"/>
      <c r="DJ99" s="453"/>
      <c r="DK99" s="453"/>
      <c r="DL99" s="453"/>
      <c r="DM99" s="453"/>
      <c r="DN99" s="3"/>
      <c r="DO99" s="419"/>
      <c r="DP99" s="420"/>
      <c r="DQ99" s="420"/>
      <c r="DR99" s="420"/>
      <c r="DS99" s="420"/>
      <c r="DT99" s="420"/>
      <c r="DU99" s="420"/>
      <c r="DV99" s="420"/>
      <c r="DW99" s="420"/>
      <c r="DX99" s="420"/>
      <c r="DY99" s="420"/>
      <c r="DZ99" s="420"/>
      <c r="EA99" s="420"/>
      <c r="EB99" s="420"/>
      <c r="EC99" s="420"/>
      <c r="ED99" s="420"/>
      <c r="EE99" s="420"/>
      <c r="EF99" s="421"/>
      <c r="EG99" s="457"/>
      <c r="EH99" s="458"/>
      <c r="EI99" s="458"/>
      <c r="EJ99" s="458"/>
      <c r="EK99" s="458"/>
      <c r="EL99" s="458"/>
      <c r="EM99" s="458"/>
      <c r="EN99" s="458"/>
      <c r="EO99" s="459"/>
      <c r="EP99" s="419"/>
      <c r="EQ99" s="420"/>
      <c r="ER99" s="420"/>
      <c r="ES99" s="420"/>
      <c r="ET99" s="420"/>
      <c r="EU99" s="420"/>
      <c r="EV99" s="420"/>
      <c r="EW99" s="420"/>
      <c r="EX99" s="420"/>
      <c r="EY99" s="420"/>
      <c r="EZ99" s="420"/>
      <c r="FA99" s="420"/>
      <c r="FB99" s="420"/>
      <c r="FC99" s="420"/>
      <c r="FD99" s="420"/>
      <c r="FE99" s="420"/>
      <c r="FF99" s="420"/>
      <c r="FG99" s="421"/>
      <c r="FH99" s="457"/>
      <c r="FI99" s="458"/>
      <c r="FJ99" s="458"/>
      <c r="FK99" s="458"/>
      <c r="FL99" s="458"/>
      <c r="FM99" s="458"/>
      <c r="FN99" s="458"/>
      <c r="FO99" s="458"/>
      <c r="FP99" s="459"/>
      <c r="FQ99" s="3"/>
      <c r="FR99" s="3"/>
      <c r="FV99" s="179"/>
      <c r="FW99" s="179"/>
      <c r="FX99" s="179"/>
      <c r="FY99" s="179"/>
      <c r="FZ99" s="179"/>
      <c r="GA99" s="179"/>
      <c r="GB99" s="179"/>
      <c r="GC99" s="179"/>
      <c r="GD99" s="179"/>
      <c r="GE99" s="179"/>
      <c r="GF99" s="179"/>
      <c r="GG99" s="179"/>
      <c r="GH99" s="179"/>
      <c r="GI99" s="179"/>
      <c r="GJ99" s="179"/>
      <c r="GK99" s="179"/>
      <c r="GL99" s="179"/>
      <c r="GM99" s="179"/>
      <c r="GN99" s="179"/>
      <c r="GO99" s="179"/>
      <c r="GP99" s="179"/>
      <c r="GQ99" s="179"/>
      <c r="GR99" s="179"/>
      <c r="GS99" s="179"/>
      <c r="GT99" s="179"/>
      <c r="GU99" s="179"/>
      <c r="GW99" s="10"/>
      <c r="GX99" s="10"/>
      <c r="GY99" s="10"/>
      <c r="GZ99" s="10"/>
      <c r="HA99" s="10"/>
      <c r="HB99" s="10"/>
      <c r="HC99" s="10"/>
      <c r="HD99" s="3"/>
      <c r="HE99" s="3"/>
    </row>
    <row r="100" spans="1:213" ht="4.5" customHeight="1" thickBot="1">
      <c r="A100" s="3"/>
      <c r="B100" s="3"/>
      <c r="C100" s="3"/>
      <c r="D100" s="3"/>
      <c r="E100" s="3"/>
      <c r="F100" s="3"/>
      <c r="G100" s="3"/>
      <c r="H100" s="84"/>
      <c r="I100" s="412"/>
      <c r="J100" s="412"/>
      <c r="K100" s="413"/>
      <c r="L100" s="413"/>
      <c r="M100" s="413"/>
      <c r="N100" s="413"/>
      <c r="O100" s="413"/>
      <c r="P100" s="413"/>
      <c r="Q100" s="413"/>
      <c r="R100" s="413"/>
      <c r="S100" s="413"/>
      <c r="T100" s="413"/>
      <c r="U100" s="413"/>
      <c r="V100" s="413"/>
      <c r="W100" s="413"/>
      <c r="X100" s="413"/>
      <c r="Y100" s="413"/>
      <c r="Z100" s="413"/>
      <c r="AA100" s="413"/>
      <c r="AB100" s="413"/>
      <c r="AC100" s="413"/>
      <c r="AD100" s="413"/>
      <c r="AE100" s="414"/>
      <c r="AF100" s="7"/>
      <c r="AG100" s="413"/>
      <c r="AH100" s="413"/>
      <c r="AI100" s="413"/>
      <c r="AJ100" s="413"/>
      <c r="AK100" s="413"/>
      <c r="AL100" s="413"/>
      <c r="AM100" s="413"/>
      <c r="AN100" s="413"/>
      <c r="AO100" s="413"/>
      <c r="AP100" s="413"/>
      <c r="AQ100" s="413"/>
      <c r="AR100" s="413"/>
      <c r="AS100" s="413"/>
      <c r="AT100" s="413"/>
      <c r="AU100" s="413"/>
      <c r="AV100" s="677"/>
      <c r="AW100" s="402"/>
      <c r="AX100" s="402"/>
      <c r="AY100" s="402"/>
      <c r="AZ100" s="403"/>
      <c r="BA100" s="404"/>
      <c r="BB100" s="404"/>
      <c r="BC100" s="404"/>
      <c r="BD100" s="404"/>
      <c r="BE100" s="404"/>
      <c r="BF100" s="404"/>
      <c r="BG100" s="404"/>
      <c r="BH100" s="404"/>
      <c r="BI100" s="404"/>
      <c r="BJ100" s="404"/>
      <c r="BK100" s="404"/>
      <c r="BL100" s="404"/>
      <c r="BM100" s="404"/>
      <c r="BN100" s="404"/>
      <c r="BO100" s="405"/>
      <c r="BP100" s="3"/>
      <c r="BQ100" s="3"/>
      <c r="BR100" s="3"/>
      <c r="BS100" s="3"/>
      <c r="BT100" s="3"/>
      <c r="BU100" s="3"/>
      <c r="BV100" s="3"/>
      <c r="BW100" s="3"/>
      <c r="BX100" s="8"/>
      <c r="BY100" s="409"/>
      <c r="BZ100" s="410"/>
      <c r="CA100" s="410"/>
      <c r="CB100" s="410"/>
      <c r="CC100" s="410"/>
      <c r="CD100" s="410"/>
      <c r="CE100" s="410"/>
      <c r="CF100" s="410"/>
      <c r="CG100" s="410"/>
      <c r="CH100" s="410"/>
      <c r="CI100" s="410"/>
      <c r="CJ100" s="410"/>
      <c r="CK100" s="410"/>
      <c r="CL100" s="410"/>
      <c r="CM100" s="410"/>
      <c r="CN100" s="411"/>
      <c r="CO100" s="353"/>
      <c r="CP100" s="354"/>
      <c r="CQ100" s="354"/>
      <c r="CR100" s="354"/>
      <c r="CS100" s="354"/>
      <c r="CT100" s="354"/>
      <c r="CU100" s="354"/>
      <c r="CV100" s="354"/>
      <c r="CW100" s="354"/>
      <c r="CX100" s="354"/>
      <c r="CY100" s="3"/>
      <c r="CZ100" s="7"/>
      <c r="DA100" s="453"/>
      <c r="DB100" s="453"/>
      <c r="DC100" s="453"/>
      <c r="DD100" s="453"/>
      <c r="DE100" s="453"/>
      <c r="DF100" s="453"/>
      <c r="DG100" s="453"/>
      <c r="DH100" s="453"/>
      <c r="DI100" s="453"/>
      <c r="DJ100" s="453"/>
      <c r="DK100" s="453"/>
      <c r="DL100" s="453"/>
      <c r="DM100" s="453"/>
      <c r="DN100" s="3"/>
      <c r="DO100" s="419"/>
      <c r="DP100" s="420"/>
      <c r="DQ100" s="420"/>
      <c r="DR100" s="420"/>
      <c r="DS100" s="420"/>
      <c r="DT100" s="420"/>
      <c r="DU100" s="420"/>
      <c r="DV100" s="420"/>
      <c r="DW100" s="420"/>
      <c r="DX100" s="420"/>
      <c r="DY100" s="420"/>
      <c r="DZ100" s="420"/>
      <c r="EA100" s="420"/>
      <c r="EB100" s="420"/>
      <c r="EC100" s="420"/>
      <c r="ED100" s="420"/>
      <c r="EE100" s="420"/>
      <c r="EF100" s="421"/>
      <c r="EG100" s="457"/>
      <c r="EH100" s="458"/>
      <c r="EI100" s="458"/>
      <c r="EJ100" s="458"/>
      <c r="EK100" s="458"/>
      <c r="EL100" s="458"/>
      <c r="EM100" s="458"/>
      <c r="EN100" s="458"/>
      <c r="EO100" s="459"/>
      <c r="EP100" s="419"/>
      <c r="EQ100" s="420"/>
      <c r="ER100" s="420"/>
      <c r="ES100" s="420"/>
      <c r="ET100" s="420"/>
      <c r="EU100" s="420"/>
      <c r="EV100" s="420"/>
      <c r="EW100" s="420"/>
      <c r="EX100" s="420"/>
      <c r="EY100" s="420"/>
      <c r="EZ100" s="420"/>
      <c r="FA100" s="420"/>
      <c r="FB100" s="420"/>
      <c r="FC100" s="420"/>
      <c r="FD100" s="420"/>
      <c r="FE100" s="420"/>
      <c r="FF100" s="420"/>
      <c r="FG100" s="421"/>
      <c r="FH100" s="457"/>
      <c r="FI100" s="458"/>
      <c r="FJ100" s="458"/>
      <c r="FK100" s="458"/>
      <c r="FL100" s="458"/>
      <c r="FM100" s="458"/>
      <c r="FN100" s="458"/>
      <c r="FO100" s="458"/>
      <c r="FP100" s="459"/>
      <c r="FQ100" s="3"/>
      <c r="FR100" s="3"/>
      <c r="FS100" s="177"/>
      <c r="FT100" s="177"/>
      <c r="FU100" s="177"/>
      <c r="FV100" s="182"/>
      <c r="FW100" s="182"/>
      <c r="FX100" s="182"/>
      <c r="FY100" s="182"/>
      <c r="FZ100" s="182"/>
      <c r="GA100" s="182"/>
      <c r="GB100" s="182"/>
      <c r="GC100" s="182"/>
      <c r="GD100" s="182"/>
      <c r="GE100" s="182"/>
      <c r="GF100" s="182"/>
      <c r="GG100" s="182"/>
      <c r="GH100" s="182"/>
      <c r="GI100" s="182"/>
      <c r="GJ100" s="182"/>
      <c r="GK100" s="182"/>
      <c r="GL100" s="182"/>
      <c r="GM100" s="182"/>
      <c r="GN100" s="182"/>
      <c r="GO100" s="182"/>
      <c r="GP100" s="182"/>
      <c r="GQ100" s="182"/>
      <c r="GR100" s="182"/>
      <c r="GS100" s="182"/>
      <c r="GT100" s="182"/>
      <c r="GU100" s="182"/>
      <c r="GW100" s="10"/>
      <c r="GX100" s="10"/>
      <c r="GY100" s="10"/>
      <c r="GZ100" s="10"/>
      <c r="HA100" s="10"/>
      <c r="HB100" s="10"/>
      <c r="HC100" s="10"/>
      <c r="HD100" s="3"/>
      <c r="HE100" s="3"/>
    </row>
    <row r="101" spans="1:213" ht="4.5" customHeight="1" thickBot="1">
      <c r="A101" s="3"/>
      <c r="B101" s="3"/>
      <c r="C101" s="3"/>
      <c r="D101" s="3"/>
      <c r="E101" s="3"/>
      <c r="F101" s="3"/>
      <c r="G101" s="3"/>
      <c r="H101" s="84"/>
      <c r="I101" s="40"/>
      <c r="J101" s="40"/>
      <c r="K101" s="413"/>
      <c r="L101" s="413"/>
      <c r="M101" s="413"/>
      <c r="N101" s="413"/>
      <c r="O101" s="413"/>
      <c r="P101" s="413"/>
      <c r="Q101" s="413"/>
      <c r="R101" s="413"/>
      <c r="S101" s="413"/>
      <c r="T101" s="413"/>
      <c r="U101" s="413"/>
      <c r="V101" s="413"/>
      <c r="W101" s="413"/>
      <c r="X101" s="413"/>
      <c r="Y101" s="413"/>
      <c r="Z101" s="413"/>
      <c r="AA101" s="413"/>
      <c r="AB101" s="413"/>
      <c r="AC101" s="413"/>
      <c r="AD101" s="413"/>
      <c r="AE101" s="414"/>
      <c r="AF101" s="7"/>
      <c r="AG101" s="413"/>
      <c r="AH101" s="413"/>
      <c r="AI101" s="413"/>
      <c r="AJ101" s="413"/>
      <c r="AK101" s="413"/>
      <c r="AL101" s="413"/>
      <c r="AM101" s="413"/>
      <c r="AN101" s="413"/>
      <c r="AO101" s="413"/>
      <c r="AP101" s="413"/>
      <c r="AQ101" s="413"/>
      <c r="AR101" s="413"/>
      <c r="AS101" s="413"/>
      <c r="AT101" s="413"/>
      <c r="AU101" s="413"/>
      <c r="AV101" s="677"/>
      <c r="AW101" s="400" t="s">
        <v>30</v>
      </c>
      <c r="AX101" s="400"/>
      <c r="AY101" s="400"/>
      <c r="AZ101" s="403"/>
      <c r="BA101" s="404"/>
      <c r="BB101" s="404"/>
      <c r="BC101" s="404"/>
      <c r="BD101" s="404"/>
      <c r="BE101" s="404"/>
      <c r="BF101" s="404"/>
      <c r="BG101" s="404"/>
      <c r="BH101" s="404"/>
      <c r="BI101" s="404"/>
      <c r="BJ101" s="404"/>
      <c r="BK101" s="404"/>
      <c r="BL101" s="404"/>
      <c r="BM101" s="404"/>
      <c r="BN101" s="404"/>
      <c r="BO101" s="405"/>
      <c r="BP101" s="3"/>
      <c r="BQ101" s="415">
        <v>1</v>
      </c>
      <c r="BR101" s="415"/>
      <c r="BS101" s="415"/>
      <c r="BT101" s="415"/>
      <c r="BU101" s="415"/>
      <c r="BV101" s="415"/>
      <c r="BW101" s="415"/>
      <c r="BX101" s="8"/>
      <c r="BY101" s="406"/>
      <c r="BZ101" s="407"/>
      <c r="CA101" s="407"/>
      <c r="CB101" s="407"/>
      <c r="CC101" s="407"/>
      <c r="CD101" s="407"/>
      <c r="CE101" s="407"/>
      <c r="CF101" s="407"/>
      <c r="CG101" s="407"/>
      <c r="CH101" s="407"/>
      <c r="CI101" s="407"/>
      <c r="CJ101" s="407"/>
      <c r="CK101" s="407"/>
      <c r="CL101" s="407"/>
      <c r="CM101" s="407"/>
      <c r="CN101" s="408"/>
      <c r="CO101" s="353" t="str">
        <f>IF(ISERROR(ROUNDUP($AZ$101/$BQ$111,0)),"",ROUNDUP($AZ$101/$BQ$111,0))</f>
        <v/>
      </c>
      <c r="CP101" s="354"/>
      <c r="CQ101" s="354"/>
      <c r="CR101" s="354"/>
      <c r="CS101" s="354"/>
      <c r="CT101" s="354"/>
      <c r="CU101" s="354"/>
      <c r="CV101" s="354"/>
      <c r="CW101" s="354"/>
      <c r="CX101" s="354"/>
      <c r="CY101" s="3"/>
      <c r="CZ101" s="7"/>
      <c r="DA101" s="453"/>
      <c r="DB101" s="453"/>
      <c r="DC101" s="453"/>
      <c r="DD101" s="453"/>
      <c r="DE101" s="453"/>
      <c r="DF101" s="453"/>
      <c r="DG101" s="453"/>
      <c r="DH101" s="453"/>
      <c r="DI101" s="453"/>
      <c r="DJ101" s="453"/>
      <c r="DK101" s="453"/>
      <c r="DL101" s="453"/>
      <c r="DM101" s="453"/>
      <c r="DN101" s="3"/>
      <c r="DO101" s="419"/>
      <c r="DP101" s="420"/>
      <c r="DQ101" s="420"/>
      <c r="DR101" s="420"/>
      <c r="DS101" s="420"/>
      <c r="DT101" s="420"/>
      <c r="DU101" s="420"/>
      <c r="DV101" s="420"/>
      <c r="DW101" s="420"/>
      <c r="DX101" s="420"/>
      <c r="DY101" s="420"/>
      <c r="DZ101" s="420"/>
      <c r="EA101" s="420"/>
      <c r="EB101" s="420"/>
      <c r="EC101" s="420"/>
      <c r="ED101" s="420"/>
      <c r="EE101" s="420"/>
      <c r="EF101" s="421"/>
      <c r="EG101" s="457"/>
      <c r="EH101" s="458"/>
      <c r="EI101" s="458"/>
      <c r="EJ101" s="458"/>
      <c r="EK101" s="458"/>
      <c r="EL101" s="458"/>
      <c r="EM101" s="458"/>
      <c r="EN101" s="458"/>
      <c r="EO101" s="459"/>
      <c r="EP101" s="419"/>
      <c r="EQ101" s="420"/>
      <c r="ER101" s="420"/>
      <c r="ES101" s="420"/>
      <c r="ET101" s="420"/>
      <c r="EU101" s="420"/>
      <c r="EV101" s="420"/>
      <c r="EW101" s="420"/>
      <c r="EX101" s="420"/>
      <c r="EY101" s="420"/>
      <c r="EZ101" s="420"/>
      <c r="FA101" s="420"/>
      <c r="FB101" s="420"/>
      <c r="FC101" s="420"/>
      <c r="FD101" s="420"/>
      <c r="FE101" s="420"/>
      <c r="FF101" s="420"/>
      <c r="FG101" s="421"/>
      <c r="FH101" s="457"/>
      <c r="FI101" s="458"/>
      <c r="FJ101" s="458"/>
      <c r="FK101" s="458"/>
      <c r="FL101" s="458"/>
      <c r="FM101" s="458"/>
      <c r="FN101" s="458"/>
      <c r="FO101" s="458"/>
      <c r="FP101" s="459"/>
      <c r="FQ101" s="3"/>
      <c r="FR101" s="3"/>
      <c r="FS101" s="477" t="s">
        <v>90</v>
      </c>
      <c r="FT101" s="477"/>
      <c r="FU101" s="477"/>
      <c r="FV101" s="476" t="s">
        <v>384</v>
      </c>
      <c r="FW101" s="476"/>
      <c r="FX101" s="476"/>
      <c r="FY101" s="476"/>
      <c r="FZ101" s="476"/>
      <c r="GA101" s="476"/>
      <c r="GB101" s="476"/>
      <c r="GC101" s="476"/>
      <c r="GD101" s="476"/>
      <c r="GE101" s="476"/>
      <c r="GF101" s="476"/>
      <c r="GG101" s="476"/>
      <c r="GH101" s="476"/>
      <c r="GI101" s="476"/>
      <c r="GJ101" s="476"/>
      <c r="GK101" s="476"/>
      <c r="GL101" s="476"/>
      <c r="GM101" s="476"/>
      <c r="GN101" s="476"/>
      <c r="GO101" s="476"/>
      <c r="GP101" s="476"/>
      <c r="GQ101" s="476"/>
      <c r="GR101" s="476"/>
      <c r="GS101" s="476"/>
      <c r="GT101" s="476"/>
      <c r="GU101" s="182"/>
      <c r="GW101" s="10"/>
      <c r="GX101" s="10"/>
      <c r="GY101" s="10"/>
      <c r="GZ101" s="10"/>
      <c r="HA101" s="10"/>
      <c r="HB101" s="10"/>
      <c r="HC101" s="10"/>
      <c r="HD101" s="3"/>
      <c r="HE101" s="3"/>
    </row>
    <row r="102" spans="1:213" ht="4.5" customHeight="1" thickBot="1">
      <c r="A102" s="3"/>
      <c r="B102" s="3"/>
      <c r="C102" s="3"/>
      <c r="D102" s="3"/>
      <c r="E102" s="3"/>
      <c r="F102" s="3"/>
      <c r="G102" s="3"/>
      <c r="H102" s="84"/>
      <c r="I102" s="40"/>
      <c r="J102" s="40"/>
      <c r="K102" s="413"/>
      <c r="L102" s="413"/>
      <c r="M102" s="413"/>
      <c r="N102" s="413"/>
      <c r="O102" s="413"/>
      <c r="P102" s="413"/>
      <c r="Q102" s="413"/>
      <c r="R102" s="413"/>
      <c r="S102" s="413"/>
      <c r="T102" s="413"/>
      <c r="U102" s="413"/>
      <c r="V102" s="413"/>
      <c r="W102" s="413"/>
      <c r="X102" s="413"/>
      <c r="Y102" s="413"/>
      <c r="Z102" s="413"/>
      <c r="AA102" s="413"/>
      <c r="AB102" s="413"/>
      <c r="AC102" s="413"/>
      <c r="AD102" s="413"/>
      <c r="AE102" s="414"/>
      <c r="AF102" s="7"/>
      <c r="AG102" s="413"/>
      <c r="AH102" s="413"/>
      <c r="AI102" s="413"/>
      <c r="AJ102" s="413"/>
      <c r="AK102" s="413"/>
      <c r="AL102" s="413"/>
      <c r="AM102" s="413"/>
      <c r="AN102" s="413"/>
      <c r="AO102" s="413"/>
      <c r="AP102" s="413"/>
      <c r="AQ102" s="413"/>
      <c r="AR102" s="413"/>
      <c r="AS102" s="413"/>
      <c r="AT102" s="413"/>
      <c r="AU102" s="413"/>
      <c r="AV102" s="677"/>
      <c r="AW102" s="401"/>
      <c r="AX102" s="401"/>
      <c r="AY102" s="401"/>
      <c r="AZ102" s="403"/>
      <c r="BA102" s="404"/>
      <c r="BB102" s="404"/>
      <c r="BC102" s="404"/>
      <c r="BD102" s="404"/>
      <c r="BE102" s="404"/>
      <c r="BF102" s="404"/>
      <c r="BG102" s="404"/>
      <c r="BH102" s="404"/>
      <c r="BI102" s="404"/>
      <c r="BJ102" s="404"/>
      <c r="BK102" s="404"/>
      <c r="BL102" s="404"/>
      <c r="BM102" s="404"/>
      <c r="BN102" s="404"/>
      <c r="BO102" s="405"/>
      <c r="BP102" s="3"/>
      <c r="BQ102" s="415"/>
      <c r="BR102" s="415"/>
      <c r="BS102" s="415"/>
      <c r="BT102" s="415"/>
      <c r="BU102" s="415"/>
      <c r="BV102" s="415"/>
      <c r="BW102" s="415"/>
      <c r="BX102" s="8"/>
      <c r="BY102" s="409"/>
      <c r="BZ102" s="410"/>
      <c r="CA102" s="410"/>
      <c r="CB102" s="410"/>
      <c r="CC102" s="410"/>
      <c r="CD102" s="410"/>
      <c r="CE102" s="410"/>
      <c r="CF102" s="410"/>
      <c r="CG102" s="410"/>
      <c r="CH102" s="410"/>
      <c r="CI102" s="410"/>
      <c r="CJ102" s="410"/>
      <c r="CK102" s="410"/>
      <c r="CL102" s="410"/>
      <c r="CM102" s="410"/>
      <c r="CN102" s="411"/>
      <c r="CO102" s="353"/>
      <c r="CP102" s="354"/>
      <c r="CQ102" s="354"/>
      <c r="CR102" s="354"/>
      <c r="CS102" s="354"/>
      <c r="CT102" s="354"/>
      <c r="CU102" s="354"/>
      <c r="CV102" s="354"/>
      <c r="CW102" s="354"/>
      <c r="CX102" s="354"/>
      <c r="CY102" s="3"/>
      <c r="CZ102" s="33"/>
      <c r="DA102" s="11"/>
      <c r="DB102" s="11"/>
      <c r="DC102" s="11"/>
      <c r="DD102" s="11"/>
      <c r="DE102" s="11"/>
      <c r="DF102" s="11"/>
      <c r="DG102" s="11"/>
      <c r="DH102" s="11"/>
      <c r="DI102" s="11"/>
      <c r="DJ102" s="11"/>
      <c r="DK102" s="11"/>
      <c r="DL102" s="11"/>
      <c r="DM102" s="11"/>
      <c r="DN102" s="11"/>
      <c r="DO102" s="422"/>
      <c r="DP102" s="423"/>
      <c r="DQ102" s="423"/>
      <c r="DR102" s="423"/>
      <c r="DS102" s="423"/>
      <c r="DT102" s="423"/>
      <c r="DU102" s="423"/>
      <c r="DV102" s="423"/>
      <c r="DW102" s="423"/>
      <c r="DX102" s="423"/>
      <c r="DY102" s="423"/>
      <c r="DZ102" s="423"/>
      <c r="EA102" s="423"/>
      <c r="EB102" s="423"/>
      <c r="EC102" s="423"/>
      <c r="ED102" s="423"/>
      <c r="EE102" s="423"/>
      <c r="EF102" s="424"/>
      <c r="EG102" s="460"/>
      <c r="EH102" s="461"/>
      <c r="EI102" s="461"/>
      <c r="EJ102" s="461"/>
      <c r="EK102" s="461"/>
      <c r="EL102" s="461"/>
      <c r="EM102" s="461"/>
      <c r="EN102" s="461"/>
      <c r="EO102" s="462"/>
      <c r="EP102" s="422"/>
      <c r="EQ102" s="423"/>
      <c r="ER102" s="423"/>
      <c r="ES102" s="423"/>
      <c r="ET102" s="423"/>
      <c r="EU102" s="423"/>
      <c r="EV102" s="423"/>
      <c r="EW102" s="423"/>
      <c r="EX102" s="423"/>
      <c r="EY102" s="423"/>
      <c r="EZ102" s="423"/>
      <c r="FA102" s="423"/>
      <c r="FB102" s="423"/>
      <c r="FC102" s="423"/>
      <c r="FD102" s="423"/>
      <c r="FE102" s="423"/>
      <c r="FF102" s="423"/>
      <c r="FG102" s="424"/>
      <c r="FH102" s="460"/>
      <c r="FI102" s="461"/>
      <c r="FJ102" s="461"/>
      <c r="FK102" s="461"/>
      <c r="FL102" s="461"/>
      <c r="FM102" s="461"/>
      <c r="FN102" s="461"/>
      <c r="FO102" s="461"/>
      <c r="FP102" s="462"/>
      <c r="FQ102" s="3"/>
      <c r="FR102" s="3"/>
      <c r="FS102" s="477"/>
      <c r="FT102" s="477"/>
      <c r="FU102" s="477"/>
      <c r="FV102" s="476"/>
      <c r="FW102" s="476"/>
      <c r="FX102" s="476"/>
      <c r="FY102" s="476"/>
      <c r="FZ102" s="476"/>
      <c r="GA102" s="476"/>
      <c r="GB102" s="476"/>
      <c r="GC102" s="476"/>
      <c r="GD102" s="476"/>
      <c r="GE102" s="476"/>
      <c r="GF102" s="476"/>
      <c r="GG102" s="476"/>
      <c r="GH102" s="476"/>
      <c r="GI102" s="476"/>
      <c r="GJ102" s="476"/>
      <c r="GK102" s="476"/>
      <c r="GL102" s="476"/>
      <c r="GM102" s="476"/>
      <c r="GN102" s="476"/>
      <c r="GO102" s="476"/>
      <c r="GP102" s="476"/>
      <c r="GQ102" s="476"/>
      <c r="GR102" s="476"/>
      <c r="GS102" s="476"/>
      <c r="GT102" s="476"/>
      <c r="GU102" s="182"/>
      <c r="GV102" s="10"/>
      <c r="GW102" s="10"/>
      <c r="GX102" s="10"/>
      <c r="GY102" s="10"/>
      <c r="GZ102" s="10"/>
      <c r="HA102" s="10"/>
      <c r="HB102" s="10"/>
      <c r="HC102" s="10"/>
      <c r="HD102" s="3"/>
      <c r="HE102" s="3"/>
    </row>
    <row r="103" spans="1:213" ht="4.5" customHeight="1" thickBot="1">
      <c r="A103" s="3"/>
      <c r="B103" s="3"/>
      <c r="C103" s="3"/>
      <c r="D103" s="3"/>
      <c r="E103" s="3"/>
      <c r="F103" s="3"/>
      <c r="G103" s="3"/>
      <c r="H103" s="84"/>
      <c r="I103" s="80"/>
      <c r="J103" s="80"/>
      <c r="K103" s="413"/>
      <c r="L103" s="413"/>
      <c r="M103" s="413"/>
      <c r="N103" s="413"/>
      <c r="O103" s="413"/>
      <c r="P103" s="413"/>
      <c r="Q103" s="413"/>
      <c r="R103" s="413"/>
      <c r="S103" s="413"/>
      <c r="T103" s="413"/>
      <c r="U103" s="413"/>
      <c r="V103" s="413"/>
      <c r="W103" s="413"/>
      <c r="X103" s="413"/>
      <c r="Y103" s="413"/>
      <c r="Z103" s="413"/>
      <c r="AA103" s="413"/>
      <c r="AB103" s="413"/>
      <c r="AC103" s="413"/>
      <c r="AD103" s="413"/>
      <c r="AE103" s="414"/>
      <c r="AF103" s="7"/>
      <c r="AG103" s="413"/>
      <c r="AH103" s="413"/>
      <c r="AI103" s="413"/>
      <c r="AJ103" s="413"/>
      <c r="AK103" s="413"/>
      <c r="AL103" s="413"/>
      <c r="AM103" s="413"/>
      <c r="AN103" s="413"/>
      <c r="AO103" s="413"/>
      <c r="AP103" s="413"/>
      <c r="AQ103" s="413"/>
      <c r="AR103" s="413"/>
      <c r="AS103" s="413"/>
      <c r="AT103" s="413"/>
      <c r="AU103" s="413"/>
      <c r="AV103" s="677"/>
      <c r="AW103" s="401"/>
      <c r="AX103" s="401"/>
      <c r="AY103" s="401"/>
      <c r="AZ103" s="403"/>
      <c r="BA103" s="404"/>
      <c r="BB103" s="404"/>
      <c r="BC103" s="404"/>
      <c r="BD103" s="404"/>
      <c r="BE103" s="404"/>
      <c r="BF103" s="404"/>
      <c r="BG103" s="404"/>
      <c r="BH103" s="404"/>
      <c r="BI103" s="404"/>
      <c r="BJ103" s="404"/>
      <c r="BK103" s="404"/>
      <c r="BL103" s="404"/>
      <c r="BM103" s="404"/>
      <c r="BN103" s="404"/>
      <c r="BO103" s="405"/>
      <c r="BP103" s="3"/>
      <c r="BQ103" s="415"/>
      <c r="BR103" s="415"/>
      <c r="BS103" s="415"/>
      <c r="BT103" s="415"/>
      <c r="BU103" s="415"/>
      <c r="BV103" s="415"/>
      <c r="BW103" s="415"/>
      <c r="BX103" s="8"/>
      <c r="BY103" s="409"/>
      <c r="BZ103" s="410"/>
      <c r="CA103" s="410"/>
      <c r="CB103" s="410"/>
      <c r="CC103" s="410"/>
      <c r="CD103" s="410"/>
      <c r="CE103" s="410"/>
      <c r="CF103" s="410"/>
      <c r="CG103" s="410"/>
      <c r="CH103" s="410"/>
      <c r="CI103" s="410"/>
      <c r="CJ103" s="410"/>
      <c r="CK103" s="410"/>
      <c r="CL103" s="410"/>
      <c r="CM103" s="410"/>
      <c r="CN103" s="411"/>
      <c r="CO103" s="353"/>
      <c r="CP103" s="354"/>
      <c r="CQ103" s="354"/>
      <c r="CR103" s="354"/>
      <c r="CS103" s="354"/>
      <c r="CT103" s="354"/>
      <c r="CU103" s="354"/>
      <c r="CV103" s="354"/>
      <c r="CW103" s="354"/>
      <c r="CX103" s="354"/>
      <c r="CY103" s="3"/>
      <c r="CZ103" s="41"/>
      <c r="DA103" s="42"/>
      <c r="DB103" s="42"/>
      <c r="DC103" s="42"/>
      <c r="DD103" s="43"/>
      <c r="DE103" s="425" t="s">
        <v>89</v>
      </c>
      <c r="DF103" s="426"/>
      <c r="DG103" s="426"/>
      <c r="DH103" s="426"/>
      <c r="DI103" s="426"/>
      <c r="DJ103" s="426"/>
      <c r="DK103" s="426"/>
      <c r="DL103" s="426"/>
      <c r="DM103" s="426"/>
      <c r="DN103" s="427"/>
      <c r="DO103" s="416"/>
      <c r="DP103" s="417"/>
      <c r="DQ103" s="417"/>
      <c r="DR103" s="417"/>
      <c r="DS103" s="417"/>
      <c r="DT103" s="417"/>
      <c r="DU103" s="417"/>
      <c r="DV103" s="417"/>
      <c r="DW103" s="417"/>
      <c r="DX103" s="417"/>
      <c r="DY103" s="417"/>
      <c r="DZ103" s="417"/>
      <c r="EA103" s="417"/>
      <c r="EB103" s="417"/>
      <c r="EC103" s="417"/>
      <c r="ED103" s="417"/>
      <c r="EE103" s="417"/>
      <c r="EF103" s="418"/>
      <c r="EG103" s="454"/>
      <c r="EH103" s="455"/>
      <c r="EI103" s="455"/>
      <c r="EJ103" s="455"/>
      <c r="EK103" s="455"/>
      <c r="EL103" s="455"/>
      <c r="EM103" s="455"/>
      <c r="EN103" s="455"/>
      <c r="EO103" s="456"/>
      <c r="EP103" s="416"/>
      <c r="EQ103" s="417"/>
      <c r="ER103" s="417"/>
      <c r="ES103" s="417"/>
      <c r="ET103" s="417"/>
      <c r="EU103" s="417"/>
      <c r="EV103" s="417"/>
      <c r="EW103" s="417"/>
      <c r="EX103" s="417"/>
      <c r="EY103" s="417"/>
      <c r="EZ103" s="417"/>
      <c r="FA103" s="417"/>
      <c r="FB103" s="417"/>
      <c r="FC103" s="417"/>
      <c r="FD103" s="417"/>
      <c r="FE103" s="417"/>
      <c r="FF103" s="417"/>
      <c r="FG103" s="418"/>
      <c r="FH103" s="454"/>
      <c r="FI103" s="455"/>
      <c r="FJ103" s="455"/>
      <c r="FK103" s="455"/>
      <c r="FL103" s="455"/>
      <c r="FM103" s="455"/>
      <c r="FN103" s="455"/>
      <c r="FO103" s="455"/>
      <c r="FP103" s="456"/>
      <c r="FQ103" s="3"/>
      <c r="FR103" s="3"/>
      <c r="FS103" s="477"/>
      <c r="FT103" s="477"/>
      <c r="FU103" s="477"/>
      <c r="FV103" s="476"/>
      <c r="FW103" s="476"/>
      <c r="FX103" s="476"/>
      <c r="FY103" s="476"/>
      <c r="FZ103" s="476"/>
      <c r="GA103" s="476"/>
      <c r="GB103" s="476"/>
      <c r="GC103" s="476"/>
      <c r="GD103" s="476"/>
      <c r="GE103" s="476"/>
      <c r="GF103" s="476"/>
      <c r="GG103" s="476"/>
      <c r="GH103" s="476"/>
      <c r="GI103" s="476"/>
      <c r="GJ103" s="476"/>
      <c r="GK103" s="476"/>
      <c r="GL103" s="476"/>
      <c r="GM103" s="476"/>
      <c r="GN103" s="476"/>
      <c r="GO103" s="476"/>
      <c r="GP103" s="476"/>
      <c r="GQ103" s="476"/>
      <c r="GR103" s="476"/>
      <c r="GS103" s="476"/>
      <c r="GT103" s="476"/>
      <c r="GU103" s="182"/>
      <c r="GV103" s="178"/>
      <c r="GW103" s="10"/>
      <c r="GX103" s="10"/>
      <c r="GY103" s="10"/>
      <c r="GZ103" s="10"/>
      <c r="HA103" s="10"/>
      <c r="HB103" s="10"/>
      <c r="HC103" s="10"/>
      <c r="HD103" s="3"/>
      <c r="HE103" s="3"/>
    </row>
    <row r="104" spans="1:213" ht="4.5" customHeight="1" thickBot="1">
      <c r="A104" s="3"/>
      <c r="B104" s="3"/>
      <c r="C104" s="3"/>
      <c r="D104" s="3"/>
      <c r="E104" s="3"/>
      <c r="F104" s="3"/>
      <c r="G104" s="3"/>
      <c r="H104" s="84"/>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80"/>
      <c r="AF104" s="7"/>
      <c r="AG104" s="413"/>
      <c r="AH104" s="413"/>
      <c r="AI104" s="413"/>
      <c r="AJ104" s="413"/>
      <c r="AK104" s="413"/>
      <c r="AL104" s="413"/>
      <c r="AM104" s="413"/>
      <c r="AN104" s="413"/>
      <c r="AO104" s="413"/>
      <c r="AP104" s="413"/>
      <c r="AQ104" s="413"/>
      <c r="AR104" s="413"/>
      <c r="AS104" s="413"/>
      <c r="AT104" s="413"/>
      <c r="AU104" s="413"/>
      <c r="AV104" s="677"/>
      <c r="AW104" s="401"/>
      <c r="AX104" s="401"/>
      <c r="AY104" s="401"/>
      <c r="AZ104" s="403"/>
      <c r="BA104" s="404"/>
      <c r="BB104" s="404"/>
      <c r="BC104" s="404"/>
      <c r="BD104" s="404"/>
      <c r="BE104" s="404"/>
      <c r="BF104" s="404"/>
      <c r="BG104" s="404"/>
      <c r="BH104" s="404"/>
      <c r="BI104" s="404"/>
      <c r="BJ104" s="404"/>
      <c r="BK104" s="404"/>
      <c r="BL104" s="404"/>
      <c r="BM104" s="404"/>
      <c r="BN104" s="404"/>
      <c r="BO104" s="405"/>
      <c r="BP104" s="3"/>
      <c r="BQ104" s="415"/>
      <c r="BR104" s="415"/>
      <c r="BS104" s="415"/>
      <c r="BT104" s="415"/>
      <c r="BU104" s="415"/>
      <c r="BV104" s="415"/>
      <c r="BW104" s="415"/>
      <c r="BX104" s="8"/>
      <c r="BY104" s="409"/>
      <c r="BZ104" s="410"/>
      <c r="CA104" s="410"/>
      <c r="CB104" s="410"/>
      <c r="CC104" s="410"/>
      <c r="CD104" s="410"/>
      <c r="CE104" s="410"/>
      <c r="CF104" s="410"/>
      <c r="CG104" s="410"/>
      <c r="CH104" s="410"/>
      <c r="CI104" s="410"/>
      <c r="CJ104" s="410"/>
      <c r="CK104" s="410"/>
      <c r="CL104" s="410"/>
      <c r="CM104" s="410"/>
      <c r="CN104" s="411"/>
      <c r="CO104" s="353"/>
      <c r="CP104" s="354"/>
      <c r="CQ104" s="354"/>
      <c r="CR104" s="354"/>
      <c r="CS104" s="354"/>
      <c r="CT104" s="354"/>
      <c r="CU104" s="354"/>
      <c r="CV104" s="354"/>
      <c r="CW104" s="354"/>
      <c r="CX104" s="354"/>
      <c r="CY104" s="3"/>
      <c r="CZ104" s="434" t="s">
        <v>91</v>
      </c>
      <c r="DA104" s="435"/>
      <c r="DB104" s="435"/>
      <c r="DC104" s="435"/>
      <c r="DD104" s="436"/>
      <c r="DE104" s="428"/>
      <c r="DF104" s="429"/>
      <c r="DG104" s="429"/>
      <c r="DH104" s="429"/>
      <c r="DI104" s="429"/>
      <c r="DJ104" s="429"/>
      <c r="DK104" s="429"/>
      <c r="DL104" s="429"/>
      <c r="DM104" s="429"/>
      <c r="DN104" s="430"/>
      <c r="DO104" s="419"/>
      <c r="DP104" s="420"/>
      <c r="DQ104" s="420"/>
      <c r="DR104" s="420"/>
      <c r="DS104" s="420"/>
      <c r="DT104" s="420"/>
      <c r="DU104" s="420"/>
      <c r="DV104" s="420"/>
      <c r="DW104" s="420"/>
      <c r="DX104" s="420"/>
      <c r="DY104" s="420"/>
      <c r="DZ104" s="420"/>
      <c r="EA104" s="420"/>
      <c r="EB104" s="420"/>
      <c r="EC104" s="420"/>
      <c r="ED104" s="420"/>
      <c r="EE104" s="420"/>
      <c r="EF104" s="421"/>
      <c r="EG104" s="457"/>
      <c r="EH104" s="458"/>
      <c r="EI104" s="458"/>
      <c r="EJ104" s="458"/>
      <c r="EK104" s="458"/>
      <c r="EL104" s="458"/>
      <c r="EM104" s="458"/>
      <c r="EN104" s="458"/>
      <c r="EO104" s="459"/>
      <c r="EP104" s="419"/>
      <c r="EQ104" s="420"/>
      <c r="ER104" s="420"/>
      <c r="ES104" s="420"/>
      <c r="ET104" s="420"/>
      <c r="EU104" s="420"/>
      <c r="EV104" s="420"/>
      <c r="EW104" s="420"/>
      <c r="EX104" s="420"/>
      <c r="EY104" s="420"/>
      <c r="EZ104" s="420"/>
      <c r="FA104" s="420"/>
      <c r="FB104" s="420"/>
      <c r="FC104" s="420"/>
      <c r="FD104" s="420"/>
      <c r="FE104" s="420"/>
      <c r="FF104" s="420"/>
      <c r="FG104" s="421"/>
      <c r="FH104" s="457"/>
      <c r="FI104" s="458"/>
      <c r="FJ104" s="458"/>
      <c r="FK104" s="458"/>
      <c r="FL104" s="458"/>
      <c r="FM104" s="458"/>
      <c r="FN104" s="458"/>
      <c r="FO104" s="458"/>
      <c r="FP104" s="459"/>
      <c r="FQ104" s="3"/>
      <c r="FR104" s="3"/>
      <c r="FS104" s="178"/>
      <c r="FT104" s="178"/>
      <c r="FU104" s="178"/>
      <c r="FV104" s="476"/>
      <c r="FW104" s="476"/>
      <c r="FX104" s="476"/>
      <c r="FY104" s="476"/>
      <c r="FZ104" s="476"/>
      <c r="GA104" s="476"/>
      <c r="GB104" s="476"/>
      <c r="GC104" s="476"/>
      <c r="GD104" s="476"/>
      <c r="GE104" s="476"/>
      <c r="GF104" s="476"/>
      <c r="GG104" s="476"/>
      <c r="GH104" s="476"/>
      <c r="GI104" s="476"/>
      <c r="GJ104" s="476"/>
      <c r="GK104" s="476"/>
      <c r="GL104" s="476"/>
      <c r="GM104" s="476"/>
      <c r="GN104" s="476"/>
      <c r="GO104" s="476"/>
      <c r="GP104" s="476"/>
      <c r="GQ104" s="476"/>
      <c r="GR104" s="476"/>
      <c r="GS104" s="476"/>
      <c r="GT104" s="476"/>
      <c r="GU104" s="182"/>
      <c r="GV104" s="178"/>
      <c r="GW104" s="10"/>
      <c r="GX104" s="10"/>
      <c r="GY104" s="10"/>
      <c r="GZ104" s="10"/>
      <c r="HA104" s="10"/>
      <c r="HB104" s="10"/>
      <c r="HC104" s="10"/>
      <c r="HD104" s="3"/>
      <c r="HE104" s="3"/>
    </row>
    <row r="105" spans="1:213" ht="4.5" customHeight="1" thickBot="1">
      <c r="A105" s="3"/>
      <c r="B105" s="3"/>
      <c r="C105" s="3"/>
      <c r="D105" s="3"/>
      <c r="E105" s="3"/>
      <c r="F105" s="3"/>
      <c r="G105" s="3"/>
      <c r="H105" s="84"/>
      <c r="I105" s="341" t="s">
        <v>578</v>
      </c>
      <c r="J105" s="341"/>
      <c r="K105" s="341"/>
      <c r="L105" s="341"/>
      <c r="M105" s="341"/>
      <c r="N105" s="341"/>
      <c r="O105" s="341"/>
      <c r="P105" s="341"/>
      <c r="Q105" s="341"/>
      <c r="R105" s="341"/>
      <c r="S105" s="341"/>
      <c r="T105" s="341"/>
      <c r="U105" s="341"/>
      <c r="V105" s="341"/>
      <c r="W105" s="341"/>
      <c r="X105" s="341"/>
      <c r="Y105" s="341"/>
      <c r="Z105" s="341"/>
      <c r="AA105" s="341"/>
      <c r="AB105" s="341"/>
      <c r="AC105" s="341"/>
      <c r="AD105" s="262"/>
      <c r="AE105" s="80"/>
      <c r="AF105" s="7"/>
      <c r="AG105" s="413"/>
      <c r="AH105" s="413"/>
      <c r="AI105" s="413"/>
      <c r="AJ105" s="413"/>
      <c r="AK105" s="413"/>
      <c r="AL105" s="413"/>
      <c r="AM105" s="413"/>
      <c r="AN105" s="413"/>
      <c r="AO105" s="413"/>
      <c r="AP105" s="413"/>
      <c r="AQ105" s="413"/>
      <c r="AR105" s="413"/>
      <c r="AS105" s="413"/>
      <c r="AT105" s="413"/>
      <c r="AU105" s="413"/>
      <c r="AV105" s="677"/>
      <c r="AW105" s="401"/>
      <c r="AX105" s="401"/>
      <c r="AY105" s="401"/>
      <c r="AZ105" s="403"/>
      <c r="BA105" s="404"/>
      <c r="BB105" s="404"/>
      <c r="BC105" s="404"/>
      <c r="BD105" s="404"/>
      <c r="BE105" s="404"/>
      <c r="BF105" s="404"/>
      <c r="BG105" s="404"/>
      <c r="BH105" s="404"/>
      <c r="BI105" s="404"/>
      <c r="BJ105" s="404"/>
      <c r="BK105" s="404"/>
      <c r="BL105" s="404"/>
      <c r="BM105" s="404"/>
      <c r="BN105" s="404"/>
      <c r="BO105" s="405"/>
      <c r="BP105" s="3"/>
      <c r="BQ105" s="415"/>
      <c r="BR105" s="415"/>
      <c r="BS105" s="415"/>
      <c r="BT105" s="415"/>
      <c r="BU105" s="415"/>
      <c r="BV105" s="415"/>
      <c r="BW105" s="415"/>
      <c r="BX105" s="8"/>
      <c r="BY105" s="409"/>
      <c r="BZ105" s="410"/>
      <c r="CA105" s="410"/>
      <c r="CB105" s="410"/>
      <c r="CC105" s="410"/>
      <c r="CD105" s="410"/>
      <c r="CE105" s="410"/>
      <c r="CF105" s="410"/>
      <c r="CG105" s="410"/>
      <c r="CH105" s="410"/>
      <c r="CI105" s="410"/>
      <c r="CJ105" s="410"/>
      <c r="CK105" s="410"/>
      <c r="CL105" s="410"/>
      <c r="CM105" s="410"/>
      <c r="CN105" s="411"/>
      <c r="CO105" s="353"/>
      <c r="CP105" s="354"/>
      <c r="CQ105" s="354"/>
      <c r="CR105" s="354"/>
      <c r="CS105" s="354"/>
      <c r="CT105" s="354"/>
      <c r="CU105" s="354"/>
      <c r="CV105" s="354"/>
      <c r="CW105" s="354"/>
      <c r="CX105" s="354"/>
      <c r="CY105" s="3"/>
      <c r="CZ105" s="437"/>
      <c r="DA105" s="435"/>
      <c r="DB105" s="435"/>
      <c r="DC105" s="435"/>
      <c r="DD105" s="436"/>
      <c r="DE105" s="428"/>
      <c r="DF105" s="429"/>
      <c r="DG105" s="429"/>
      <c r="DH105" s="429"/>
      <c r="DI105" s="429"/>
      <c r="DJ105" s="429"/>
      <c r="DK105" s="429"/>
      <c r="DL105" s="429"/>
      <c r="DM105" s="429"/>
      <c r="DN105" s="430"/>
      <c r="DO105" s="419"/>
      <c r="DP105" s="420"/>
      <c r="DQ105" s="420"/>
      <c r="DR105" s="420"/>
      <c r="DS105" s="420"/>
      <c r="DT105" s="420"/>
      <c r="DU105" s="420"/>
      <c r="DV105" s="420"/>
      <c r="DW105" s="420"/>
      <c r="DX105" s="420"/>
      <c r="DY105" s="420"/>
      <c r="DZ105" s="420"/>
      <c r="EA105" s="420"/>
      <c r="EB105" s="420"/>
      <c r="EC105" s="420"/>
      <c r="ED105" s="420"/>
      <c r="EE105" s="420"/>
      <c r="EF105" s="421"/>
      <c r="EG105" s="457"/>
      <c r="EH105" s="458"/>
      <c r="EI105" s="458"/>
      <c r="EJ105" s="458"/>
      <c r="EK105" s="458"/>
      <c r="EL105" s="458"/>
      <c r="EM105" s="458"/>
      <c r="EN105" s="458"/>
      <c r="EO105" s="459"/>
      <c r="EP105" s="419"/>
      <c r="EQ105" s="420"/>
      <c r="ER105" s="420"/>
      <c r="ES105" s="420"/>
      <c r="ET105" s="420"/>
      <c r="EU105" s="420"/>
      <c r="EV105" s="420"/>
      <c r="EW105" s="420"/>
      <c r="EX105" s="420"/>
      <c r="EY105" s="420"/>
      <c r="EZ105" s="420"/>
      <c r="FA105" s="420"/>
      <c r="FB105" s="420"/>
      <c r="FC105" s="420"/>
      <c r="FD105" s="420"/>
      <c r="FE105" s="420"/>
      <c r="FF105" s="420"/>
      <c r="FG105" s="421"/>
      <c r="FH105" s="457"/>
      <c r="FI105" s="458"/>
      <c r="FJ105" s="458"/>
      <c r="FK105" s="458"/>
      <c r="FL105" s="458"/>
      <c r="FM105" s="458"/>
      <c r="FN105" s="458"/>
      <c r="FO105" s="458"/>
      <c r="FP105" s="459"/>
      <c r="FQ105" s="3"/>
      <c r="FR105" s="3"/>
      <c r="FS105" s="178"/>
      <c r="FT105" s="178"/>
      <c r="FU105" s="178"/>
      <c r="FV105" s="476"/>
      <c r="FW105" s="476"/>
      <c r="FX105" s="476"/>
      <c r="FY105" s="476"/>
      <c r="FZ105" s="476"/>
      <c r="GA105" s="476"/>
      <c r="GB105" s="476"/>
      <c r="GC105" s="476"/>
      <c r="GD105" s="476"/>
      <c r="GE105" s="476"/>
      <c r="GF105" s="476"/>
      <c r="GG105" s="476"/>
      <c r="GH105" s="476"/>
      <c r="GI105" s="476"/>
      <c r="GJ105" s="476"/>
      <c r="GK105" s="476"/>
      <c r="GL105" s="476"/>
      <c r="GM105" s="476"/>
      <c r="GN105" s="476"/>
      <c r="GO105" s="476"/>
      <c r="GP105" s="476"/>
      <c r="GQ105" s="476"/>
      <c r="GR105" s="476"/>
      <c r="GS105" s="476"/>
      <c r="GT105" s="476"/>
      <c r="GU105" s="182"/>
      <c r="GV105" s="178"/>
      <c r="GW105" s="10"/>
      <c r="GX105" s="10"/>
      <c r="GY105" s="10"/>
      <c r="GZ105" s="10"/>
      <c r="HA105" s="10"/>
      <c r="HB105" s="10"/>
      <c r="HC105" s="10"/>
      <c r="HD105" s="3"/>
      <c r="HE105" s="3"/>
    </row>
    <row r="106" spans="1:213" ht="4.5" customHeight="1" thickBot="1">
      <c r="A106" s="3"/>
      <c r="B106" s="3"/>
      <c r="C106" s="3"/>
      <c r="D106" s="3"/>
      <c r="E106" s="3"/>
      <c r="F106" s="3"/>
      <c r="G106" s="3"/>
      <c r="H106" s="84"/>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261"/>
      <c r="AE106" s="103"/>
      <c r="AF106" s="7"/>
      <c r="AG106" s="413"/>
      <c r="AH106" s="413"/>
      <c r="AI106" s="413"/>
      <c r="AJ106" s="413"/>
      <c r="AK106" s="413"/>
      <c r="AL106" s="413"/>
      <c r="AM106" s="413"/>
      <c r="AN106" s="413"/>
      <c r="AO106" s="413"/>
      <c r="AP106" s="413"/>
      <c r="AQ106" s="413"/>
      <c r="AR106" s="413"/>
      <c r="AS106" s="413"/>
      <c r="AT106" s="413"/>
      <c r="AU106" s="413"/>
      <c r="AV106" s="677"/>
      <c r="AW106" s="401"/>
      <c r="AX106" s="401"/>
      <c r="AY106" s="401"/>
      <c r="AZ106" s="403"/>
      <c r="BA106" s="404"/>
      <c r="BB106" s="404"/>
      <c r="BC106" s="404"/>
      <c r="BD106" s="404"/>
      <c r="BE106" s="404"/>
      <c r="BF106" s="404"/>
      <c r="BG106" s="404"/>
      <c r="BH106" s="404"/>
      <c r="BI106" s="404"/>
      <c r="BJ106" s="404"/>
      <c r="BK106" s="404"/>
      <c r="BL106" s="404"/>
      <c r="BM106" s="404"/>
      <c r="BN106" s="404"/>
      <c r="BO106" s="405"/>
      <c r="BP106" s="3"/>
      <c r="BQ106" s="415"/>
      <c r="BR106" s="415"/>
      <c r="BS106" s="415"/>
      <c r="BT106" s="415"/>
      <c r="BU106" s="415"/>
      <c r="BV106" s="415"/>
      <c r="BW106" s="415"/>
      <c r="BX106" s="8"/>
      <c r="BY106" s="409"/>
      <c r="BZ106" s="410"/>
      <c r="CA106" s="410"/>
      <c r="CB106" s="410"/>
      <c r="CC106" s="410"/>
      <c r="CD106" s="410"/>
      <c r="CE106" s="410"/>
      <c r="CF106" s="410"/>
      <c r="CG106" s="410"/>
      <c r="CH106" s="410"/>
      <c r="CI106" s="410"/>
      <c r="CJ106" s="410"/>
      <c r="CK106" s="410"/>
      <c r="CL106" s="410"/>
      <c r="CM106" s="410"/>
      <c r="CN106" s="411"/>
      <c r="CO106" s="353"/>
      <c r="CP106" s="354"/>
      <c r="CQ106" s="354"/>
      <c r="CR106" s="354"/>
      <c r="CS106" s="354"/>
      <c r="CT106" s="354"/>
      <c r="CU106" s="354"/>
      <c r="CV106" s="354"/>
      <c r="CW106" s="354"/>
      <c r="CX106" s="354"/>
      <c r="CY106" s="3"/>
      <c r="CZ106" s="437"/>
      <c r="DA106" s="435"/>
      <c r="DB106" s="435"/>
      <c r="DC106" s="435"/>
      <c r="DD106" s="436"/>
      <c r="DE106" s="428"/>
      <c r="DF106" s="429"/>
      <c r="DG106" s="429"/>
      <c r="DH106" s="429"/>
      <c r="DI106" s="429"/>
      <c r="DJ106" s="429"/>
      <c r="DK106" s="429"/>
      <c r="DL106" s="429"/>
      <c r="DM106" s="429"/>
      <c r="DN106" s="430"/>
      <c r="DO106" s="419"/>
      <c r="DP106" s="420"/>
      <c r="DQ106" s="420"/>
      <c r="DR106" s="420"/>
      <c r="DS106" s="420"/>
      <c r="DT106" s="420"/>
      <c r="DU106" s="420"/>
      <c r="DV106" s="420"/>
      <c r="DW106" s="420"/>
      <c r="DX106" s="420"/>
      <c r="DY106" s="420"/>
      <c r="DZ106" s="420"/>
      <c r="EA106" s="420"/>
      <c r="EB106" s="420"/>
      <c r="EC106" s="420"/>
      <c r="ED106" s="420"/>
      <c r="EE106" s="420"/>
      <c r="EF106" s="421"/>
      <c r="EG106" s="457"/>
      <c r="EH106" s="458"/>
      <c r="EI106" s="458"/>
      <c r="EJ106" s="458"/>
      <c r="EK106" s="458"/>
      <c r="EL106" s="458"/>
      <c r="EM106" s="458"/>
      <c r="EN106" s="458"/>
      <c r="EO106" s="459"/>
      <c r="EP106" s="419"/>
      <c r="EQ106" s="420"/>
      <c r="ER106" s="420"/>
      <c r="ES106" s="420"/>
      <c r="ET106" s="420"/>
      <c r="EU106" s="420"/>
      <c r="EV106" s="420"/>
      <c r="EW106" s="420"/>
      <c r="EX106" s="420"/>
      <c r="EY106" s="420"/>
      <c r="EZ106" s="420"/>
      <c r="FA106" s="420"/>
      <c r="FB106" s="420"/>
      <c r="FC106" s="420"/>
      <c r="FD106" s="420"/>
      <c r="FE106" s="420"/>
      <c r="FF106" s="420"/>
      <c r="FG106" s="421"/>
      <c r="FH106" s="457"/>
      <c r="FI106" s="458"/>
      <c r="FJ106" s="458"/>
      <c r="FK106" s="458"/>
      <c r="FL106" s="458"/>
      <c r="FM106" s="458"/>
      <c r="FN106" s="458"/>
      <c r="FO106" s="458"/>
      <c r="FP106" s="459"/>
      <c r="FQ106" s="3"/>
      <c r="FR106" s="3"/>
      <c r="FS106" s="3"/>
      <c r="FT106" s="37"/>
      <c r="FU106" s="37"/>
      <c r="FV106" s="476"/>
      <c r="FW106" s="476"/>
      <c r="FX106" s="476"/>
      <c r="FY106" s="476"/>
      <c r="FZ106" s="476"/>
      <c r="GA106" s="476"/>
      <c r="GB106" s="476"/>
      <c r="GC106" s="476"/>
      <c r="GD106" s="476"/>
      <c r="GE106" s="476"/>
      <c r="GF106" s="476"/>
      <c r="GG106" s="476"/>
      <c r="GH106" s="476"/>
      <c r="GI106" s="476"/>
      <c r="GJ106" s="476"/>
      <c r="GK106" s="476"/>
      <c r="GL106" s="476"/>
      <c r="GM106" s="476"/>
      <c r="GN106" s="476"/>
      <c r="GO106" s="476"/>
      <c r="GP106" s="476"/>
      <c r="GQ106" s="476"/>
      <c r="GR106" s="476"/>
      <c r="GS106" s="476"/>
      <c r="GT106" s="476"/>
      <c r="GU106" s="182"/>
      <c r="GV106" s="178"/>
      <c r="GW106" s="10"/>
      <c r="GX106" s="10"/>
      <c r="GY106" s="10"/>
      <c r="GZ106" s="10"/>
      <c r="HA106" s="10"/>
      <c r="HB106" s="10"/>
      <c r="HC106" s="10"/>
      <c r="HD106" s="3"/>
      <c r="HE106" s="3"/>
    </row>
    <row r="107" spans="1:213" ht="4.5" customHeight="1" thickBot="1">
      <c r="A107" s="3"/>
      <c r="B107" s="3"/>
      <c r="C107" s="3"/>
      <c r="D107" s="3"/>
      <c r="E107" s="3"/>
      <c r="F107" s="3"/>
      <c r="G107" s="3"/>
      <c r="H107" s="84"/>
      <c r="I107" s="260"/>
      <c r="J107" s="260"/>
      <c r="K107" s="261"/>
      <c r="L107" s="261"/>
      <c r="M107" s="261"/>
      <c r="N107" s="261"/>
      <c r="O107" s="261"/>
      <c r="P107" s="261"/>
      <c r="Q107" s="261"/>
      <c r="R107" s="261"/>
      <c r="S107" s="261"/>
      <c r="T107" s="261"/>
      <c r="U107" s="261"/>
      <c r="V107" s="261"/>
      <c r="W107" s="261"/>
      <c r="X107" s="261"/>
      <c r="Y107" s="261"/>
      <c r="Z107" s="261"/>
      <c r="AA107" s="261"/>
      <c r="AB107" s="261"/>
      <c r="AC107" s="261"/>
      <c r="AD107" s="261"/>
      <c r="AE107" s="103"/>
      <c r="AF107" s="7"/>
      <c r="AG107" s="413"/>
      <c r="AH107" s="413"/>
      <c r="AI107" s="413"/>
      <c r="AJ107" s="413"/>
      <c r="AK107" s="413"/>
      <c r="AL107" s="413"/>
      <c r="AM107" s="413"/>
      <c r="AN107" s="413"/>
      <c r="AO107" s="413"/>
      <c r="AP107" s="413"/>
      <c r="AQ107" s="413"/>
      <c r="AR107" s="413"/>
      <c r="AS107" s="413"/>
      <c r="AT107" s="413"/>
      <c r="AU107" s="413"/>
      <c r="AV107" s="677"/>
      <c r="AW107" s="401"/>
      <c r="AX107" s="401"/>
      <c r="AY107" s="401"/>
      <c r="AZ107" s="403"/>
      <c r="BA107" s="404"/>
      <c r="BB107" s="404"/>
      <c r="BC107" s="404"/>
      <c r="BD107" s="404"/>
      <c r="BE107" s="404"/>
      <c r="BF107" s="404"/>
      <c r="BG107" s="404"/>
      <c r="BH107" s="404"/>
      <c r="BI107" s="404"/>
      <c r="BJ107" s="404"/>
      <c r="BK107" s="404"/>
      <c r="BL107" s="404"/>
      <c r="BM107" s="404"/>
      <c r="BN107" s="404"/>
      <c r="BO107" s="405"/>
      <c r="BP107" s="3"/>
      <c r="BQ107" s="415"/>
      <c r="BR107" s="415"/>
      <c r="BS107" s="415"/>
      <c r="BT107" s="415"/>
      <c r="BU107" s="415"/>
      <c r="BV107" s="415"/>
      <c r="BW107" s="415"/>
      <c r="BX107" s="8"/>
      <c r="BY107" s="409"/>
      <c r="BZ107" s="410"/>
      <c r="CA107" s="410"/>
      <c r="CB107" s="410"/>
      <c r="CC107" s="410"/>
      <c r="CD107" s="410"/>
      <c r="CE107" s="410"/>
      <c r="CF107" s="410"/>
      <c r="CG107" s="410"/>
      <c r="CH107" s="410"/>
      <c r="CI107" s="410"/>
      <c r="CJ107" s="410"/>
      <c r="CK107" s="410"/>
      <c r="CL107" s="410"/>
      <c r="CM107" s="410"/>
      <c r="CN107" s="411"/>
      <c r="CO107" s="353"/>
      <c r="CP107" s="354"/>
      <c r="CQ107" s="354"/>
      <c r="CR107" s="354"/>
      <c r="CS107" s="354"/>
      <c r="CT107" s="354"/>
      <c r="CU107" s="354"/>
      <c r="CV107" s="354"/>
      <c r="CW107" s="354"/>
      <c r="CX107" s="354"/>
      <c r="CY107" s="3"/>
      <c r="CZ107" s="437"/>
      <c r="DA107" s="435"/>
      <c r="DB107" s="435"/>
      <c r="DC107" s="435"/>
      <c r="DD107" s="436"/>
      <c r="DE107" s="428"/>
      <c r="DF107" s="429"/>
      <c r="DG107" s="429"/>
      <c r="DH107" s="429"/>
      <c r="DI107" s="429"/>
      <c r="DJ107" s="429"/>
      <c r="DK107" s="429"/>
      <c r="DL107" s="429"/>
      <c r="DM107" s="429"/>
      <c r="DN107" s="430"/>
      <c r="DO107" s="419"/>
      <c r="DP107" s="420"/>
      <c r="DQ107" s="420"/>
      <c r="DR107" s="420"/>
      <c r="DS107" s="420"/>
      <c r="DT107" s="420"/>
      <c r="DU107" s="420"/>
      <c r="DV107" s="420"/>
      <c r="DW107" s="420"/>
      <c r="DX107" s="420"/>
      <c r="DY107" s="420"/>
      <c r="DZ107" s="420"/>
      <c r="EA107" s="420"/>
      <c r="EB107" s="420"/>
      <c r="EC107" s="420"/>
      <c r="ED107" s="420"/>
      <c r="EE107" s="420"/>
      <c r="EF107" s="421"/>
      <c r="EG107" s="457"/>
      <c r="EH107" s="458"/>
      <c r="EI107" s="458"/>
      <c r="EJ107" s="458"/>
      <c r="EK107" s="458"/>
      <c r="EL107" s="458"/>
      <c r="EM107" s="458"/>
      <c r="EN107" s="458"/>
      <c r="EO107" s="459"/>
      <c r="EP107" s="419"/>
      <c r="EQ107" s="420"/>
      <c r="ER107" s="420"/>
      <c r="ES107" s="420"/>
      <c r="ET107" s="420"/>
      <c r="EU107" s="420"/>
      <c r="EV107" s="420"/>
      <c r="EW107" s="420"/>
      <c r="EX107" s="420"/>
      <c r="EY107" s="420"/>
      <c r="EZ107" s="420"/>
      <c r="FA107" s="420"/>
      <c r="FB107" s="420"/>
      <c r="FC107" s="420"/>
      <c r="FD107" s="420"/>
      <c r="FE107" s="420"/>
      <c r="FF107" s="420"/>
      <c r="FG107" s="421"/>
      <c r="FH107" s="457"/>
      <c r="FI107" s="458"/>
      <c r="FJ107" s="458"/>
      <c r="FK107" s="458"/>
      <c r="FL107" s="458"/>
      <c r="FM107" s="458"/>
      <c r="FN107" s="458"/>
      <c r="FO107" s="458"/>
      <c r="FP107" s="459"/>
      <c r="FQ107" s="3"/>
      <c r="FR107" s="3"/>
      <c r="FS107" s="39"/>
      <c r="FT107" s="180"/>
      <c r="FU107" s="180"/>
      <c r="FV107" s="476"/>
      <c r="FW107" s="476"/>
      <c r="FX107" s="476"/>
      <c r="FY107" s="476"/>
      <c r="FZ107" s="476"/>
      <c r="GA107" s="476"/>
      <c r="GB107" s="476"/>
      <c r="GC107" s="476"/>
      <c r="GD107" s="476"/>
      <c r="GE107" s="476"/>
      <c r="GF107" s="476"/>
      <c r="GG107" s="476"/>
      <c r="GH107" s="476"/>
      <c r="GI107" s="476"/>
      <c r="GJ107" s="476"/>
      <c r="GK107" s="476"/>
      <c r="GL107" s="476"/>
      <c r="GM107" s="476"/>
      <c r="GN107" s="476"/>
      <c r="GO107" s="476"/>
      <c r="GP107" s="476"/>
      <c r="GQ107" s="476"/>
      <c r="GR107" s="476"/>
      <c r="GS107" s="476"/>
      <c r="GT107" s="476"/>
      <c r="GU107" s="182"/>
      <c r="GV107" s="178"/>
      <c r="GW107" s="10"/>
      <c r="GX107" s="10"/>
      <c r="GY107" s="10"/>
      <c r="GZ107" s="10"/>
      <c r="HA107" s="10"/>
      <c r="HB107" s="10"/>
      <c r="HC107" s="10"/>
      <c r="HD107" s="3"/>
      <c r="HE107" s="3"/>
    </row>
    <row r="108" spans="1:213" ht="4.5" customHeight="1" thickBot="1">
      <c r="A108" s="3"/>
      <c r="B108" s="3"/>
      <c r="C108" s="3"/>
      <c r="D108" s="3"/>
      <c r="E108" s="3"/>
      <c r="F108" s="3"/>
      <c r="G108" s="3"/>
      <c r="H108" s="84"/>
      <c r="I108" s="262"/>
      <c r="J108" s="262"/>
      <c r="K108" s="261"/>
      <c r="L108" s="261"/>
      <c r="M108" s="261"/>
      <c r="N108" s="261"/>
      <c r="O108" s="261"/>
      <c r="P108" s="261"/>
      <c r="Q108" s="261"/>
      <c r="R108" s="261"/>
      <c r="S108" s="261"/>
      <c r="T108" s="261"/>
      <c r="U108" s="261"/>
      <c r="V108" s="261"/>
      <c r="W108" s="261"/>
      <c r="X108" s="261"/>
      <c r="Y108" s="261"/>
      <c r="Z108" s="261"/>
      <c r="AA108" s="261"/>
      <c r="AB108" s="261"/>
      <c r="AC108" s="261"/>
      <c r="AD108" s="261"/>
      <c r="AE108" s="103"/>
      <c r="AF108" s="7"/>
      <c r="AG108" s="413"/>
      <c r="AH108" s="413"/>
      <c r="AI108" s="413"/>
      <c r="AJ108" s="413"/>
      <c r="AK108" s="413"/>
      <c r="AL108" s="413"/>
      <c r="AM108" s="413"/>
      <c r="AN108" s="413"/>
      <c r="AO108" s="413"/>
      <c r="AP108" s="413"/>
      <c r="AQ108" s="413"/>
      <c r="AR108" s="413"/>
      <c r="AS108" s="413"/>
      <c r="AT108" s="413"/>
      <c r="AU108" s="413"/>
      <c r="AV108" s="677"/>
      <c r="AW108" s="401"/>
      <c r="AX108" s="401"/>
      <c r="AY108" s="401"/>
      <c r="AZ108" s="403"/>
      <c r="BA108" s="404"/>
      <c r="BB108" s="404"/>
      <c r="BC108" s="404"/>
      <c r="BD108" s="404"/>
      <c r="BE108" s="404"/>
      <c r="BF108" s="404"/>
      <c r="BG108" s="404"/>
      <c r="BH108" s="404"/>
      <c r="BI108" s="404"/>
      <c r="BJ108" s="404"/>
      <c r="BK108" s="404"/>
      <c r="BL108" s="404"/>
      <c r="BM108" s="404"/>
      <c r="BN108" s="404"/>
      <c r="BO108" s="405"/>
      <c r="BP108" s="3"/>
      <c r="BQ108" s="415"/>
      <c r="BR108" s="415"/>
      <c r="BS108" s="415"/>
      <c r="BT108" s="415"/>
      <c r="BU108" s="415"/>
      <c r="BV108" s="415"/>
      <c r="BW108" s="415"/>
      <c r="BX108" s="8"/>
      <c r="BY108" s="409"/>
      <c r="BZ108" s="410"/>
      <c r="CA108" s="410"/>
      <c r="CB108" s="410"/>
      <c r="CC108" s="410"/>
      <c r="CD108" s="410"/>
      <c r="CE108" s="410"/>
      <c r="CF108" s="410"/>
      <c r="CG108" s="410"/>
      <c r="CH108" s="410"/>
      <c r="CI108" s="410"/>
      <c r="CJ108" s="410"/>
      <c r="CK108" s="410"/>
      <c r="CL108" s="410"/>
      <c r="CM108" s="410"/>
      <c r="CN108" s="411"/>
      <c r="CO108" s="353"/>
      <c r="CP108" s="354"/>
      <c r="CQ108" s="354"/>
      <c r="CR108" s="354"/>
      <c r="CS108" s="354"/>
      <c r="CT108" s="354"/>
      <c r="CU108" s="354"/>
      <c r="CV108" s="354"/>
      <c r="CW108" s="354"/>
      <c r="CX108" s="354"/>
      <c r="CY108" s="3"/>
      <c r="CZ108" s="437"/>
      <c r="DA108" s="435"/>
      <c r="DB108" s="435"/>
      <c r="DC108" s="435"/>
      <c r="DD108" s="436"/>
      <c r="DE108" s="431"/>
      <c r="DF108" s="432"/>
      <c r="DG108" s="432"/>
      <c r="DH108" s="432"/>
      <c r="DI108" s="432"/>
      <c r="DJ108" s="432"/>
      <c r="DK108" s="432"/>
      <c r="DL108" s="432"/>
      <c r="DM108" s="432"/>
      <c r="DN108" s="433"/>
      <c r="DO108" s="422"/>
      <c r="DP108" s="423"/>
      <c r="DQ108" s="423"/>
      <c r="DR108" s="423"/>
      <c r="DS108" s="423"/>
      <c r="DT108" s="423"/>
      <c r="DU108" s="423"/>
      <c r="DV108" s="423"/>
      <c r="DW108" s="423"/>
      <c r="DX108" s="423"/>
      <c r="DY108" s="423"/>
      <c r="DZ108" s="423"/>
      <c r="EA108" s="423"/>
      <c r="EB108" s="423"/>
      <c r="EC108" s="423"/>
      <c r="ED108" s="423"/>
      <c r="EE108" s="423"/>
      <c r="EF108" s="424"/>
      <c r="EG108" s="460"/>
      <c r="EH108" s="461"/>
      <c r="EI108" s="461"/>
      <c r="EJ108" s="461"/>
      <c r="EK108" s="461"/>
      <c r="EL108" s="461"/>
      <c r="EM108" s="461"/>
      <c r="EN108" s="461"/>
      <c r="EO108" s="462"/>
      <c r="EP108" s="422"/>
      <c r="EQ108" s="423"/>
      <c r="ER108" s="423"/>
      <c r="ES108" s="423"/>
      <c r="ET108" s="423"/>
      <c r="EU108" s="423"/>
      <c r="EV108" s="423"/>
      <c r="EW108" s="423"/>
      <c r="EX108" s="423"/>
      <c r="EY108" s="423"/>
      <c r="EZ108" s="423"/>
      <c r="FA108" s="423"/>
      <c r="FB108" s="423"/>
      <c r="FC108" s="423"/>
      <c r="FD108" s="423"/>
      <c r="FE108" s="423"/>
      <c r="FF108" s="423"/>
      <c r="FG108" s="424"/>
      <c r="FH108" s="460"/>
      <c r="FI108" s="461"/>
      <c r="FJ108" s="461"/>
      <c r="FK108" s="461"/>
      <c r="FL108" s="461"/>
      <c r="FM108" s="461"/>
      <c r="FN108" s="461"/>
      <c r="FO108" s="461"/>
      <c r="FP108" s="462"/>
      <c r="FQ108" s="3"/>
      <c r="FR108" s="3"/>
      <c r="FS108" s="180"/>
      <c r="FT108" s="180"/>
      <c r="FU108" s="180"/>
      <c r="FV108" s="476"/>
      <c r="FW108" s="476"/>
      <c r="FX108" s="476"/>
      <c r="FY108" s="476"/>
      <c r="FZ108" s="476"/>
      <c r="GA108" s="476"/>
      <c r="GB108" s="476"/>
      <c r="GC108" s="476"/>
      <c r="GD108" s="476"/>
      <c r="GE108" s="476"/>
      <c r="GF108" s="476"/>
      <c r="GG108" s="476"/>
      <c r="GH108" s="476"/>
      <c r="GI108" s="476"/>
      <c r="GJ108" s="476"/>
      <c r="GK108" s="476"/>
      <c r="GL108" s="476"/>
      <c r="GM108" s="476"/>
      <c r="GN108" s="476"/>
      <c r="GO108" s="476"/>
      <c r="GP108" s="476"/>
      <c r="GQ108" s="476"/>
      <c r="GR108" s="476"/>
      <c r="GS108" s="476"/>
      <c r="GT108" s="476"/>
      <c r="GU108" s="182"/>
      <c r="GV108" s="178"/>
      <c r="GW108" s="10"/>
      <c r="GX108" s="10"/>
      <c r="GY108" s="10"/>
      <c r="GZ108" s="10"/>
      <c r="HA108" s="10"/>
      <c r="HB108" s="10"/>
      <c r="HC108" s="10"/>
      <c r="HD108" s="3"/>
      <c r="HE108" s="3"/>
    </row>
    <row r="109" spans="1:213" ht="4.5" customHeight="1" thickBot="1">
      <c r="A109" s="3"/>
      <c r="B109" s="3"/>
      <c r="C109" s="3"/>
      <c r="D109" s="3"/>
      <c r="E109" s="3"/>
      <c r="F109" s="3"/>
      <c r="G109" s="3"/>
      <c r="H109" s="84"/>
      <c r="I109" s="412" t="s">
        <v>87</v>
      </c>
      <c r="J109" s="412"/>
      <c r="K109" s="413" t="s">
        <v>581</v>
      </c>
      <c r="L109" s="413"/>
      <c r="M109" s="413"/>
      <c r="N109" s="413"/>
      <c r="O109" s="413"/>
      <c r="P109" s="413"/>
      <c r="Q109" s="413"/>
      <c r="R109" s="413"/>
      <c r="S109" s="413"/>
      <c r="T109" s="413"/>
      <c r="U109" s="413"/>
      <c r="V109" s="413"/>
      <c r="W109" s="413"/>
      <c r="X109" s="413"/>
      <c r="Y109" s="413"/>
      <c r="Z109" s="413"/>
      <c r="AA109" s="413"/>
      <c r="AB109" s="413"/>
      <c r="AC109" s="413"/>
      <c r="AD109" s="413"/>
      <c r="AE109" s="103"/>
      <c r="AF109" s="33"/>
      <c r="AG109" s="678"/>
      <c r="AH109" s="678"/>
      <c r="AI109" s="678"/>
      <c r="AJ109" s="678"/>
      <c r="AK109" s="678"/>
      <c r="AL109" s="678"/>
      <c r="AM109" s="678"/>
      <c r="AN109" s="678"/>
      <c r="AO109" s="678"/>
      <c r="AP109" s="678"/>
      <c r="AQ109" s="678"/>
      <c r="AR109" s="678"/>
      <c r="AS109" s="678"/>
      <c r="AT109" s="678"/>
      <c r="AU109" s="678"/>
      <c r="AV109" s="679"/>
      <c r="AW109" s="402"/>
      <c r="AX109" s="402"/>
      <c r="AY109" s="402"/>
      <c r="AZ109" s="403"/>
      <c r="BA109" s="404"/>
      <c r="BB109" s="404"/>
      <c r="BC109" s="404"/>
      <c r="BD109" s="404"/>
      <c r="BE109" s="404"/>
      <c r="BF109" s="404"/>
      <c r="BG109" s="404"/>
      <c r="BH109" s="404"/>
      <c r="BI109" s="404"/>
      <c r="BJ109" s="404"/>
      <c r="BK109" s="404"/>
      <c r="BL109" s="404"/>
      <c r="BM109" s="404"/>
      <c r="BN109" s="404"/>
      <c r="BO109" s="405"/>
      <c r="BP109" s="3"/>
      <c r="BQ109" s="11"/>
      <c r="BR109" s="11"/>
      <c r="BS109" s="11"/>
      <c r="BT109" s="11"/>
      <c r="BU109" s="11"/>
      <c r="BV109" s="11"/>
      <c r="BW109" s="11"/>
      <c r="BX109" s="8"/>
      <c r="BY109" s="409"/>
      <c r="BZ109" s="410"/>
      <c r="CA109" s="410"/>
      <c r="CB109" s="410"/>
      <c r="CC109" s="410"/>
      <c r="CD109" s="410"/>
      <c r="CE109" s="410"/>
      <c r="CF109" s="410"/>
      <c r="CG109" s="410"/>
      <c r="CH109" s="410"/>
      <c r="CI109" s="410"/>
      <c r="CJ109" s="410"/>
      <c r="CK109" s="410"/>
      <c r="CL109" s="410"/>
      <c r="CM109" s="410"/>
      <c r="CN109" s="411"/>
      <c r="CO109" s="353"/>
      <c r="CP109" s="354"/>
      <c r="CQ109" s="354"/>
      <c r="CR109" s="354"/>
      <c r="CS109" s="354"/>
      <c r="CT109" s="354"/>
      <c r="CU109" s="354"/>
      <c r="CV109" s="354"/>
      <c r="CW109" s="354"/>
      <c r="CX109" s="354"/>
      <c r="CY109" s="3"/>
      <c r="CZ109" s="437"/>
      <c r="DA109" s="435"/>
      <c r="DB109" s="435"/>
      <c r="DC109" s="435"/>
      <c r="DD109" s="436"/>
      <c r="DE109" s="425" t="s">
        <v>92</v>
      </c>
      <c r="DF109" s="426"/>
      <c r="DG109" s="426"/>
      <c r="DH109" s="426"/>
      <c r="DI109" s="426"/>
      <c r="DJ109" s="426"/>
      <c r="DK109" s="426"/>
      <c r="DL109" s="426"/>
      <c r="DM109" s="426"/>
      <c r="DN109" s="427"/>
      <c r="DO109" s="416"/>
      <c r="DP109" s="417"/>
      <c r="DQ109" s="417"/>
      <c r="DR109" s="417"/>
      <c r="DS109" s="417"/>
      <c r="DT109" s="417"/>
      <c r="DU109" s="417"/>
      <c r="DV109" s="417"/>
      <c r="DW109" s="417"/>
      <c r="DX109" s="417"/>
      <c r="DY109" s="417"/>
      <c r="DZ109" s="417"/>
      <c r="EA109" s="417"/>
      <c r="EB109" s="417"/>
      <c r="EC109" s="417"/>
      <c r="ED109" s="417"/>
      <c r="EE109" s="417"/>
      <c r="EF109" s="418"/>
      <c r="EG109" s="454"/>
      <c r="EH109" s="455"/>
      <c r="EI109" s="455"/>
      <c r="EJ109" s="455"/>
      <c r="EK109" s="455"/>
      <c r="EL109" s="455"/>
      <c r="EM109" s="455"/>
      <c r="EN109" s="455"/>
      <c r="EO109" s="456"/>
      <c r="EP109" s="416"/>
      <c r="EQ109" s="417"/>
      <c r="ER109" s="417"/>
      <c r="ES109" s="417"/>
      <c r="ET109" s="417"/>
      <c r="EU109" s="417"/>
      <c r="EV109" s="417"/>
      <c r="EW109" s="417"/>
      <c r="EX109" s="417"/>
      <c r="EY109" s="417"/>
      <c r="EZ109" s="417"/>
      <c r="FA109" s="417"/>
      <c r="FB109" s="417"/>
      <c r="FC109" s="417"/>
      <c r="FD109" s="417"/>
      <c r="FE109" s="417"/>
      <c r="FF109" s="417"/>
      <c r="FG109" s="418"/>
      <c r="FH109" s="454"/>
      <c r="FI109" s="455"/>
      <c r="FJ109" s="455"/>
      <c r="FK109" s="455"/>
      <c r="FL109" s="455"/>
      <c r="FM109" s="455"/>
      <c r="FN109" s="455"/>
      <c r="FO109" s="455"/>
      <c r="FP109" s="456"/>
      <c r="FQ109" s="3"/>
      <c r="FR109" s="3"/>
      <c r="FS109" s="180"/>
      <c r="FT109" s="180"/>
      <c r="FU109" s="180"/>
      <c r="FV109" s="476"/>
      <c r="FW109" s="476"/>
      <c r="FX109" s="476"/>
      <c r="FY109" s="476"/>
      <c r="FZ109" s="476"/>
      <c r="GA109" s="476"/>
      <c r="GB109" s="476"/>
      <c r="GC109" s="476"/>
      <c r="GD109" s="476"/>
      <c r="GE109" s="476"/>
      <c r="GF109" s="476"/>
      <c r="GG109" s="476"/>
      <c r="GH109" s="476"/>
      <c r="GI109" s="476"/>
      <c r="GJ109" s="476"/>
      <c r="GK109" s="476"/>
      <c r="GL109" s="476"/>
      <c r="GM109" s="476"/>
      <c r="GN109" s="476"/>
      <c r="GO109" s="476"/>
      <c r="GP109" s="476"/>
      <c r="GQ109" s="476"/>
      <c r="GR109" s="476"/>
      <c r="GS109" s="476"/>
      <c r="GT109" s="476"/>
      <c r="GU109" s="182"/>
      <c r="GV109" s="178"/>
      <c r="GW109" s="10"/>
      <c r="GX109" s="10"/>
      <c r="GY109" s="10"/>
      <c r="GZ109" s="10"/>
      <c r="HA109" s="10"/>
      <c r="HB109" s="10"/>
      <c r="HC109" s="10"/>
      <c r="HD109" s="3"/>
      <c r="HE109" s="3"/>
    </row>
    <row r="110" spans="1:213" ht="4.5" customHeight="1" thickBot="1">
      <c r="A110" s="3"/>
      <c r="B110" s="3"/>
      <c r="C110" s="3"/>
      <c r="D110" s="3"/>
      <c r="E110" s="3"/>
      <c r="F110" s="3"/>
      <c r="G110" s="3"/>
      <c r="H110" s="84"/>
      <c r="I110" s="412"/>
      <c r="J110" s="412"/>
      <c r="K110" s="413"/>
      <c r="L110" s="413"/>
      <c r="M110" s="413"/>
      <c r="N110" s="413"/>
      <c r="O110" s="413"/>
      <c r="P110" s="413"/>
      <c r="Q110" s="413"/>
      <c r="R110" s="413"/>
      <c r="S110" s="413"/>
      <c r="T110" s="413"/>
      <c r="U110" s="413"/>
      <c r="V110" s="413"/>
      <c r="W110" s="413"/>
      <c r="X110" s="413"/>
      <c r="Y110" s="413"/>
      <c r="Z110" s="413"/>
      <c r="AA110" s="413"/>
      <c r="AB110" s="413"/>
      <c r="AC110" s="413"/>
      <c r="AD110" s="413"/>
      <c r="AE110" s="103"/>
      <c r="AF110" s="685" t="s">
        <v>93</v>
      </c>
      <c r="AG110" s="686"/>
      <c r="AH110" s="686"/>
      <c r="AI110" s="686"/>
      <c r="AJ110" s="686"/>
      <c r="AK110" s="686"/>
      <c r="AL110" s="686"/>
      <c r="AM110" s="686"/>
      <c r="AN110" s="686"/>
      <c r="AO110" s="686"/>
      <c r="AP110" s="686"/>
      <c r="AQ110" s="686"/>
      <c r="AR110" s="686"/>
      <c r="AS110" s="686"/>
      <c r="AT110" s="686"/>
      <c r="AU110" s="686"/>
      <c r="AV110" s="687"/>
      <c r="AW110" s="400" t="s">
        <v>29</v>
      </c>
      <c r="AX110" s="400"/>
      <c r="AY110" s="400"/>
      <c r="AZ110" s="403"/>
      <c r="BA110" s="404"/>
      <c r="BB110" s="404"/>
      <c r="BC110" s="404"/>
      <c r="BD110" s="404"/>
      <c r="BE110" s="404"/>
      <c r="BF110" s="404"/>
      <c r="BG110" s="404"/>
      <c r="BH110" s="404"/>
      <c r="BI110" s="404"/>
      <c r="BJ110" s="404"/>
      <c r="BK110" s="404"/>
      <c r="BL110" s="404"/>
      <c r="BM110" s="404"/>
      <c r="BN110" s="404"/>
      <c r="BO110" s="405"/>
      <c r="BP110" s="3"/>
      <c r="BQ110" s="3"/>
      <c r="BR110" s="3"/>
      <c r="BS110" s="3"/>
      <c r="BT110" s="3"/>
      <c r="BU110" s="3"/>
      <c r="BV110" s="3"/>
      <c r="BW110" s="3"/>
      <c r="BX110" s="8"/>
      <c r="BY110" s="406"/>
      <c r="BZ110" s="407"/>
      <c r="CA110" s="407"/>
      <c r="CB110" s="407"/>
      <c r="CC110" s="407"/>
      <c r="CD110" s="407"/>
      <c r="CE110" s="407"/>
      <c r="CF110" s="407"/>
      <c r="CG110" s="407"/>
      <c r="CH110" s="407"/>
      <c r="CI110" s="407"/>
      <c r="CJ110" s="407"/>
      <c r="CK110" s="407"/>
      <c r="CL110" s="407"/>
      <c r="CM110" s="407"/>
      <c r="CN110" s="408"/>
      <c r="CO110" s="353" t="str">
        <f>IF(ISERROR(ROUNDUP($AZ$110/$BQ$111,0)),"",ROUNDUP($AZ$110/$BQ$111,0))</f>
        <v/>
      </c>
      <c r="CP110" s="354"/>
      <c r="CQ110" s="354"/>
      <c r="CR110" s="354"/>
      <c r="CS110" s="354"/>
      <c r="CT110" s="354"/>
      <c r="CU110" s="354"/>
      <c r="CV110" s="354"/>
      <c r="CW110" s="354"/>
      <c r="CX110" s="354"/>
      <c r="CY110" s="3"/>
      <c r="CZ110" s="437"/>
      <c r="DA110" s="435"/>
      <c r="DB110" s="435"/>
      <c r="DC110" s="435"/>
      <c r="DD110" s="436"/>
      <c r="DE110" s="428"/>
      <c r="DF110" s="429"/>
      <c r="DG110" s="429"/>
      <c r="DH110" s="429"/>
      <c r="DI110" s="429"/>
      <c r="DJ110" s="429"/>
      <c r="DK110" s="429"/>
      <c r="DL110" s="429"/>
      <c r="DM110" s="429"/>
      <c r="DN110" s="430"/>
      <c r="DO110" s="419"/>
      <c r="DP110" s="420"/>
      <c r="DQ110" s="420"/>
      <c r="DR110" s="420"/>
      <c r="DS110" s="420"/>
      <c r="DT110" s="420"/>
      <c r="DU110" s="420"/>
      <c r="DV110" s="420"/>
      <c r="DW110" s="420"/>
      <c r="DX110" s="420"/>
      <c r="DY110" s="420"/>
      <c r="DZ110" s="420"/>
      <c r="EA110" s="420"/>
      <c r="EB110" s="420"/>
      <c r="EC110" s="420"/>
      <c r="ED110" s="420"/>
      <c r="EE110" s="420"/>
      <c r="EF110" s="421"/>
      <c r="EG110" s="457"/>
      <c r="EH110" s="458"/>
      <c r="EI110" s="458"/>
      <c r="EJ110" s="458"/>
      <c r="EK110" s="458"/>
      <c r="EL110" s="458"/>
      <c r="EM110" s="458"/>
      <c r="EN110" s="458"/>
      <c r="EO110" s="459"/>
      <c r="EP110" s="419"/>
      <c r="EQ110" s="420"/>
      <c r="ER110" s="420"/>
      <c r="ES110" s="420"/>
      <c r="ET110" s="420"/>
      <c r="EU110" s="420"/>
      <c r="EV110" s="420"/>
      <c r="EW110" s="420"/>
      <c r="EX110" s="420"/>
      <c r="EY110" s="420"/>
      <c r="EZ110" s="420"/>
      <c r="FA110" s="420"/>
      <c r="FB110" s="420"/>
      <c r="FC110" s="420"/>
      <c r="FD110" s="420"/>
      <c r="FE110" s="420"/>
      <c r="FF110" s="420"/>
      <c r="FG110" s="421"/>
      <c r="FH110" s="457"/>
      <c r="FI110" s="458"/>
      <c r="FJ110" s="458"/>
      <c r="FK110" s="458"/>
      <c r="FL110" s="458"/>
      <c r="FM110" s="458"/>
      <c r="FN110" s="458"/>
      <c r="FO110" s="458"/>
      <c r="FP110" s="459"/>
      <c r="FQ110" s="3"/>
      <c r="FR110" s="3"/>
      <c r="FS110" s="3"/>
      <c r="FT110" s="37"/>
      <c r="FU110" s="37"/>
      <c r="FV110" s="476"/>
      <c r="FW110" s="476"/>
      <c r="FX110" s="476"/>
      <c r="FY110" s="476"/>
      <c r="FZ110" s="476"/>
      <c r="GA110" s="476"/>
      <c r="GB110" s="476"/>
      <c r="GC110" s="476"/>
      <c r="GD110" s="476"/>
      <c r="GE110" s="476"/>
      <c r="GF110" s="476"/>
      <c r="GG110" s="476"/>
      <c r="GH110" s="476"/>
      <c r="GI110" s="476"/>
      <c r="GJ110" s="476"/>
      <c r="GK110" s="476"/>
      <c r="GL110" s="476"/>
      <c r="GM110" s="476"/>
      <c r="GN110" s="476"/>
      <c r="GO110" s="476"/>
      <c r="GP110" s="476"/>
      <c r="GQ110" s="476"/>
      <c r="GR110" s="476"/>
      <c r="GS110" s="476"/>
      <c r="GT110" s="476"/>
      <c r="GU110" s="182"/>
      <c r="GV110" s="178"/>
      <c r="GW110" s="10"/>
      <c r="GX110" s="10"/>
      <c r="GY110" s="10"/>
      <c r="GZ110" s="10"/>
      <c r="HA110" s="10"/>
      <c r="HB110" s="10"/>
      <c r="HC110" s="10"/>
      <c r="HD110" s="3"/>
      <c r="HE110" s="3"/>
    </row>
    <row r="111" spans="1:213" ht="4.5" customHeight="1" thickBot="1">
      <c r="A111" s="3"/>
      <c r="B111" s="3"/>
      <c r="C111" s="3"/>
      <c r="D111" s="3"/>
      <c r="E111" s="3"/>
      <c r="F111" s="3"/>
      <c r="G111" s="3"/>
      <c r="H111" s="84"/>
      <c r="I111" s="262"/>
      <c r="J111" s="262"/>
      <c r="K111" s="413"/>
      <c r="L111" s="413"/>
      <c r="M111" s="413"/>
      <c r="N111" s="413"/>
      <c r="O111" s="413"/>
      <c r="P111" s="413"/>
      <c r="Q111" s="413"/>
      <c r="R111" s="413"/>
      <c r="S111" s="413"/>
      <c r="T111" s="413"/>
      <c r="U111" s="413"/>
      <c r="V111" s="413"/>
      <c r="W111" s="413"/>
      <c r="X111" s="413"/>
      <c r="Y111" s="413"/>
      <c r="Z111" s="413"/>
      <c r="AA111" s="413"/>
      <c r="AB111" s="413"/>
      <c r="AC111" s="413"/>
      <c r="AD111" s="413"/>
      <c r="AE111" s="103"/>
      <c r="AF111" s="688"/>
      <c r="AG111" s="689"/>
      <c r="AH111" s="689"/>
      <c r="AI111" s="689"/>
      <c r="AJ111" s="689"/>
      <c r="AK111" s="689"/>
      <c r="AL111" s="689"/>
      <c r="AM111" s="689"/>
      <c r="AN111" s="689"/>
      <c r="AO111" s="689"/>
      <c r="AP111" s="689"/>
      <c r="AQ111" s="689"/>
      <c r="AR111" s="689"/>
      <c r="AS111" s="689"/>
      <c r="AT111" s="689"/>
      <c r="AU111" s="689"/>
      <c r="AV111" s="690"/>
      <c r="AW111" s="401"/>
      <c r="AX111" s="401"/>
      <c r="AY111" s="401"/>
      <c r="AZ111" s="403"/>
      <c r="BA111" s="404"/>
      <c r="BB111" s="404"/>
      <c r="BC111" s="404"/>
      <c r="BD111" s="404"/>
      <c r="BE111" s="404"/>
      <c r="BF111" s="404"/>
      <c r="BG111" s="404"/>
      <c r="BH111" s="404"/>
      <c r="BI111" s="404"/>
      <c r="BJ111" s="404"/>
      <c r="BK111" s="404"/>
      <c r="BL111" s="404"/>
      <c r="BM111" s="404"/>
      <c r="BN111" s="404"/>
      <c r="BO111" s="405"/>
      <c r="BP111" s="3"/>
      <c r="BQ111" s="560" t="str">
        <f>IF(ISERROR(抽出率テーブル!D100),"",抽出率テーブル!D100)</f>
        <v/>
      </c>
      <c r="BR111" s="561"/>
      <c r="BS111" s="561"/>
      <c r="BT111" s="561"/>
      <c r="BU111" s="561"/>
      <c r="BV111" s="561"/>
      <c r="BW111" s="562"/>
      <c r="BX111" s="8"/>
      <c r="BY111" s="409"/>
      <c r="BZ111" s="410"/>
      <c r="CA111" s="410"/>
      <c r="CB111" s="410"/>
      <c r="CC111" s="410"/>
      <c r="CD111" s="410"/>
      <c r="CE111" s="410"/>
      <c r="CF111" s="410"/>
      <c r="CG111" s="410"/>
      <c r="CH111" s="410"/>
      <c r="CI111" s="410"/>
      <c r="CJ111" s="410"/>
      <c r="CK111" s="410"/>
      <c r="CL111" s="410"/>
      <c r="CM111" s="410"/>
      <c r="CN111" s="411"/>
      <c r="CO111" s="353"/>
      <c r="CP111" s="354"/>
      <c r="CQ111" s="354"/>
      <c r="CR111" s="354"/>
      <c r="CS111" s="354"/>
      <c r="CT111" s="354"/>
      <c r="CU111" s="354"/>
      <c r="CV111" s="354"/>
      <c r="CW111" s="354"/>
      <c r="CX111" s="354"/>
      <c r="CY111" s="3"/>
      <c r="CZ111" s="437"/>
      <c r="DA111" s="435"/>
      <c r="DB111" s="435"/>
      <c r="DC111" s="435"/>
      <c r="DD111" s="436"/>
      <c r="DE111" s="428"/>
      <c r="DF111" s="429"/>
      <c r="DG111" s="429"/>
      <c r="DH111" s="429"/>
      <c r="DI111" s="429"/>
      <c r="DJ111" s="429"/>
      <c r="DK111" s="429"/>
      <c r="DL111" s="429"/>
      <c r="DM111" s="429"/>
      <c r="DN111" s="430"/>
      <c r="DO111" s="419"/>
      <c r="DP111" s="420"/>
      <c r="DQ111" s="420"/>
      <c r="DR111" s="420"/>
      <c r="DS111" s="420"/>
      <c r="DT111" s="420"/>
      <c r="DU111" s="420"/>
      <c r="DV111" s="420"/>
      <c r="DW111" s="420"/>
      <c r="DX111" s="420"/>
      <c r="DY111" s="420"/>
      <c r="DZ111" s="420"/>
      <c r="EA111" s="420"/>
      <c r="EB111" s="420"/>
      <c r="EC111" s="420"/>
      <c r="ED111" s="420"/>
      <c r="EE111" s="420"/>
      <c r="EF111" s="421"/>
      <c r="EG111" s="457"/>
      <c r="EH111" s="458"/>
      <c r="EI111" s="458"/>
      <c r="EJ111" s="458"/>
      <c r="EK111" s="458"/>
      <c r="EL111" s="458"/>
      <c r="EM111" s="458"/>
      <c r="EN111" s="458"/>
      <c r="EO111" s="459"/>
      <c r="EP111" s="419"/>
      <c r="EQ111" s="420"/>
      <c r="ER111" s="420"/>
      <c r="ES111" s="420"/>
      <c r="ET111" s="420"/>
      <c r="EU111" s="420"/>
      <c r="EV111" s="420"/>
      <c r="EW111" s="420"/>
      <c r="EX111" s="420"/>
      <c r="EY111" s="420"/>
      <c r="EZ111" s="420"/>
      <c r="FA111" s="420"/>
      <c r="FB111" s="420"/>
      <c r="FC111" s="420"/>
      <c r="FD111" s="420"/>
      <c r="FE111" s="420"/>
      <c r="FF111" s="420"/>
      <c r="FG111" s="421"/>
      <c r="FH111" s="457"/>
      <c r="FI111" s="458"/>
      <c r="FJ111" s="458"/>
      <c r="FK111" s="458"/>
      <c r="FL111" s="458"/>
      <c r="FM111" s="458"/>
      <c r="FN111" s="458"/>
      <c r="FO111" s="458"/>
      <c r="FP111" s="459"/>
      <c r="FQ111" s="3"/>
      <c r="FR111" s="3"/>
      <c r="FS111" s="3"/>
      <c r="FT111" s="37"/>
      <c r="FU111" s="37"/>
      <c r="FV111" s="476"/>
      <c r="FW111" s="476"/>
      <c r="FX111" s="476"/>
      <c r="FY111" s="476"/>
      <c r="FZ111" s="476"/>
      <c r="GA111" s="476"/>
      <c r="GB111" s="476"/>
      <c r="GC111" s="476"/>
      <c r="GD111" s="476"/>
      <c r="GE111" s="476"/>
      <c r="GF111" s="476"/>
      <c r="GG111" s="476"/>
      <c r="GH111" s="476"/>
      <c r="GI111" s="476"/>
      <c r="GJ111" s="476"/>
      <c r="GK111" s="476"/>
      <c r="GL111" s="476"/>
      <c r="GM111" s="476"/>
      <c r="GN111" s="476"/>
      <c r="GO111" s="476"/>
      <c r="GP111" s="476"/>
      <c r="GQ111" s="476"/>
      <c r="GR111" s="476"/>
      <c r="GS111" s="476"/>
      <c r="GT111" s="476"/>
      <c r="GU111" s="182"/>
      <c r="GV111" s="178"/>
      <c r="GW111" s="10"/>
      <c r="GX111" s="10"/>
      <c r="GY111" s="10"/>
      <c r="GZ111" s="10"/>
      <c r="HA111" s="10"/>
      <c r="HB111" s="10"/>
      <c r="HC111" s="10"/>
      <c r="HD111" s="3"/>
      <c r="HE111" s="3"/>
    </row>
    <row r="112" spans="1:213" ht="4.5" customHeight="1" thickBot="1">
      <c r="A112" s="3"/>
      <c r="B112" s="3"/>
      <c r="C112" s="3"/>
      <c r="D112" s="3"/>
      <c r="E112" s="3"/>
      <c r="F112" s="3"/>
      <c r="G112" s="3"/>
      <c r="H112" s="84"/>
      <c r="I112" s="262"/>
      <c r="J112" s="262"/>
      <c r="K112" s="413"/>
      <c r="L112" s="413"/>
      <c r="M112" s="413"/>
      <c r="N112" s="413"/>
      <c r="O112" s="413"/>
      <c r="P112" s="413"/>
      <c r="Q112" s="413"/>
      <c r="R112" s="413"/>
      <c r="S112" s="413"/>
      <c r="T112" s="413"/>
      <c r="U112" s="413"/>
      <c r="V112" s="413"/>
      <c r="W112" s="413"/>
      <c r="X112" s="413"/>
      <c r="Y112" s="413"/>
      <c r="Z112" s="413"/>
      <c r="AA112" s="413"/>
      <c r="AB112" s="413"/>
      <c r="AC112" s="413"/>
      <c r="AD112" s="413"/>
      <c r="AE112" s="206"/>
      <c r="AF112" s="688"/>
      <c r="AG112" s="689"/>
      <c r="AH112" s="689"/>
      <c r="AI112" s="689"/>
      <c r="AJ112" s="689"/>
      <c r="AK112" s="689"/>
      <c r="AL112" s="689"/>
      <c r="AM112" s="689"/>
      <c r="AN112" s="689"/>
      <c r="AO112" s="689"/>
      <c r="AP112" s="689"/>
      <c r="AQ112" s="689"/>
      <c r="AR112" s="689"/>
      <c r="AS112" s="689"/>
      <c r="AT112" s="689"/>
      <c r="AU112" s="689"/>
      <c r="AV112" s="690"/>
      <c r="AW112" s="401"/>
      <c r="AX112" s="401"/>
      <c r="AY112" s="401"/>
      <c r="AZ112" s="403"/>
      <c r="BA112" s="404"/>
      <c r="BB112" s="404"/>
      <c r="BC112" s="404"/>
      <c r="BD112" s="404"/>
      <c r="BE112" s="404"/>
      <c r="BF112" s="404"/>
      <c r="BG112" s="404"/>
      <c r="BH112" s="404"/>
      <c r="BI112" s="404"/>
      <c r="BJ112" s="404"/>
      <c r="BK112" s="404"/>
      <c r="BL112" s="404"/>
      <c r="BM112" s="404"/>
      <c r="BN112" s="404"/>
      <c r="BO112" s="405"/>
      <c r="BP112" s="3"/>
      <c r="BQ112" s="563"/>
      <c r="BR112" s="564"/>
      <c r="BS112" s="564"/>
      <c r="BT112" s="564"/>
      <c r="BU112" s="564"/>
      <c r="BV112" s="564"/>
      <c r="BW112" s="565"/>
      <c r="BX112" s="8"/>
      <c r="BY112" s="409"/>
      <c r="BZ112" s="410"/>
      <c r="CA112" s="410"/>
      <c r="CB112" s="410"/>
      <c r="CC112" s="410"/>
      <c r="CD112" s="410"/>
      <c r="CE112" s="410"/>
      <c r="CF112" s="410"/>
      <c r="CG112" s="410"/>
      <c r="CH112" s="410"/>
      <c r="CI112" s="410"/>
      <c r="CJ112" s="410"/>
      <c r="CK112" s="410"/>
      <c r="CL112" s="410"/>
      <c r="CM112" s="410"/>
      <c r="CN112" s="411"/>
      <c r="CO112" s="353"/>
      <c r="CP112" s="354"/>
      <c r="CQ112" s="354"/>
      <c r="CR112" s="354"/>
      <c r="CS112" s="354"/>
      <c r="CT112" s="354"/>
      <c r="CU112" s="354"/>
      <c r="CV112" s="354"/>
      <c r="CW112" s="354"/>
      <c r="CX112" s="354"/>
      <c r="CY112" s="3"/>
      <c r="CZ112" s="437"/>
      <c r="DA112" s="435"/>
      <c r="DB112" s="435"/>
      <c r="DC112" s="435"/>
      <c r="DD112" s="436"/>
      <c r="DE112" s="428"/>
      <c r="DF112" s="429"/>
      <c r="DG112" s="429"/>
      <c r="DH112" s="429"/>
      <c r="DI112" s="429"/>
      <c r="DJ112" s="429"/>
      <c r="DK112" s="429"/>
      <c r="DL112" s="429"/>
      <c r="DM112" s="429"/>
      <c r="DN112" s="430"/>
      <c r="DO112" s="419"/>
      <c r="DP112" s="420"/>
      <c r="DQ112" s="420"/>
      <c r="DR112" s="420"/>
      <c r="DS112" s="420"/>
      <c r="DT112" s="420"/>
      <c r="DU112" s="420"/>
      <c r="DV112" s="420"/>
      <c r="DW112" s="420"/>
      <c r="DX112" s="420"/>
      <c r="DY112" s="420"/>
      <c r="DZ112" s="420"/>
      <c r="EA112" s="420"/>
      <c r="EB112" s="420"/>
      <c r="EC112" s="420"/>
      <c r="ED112" s="420"/>
      <c r="EE112" s="420"/>
      <c r="EF112" s="421"/>
      <c r="EG112" s="457"/>
      <c r="EH112" s="458"/>
      <c r="EI112" s="458"/>
      <c r="EJ112" s="458"/>
      <c r="EK112" s="458"/>
      <c r="EL112" s="458"/>
      <c r="EM112" s="458"/>
      <c r="EN112" s="458"/>
      <c r="EO112" s="459"/>
      <c r="EP112" s="419"/>
      <c r="EQ112" s="420"/>
      <c r="ER112" s="420"/>
      <c r="ES112" s="420"/>
      <c r="ET112" s="420"/>
      <c r="EU112" s="420"/>
      <c r="EV112" s="420"/>
      <c r="EW112" s="420"/>
      <c r="EX112" s="420"/>
      <c r="EY112" s="420"/>
      <c r="EZ112" s="420"/>
      <c r="FA112" s="420"/>
      <c r="FB112" s="420"/>
      <c r="FC112" s="420"/>
      <c r="FD112" s="420"/>
      <c r="FE112" s="420"/>
      <c r="FF112" s="420"/>
      <c r="FG112" s="421"/>
      <c r="FH112" s="457"/>
      <c r="FI112" s="458"/>
      <c r="FJ112" s="458"/>
      <c r="FK112" s="458"/>
      <c r="FL112" s="458"/>
      <c r="FM112" s="458"/>
      <c r="FN112" s="458"/>
      <c r="FO112" s="458"/>
      <c r="FP112" s="459"/>
      <c r="FQ112" s="3"/>
      <c r="FR112" s="3"/>
      <c r="FS112" s="3"/>
      <c r="FT112" s="37"/>
      <c r="FU112" s="37"/>
      <c r="FV112" s="476"/>
      <c r="FW112" s="476"/>
      <c r="FX112" s="476"/>
      <c r="FY112" s="476"/>
      <c r="FZ112" s="476"/>
      <c r="GA112" s="476"/>
      <c r="GB112" s="476"/>
      <c r="GC112" s="476"/>
      <c r="GD112" s="476"/>
      <c r="GE112" s="476"/>
      <c r="GF112" s="476"/>
      <c r="GG112" s="476"/>
      <c r="GH112" s="476"/>
      <c r="GI112" s="476"/>
      <c r="GJ112" s="476"/>
      <c r="GK112" s="476"/>
      <c r="GL112" s="476"/>
      <c r="GM112" s="476"/>
      <c r="GN112" s="476"/>
      <c r="GO112" s="476"/>
      <c r="GP112" s="476"/>
      <c r="GQ112" s="476"/>
      <c r="GR112" s="476"/>
      <c r="GS112" s="476"/>
      <c r="GT112" s="476"/>
      <c r="GU112" s="182"/>
      <c r="GV112" s="178"/>
      <c r="GW112" s="10"/>
      <c r="GX112" s="10"/>
      <c r="GY112" s="10"/>
      <c r="GZ112" s="10"/>
      <c r="HA112" s="10"/>
      <c r="HB112" s="10"/>
      <c r="HC112" s="10"/>
      <c r="HD112" s="3"/>
      <c r="HE112" s="3"/>
    </row>
    <row r="113" spans="1:213" ht="4.5" customHeight="1" thickBot="1">
      <c r="A113" s="3"/>
      <c r="B113" s="3"/>
      <c r="C113" s="3"/>
      <c r="D113" s="3"/>
      <c r="E113" s="3"/>
      <c r="F113" s="3"/>
      <c r="G113" s="3"/>
      <c r="H113" s="84"/>
      <c r="I113" s="260"/>
      <c r="J113" s="260"/>
      <c r="K113" s="413"/>
      <c r="L113" s="413"/>
      <c r="M113" s="413"/>
      <c r="N113" s="413"/>
      <c r="O113" s="413"/>
      <c r="P113" s="413"/>
      <c r="Q113" s="413"/>
      <c r="R113" s="413"/>
      <c r="S113" s="413"/>
      <c r="T113" s="413"/>
      <c r="U113" s="413"/>
      <c r="V113" s="413"/>
      <c r="W113" s="413"/>
      <c r="X113" s="413"/>
      <c r="Y113" s="413"/>
      <c r="Z113" s="413"/>
      <c r="AA113" s="413"/>
      <c r="AB113" s="413"/>
      <c r="AC113" s="413"/>
      <c r="AD113" s="413"/>
      <c r="AE113" s="206"/>
      <c r="AF113" s="691"/>
      <c r="AG113" s="692"/>
      <c r="AH113" s="692"/>
      <c r="AI113" s="692"/>
      <c r="AJ113" s="692"/>
      <c r="AK113" s="692"/>
      <c r="AL113" s="692"/>
      <c r="AM113" s="692"/>
      <c r="AN113" s="692"/>
      <c r="AO113" s="692"/>
      <c r="AP113" s="692"/>
      <c r="AQ113" s="692"/>
      <c r="AR113" s="692"/>
      <c r="AS113" s="692"/>
      <c r="AT113" s="692"/>
      <c r="AU113" s="692"/>
      <c r="AV113" s="693"/>
      <c r="AW113" s="401"/>
      <c r="AX113" s="401"/>
      <c r="AY113" s="401"/>
      <c r="AZ113" s="403"/>
      <c r="BA113" s="404"/>
      <c r="BB113" s="404"/>
      <c r="BC113" s="404"/>
      <c r="BD113" s="404"/>
      <c r="BE113" s="404"/>
      <c r="BF113" s="404"/>
      <c r="BG113" s="404"/>
      <c r="BH113" s="404"/>
      <c r="BI113" s="404"/>
      <c r="BJ113" s="404"/>
      <c r="BK113" s="404"/>
      <c r="BL113" s="404"/>
      <c r="BM113" s="404"/>
      <c r="BN113" s="404"/>
      <c r="BO113" s="405"/>
      <c r="BP113" s="3"/>
      <c r="BQ113" s="563"/>
      <c r="BR113" s="564"/>
      <c r="BS113" s="564"/>
      <c r="BT113" s="564"/>
      <c r="BU113" s="564"/>
      <c r="BV113" s="564"/>
      <c r="BW113" s="565"/>
      <c r="BX113" s="8"/>
      <c r="BY113" s="409"/>
      <c r="BZ113" s="410"/>
      <c r="CA113" s="410"/>
      <c r="CB113" s="410"/>
      <c r="CC113" s="410"/>
      <c r="CD113" s="410"/>
      <c r="CE113" s="410"/>
      <c r="CF113" s="410"/>
      <c r="CG113" s="410"/>
      <c r="CH113" s="410"/>
      <c r="CI113" s="410"/>
      <c r="CJ113" s="410"/>
      <c r="CK113" s="410"/>
      <c r="CL113" s="410"/>
      <c r="CM113" s="410"/>
      <c r="CN113" s="411"/>
      <c r="CO113" s="353"/>
      <c r="CP113" s="354"/>
      <c r="CQ113" s="354"/>
      <c r="CR113" s="354"/>
      <c r="CS113" s="354"/>
      <c r="CT113" s="354"/>
      <c r="CU113" s="354"/>
      <c r="CV113" s="354"/>
      <c r="CW113" s="354"/>
      <c r="CX113" s="354"/>
      <c r="CY113" s="3"/>
      <c r="CZ113" s="437"/>
      <c r="DA113" s="435"/>
      <c r="DB113" s="435"/>
      <c r="DC113" s="435"/>
      <c r="DD113" s="436"/>
      <c r="DE113" s="428"/>
      <c r="DF113" s="429"/>
      <c r="DG113" s="429"/>
      <c r="DH113" s="429"/>
      <c r="DI113" s="429"/>
      <c r="DJ113" s="429"/>
      <c r="DK113" s="429"/>
      <c r="DL113" s="429"/>
      <c r="DM113" s="429"/>
      <c r="DN113" s="430"/>
      <c r="DO113" s="419"/>
      <c r="DP113" s="420"/>
      <c r="DQ113" s="420"/>
      <c r="DR113" s="420"/>
      <c r="DS113" s="420"/>
      <c r="DT113" s="420"/>
      <c r="DU113" s="420"/>
      <c r="DV113" s="420"/>
      <c r="DW113" s="420"/>
      <c r="DX113" s="420"/>
      <c r="DY113" s="420"/>
      <c r="DZ113" s="420"/>
      <c r="EA113" s="420"/>
      <c r="EB113" s="420"/>
      <c r="EC113" s="420"/>
      <c r="ED113" s="420"/>
      <c r="EE113" s="420"/>
      <c r="EF113" s="421"/>
      <c r="EG113" s="457"/>
      <c r="EH113" s="458"/>
      <c r="EI113" s="458"/>
      <c r="EJ113" s="458"/>
      <c r="EK113" s="458"/>
      <c r="EL113" s="458"/>
      <c r="EM113" s="458"/>
      <c r="EN113" s="458"/>
      <c r="EO113" s="459"/>
      <c r="EP113" s="419"/>
      <c r="EQ113" s="420"/>
      <c r="ER113" s="420"/>
      <c r="ES113" s="420"/>
      <c r="ET113" s="420"/>
      <c r="EU113" s="420"/>
      <c r="EV113" s="420"/>
      <c r="EW113" s="420"/>
      <c r="EX113" s="420"/>
      <c r="EY113" s="420"/>
      <c r="EZ113" s="420"/>
      <c r="FA113" s="420"/>
      <c r="FB113" s="420"/>
      <c r="FC113" s="420"/>
      <c r="FD113" s="420"/>
      <c r="FE113" s="420"/>
      <c r="FF113" s="420"/>
      <c r="FG113" s="421"/>
      <c r="FH113" s="457"/>
      <c r="FI113" s="458"/>
      <c r="FJ113" s="458"/>
      <c r="FK113" s="458"/>
      <c r="FL113" s="458"/>
      <c r="FM113" s="458"/>
      <c r="FN113" s="458"/>
      <c r="FO113" s="458"/>
      <c r="FP113" s="459"/>
      <c r="FQ113" s="3"/>
      <c r="FR113" s="3"/>
      <c r="FS113" s="3"/>
      <c r="FT113" s="37"/>
      <c r="FU113" s="37"/>
      <c r="FV113" s="476"/>
      <c r="FW113" s="476"/>
      <c r="FX113" s="476"/>
      <c r="FY113" s="476"/>
      <c r="FZ113" s="476"/>
      <c r="GA113" s="476"/>
      <c r="GB113" s="476"/>
      <c r="GC113" s="476"/>
      <c r="GD113" s="476"/>
      <c r="GE113" s="476"/>
      <c r="GF113" s="476"/>
      <c r="GG113" s="476"/>
      <c r="GH113" s="476"/>
      <c r="GI113" s="476"/>
      <c r="GJ113" s="476"/>
      <c r="GK113" s="476"/>
      <c r="GL113" s="476"/>
      <c r="GM113" s="476"/>
      <c r="GN113" s="476"/>
      <c r="GO113" s="476"/>
      <c r="GP113" s="476"/>
      <c r="GQ113" s="476"/>
      <c r="GR113" s="476"/>
      <c r="GS113" s="476"/>
      <c r="GT113" s="476"/>
      <c r="GU113" s="182"/>
      <c r="GV113" s="178"/>
      <c r="GW113" s="10"/>
      <c r="GX113" s="10"/>
      <c r="GY113" s="10"/>
      <c r="GZ113" s="10"/>
      <c r="HA113" s="10"/>
      <c r="HB113" s="10"/>
      <c r="HC113" s="10"/>
      <c r="HD113" s="3"/>
      <c r="HE113" s="3"/>
    </row>
    <row r="114" spans="1:213" ht="4.5" customHeight="1" thickBot="1">
      <c r="A114" s="3"/>
      <c r="B114" s="3"/>
      <c r="C114" s="3"/>
      <c r="D114" s="3"/>
      <c r="E114" s="3"/>
      <c r="F114" s="3"/>
      <c r="G114" s="3"/>
      <c r="H114" s="84"/>
      <c r="I114" s="260"/>
      <c r="J114" s="260"/>
      <c r="K114" s="413"/>
      <c r="L114" s="413"/>
      <c r="M114" s="413"/>
      <c r="N114" s="413"/>
      <c r="O114" s="413"/>
      <c r="P114" s="413"/>
      <c r="Q114" s="413"/>
      <c r="R114" s="413"/>
      <c r="S114" s="413"/>
      <c r="T114" s="413"/>
      <c r="U114" s="413"/>
      <c r="V114" s="413"/>
      <c r="W114" s="413"/>
      <c r="X114" s="413"/>
      <c r="Y114" s="413"/>
      <c r="Z114" s="413"/>
      <c r="AA114" s="413"/>
      <c r="AB114" s="413"/>
      <c r="AC114" s="413"/>
      <c r="AD114" s="413"/>
      <c r="AE114" s="208"/>
      <c r="AF114" s="691"/>
      <c r="AG114" s="692"/>
      <c r="AH114" s="692"/>
      <c r="AI114" s="692"/>
      <c r="AJ114" s="692"/>
      <c r="AK114" s="692"/>
      <c r="AL114" s="692"/>
      <c r="AM114" s="692"/>
      <c r="AN114" s="692"/>
      <c r="AO114" s="692"/>
      <c r="AP114" s="692"/>
      <c r="AQ114" s="692"/>
      <c r="AR114" s="692"/>
      <c r="AS114" s="692"/>
      <c r="AT114" s="692"/>
      <c r="AU114" s="692"/>
      <c r="AV114" s="693"/>
      <c r="AW114" s="401"/>
      <c r="AX114" s="401"/>
      <c r="AY114" s="401"/>
      <c r="AZ114" s="403"/>
      <c r="BA114" s="404"/>
      <c r="BB114" s="404"/>
      <c r="BC114" s="404"/>
      <c r="BD114" s="404"/>
      <c r="BE114" s="404"/>
      <c r="BF114" s="404"/>
      <c r="BG114" s="404"/>
      <c r="BH114" s="404"/>
      <c r="BI114" s="404"/>
      <c r="BJ114" s="404"/>
      <c r="BK114" s="404"/>
      <c r="BL114" s="404"/>
      <c r="BM114" s="404"/>
      <c r="BN114" s="404"/>
      <c r="BO114" s="405"/>
      <c r="BP114" s="3"/>
      <c r="BQ114" s="563"/>
      <c r="BR114" s="564"/>
      <c r="BS114" s="564"/>
      <c r="BT114" s="564"/>
      <c r="BU114" s="564"/>
      <c r="BV114" s="564"/>
      <c r="BW114" s="565"/>
      <c r="BX114" s="8"/>
      <c r="BY114" s="409"/>
      <c r="BZ114" s="410"/>
      <c r="CA114" s="410"/>
      <c r="CB114" s="410"/>
      <c r="CC114" s="410"/>
      <c r="CD114" s="410"/>
      <c r="CE114" s="410"/>
      <c r="CF114" s="410"/>
      <c r="CG114" s="410"/>
      <c r="CH114" s="410"/>
      <c r="CI114" s="410"/>
      <c r="CJ114" s="410"/>
      <c r="CK114" s="410"/>
      <c r="CL114" s="410"/>
      <c r="CM114" s="410"/>
      <c r="CN114" s="411"/>
      <c r="CO114" s="353"/>
      <c r="CP114" s="354"/>
      <c r="CQ114" s="354"/>
      <c r="CR114" s="354"/>
      <c r="CS114" s="354"/>
      <c r="CT114" s="354"/>
      <c r="CU114" s="354"/>
      <c r="CV114" s="354"/>
      <c r="CW114" s="354"/>
      <c r="CX114" s="354"/>
      <c r="CY114" s="3"/>
      <c r="CZ114" s="44"/>
      <c r="DA114" s="45"/>
      <c r="DB114" s="45"/>
      <c r="DC114" s="45"/>
      <c r="DD114" s="46"/>
      <c r="DE114" s="431"/>
      <c r="DF114" s="432"/>
      <c r="DG114" s="432"/>
      <c r="DH114" s="432"/>
      <c r="DI114" s="432"/>
      <c r="DJ114" s="432"/>
      <c r="DK114" s="432"/>
      <c r="DL114" s="432"/>
      <c r="DM114" s="432"/>
      <c r="DN114" s="433"/>
      <c r="DO114" s="422"/>
      <c r="DP114" s="423"/>
      <c r="DQ114" s="423"/>
      <c r="DR114" s="423"/>
      <c r="DS114" s="423"/>
      <c r="DT114" s="423"/>
      <c r="DU114" s="423"/>
      <c r="DV114" s="423"/>
      <c r="DW114" s="423"/>
      <c r="DX114" s="423"/>
      <c r="DY114" s="423"/>
      <c r="DZ114" s="423"/>
      <c r="EA114" s="423"/>
      <c r="EB114" s="423"/>
      <c r="EC114" s="423"/>
      <c r="ED114" s="423"/>
      <c r="EE114" s="423"/>
      <c r="EF114" s="424"/>
      <c r="EG114" s="460"/>
      <c r="EH114" s="461"/>
      <c r="EI114" s="461"/>
      <c r="EJ114" s="461"/>
      <c r="EK114" s="461"/>
      <c r="EL114" s="461"/>
      <c r="EM114" s="461"/>
      <c r="EN114" s="461"/>
      <c r="EO114" s="462"/>
      <c r="EP114" s="422"/>
      <c r="EQ114" s="423"/>
      <c r="ER114" s="423"/>
      <c r="ES114" s="423"/>
      <c r="ET114" s="423"/>
      <c r="EU114" s="423"/>
      <c r="EV114" s="423"/>
      <c r="EW114" s="423"/>
      <c r="EX114" s="423"/>
      <c r="EY114" s="423"/>
      <c r="EZ114" s="423"/>
      <c r="FA114" s="423"/>
      <c r="FB114" s="423"/>
      <c r="FC114" s="423"/>
      <c r="FD114" s="423"/>
      <c r="FE114" s="423"/>
      <c r="FF114" s="423"/>
      <c r="FG114" s="424"/>
      <c r="FH114" s="460"/>
      <c r="FI114" s="461"/>
      <c r="FJ114" s="461"/>
      <c r="FK114" s="461"/>
      <c r="FL114" s="461"/>
      <c r="FM114" s="461"/>
      <c r="FN114" s="461"/>
      <c r="FO114" s="461"/>
      <c r="FP114" s="462"/>
      <c r="FQ114" s="3"/>
      <c r="FR114" s="3"/>
      <c r="FS114" s="3"/>
      <c r="FT114" s="37"/>
      <c r="FU114" s="37"/>
      <c r="FV114" s="476"/>
      <c r="FW114" s="476"/>
      <c r="FX114" s="476"/>
      <c r="FY114" s="476"/>
      <c r="FZ114" s="476"/>
      <c r="GA114" s="476"/>
      <c r="GB114" s="476"/>
      <c r="GC114" s="476"/>
      <c r="GD114" s="476"/>
      <c r="GE114" s="476"/>
      <c r="GF114" s="476"/>
      <c r="GG114" s="476"/>
      <c r="GH114" s="476"/>
      <c r="GI114" s="476"/>
      <c r="GJ114" s="476"/>
      <c r="GK114" s="476"/>
      <c r="GL114" s="476"/>
      <c r="GM114" s="476"/>
      <c r="GN114" s="476"/>
      <c r="GO114" s="476"/>
      <c r="GP114" s="476"/>
      <c r="GQ114" s="476"/>
      <c r="GR114" s="476"/>
      <c r="GS114" s="476"/>
      <c r="GT114" s="476"/>
      <c r="GU114" s="182"/>
      <c r="GV114" s="178"/>
      <c r="GW114" s="10"/>
      <c r="GX114" s="10"/>
      <c r="GY114" s="10"/>
      <c r="GZ114" s="10"/>
      <c r="HA114" s="10"/>
      <c r="HB114" s="10"/>
      <c r="HC114" s="10"/>
      <c r="HD114" s="3"/>
      <c r="HE114" s="3"/>
    </row>
    <row r="115" spans="1:213" ht="4.5" customHeight="1" thickBot="1">
      <c r="A115" s="3"/>
      <c r="B115" s="3"/>
      <c r="C115" s="3"/>
      <c r="D115" s="3"/>
      <c r="E115" s="3"/>
      <c r="F115" s="3"/>
      <c r="G115" s="3"/>
      <c r="H115" s="84"/>
      <c r="I115" s="262"/>
      <c r="J115" s="262"/>
      <c r="K115" s="413"/>
      <c r="L115" s="413"/>
      <c r="M115" s="413"/>
      <c r="N115" s="413"/>
      <c r="O115" s="413"/>
      <c r="P115" s="413"/>
      <c r="Q115" s="413"/>
      <c r="R115" s="413"/>
      <c r="S115" s="413"/>
      <c r="T115" s="413"/>
      <c r="U115" s="413"/>
      <c r="V115" s="413"/>
      <c r="W115" s="413"/>
      <c r="X115" s="413"/>
      <c r="Y115" s="413"/>
      <c r="Z115" s="413"/>
      <c r="AA115" s="413"/>
      <c r="AB115" s="413"/>
      <c r="AC115" s="413"/>
      <c r="AD115" s="413"/>
      <c r="AE115" s="208"/>
      <c r="AF115" s="691"/>
      <c r="AG115" s="692"/>
      <c r="AH115" s="692"/>
      <c r="AI115" s="692"/>
      <c r="AJ115" s="692"/>
      <c r="AK115" s="692"/>
      <c r="AL115" s="692"/>
      <c r="AM115" s="692"/>
      <c r="AN115" s="692"/>
      <c r="AO115" s="692"/>
      <c r="AP115" s="692"/>
      <c r="AQ115" s="692"/>
      <c r="AR115" s="692"/>
      <c r="AS115" s="692"/>
      <c r="AT115" s="692"/>
      <c r="AU115" s="692"/>
      <c r="AV115" s="693"/>
      <c r="AW115" s="401"/>
      <c r="AX115" s="401"/>
      <c r="AY115" s="401"/>
      <c r="AZ115" s="403"/>
      <c r="BA115" s="404"/>
      <c r="BB115" s="404"/>
      <c r="BC115" s="404"/>
      <c r="BD115" s="404"/>
      <c r="BE115" s="404"/>
      <c r="BF115" s="404"/>
      <c r="BG115" s="404"/>
      <c r="BH115" s="404"/>
      <c r="BI115" s="404"/>
      <c r="BJ115" s="404"/>
      <c r="BK115" s="404"/>
      <c r="BL115" s="404"/>
      <c r="BM115" s="404"/>
      <c r="BN115" s="404"/>
      <c r="BO115" s="405"/>
      <c r="BP115" s="3"/>
      <c r="BQ115" s="563"/>
      <c r="BR115" s="564"/>
      <c r="BS115" s="564"/>
      <c r="BT115" s="564"/>
      <c r="BU115" s="564"/>
      <c r="BV115" s="564"/>
      <c r="BW115" s="565"/>
      <c r="BX115" s="8"/>
      <c r="BY115" s="409"/>
      <c r="BZ115" s="410"/>
      <c r="CA115" s="410"/>
      <c r="CB115" s="410"/>
      <c r="CC115" s="410"/>
      <c r="CD115" s="410"/>
      <c r="CE115" s="410"/>
      <c r="CF115" s="410"/>
      <c r="CG115" s="410"/>
      <c r="CH115" s="410"/>
      <c r="CI115" s="410"/>
      <c r="CJ115" s="410"/>
      <c r="CK115" s="410"/>
      <c r="CL115" s="410"/>
      <c r="CM115" s="410"/>
      <c r="CN115" s="411"/>
      <c r="CO115" s="353"/>
      <c r="CP115" s="354"/>
      <c r="CQ115" s="354"/>
      <c r="CR115" s="354"/>
      <c r="CS115" s="354"/>
      <c r="CT115" s="354"/>
      <c r="CU115" s="354"/>
      <c r="CV115" s="354"/>
      <c r="CW115" s="354"/>
      <c r="CX115" s="354"/>
      <c r="CY115" s="3"/>
      <c r="CZ115" s="7"/>
      <c r="DA115" s="684" t="s">
        <v>94</v>
      </c>
      <c r="DB115" s="520"/>
      <c r="DC115" s="520"/>
      <c r="DD115" s="520"/>
      <c r="DE115" s="520"/>
      <c r="DF115" s="520"/>
      <c r="DG115" s="520"/>
      <c r="DH115" s="520"/>
      <c r="DI115" s="520"/>
      <c r="DJ115" s="520"/>
      <c r="DK115" s="520"/>
      <c r="DL115" s="520"/>
      <c r="DM115" s="520"/>
      <c r="DN115" s="5"/>
      <c r="DO115" s="416"/>
      <c r="DP115" s="417"/>
      <c r="DQ115" s="417"/>
      <c r="DR115" s="417"/>
      <c r="DS115" s="417"/>
      <c r="DT115" s="417"/>
      <c r="DU115" s="417"/>
      <c r="DV115" s="417"/>
      <c r="DW115" s="417"/>
      <c r="DX115" s="417"/>
      <c r="DY115" s="417"/>
      <c r="DZ115" s="417"/>
      <c r="EA115" s="417"/>
      <c r="EB115" s="417"/>
      <c r="EC115" s="417"/>
      <c r="ED115" s="417"/>
      <c r="EE115" s="417"/>
      <c r="EF115" s="418"/>
      <c r="EG115" s="454"/>
      <c r="EH115" s="455"/>
      <c r="EI115" s="455"/>
      <c r="EJ115" s="455"/>
      <c r="EK115" s="455"/>
      <c r="EL115" s="455"/>
      <c r="EM115" s="455"/>
      <c r="EN115" s="455"/>
      <c r="EO115" s="456"/>
      <c r="EP115" s="416"/>
      <c r="EQ115" s="417"/>
      <c r="ER115" s="417"/>
      <c r="ES115" s="417"/>
      <c r="ET115" s="417"/>
      <c r="EU115" s="417"/>
      <c r="EV115" s="417"/>
      <c r="EW115" s="417"/>
      <c r="EX115" s="417"/>
      <c r="EY115" s="417"/>
      <c r="EZ115" s="417"/>
      <c r="FA115" s="417"/>
      <c r="FB115" s="417"/>
      <c r="FC115" s="417"/>
      <c r="FD115" s="417"/>
      <c r="FE115" s="417"/>
      <c r="FF115" s="417"/>
      <c r="FG115" s="418"/>
      <c r="FH115" s="454"/>
      <c r="FI115" s="455"/>
      <c r="FJ115" s="455"/>
      <c r="FK115" s="455"/>
      <c r="FL115" s="455"/>
      <c r="FM115" s="455"/>
      <c r="FN115" s="455"/>
      <c r="FO115" s="455"/>
      <c r="FP115" s="456"/>
      <c r="FQ115" s="3"/>
      <c r="FR115" s="3"/>
      <c r="FS115" s="3"/>
      <c r="FT115" s="39"/>
      <c r="FU115" s="37"/>
      <c r="FV115" s="476"/>
      <c r="FW115" s="476"/>
      <c r="FX115" s="476"/>
      <c r="FY115" s="476"/>
      <c r="FZ115" s="476"/>
      <c r="GA115" s="476"/>
      <c r="GB115" s="476"/>
      <c r="GC115" s="476"/>
      <c r="GD115" s="476"/>
      <c r="GE115" s="476"/>
      <c r="GF115" s="476"/>
      <c r="GG115" s="476"/>
      <c r="GH115" s="476"/>
      <c r="GI115" s="476"/>
      <c r="GJ115" s="476"/>
      <c r="GK115" s="476"/>
      <c r="GL115" s="476"/>
      <c r="GM115" s="476"/>
      <c r="GN115" s="476"/>
      <c r="GO115" s="476"/>
      <c r="GP115" s="476"/>
      <c r="GQ115" s="476"/>
      <c r="GR115" s="476"/>
      <c r="GS115" s="476"/>
      <c r="GT115" s="476"/>
      <c r="GU115" s="182"/>
      <c r="GV115" s="178"/>
      <c r="GW115" s="10"/>
      <c r="GX115" s="10"/>
      <c r="GY115" s="10"/>
      <c r="GZ115" s="10"/>
      <c r="HA115" s="10"/>
      <c r="HB115" s="10"/>
      <c r="HC115" s="10"/>
      <c r="HD115" s="3"/>
      <c r="HE115" s="3"/>
    </row>
    <row r="116" spans="1:213" ht="4.5" customHeight="1" thickBot="1">
      <c r="A116" s="3"/>
      <c r="B116" s="3"/>
      <c r="C116" s="3"/>
      <c r="D116" s="3"/>
      <c r="E116" s="3"/>
      <c r="F116" s="3"/>
      <c r="G116" s="3"/>
      <c r="H116" s="84"/>
      <c r="I116" s="341" t="s">
        <v>579</v>
      </c>
      <c r="J116" s="341"/>
      <c r="K116" s="341"/>
      <c r="L116" s="341"/>
      <c r="M116" s="341"/>
      <c r="N116" s="341"/>
      <c r="O116" s="341"/>
      <c r="P116" s="341"/>
      <c r="Q116" s="341"/>
      <c r="R116" s="341"/>
      <c r="S116" s="341"/>
      <c r="T116" s="341"/>
      <c r="U116" s="341"/>
      <c r="V116" s="341"/>
      <c r="W116" s="341"/>
      <c r="X116" s="341"/>
      <c r="Y116" s="341"/>
      <c r="Z116" s="341"/>
      <c r="AA116" s="341"/>
      <c r="AB116" s="341"/>
      <c r="AC116" s="341"/>
      <c r="AD116" s="261"/>
      <c r="AE116" s="208"/>
      <c r="AF116" s="691"/>
      <c r="AG116" s="692"/>
      <c r="AH116" s="692"/>
      <c r="AI116" s="692"/>
      <c r="AJ116" s="692"/>
      <c r="AK116" s="692"/>
      <c r="AL116" s="692"/>
      <c r="AM116" s="692"/>
      <c r="AN116" s="692"/>
      <c r="AO116" s="692"/>
      <c r="AP116" s="692"/>
      <c r="AQ116" s="692"/>
      <c r="AR116" s="692"/>
      <c r="AS116" s="692"/>
      <c r="AT116" s="692"/>
      <c r="AU116" s="692"/>
      <c r="AV116" s="693"/>
      <c r="AW116" s="401"/>
      <c r="AX116" s="401"/>
      <c r="AY116" s="401"/>
      <c r="AZ116" s="403"/>
      <c r="BA116" s="404"/>
      <c r="BB116" s="404"/>
      <c r="BC116" s="404"/>
      <c r="BD116" s="404"/>
      <c r="BE116" s="404"/>
      <c r="BF116" s="404"/>
      <c r="BG116" s="404"/>
      <c r="BH116" s="404"/>
      <c r="BI116" s="404"/>
      <c r="BJ116" s="404"/>
      <c r="BK116" s="404"/>
      <c r="BL116" s="404"/>
      <c r="BM116" s="404"/>
      <c r="BN116" s="404"/>
      <c r="BO116" s="405"/>
      <c r="BP116" s="3"/>
      <c r="BQ116" s="563"/>
      <c r="BR116" s="564"/>
      <c r="BS116" s="564"/>
      <c r="BT116" s="564"/>
      <c r="BU116" s="564"/>
      <c r="BV116" s="564"/>
      <c r="BW116" s="565"/>
      <c r="BX116" s="8"/>
      <c r="BY116" s="409"/>
      <c r="BZ116" s="410"/>
      <c r="CA116" s="410"/>
      <c r="CB116" s="410"/>
      <c r="CC116" s="410"/>
      <c r="CD116" s="410"/>
      <c r="CE116" s="410"/>
      <c r="CF116" s="410"/>
      <c r="CG116" s="410"/>
      <c r="CH116" s="410"/>
      <c r="CI116" s="410"/>
      <c r="CJ116" s="410"/>
      <c r="CK116" s="410"/>
      <c r="CL116" s="410"/>
      <c r="CM116" s="410"/>
      <c r="CN116" s="411"/>
      <c r="CO116" s="353"/>
      <c r="CP116" s="354"/>
      <c r="CQ116" s="354"/>
      <c r="CR116" s="354"/>
      <c r="CS116" s="354"/>
      <c r="CT116" s="354"/>
      <c r="CU116" s="354"/>
      <c r="CV116" s="354"/>
      <c r="CW116" s="354"/>
      <c r="CX116" s="354"/>
      <c r="CY116" s="3"/>
      <c r="CZ116" s="7"/>
      <c r="DA116" s="518"/>
      <c r="DB116" s="518"/>
      <c r="DC116" s="518"/>
      <c r="DD116" s="518"/>
      <c r="DE116" s="518"/>
      <c r="DF116" s="518"/>
      <c r="DG116" s="518"/>
      <c r="DH116" s="518"/>
      <c r="DI116" s="518"/>
      <c r="DJ116" s="518"/>
      <c r="DK116" s="518"/>
      <c r="DL116" s="518"/>
      <c r="DM116" s="518"/>
      <c r="DN116" s="3"/>
      <c r="DO116" s="419"/>
      <c r="DP116" s="420"/>
      <c r="DQ116" s="420"/>
      <c r="DR116" s="420"/>
      <c r="DS116" s="420"/>
      <c r="DT116" s="420"/>
      <c r="DU116" s="420"/>
      <c r="DV116" s="420"/>
      <c r="DW116" s="420"/>
      <c r="DX116" s="420"/>
      <c r="DY116" s="420"/>
      <c r="DZ116" s="420"/>
      <c r="EA116" s="420"/>
      <c r="EB116" s="420"/>
      <c r="EC116" s="420"/>
      <c r="ED116" s="420"/>
      <c r="EE116" s="420"/>
      <c r="EF116" s="421"/>
      <c r="EG116" s="457"/>
      <c r="EH116" s="458"/>
      <c r="EI116" s="458"/>
      <c r="EJ116" s="458"/>
      <c r="EK116" s="458"/>
      <c r="EL116" s="458"/>
      <c r="EM116" s="458"/>
      <c r="EN116" s="458"/>
      <c r="EO116" s="459"/>
      <c r="EP116" s="419"/>
      <c r="EQ116" s="420"/>
      <c r="ER116" s="420"/>
      <c r="ES116" s="420"/>
      <c r="ET116" s="420"/>
      <c r="EU116" s="420"/>
      <c r="EV116" s="420"/>
      <c r="EW116" s="420"/>
      <c r="EX116" s="420"/>
      <c r="EY116" s="420"/>
      <c r="EZ116" s="420"/>
      <c r="FA116" s="420"/>
      <c r="FB116" s="420"/>
      <c r="FC116" s="420"/>
      <c r="FD116" s="420"/>
      <c r="FE116" s="420"/>
      <c r="FF116" s="420"/>
      <c r="FG116" s="421"/>
      <c r="FH116" s="457"/>
      <c r="FI116" s="458"/>
      <c r="FJ116" s="458"/>
      <c r="FK116" s="458"/>
      <c r="FL116" s="458"/>
      <c r="FM116" s="458"/>
      <c r="FN116" s="458"/>
      <c r="FO116" s="458"/>
      <c r="FP116" s="459"/>
      <c r="FQ116" s="3"/>
      <c r="FR116" s="3"/>
      <c r="FS116" s="3"/>
      <c r="FT116" s="37"/>
      <c r="FU116" s="37"/>
      <c r="FV116" s="476"/>
      <c r="FW116" s="476"/>
      <c r="FX116" s="476"/>
      <c r="FY116" s="476"/>
      <c r="FZ116" s="476"/>
      <c r="GA116" s="476"/>
      <c r="GB116" s="476"/>
      <c r="GC116" s="476"/>
      <c r="GD116" s="476"/>
      <c r="GE116" s="476"/>
      <c r="GF116" s="476"/>
      <c r="GG116" s="476"/>
      <c r="GH116" s="476"/>
      <c r="GI116" s="476"/>
      <c r="GJ116" s="476"/>
      <c r="GK116" s="476"/>
      <c r="GL116" s="476"/>
      <c r="GM116" s="476"/>
      <c r="GN116" s="476"/>
      <c r="GO116" s="476"/>
      <c r="GP116" s="476"/>
      <c r="GQ116" s="476"/>
      <c r="GR116" s="476"/>
      <c r="GS116" s="476"/>
      <c r="GT116" s="476"/>
      <c r="GU116" s="182"/>
      <c r="GV116" s="178"/>
      <c r="GW116" s="10"/>
      <c r="GX116" s="10"/>
      <c r="GY116" s="10"/>
      <c r="GZ116" s="10"/>
      <c r="HA116" s="10"/>
      <c r="HB116" s="10"/>
      <c r="HC116" s="10"/>
      <c r="HD116" s="3"/>
      <c r="HE116" s="3"/>
    </row>
    <row r="117" spans="1:213" ht="4.5" customHeight="1" thickBot="1">
      <c r="A117" s="3"/>
      <c r="B117" s="3"/>
      <c r="C117" s="3"/>
      <c r="D117" s="3"/>
      <c r="E117" s="3"/>
      <c r="F117" s="3"/>
      <c r="G117" s="3"/>
      <c r="H117" s="84"/>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261"/>
      <c r="AE117" s="208"/>
      <c r="AF117" s="7"/>
      <c r="AG117" s="87"/>
      <c r="AH117" s="87"/>
      <c r="AI117" s="87"/>
      <c r="AJ117" s="87"/>
      <c r="AK117" s="87"/>
      <c r="AL117" s="87"/>
      <c r="AM117" s="87"/>
      <c r="AN117" s="87"/>
      <c r="AO117" s="87"/>
      <c r="AP117" s="87"/>
      <c r="AQ117" s="87"/>
      <c r="AR117" s="87"/>
      <c r="AS117" s="87"/>
      <c r="AT117" s="87"/>
      <c r="AU117" s="87"/>
      <c r="AV117" s="98"/>
      <c r="AW117" s="401"/>
      <c r="AX117" s="401"/>
      <c r="AY117" s="401"/>
      <c r="AZ117" s="403"/>
      <c r="BA117" s="404"/>
      <c r="BB117" s="404"/>
      <c r="BC117" s="404"/>
      <c r="BD117" s="404"/>
      <c r="BE117" s="404"/>
      <c r="BF117" s="404"/>
      <c r="BG117" s="404"/>
      <c r="BH117" s="404"/>
      <c r="BI117" s="404"/>
      <c r="BJ117" s="404"/>
      <c r="BK117" s="404"/>
      <c r="BL117" s="404"/>
      <c r="BM117" s="404"/>
      <c r="BN117" s="404"/>
      <c r="BO117" s="405"/>
      <c r="BP117" s="3"/>
      <c r="BQ117" s="566"/>
      <c r="BR117" s="567"/>
      <c r="BS117" s="567"/>
      <c r="BT117" s="567"/>
      <c r="BU117" s="567"/>
      <c r="BV117" s="567"/>
      <c r="BW117" s="568"/>
      <c r="BX117" s="8"/>
      <c r="BY117" s="409"/>
      <c r="BZ117" s="410"/>
      <c r="CA117" s="410"/>
      <c r="CB117" s="410"/>
      <c r="CC117" s="410"/>
      <c r="CD117" s="410"/>
      <c r="CE117" s="410"/>
      <c r="CF117" s="410"/>
      <c r="CG117" s="410"/>
      <c r="CH117" s="410"/>
      <c r="CI117" s="410"/>
      <c r="CJ117" s="410"/>
      <c r="CK117" s="410"/>
      <c r="CL117" s="410"/>
      <c r="CM117" s="410"/>
      <c r="CN117" s="411"/>
      <c r="CO117" s="353"/>
      <c r="CP117" s="354"/>
      <c r="CQ117" s="354"/>
      <c r="CR117" s="354"/>
      <c r="CS117" s="354"/>
      <c r="CT117" s="354"/>
      <c r="CU117" s="354"/>
      <c r="CV117" s="354"/>
      <c r="CW117" s="354"/>
      <c r="CX117" s="354"/>
      <c r="CY117" s="3"/>
      <c r="CZ117" s="7"/>
      <c r="DA117" s="518"/>
      <c r="DB117" s="518"/>
      <c r="DC117" s="518"/>
      <c r="DD117" s="518"/>
      <c r="DE117" s="518"/>
      <c r="DF117" s="518"/>
      <c r="DG117" s="518"/>
      <c r="DH117" s="518"/>
      <c r="DI117" s="518"/>
      <c r="DJ117" s="518"/>
      <c r="DK117" s="518"/>
      <c r="DL117" s="518"/>
      <c r="DM117" s="518"/>
      <c r="DN117" s="3"/>
      <c r="DO117" s="419"/>
      <c r="DP117" s="420"/>
      <c r="DQ117" s="420"/>
      <c r="DR117" s="420"/>
      <c r="DS117" s="420"/>
      <c r="DT117" s="420"/>
      <c r="DU117" s="420"/>
      <c r="DV117" s="420"/>
      <c r="DW117" s="420"/>
      <c r="DX117" s="420"/>
      <c r="DY117" s="420"/>
      <c r="DZ117" s="420"/>
      <c r="EA117" s="420"/>
      <c r="EB117" s="420"/>
      <c r="EC117" s="420"/>
      <c r="ED117" s="420"/>
      <c r="EE117" s="420"/>
      <c r="EF117" s="421"/>
      <c r="EG117" s="457"/>
      <c r="EH117" s="458"/>
      <c r="EI117" s="458"/>
      <c r="EJ117" s="458"/>
      <c r="EK117" s="458"/>
      <c r="EL117" s="458"/>
      <c r="EM117" s="458"/>
      <c r="EN117" s="458"/>
      <c r="EO117" s="459"/>
      <c r="EP117" s="419"/>
      <c r="EQ117" s="420"/>
      <c r="ER117" s="420"/>
      <c r="ES117" s="420"/>
      <c r="ET117" s="420"/>
      <c r="EU117" s="420"/>
      <c r="EV117" s="420"/>
      <c r="EW117" s="420"/>
      <c r="EX117" s="420"/>
      <c r="EY117" s="420"/>
      <c r="EZ117" s="420"/>
      <c r="FA117" s="420"/>
      <c r="FB117" s="420"/>
      <c r="FC117" s="420"/>
      <c r="FD117" s="420"/>
      <c r="FE117" s="420"/>
      <c r="FF117" s="420"/>
      <c r="FG117" s="421"/>
      <c r="FH117" s="457"/>
      <c r="FI117" s="458"/>
      <c r="FJ117" s="458"/>
      <c r="FK117" s="458"/>
      <c r="FL117" s="458"/>
      <c r="FM117" s="458"/>
      <c r="FN117" s="458"/>
      <c r="FO117" s="458"/>
      <c r="FP117" s="459"/>
      <c r="FQ117" s="10"/>
      <c r="FR117" s="10"/>
      <c r="FS117" s="3"/>
      <c r="FT117" s="37"/>
      <c r="FU117" s="37"/>
      <c r="FV117" s="476"/>
      <c r="FW117" s="476"/>
      <c r="FX117" s="476"/>
      <c r="FY117" s="476"/>
      <c r="FZ117" s="476"/>
      <c r="GA117" s="476"/>
      <c r="GB117" s="476"/>
      <c r="GC117" s="476"/>
      <c r="GD117" s="476"/>
      <c r="GE117" s="476"/>
      <c r="GF117" s="476"/>
      <c r="GG117" s="476"/>
      <c r="GH117" s="476"/>
      <c r="GI117" s="476"/>
      <c r="GJ117" s="476"/>
      <c r="GK117" s="476"/>
      <c r="GL117" s="476"/>
      <c r="GM117" s="476"/>
      <c r="GN117" s="476"/>
      <c r="GO117" s="476"/>
      <c r="GP117" s="476"/>
      <c r="GQ117" s="476"/>
      <c r="GR117" s="476"/>
      <c r="GS117" s="476"/>
      <c r="GT117" s="476"/>
      <c r="GU117" s="182"/>
      <c r="GV117" s="178"/>
      <c r="GW117" s="3"/>
      <c r="GX117" s="3"/>
      <c r="GY117" s="3"/>
      <c r="GZ117" s="3"/>
      <c r="HA117" s="3"/>
      <c r="HB117" s="3"/>
      <c r="HC117" s="3"/>
      <c r="HD117" s="3"/>
      <c r="HE117" s="3"/>
    </row>
    <row r="118" spans="1:213" ht="4.5" customHeight="1" thickBot="1">
      <c r="A118" s="3"/>
      <c r="B118" s="3"/>
      <c r="C118" s="3"/>
      <c r="D118" s="3"/>
      <c r="E118" s="3"/>
      <c r="F118" s="3"/>
      <c r="G118" s="3"/>
      <c r="H118" s="84"/>
      <c r="I118" s="260"/>
      <c r="J118" s="260"/>
      <c r="K118" s="261"/>
      <c r="L118" s="261"/>
      <c r="M118" s="261"/>
      <c r="N118" s="261"/>
      <c r="O118" s="261"/>
      <c r="P118" s="261"/>
      <c r="Q118" s="261"/>
      <c r="R118" s="261"/>
      <c r="S118" s="261"/>
      <c r="T118" s="261"/>
      <c r="U118" s="261"/>
      <c r="V118" s="261"/>
      <c r="W118" s="261"/>
      <c r="X118" s="261"/>
      <c r="Y118" s="261"/>
      <c r="Z118" s="261"/>
      <c r="AA118" s="261"/>
      <c r="AB118" s="261"/>
      <c r="AC118" s="261"/>
      <c r="AD118" s="261"/>
      <c r="AE118" s="208"/>
      <c r="AF118" s="7"/>
      <c r="AG118" s="413" t="s">
        <v>95</v>
      </c>
      <c r="AH118" s="680"/>
      <c r="AI118" s="680"/>
      <c r="AJ118" s="680"/>
      <c r="AK118" s="680"/>
      <c r="AL118" s="680"/>
      <c r="AM118" s="680"/>
      <c r="AN118" s="680"/>
      <c r="AO118" s="680"/>
      <c r="AP118" s="680"/>
      <c r="AQ118" s="680"/>
      <c r="AR118" s="680"/>
      <c r="AS118" s="680"/>
      <c r="AT118" s="680"/>
      <c r="AU118" s="680"/>
      <c r="AV118" s="681"/>
      <c r="AW118" s="402"/>
      <c r="AX118" s="402"/>
      <c r="AY118" s="402"/>
      <c r="AZ118" s="403"/>
      <c r="BA118" s="404"/>
      <c r="BB118" s="404"/>
      <c r="BC118" s="404"/>
      <c r="BD118" s="404"/>
      <c r="BE118" s="404"/>
      <c r="BF118" s="404"/>
      <c r="BG118" s="404"/>
      <c r="BH118" s="404"/>
      <c r="BI118" s="404"/>
      <c r="BJ118" s="404"/>
      <c r="BK118" s="404"/>
      <c r="BL118" s="404"/>
      <c r="BM118" s="404"/>
      <c r="BN118" s="404"/>
      <c r="BO118" s="405"/>
      <c r="BP118" s="3"/>
      <c r="BQ118" s="3"/>
      <c r="BR118" s="3"/>
      <c r="BS118" s="3"/>
      <c r="BT118" s="3"/>
      <c r="BU118" s="3"/>
      <c r="BV118" s="3"/>
      <c r="BW118" s="3"/>
      <c r="BX118" s="8"/>
      <c r="BY118" s="409"/>
      <c r="BZ118" s="410"/>
      <c r="CA118" s="410"/>
      <c r="CB118" s="410"/>
      <c r="CC118" s="410"/>
      <c r="CD118" s="410"/>
      <c r="CE118" s="410"/>
      <c r="CF118" s="410"/>
      <c r="CG118" s="410"/>
      <c r="CH118" s="410"/>
      <c r="CI118" s="410"/>
      <c r="CJ118" s="410"/>
      <c r="CK118" s="410"/>
      <c r="CL118" s="410"/>
      <c r="CM118" s="410"/>
      <c r="CN118" s="411"/>
      <c r="CO118" s="353"/>
      <c r="CP118" s="354"/>
      <c r="CQ118" s="354"/>
      <c r="CR118" s="354"/>
      <c r="CS118" s="354"/>
      <c r="CT118" s="354"/>
      <c r="CU118" s="354"/>
      <c r="CV118" s="354"/>
      <c r="CW118" s="354"/>
      <c r="CX118" s="354"/>
      <c r="CY118" s="3"/>
      <c r="CZ118" s="7"/>
      <c r="DA118" s="518"/>
      <c r="DB118" s="518"/>
      <c r="DC118" s="518"/>
      <c r="DD118" s="518"/>
      <c r="DE118" s="518"/>
      <c r="DF118" s="518"/>
      <c r="DG118" s="518"/>
      <c r="DH118" s="518"/>
      <c r="DI118" s="518"/>
      <c r="DJ118" s="518"/>
      <c r="DK118" s="518"/>
      <c r="DL118" s="518"/>
      <c r="DM118" s="518"/>
      <c r="DN118" s="3"/>
      <c r="DO118" s="419"/>
      <c r="DP118" s="420"/>
      <c r="DQ118" s="420"/>
      <c r="DR118" s="420"/>
      <c r="DS118" s="420"/>
      <c r="DT118" s="420"/>
      <c r="DU118" s="420"/>
      <c r="DV118" s="420"/>
      <c r="DW118" s="420"/>
      <c r="DX118" s="420"/>
      <c r="DY118" s="420"/>
      <c r="DZ118" s="420"/>
      <c r="EA118" s="420"/>
      <c r="EB118" s="420"/>
      <c r="EC118" s="420"/>
      <c r="ED118" s="420"/>
      <c r="EE118" s="420"/>
      <c r="EF118" s="421"/>
      <c r="EG118" s="457"/>
      <c r="EH118" s="458"/>
      <c r="EI118" s="458"/>
      <c r="EJ118" s="458"/>
      <c r="EK118" s="458"/>
      <c r="EL118" s="458"/>
      <c r="EM118" s="458"/>
      <c r="EN118" s="458"/>
      <c r="EO118" s="459"/>
      <c r="EP118" s="419"/>
      <c r="EQ118" s="420"/>
      <c r="ER118" s="420"/>
      <c r="ES118" s="420"/>
      <c r="ET118" s="420"/>
      <c r="EU118" s="420"/>
      <c r="EV118" s="420"/>
      <c r="EW118" s="420"/>
      <c r="EX118" s="420"/>
      <c r="EY118" s="420"/>
      <c r="EZ118" s="420"/>
      <c r="FA118" s="420"/>
      <c r="FB118" s="420"/>
      <c r="FC118" s="420"/>
      <c r="FD118" s="420"/>
      <c r="FE118" s="420"/>
      <c r="FF118" s="420"/>
      <c r="FG118" s="421"/>
      <c r="FH118" s="457"/>
      <c r="FI118" s="458"/>
      <c r="FJ118" s="458"/>
      <c r="FK118" s="458"/>
      <c r="FL118" s="458"/>
      <c r="FM118" s="458"/>
      <c r="FN118" s="458"/>
      <c r="FO118" s="458"/>
      <c r="FP118" s="459"/>
      <c r="FQ118" s="3"/>
      <c r="FR118" s="3"/>
      <c r="FS118" s="3"/>
      <c r="FT118" s="37"/>
      <c r="FU118" s="37"/>
      <c r="FV118" s="476"/>
      <c r="FW118" s="476"/>
      <c r="FX118" s="476"/>
      <c r="FY118" s="476"/>
      <c r="FZ118" s="476"/>
      <c r="GA118" s="476"/>
      <c r="GB118" s="476"/>
      <c r="GC118" s="476"/>
      <c r="GD118" s="476"/>
      <c r="GE118" s="476"/>
      <c r="GF118" s="476"/>
      <c r="GG118" s="476"/>
      <c r="GH118" s="476"/>
      <c r="GI118" s="476"/>
      <c r="GJ118" s="476"/>
      <c r="GK118" s="476"/>
      <c r="GL118" s="476"/>
      <c r="GM118" s="476"/>
      <c r="GN118" s="476"/>
      <c r="GO118" s="476"/>
      <c r="GP118" s="476"/>
      <c r="GQ118" s="476"/>
      <c r="GR118" s="476"/>
      <c r="GS118" s="476"/>
      <c r="GT118" s="476"/>
      <c r="GU118" s="182"/>
      <c r="GV118" s="178"/>
      <c r="GW118" s="3"/>
      <c r="GX118" s="3"/>
      <c r="GY118" s="3"/>
      <c r="GZ118" s="3"/>
      <c r="HA118" s="3"/>
      <c r="HB118" s="3"/>
      <c r="HC118" s="3"/>
      <c r="HD118" s="3"/>
      <c r="HE118" s="3"/>
    </row>
    <row r="119" spans="1:213" ht="4.5" customHeight="1" thickBot="1">
      <c r="A119" s="3"/>
      <c r="B119" s="3"/>
      <c r="C119" s="3"/>
      <c r="D119" s="3"/>
      <c r="E119" s="3"/>
      <c r="F119" s="3"/>
      <c r="G119" s="3"/>
      <c r="H119" s="84"/>
      <c r="I119" s="260"/>
      <c r="J119" s="260"/>
      <c r="K119" s="261"/>
      <c r="L119" s="261"/>
      <c r="M119" s="261"/>
      <c r="N119" s="261"/>
      <c r="O119" s="261"/>
      <c r="P119" s="261"/>
      <c r="Q119" s="261"/>
      <c r="R119" s="261"/>
      <c r="S119" s="261"/>
      <c r="T119" s="261"/>
      <c r="U119" s="261"/>
      <c r="V119" s="261"/>
      <c r="W119" s="261"/>
      <c r="X119" s="261"/>
      <c r="Y119" s="261"/>
      <c r="Z119" s="261"/>
      <c r="AA119" s="261"/>
      <c r="AB119" s="261"/>
      <c r="AC119" s="261"/>
      <c r="AD119" s="261"/>
      <c r="AE119" s="208"/>
      <c r="AF119" s="7"/>
      <c r="AG119" s="680"/>
      <c r="AH119" s="680"/>
      <c r="AI119" s="680"/>
      <c r="AJ119" s="680"/>
      <c r="AK119" s="680"/>
      <c r="AL119" s="680"/>
      <c r="AM119" s="680"/>
      <c r="AN119" s="680"/>
      <c r="AO119" s="680"/>
      <c r="AP119" s="680"/>
      <c r="AQ119" s="680"/>
      <c r="AR119" s="680"/>
      <c r="AS119" s="680"/>
      <c r="AT119" s="680"/>
      <c r="AU119" s="680"/>
      <c r="AV119" s="681"/>
      <c r="AW119" s="400" t="s">
        <v>30</v>
      </c>
      <c r="AX119" s="400"/>
      <c r="AY119" s="400"/>
      <c r="AZ119" s="403"/>
      <c r="BA119" s="404"/>
      <c r="BB119" s="404"/>
      <c r="BC119" s="404"/>
      <c r="BD119" s="404"/>
      <c r="BE119" s="404"/>
      <c r="BF119" s="404"/>
      <c r="BG119" s="404"/>
      <c r="BH119" s="404"/>
      <c r="BI119" s="404"/>
      <c r="BJ119" s="404"/>
      <c r="BK119" s="404"/>
      <c r="BL119" s="404"/>
      <c r="BM119" s="404"/>
      <c r="BN119" s="404"/>
      <c r="BO119" s="405"/>
      <c r="BP119" s="3"/>
      <c r="BQ119" s="3"/>
      <c r="BR119" s="3"/>
      <c r="BS119" s="3"/>
      <c r="BT119" s="3"/>
      <c r="BU119" s="3"/>
      <c r="BV119" s="3"/>
      <c r="BW119" s="3"/>
      <c r="BX119" s="8"/>
      <c r="BY119" s="406"/>
      <c r="BZ119" s="407"/>
      <c r="CA119" s="407"/>
      <c r="CB119" s="407"/>
      <c r="CC119" s="407"/>
      <c r="CD119" s="407"/>
      <c r="CE119" s="407"/>
      <c r="CF119" s="407"/>
      <c r="CG119" s="407"/>
      <c r="CH119" s="407"/>
      <c r="CI119" s="407"/>
      <c r="CJ119" s="407"/>
      <c r="CK119" s="407"/>
      <c r="CL119" s="407"/>
      <c r="CM119" s="407"/>
      <c r="CN119" s="408"/>
      <c r="CO119" s="353" t="str">
        <f>IF(ISERROR(ROUNDUP($AZ$119/$BQ$111,0)),"",ROUNDUP($AZ$119/$BQ$111,0))</f>
        <v/>
      </c>
      <c r="CP119" s="354"/>
      <c r="CQ119" s="354"/>
      <c r="CR119" s="354"/>
      <c r="CS119" s="354"/>
      <c r="CT119" s="354"/>
      <c r="CU119" s="354"/>
      <c r="CV119" s="354"/>
      <c r="CW119" s="354"/>
      <c r="CX119" s="354"/>
      <c r="CY119" s="3"/>
      <c r="CZ119" s="7"/>
      <c r="DA119" s="518"/>
      <c r="DB119" s="518"/>
      <c r="DC119" s="518"/>
      <c r="DD119" s="518"/>
      <c r="DE119" s="518"/>
      <c r="DF119" s="518"/>
      <c r="DG119" s="518"/>
      <c r="DH119" s="518"/>
      <c r="DI119" s="518"/>
      <c r="DJ119" s="518"/>
      <c r="DK119" s="518"/>
      <c r="DL119" s="518"/>
      <c r="DM119" s="518"/>
      <c r="DN119" s="3"/>
      <c r="DO119" s="419"/>
      <c r="DP119" s="420"/>
      <c r="DQ119" s="420"/>
      <c r="DR119" s="420"/>
      <c r="DS119" s="420"/>
      <c r="DT119" s="420"/>
      <c r="DU119" s="420"/>
      <c r="DV119" s="420"/>
      <c r="DW119" s="420"/>
      <c r="DX119" s="420"/>
      <c r="DY119" s="420"/>
      <c r="DZ119" s="420"/>
      <c r="EA119" s="420"/>
      <c r="EB119" s="420"/>
      <c r="EC119" s="420"/>
      <c r="ED119" s="420"/>
      <c r="EE119" s="420"/>
      <c r="EF119" s="421"/>
      <c r="EG119" s="457"/>
      <c r="EH119" s="458"/>
      <c r="EI119" s="458"/>
      <c r="EJ119" s="458"/>
      <c r="EK119" s="458"/>
      <c r="EL119" s="458"/>
      <c r="EM119" s="458"/>
      <c r="EN119" s="458"/>
      <c r="EO119" s="459"/>
      <c r="EP119" s="419"/>
      <c r="EQ119" s="420"/>
      <c r="ER119" s="420"/>
      <c r="ES119" s="420"/>
      <c r="ET119" s="420"/>
      <c r="EU119" s="420"/>
      <c r="EV119" s="420"/>
      <c r="EW119" s="420"/>
      <c r="EX119" s="420"/>
      <c r="EY119" s="420"/>
      <c r="EZ119" s="420"/>
      <c r="FA119" s="420"/>
      <c r="FB119" s="420"/>
      <c r="FC119" s="420"/>
      <c r="FD119" s="420"/>
      <c r="FE119" s="420"/>
      <c r="FF119" s="420"/>
      <c r="FG119" s="421"/>
      <c r="FH119" s="457"/>
      <c r="FI119" s="458"/>
      <c r="FJ119" s="458"/>
      <c r="FK119" s="458"/>
      <c r="FL119" s="458"/>
      <c r="FM119" s="458"/>
      <c r="FN119" s="458"/>
      <c r="FO119" s="458"/>
      <c r="FP119" s="459"/>
      <c r="FQ119" s="3"/>
      <c r="FR119" s="3"/>
      <c r="FS119" s="3"/>
      <c r="FT119" s="37"/>
      <c r="FU119" s="37"/>
      <c r="FV119" s="476"/>
      <c r="FW119" s="476"/>
      <c r="FX119" s="476"/>
      <c r="FY119" s="476"/>
      <c r="FZ119" s="476"/>
      <c r="GA119" s="476"/>
      <c r="GB119" s="476"/>
      <c r="GC119" s="476"/>
      <c r="GD119" s="476"/>
      <c r="GE119" s="476"/>
      <c r="GF119" s="476"/>
      <c r="GG119" s="476"/>
      <c r="GH119" s="476"/>
      <c r="GI119" s="476"/>
      <c r="GJ119" s="476"/>
      <c r="GK119" s="476"/>
      <c r="GL119" s="476"/>
      <c r="GM119" s="476"/>
      <c r="GN119" s="476"/>
      <c r="GO119" s="476"/>
      <c r="GP119" s="476"/>
      <c r="GQ119" s="476"/>
      <c r="GR119" s="476"/>
      <c r="GS119" s="476"/>
      <c r="GT119" s="476"/>
      <c r="GU119" s="182"/>
      <c r="GV119" s="178"/>
      <c r="GW119" s="3"/>
      <c r="GX119" s="3"/>
      <c r="GY119" s="3"/>
      <c r="GZ119" s="3"/>
      <c r="HA119" s="3"/>
      <c r="HB119" s="3"/>
      <c r="HC119" s="3"/>
      <c r="HD119" s="3"/>
      <c r="HE119" s="3"/>
    </row>
    <row r="120" spans="1:213" ht="4.5" customHeight="1" thickBot="1">
      <c r="A120" s="3"/>
      <c r="B120" s="3"/>
      <c r="C120" s="3"/>
      <c r="D120" s="3"/>
      <c r="E120" s="3"/>
      <c r="F120" s="3"/>
      <c r="G120" s="3"/>
      <c r="H120" s="84"/>
      <c r="I120" s="262"/>
      <c r="J120" s="262"/>
      <c r="K120" s="261"/>
      <c r="L120" s="261"/>
      <c r="M120" s="261"/>
      <c r="N120" s="261"/>
      <c r="O120" s="261"/>
      <c r="P120" s="261"/>
      <c r="Q120" s="261"/>
      <c r="R120" s="261"/>
      <c r="S120" s="261"/>
      <c r="T120" s="261"/>
      <c r="U120" s="261"/>
      <c r="V120" s="261"/>
      <c r="W120" s="261"/>
      <c r="X120" s="261"/>
      <c r="Y120" s="261"/>
      <c r="Z120" s="261"/>
      <c r="AA120" s="261"/>
      <c r="AB120" s="261"/>
      <c r="AC120" s="261"/>
      <c r="AD120" s="261"/>
      <c r="AE120" s="208"/>
      <c r="AF120" s="7"/>
      <c r="AG120" s="680"/>
      <c r="AH120" s="680"/>
      <c r="AI120" s="680"/>
      <c r="AJ120" s="680"/>
      <c r="AK120" s="680"/>
      <c r="AL120" s="680"/>
      <c r="AM120" s="680"/>
      <c r="AN120" s="680"/>
      <c r="AO120" s="680"/>
      <c r="AP120" s="680"/>
      <c r="AQ120" s="680"/>
      <c r="AR120" s="680"/>
      <c r="AS120" s="680"/>
      <c r="AT120" s="680"/>
      <c r="AU120" s="680"/>
      <c r="AV120" s="681"/>
      <c r="AW120" s="401"/>
      <c r="AX120" s="401"/>
      <c r="AY120" s="401"/>
      <c r="AZ120" s="403"/>
      <c r="BA120" s="404"/>
      <c r="BB120" s="404"/>
      <c r="BC120" s="404"/>
      <c r="BD120" s="404"/>
      <c r="BE120" s="404"/>
      <c r="BF120" s="404"/>
      <c r="BG120" s="404"/>
      <c r="BH120" s="404"/>
      <c r="BI120" s="404"/>
      <c r="BJ120" s="404"/>
      <c r="BK120" s="404"/>
      <c r="BL120" s="404"/>
      <c r="BM120" s="404"/>
      <c r="BN120" s="404"/>
      <c r="BO120" s="405"/>
      <c r="BP120" s="3"/>
      <c r="BQ120" s="3"/>
      <c r="BR120" s="3"/>
      <c r="BS120" s="3"/>
      <c r="BT120" s="3"/>
      <c r="BU120" s="3"/>
      <c r="BV120" s="3"/>
      <c r="BW120" s="3"/>
      <c r="BX120" s="8"/>
      <c r="BY120" s="409"/>
      <c r="BZ120" s="410"/>
      <c r="CA120" s="410"/>
      <c r="CB120" s="410"/>
      <c r="CC120" s="410"/>
      <c r="CD120" s="410"/>
      <c r="CE120" s="410"/>
      <c r="CF120" s="410"/>
      <c r="CG120" s="410"/>
      <c r="CH120" s="410"/>
      <c r="CI120" s="410"/>
      <c r="CJ120" s="410"/>
      <c r="CK120" s="410"/>
      <c r="CL120" s="410"/>
      <c r="CM120" s="410"/>
      <c r="CN120" s="411"/>
      <c r="CO120" s="353"/>
      <c r="CP120" s="354"/>
      <c r="CQ120" s="354"/>
      <c r="CR120" s="354"/>
      <c r="CS120" s="354"/>
      <c r="CT120" s="354"/>
      <c r="CU120" s="354"/>
      <c r="CV120" s="354"/>
      <c r="CW120" s="354"/>
      <c r="CX120" s="354"/>
      <c r="CY120" s="3"/>
      <c r="CZ120" s="33"/>
      <c r="DA120" s="633"/>
      <c r="DB120" s="633"/>
      <c r="DC120" s="633"/>
      <c r="DD120" s="633"/>
      <c r="DE120" s="633"/>
      <c r="DF120" s="633"/>
      <c r="DG120" s="633"/>
      <c r="DH120" s="633"/>
      <c r="DI120" s="633"/>
      <c r="DJ120" s="633"/>
      <c r="DK120" s="633"/>
      <c r="DL120" s="633"/>
      <c r="DM120" s="633"/>
      <c r="DN120" s="11"/>
      <c r="DO120" s="422"/>
      <c r="DP120" s="423"/>
      <c r="DQ120" s="423"/>
      <c r="DR120" s="423"/>
      <c r="DS120" s="423"/>
      <c r="DT120" s="423"/>
      <c r="DU120" s="423"/>
      <c r="DV120" s="423"/>
      <c r="DW120" s="423"/>
      <c r="DX120" s="423"/>
      <c r="DY120" s="423"/>
      <c r="DZ120" s="423"/>
      <c r="EA120" s="423"/>
      <c r="EB120" s="423"/>
      <c r="EC120" s="423"/>
      <c r="ED120" s="423"/>
      <c r="EE120" s="423"/>
      <c r="EF120" s="424"/>
      <c r="EG120" s="460"/>
      <c r="EH120" s="461"/>
      <c r="EI120" s="461"/>
      <c r="EJ120" s="461"/>
      <c r="EK120" s="461"/>
      <c r="EL120" s="461"/>
      <c r="EM120" s="461"/>
      <c r="EN120" s="461"/>
      <c r="EO120" s="462"/>
      <c r="EP120" s="422"/>
      <c r="EQ120" s="423"/>
      <c r="ER120" s="423"/>
      <c r="ES120" s="423"/>
      <c r="ET120" s="423"/>
      <c r="EU120" s="423"/>
      <c r="EV120" s="423"/>
      <c r="EW120" s="423"/>
      <c r="EX120" s="423"/>
      <c r="EY120" s="423"/>
      <c r="EZ120" s="423"/>
      <c r="FA120" s="423"/>
      <c r="FB120" s="423"/>
      <c r="FC120" s="423"/>
      <c r="FD120" s="423"/>
      <c r="FE120" s="423"/>
      <c r="FF120" s="423"/>
      <c r="FG120" s="424"/>
      <c r="FH120" s="460"/>
      <c r="FI120" s="461"/>
      <c r="FJ120" s="461"/>
      <c r="FK120" s="461"/>
      <c r="FL120" s="461"/>
      <c r="FM120" s="461"/>
      <c r="FN120" s="461"/>
      <c r="FO120" s="461"/>
      <c r="FP120" s="462"/>
      <c r="FQ120" s="3"/>
      <c r="FR120" s="3"/>
      <c r="FS120" s="3"/>
      <c r="FT120" s="37"/>
      <c r="FU120" s="37"/>
      <c r="FV120" s="476"/>
      <c r="FW120" s="476"/>
      <c r="FX120" s="476"/>
      <c r="FY120" s="476"/>
      <c r="FZ120" s="476"/>
      <c r="GA120" s="476"/>
      <c r="GB120" s="476"/>
      <c r="GC120" s="476"/>
      <c r="GD120" s="476"/>
      <c r="GE120" s="476"/>
      <c r="GF120" s="476"/>
      <c r="GG120" s="476"/>
      <c r="GH120" s="476"/>
      <c r="GI120" s="476"/>
      <c r="GJ120" s="476"/>
      <c r="GK120" s="476"/>
      <c r="GL120" s="476"/>
      <c r="GM120" s="476"/>
      <c r="GN120" s="476"/>
      <c r="GO120" s="476"/>
      <c r="GP120" s="476"/>
      <c r="GQ120" s="476"/>
      <c r="GR120" s="476"/>
      <c r="GS120" s="476"/>
      <c r="GT120" s="476"/>
      <c r="GU120" s="182"/>
      <c r="GV120" s="178"/>
      <c r="GW120" s="3"/>
      <c r="GX120" s="3"/>
      <c r="GY120" s="3"/>
      <c r="GZ120" s="3"/>
      <c r="HA120" s="3"/>
      <c r="HB120" s="3"/>
      <c r="HC120" s="3"/>
      <c r="HD120" s="3"/>
      <c r="HE120" s="3"/>
    </row>
    <row r="121" spans="1:213" ht="4.5" customHeight="1" thickBot="1">
      <c r="A121" s="3"/>
      <c r="B121" s="3"/>
      <c r="C121" s="3"/>
      <c r="D121" s="3"/>
      <c r="E121" s="3"/>
      <c r="F121" s="3"/>
      <c r="G121" s="3"/>
      <c r="H121" s="84"/>
      <c r="I121" s="262"/>
      <c r="J121" s="262"/>
      <c r="K121" s="261"/>
      <c r="L121" s="261"/>
      <c r="M121" s="261"/>
      <c r="N121" s="261"/>
      <c r="O121" s="261"/>
      <c r="P121" s="261"/>
      <c r="Q121" s="261"/>
      <c r="R121" s="261"/>
      <c r="S121" s="261"/>
      <c r="T121" s="261"/>
      <c r="U121" s="261"/>
      <c r="V121" s="261"/>
      <c r="W121" s="261"/>
      <c r="X121" s="261"/>
      <c r="Y121" s="261"/>
      <c r="Z121" s="261"/>
      <c r="AA121" s="261"/>
      <c r="AB121" s="261"/>
      <c r="AC121" s="261"/>
      <c r="AD121" s="261"/>
      <c r="AE121" s="208"/>
      <c r="AF121" s="7"/>
      <c r="AG121" s="680"/>
      <c r="AH121" s="680"/>
      <c r="AI121" s="680"/>
      <c r="AJ121" s="680"/>
      <c r="AK121" s="680"/>
      <c r="AL121" s="680"/>
      <c r="AM121" s="680"/>
      <c r="AN121" s="680"/>
      <c r="AO121" s="680"/>
      <c r="AP121" s="680"/>
      <c r="AQ121" s="680"/>
      <c r="AR121" s="680"/>
      <c r="AS121" s="680"/>
      <c r="AT121" s="680"/>
      <c r="AU121" s="680"/>
      <c r="AV121" s="681"/>
      <c r="AW121" s="401"/>
      <c r="AX121" s="401"/>
      <c r="AY121" s="401"/>
      <c r="AZ121" s="403"/>
      <c r="BA121" s="404"/>
      <c r="BB121" s="404"/>
      <c r="BC121" s="404"/>
      <c r="BD121" s="404"/>
      <c r="BE121" s="404"/>
      <c r="BF121" s="404"/>
      <c r="BG121" s="404"/>
      <c r="BH121" s="404"/>
      <c r="BI121" s="404"/>
      <c r="BJ121" s="404"/>
      <c r="BK121" s="404"/>
      <c r="BL121" s="404"/>
      <c r="BM121" s="404"/>
      <c r="BN121" s="404"/>
      <c r="BO121" s="405"/>
      <c r="BP121" s="3"/>
      <c r="BQ121" s="3"/>
      <c r="BR121" s="3"/>
      <c r="BS121" s="3"/>
      <c r="BT121" s="3"/>
      <c r="BU121" s="3"/>
      <c r="BV121" s="3"/>
      <c r="BW121" s="3"/>
      <c r="BX121" s="8"/>
      <c r="BY121" s="409"/>
      <c r="BZ121" s="410"/>
      <c r="CA121" s="410"/>
      <c r="CB121" s="410"/>
      <c r="CC121" s="410"/>
      <c r="CD121" s="410"/>
      <c r="CE121" s="410"/>
      <c r="CF121" s="410"/>
      <c r="CG121" s="410"/>
      <c r="CH121" s="410"/>
      <c r="CI121" s="410"/>
      <c r="CJ121" s="410"/>
      <c r="CK121" s="410"/>
      <c r="CL121" s="410"/>
      <c r="CM121" s="410"/>
      <c r="CN121" s="411"/>
      <c r="CO121" s="353"/>
      <c r="CP121" s="354"/>
      <c r="CQ121" s="354"/>
      <c r="CR121" s="354"/>
      <c r="CS121" s="354"/>
      <c r="CT121" s="354"/>
      <c r="CU121" s="354"/>
      <c r="CV121" s="354"/>
      <c r="CW121" s="354"/>
      <c r="CX121" s="354"/>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7"/>
      <c r="FN121" s="37"/>
      <c r="FO121" s="10"/>
      <c r="FP121" s="10"/>
      <c r="FQ121" s="3"/>
      <c r="FR121" s="3"/>
      <c r="FS121" s="10"/>
      <c r="FT121" s="10"/>
      <c r="FU121" s="10"/>
      <c r="FV121" s="476"/>
      <c r="FW121" s="476"/>
      <c r="FX121" s="476"/>
      <c r="FY121" s="476"/>
      <c r="FZ121" s="476"/>
      <c r="GA121" s="476"/>
      <c r="GB121" s="476"/>
      <c r="GC121" s="476"/>
      <c r="GD121" s="476"/>
      <c r="GE121" s="476"/>
      <c r="GF121" s="476"/>
      <c r="GG121" s="476"/>
      <c r="GH121" s="476"/>
      <c r="GI121" s="476"/>
      <c r="GJ121" s="476"/>
      <c r="GK121" s="476"/>
      <c r="GL121" s="476"/>
      <c r="GM121" s="476"/>
      <c r="GN121" s="476"/>
      <c r="GO121" s="476"/>
      <c r="GP121" s="476"/>
      <c r="GQ121" s="476"/>
      <c r="GR121" s="476"/>
      <c r="GS121" s="476"/>
      <c r="GT121" s="476"/>
      <c r="GU121" s="182"/>
      <c r="GV121" s="178"/>
      <c r="GW121" s="3"/>
      <c r="GX121" s="3"/>
      <c r="GY121" s="3"/>
      <c r="GZ121" s="3"/>
      <c r="HA121" s="3"/>
      <c r="HB121" s="3"/>
      <c r="HC121" s="3"/>
      <c r="HD121" s="3"/>
      <c r="HE121" s="3"/>
    </row>
    <row r="122" spans="1:213" ht="4.5" customHeight="1" thickBot="1">
      <c r="A122" s="3"/>
      <c r="B122" s="3"/>
      <c r="C122" s="3"/>
      <c r="D122" s="3"/>
      <c r="E122" s="3"/>
      <c r="F122" s="3"/>
      <c r="G122" s="3"/>
      <c r="H122" s="84"/>
      <c r="I122" s="260"/>
      <c r="J122" s="260"/>
      <c r="K122" s="261"/>
      <c r="L122" s="261"/>
      <c r="M122" s="261"/>
      <c r="N122" s="261"/>
      <c r="O122" s="261"/>
      <c r="P122" s="261"/>
      <c r="Q122" s="261"/>
      <c r="R122" s="261"/>
      <c r="S122" s="261"/>
      <c r="T122" s="261"/>
      <c r="U122" s="261"/>
      <c r="V122" s="261"/>
      <c r="W122" s="261"/>
      <c r="X122" s="261"/>
      <c r="Y122" s="261"/>
      <c r="Z122" s="261"/>
      <c r="AA122" s="261"/>
      <c r="AB122" s="261"/>
      <c r="AC122" s="261"/>
      <c r="AD122" s="261"/>
      <c r="AE122" s="208"/>
      <c r="AF122" s="7"/>
      <c r="AG122" s="680"/>
      <c r="AH122" s="680"/>
      <c r="AI122" s="680"/>
      <c r="AJ122" s="680"/>
      <c r="AK122" s="680"/>
      <c r="AL122" s="680"/>
      <c r="AM122" s="680"/>
      <c r="AN122" s="680"/>
      <c r="AO122" s="680"/>
      <c r="AP122" s="680"/>
      <c r="AQ122" s="680"/>
      <c r="AR122" s="680"/>
      <c r="AS122" s="680"/>
      <c r="AT122" s="680"/>
      <c r="AU122" s="680"/>
      <c r="AV122" s="681"/>
      <c r="AW122" s="401"/>
      <c r="AX122" s="401"/>
      <c r="AY122" s="401"/>
      <c r="AZ122" s="403"/>
      <c r="BA122" s="404"/>
      <c r="BB122" s="404"/>
      <c r="BC122" s="404"/>
      <c r="BD122" s="404"/>
      <c r="BE122" s="404"/>
      <c r="BF122" s="404"/>
      <c r="BG122" s="404"/>
      <c r="BH122" s="404"/>
      <c r="BI122" s="404"/>
      <c r="BJ122" s="404"/>
      <c r="BK122" s="404"/>
      <c r="BL122" s="404"/>
      <c r="BM122" s="404"/>
      <c r="BN122" s="404"/>
      <c r="BO122" s="405"/>
      <c r="BP122" s="3"/>
      <c r="BQ122" s="3"/>
      <c r="BR122" s="3"/>
      <c r="BS122" s="3"/>
      <c r="BT122" s="3"/>
      <c r="BU122" s="3"/>
      <c r="BV122" s="3"/>
      <c r="BW122" s="3"/>
      <c r="BX122" s="8"/>
      <c r="BY122" s="409"/>
      <c r="BZ122" s="410"/>
      <c r="CA122" s="410"/>
      <c r="CB122" s="410"/>
      <c r="CC122" s="410"/>
      <c r="CD122" s="410"/>
      <c r="CE122" s="410"/>
      <c r="CF122" s="410"/>
      <c r="CG122" s="410"/>
      <c r="CH122" s="410"/>
      <c r="CI122" s="410"/>
      <c r="CJ122" s="410"/>
      <c r="CK122" s="410"/>
      <c r="CL122" s="410"/>
      <c r="CM122" s="410"/>
      <c r="CN122" s="411"/>
      <c r="CO122" s="353"/>
      <c r="CP122" s="354"/>
      <c r="CQ122" s="354"/>
      <c r="CR122" s="354"/>
      <c r="CS122" s="354"/>
      <c r="CT122" s="354"/>
      <c r="CU122" s="354"/>
      <c r="CV122" s="354"/>
      <c r="CW122" s="354"/>
      <c r="CX122" s="354"/>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476"/>
      <c r="FW122" s="476"/>
      <c r="FX122" s="476"/>
      <c r="FY122" s="476"/>
      <c r="FZ122" s="476"/>
      <c r="GA122" s="476"/>
      <c r="GB122" s="476"/>
      <c r="GC122" s="476"/>
      <c r="GD122" s="476"/>
      <c r="GE122" s="476"/>
      <c r="GF122" s="476"/>
      <c r="GG122" s="476"/>
      <c r="GH122" s="476"/>
      <c r="GI122" s="476"/>
      <c r="GJ122" s="476"/>
      <c r="GK122" s="476"/>
      <c r="GL122" s="476"/>
      <c r="GM122" s="476"/>
      <c r="GN122" s="476"/>
      <c r="GO122" s="476"/>
      <c r="GP122" s="476"/>
      <c r="GQ122" s="476"/>
      <c r="GR122" s="476"/>
      <c r="GS122" s="476"/>
      <c r="GT122" s="476"/>
      <c r="GU122" s="182"/>
      <c r="GV122" s="178"/>
      <c r="GW122" s="3"/>
      <c r="GX122" s="3"/>
      <c r="GY122" s="3"/>
      <c r="GZ122" s="3"/>
      <c r="HA122" s="3"/>
      <c r="HB122" s="3"/>
      <c r="HC122" s="3"/>
      <c r="HD122" s="3"/>
      <c r="HE122" s="3"/>
    </row>
    <row r="123" spans="1:213" ht="4.5" customHeight="1" thickBot="1">
      <c r="A123" s="3"/>
      <c r="B123" s="3"/>
      <c r="C123" s="3"/>
      <c r="D123" s="3"/>
      <c r="E123" s="3"/>
      <c r="F123" s="3"/>
      <c r="G123" s="3"/>
      <c r="H123" s="84"/>
      <c r="I123" s="260"/>
      <c r="J123" s="260"/>
      <c r="K123" s="261"/>
      <c r="L123" s="261"/>
      <c r="M123" s="261"/>
      <c r="N123" s="261"/>
      <c r="O123" s="261"/>
      <c r="P123" s="261"/>
      <c r="Q123" s="261"/>
      <c r="R123" s="261"/>
      <c r="S123" s="261"/>
      <c r="T123" s="261"/>
      <c r="U123" s="261"/>
      <c r="V123" s="261"/>
      <c r="W123" s="261"/>
      <c r="X123" s="261"/>
      <c r="Y123" s="261"/>
      <c r="Z123" s="261"/>
      <c r="AA123" s="261"/>
      <c r="AB123" s="261"/>
      <c r="AC123" s="261"/>
      <c r="AD123" s="261"/>
      <c r="AE123" s="208"/>
      <c r="AF123" s="7"/>
      <c r="AG123" s="680"/>
      <c r="AH123" s="680"/>
      <c r="AI123" s="680"/>
      <c r="AJ123" s="680"/>
      <c r="AK123" s="680"/>
      <c r="AL123" s="680"/>
      <c r="AM123" s="680"/>
      <c r="AN123" s="680"/>
      <c r="AO123" s="680"/>
      <c r="AP123" s="680"/>
      <c r="AQ123" s="680"/>
      <c r="AR123" s="680"/>
      <c r="AS123" s="680"/>
      <c r="AT123" s="680"/>
      <c r="AU123" s="680"/>
      <c r="AV123" s="681"/>
      <c r="AW123" s="401"/>
      <c r="AX123" s="401"/>
      <c r="AY123" s="401"/>
      <c r="AZ123" s="403"/>
      <c r="BA123" s="404"/>
      <c r="BB123" s="404"/>
      <c r="BC123" s="404"/>
      <c r="BD123" s="404"/>
      <c r="BE123" s="404"/>
      <c r="BF123" s="404"/>
      <c r="BG123" s="404"/>
      <c r="BH123" s="404"/>
      <c r="BI123" s="404"/>
      <c r="BJ123" s="404"/>
      <c r="BK123" s="404"/>
      <c r="BL123" s="404"/>
      <c r="BM123" s="404"/>
      <c r="BN123" s="404"/>
      <c r="BO123" s="405"/>
      <c r="BP123" s="3"/>
      <c r="BQ123" s="3"/>
      <c r="BR123" s="3"/>
      <c r="BS123" s="3"/>
      <c r="BT123" s="3"/>
      <c r="BU123" s="3"/>
      <c r="BV123" s="3"/>
      <c r="BW123" s="3"/>
      <c r="BX123" s="8"/>
      <c r="BY123" s="409"/>
      <c r="BZ123" s="410"/>
      <c r="CA123" s="410"/>
      <c r="CB123" s="410"/>
      <c r="CC123" s="410"/>
      <c r="CD123" s="410"/>
      <c r="CE123" s="410"/>
      <c r="CF123" s="410"/>
      <c r="CG123" s="410"/>
      <c r="CH123" s="410"/>
      <c r="CI123" s="410"/>
      <c r="CJ123" s="410"/>
      <c r="CK123" s="410"/>
      <c r="CL123" s="410"/>
      <c r="CM123" s="410"/>
      <c r="CN123" s="411"/>
      <c r="CO123" s="353"/>
      <c r="CP123" s="354"/>
      <c r="CQ123" s="354"/>
      <c r="CR123" s="354"/>
      <c r="CS123" s="354"/>
      <c r="CT123" s="354"/>
      <c r="CU123" s="354"/>
      <c r="CV123" s="354"/>
      <c r="CW123" s="354"/>
      <c r="CX123" s="354"/>
      <c r="CY123" s="3"/>
      <c r="CZ123" s="505" t="s">
        <v>96</v>
      </c>
      <c r="DA123" s="505"/>
      <c r="DB123" s="505"/>
      <c r="DC123" s="505"/>
      <c r="DD123" s="505"/>
      <c r="DE123" s="505"/>
      <c r="DF123" s="505"/>
      <c r="DG123" s="505"/>
      <c r="DH123" s="505"/>
      <c r="DI123" s="505"/>
      <c r="DJ123" s="505"/>
      <c r="DK123" s="505"/>
      <c r="DL123" s="505"/>
      <c r="DM123" s="505"/>
      <c r="DN123" s="505"/>
      <c r="DO123" s="505"/>
      <c r="DP123" s="505"/>
      <c r="DQ123" s="505"/>
      <c r="DR123" s="505"/>
      <c r="DS123" s="505"/>
      <c r="DT123" s="505"/>
      <c r="DU123" s="505"/>
      <c r="DV123" s="505"/>
      <c r="DW123" s="505"/>
      <c r="DX123" s="505"/>
      <c r="DY123" s="505"/>
      <c r="DZ123" s="505"/>
      <c r="EA123" s="505"/>
      <c r="EB123" s="694" t="str">
        <f>IF(OR($AQ$26=5,SUM($DO$91:$FP$120)&lt;=0),"","※確定状況を入力してください。")</f>
        <v/>
      </c>
      <c r="EC123" s="694"/>
      <c r="ED123" s="694"/>
      <c r="EE123" s="694"/>
      <c r="EF123" s="694"/>
      <c r="EG123" s="694"/>
      <c r="EH123" s="694"/>
      <c r="EI123" s="694"/>
      <c r="EJ123" s="694"/>
      <c r="EK123" s="694"/>
      <c r="EL123" s="694"/>
      <c r="EM123" s="694"/>
      <c r="EN123" s="694"/>
      <c r="EO123" s="694"/>
      <c r="EP123" s="694"/>
      <c r="EQ123" s="694"/>
      <c r="ER123" s="694"/>
      <c r="ES123" s="694"/>
      <c r="ET123" s="694"/>
      <c r="EU123" s="694"/>
      <c r="EV123" s="694"/>
      <c r="EW123" s="694"/>
      <c r="EX123" s="694"/>
      <c r="EY123" s="694"/>
      <c r="EZ123" s="694"/>
      <c r="FA123" s="694"/>
      <c r="FB123" s="694"/>
      <c r="FC123" s="694"/>
      <c r="FD123" s="694"/>
      <c r="FE123" s="694"/>
      <c r="FF123" s="694"/>
      <c r="FG123" s="694"/>
      <c r="FH123" s="694"/>
      <c r="FI123" s="694"/>
      <c r="FJ123" s="694"/>
      <c r="FK123" s="694"/>
      <c r="FL123" s="694"/>
      <c r="FM123" s="694"/>
      <c r="FN123" s="694"/>
      <c r="FO123" s="694"/>
      <c r="FP123" s="694"/>
      <c r="FQ123" s="3"/>
      <c r="FR123" s="3"/>
      <c r="FS123" s="3"/>
      <c r="FT123" s="3"/>
      <c r="FU123" s="3"/>
      <c r="FV123" s="476"/>
      <c r="FW123" s="476"/>
      <c r="FX123" s="476"/>
      <c r="FY123" s="476"/>
      <c r="FZ123" s="476"/>
      <c r="GA123" s="476"/>
      <c r="GB123" s="476"/>
      <c r="GC123" s="476"/>
      <c r="GD123" s="476"/>
      <c r="GE123" s="476"/>
      <c r="GF123" s="476"/>
      <c r="GG123" s="476"/>
      <c r="GH123" s="476"/>
      <c r="GI123" s="476"/>
      <c r="GJ123" s="476"/>
      <c r="GK123" s="476"/>
      <c r="GL123" s="476"/>
      <c r="GM123" s="476"/>
      <c r="GN123" s="476"/>
      <c r="GO123" s="476"/>
      <c r="GP123" s="476"/>
      <c r="GQ123" s="476"/>
      <c r="GR123" s="476"/>
      <c r="GS123" s="476"/>
      <c r="GT123" s="476"/>
      <c r="GU123" s="182"/>
      <c r="GV123" s="178"/>
      <c r="GW123" s="3"/>
      <c r="GX123" s="3"/>
      <c r="GY123" s="3"/>
      <c r="GZ123" s="3"/>
      <c r="HA123" s="3"/>
      <c r="HB123" s="3"/>
      <c r="HC123" s="3"/>
      <c r="HD123" s="3"/>
      <c r="HE123" s="3"/>
    </row>
    <row r="124" spans="1:213" ht="4.5" customHeight="1" thickBot="1">
      <c r="A124" s="3"/>
      <c r="B124" s="3"/>
      <c r="C124" s="3"/>
      <c r="D124" s="3"/>
      <c r="E124" s="3"/>
      <c r="F124" s="3"/>
      <c r="G124" s="3"/>
      <c r="H124" s="84"/>
      <c r="I124" s="262"/>
      <c r="J124" s="262"/>
      <c r="K124" s="261"/>
      <c r="L124" s="261"/>
      <c r="M124" s="261"/>
      <c r="N124" s="261"/>
      <c r="O124" s="261"/>
      <c r="P124" s="261"/>
      <c r="Q124" s="261"/>
      <c r="R124" s="261"/>
      <c r="S124" s="261"/>
      <c r="T124" s="261"/>
      <c r="U124" s="261"/>
      <c r="V124" s="261"/>
      <c r="W124" s="261"/>
      <c r="X124" s="261"/>
      <c r="Y124" s="261"/>
      <c r="Z124" s="261"/>
      <c r="AA124" s="261"/>
      <c r="AB124" s="261"/>
      <c r="AC124" s="261"/>
      <c r="AD124" s="261"/>
      <c r="AE124" s="208"/>
      <c r="AF124" s="7"/>
      <c r="AG124" s="680"/>
      <c r="AH124" s="680"/>
      <c r="AI124" s="680"/>
      <c r="AJ124" s="680"/>
      <c r="AK124" s="680"/>
      <c r="AL124" s="680"/>
      <c r="AM124" s="680"/>
      <c r="AN124" s="680"/>
      <c r="AO124" s="680"/>
      <c r="AP124" s="680"/>
      <c r="AQ124" s="680"/>
      <c r="AR124" s="680"/>
      <c r="AS124" s="680"/>
      <c r="AT124" s="680"/>
      <c r="AU124" s="680"/>
      <c r="AV124" s="681"/>
      <c r="AW124" s="401"/>
      <c r="AX124" s="401"/>
      <c r="AY124" s="401"/>
      <c r="AZ124" s="403"/>
      <c r="BA124" s="404"/>
      <c r="BB124" s="404"/>
      <c r="BC124" s="404"/>
      <c r="BD124" s="404"/>
      <c r="BE124" s="404"/>
      <c r="BF124" s="404"/>
      <c r="BG124" s="404"/>
      <c r="BH124" s="404"/>
      <c r="BI124" s="404"/>
      <c r="BJ124" s="404"/>
      <c r="BK124" s="404"/>
      <c r="BL124" s="404"/>
      <c r="BM124" s="404"/>
      <c r="BN124" s="404"/>
      <c r="BO124" s="405"/>
      <c r="BP124" s="3"/>
      <c r="BQ124" s="3"/>
      <c r="BR124" s="3"/>
      <c r="BS124" s="3"/>
      <c r="BT124" s="3"/>
      <c r="BU124" s="3"/>
      <c r="BV124" s="3"/>
      <c r="BW124" s="3"/>
      <c r="BX124" s="8"/>
      <c r="BY124" s="409"/>
      <c r="BZ124" s="410"/>
      <c r="CA124" s="410"/>
      <c r="CB124" s="410"/>
      <c r="CC124" s="410"/>
      <c r="CD124" s="410"/>
      <c r="CE124" s="410"/>
      <c r="CF124" s="410"/>
      <c r="CG124" s="410"/>
      <c r="CH124" s="410"/>
      <c r="CI124" s="410"/>
      <c r="CJ124" s="410"/>
      <c r="CK124" s="410"/>
      <c r="CL124" s="410"/>
      <c r="CM124" s="410"/>
      <c r="CN124" s="411"/>
      <c r="CO124" s="353"/>
      <c r="CP124" s="354"/>
      <c r="CQ124" s="354"/>
      <c r="CR124" s="354"/>
      <c r="CS124" s="354"/>
      <c r="CT124" s="354"/>
      <c r="CU124" s="354"/>
      <c r="CV124" s="354"/>
      <c r="CW124" s="354"/>
      <c r="CX124" s="354"/>
      <c r="CY124" s="3"/>
      <c r="CZ124" s="505"/>
      <c r="DA124" s="505"/>
      <c r="DB124" s="505"/>
      <c r="DC124" s="505"/>
      <c r="DD124" s="505"/>
      <c r="DE124" s="505"/>
      <c r="DF124" s="505"/>
      <c r="DG124" s="505"/>
      <c r="DH124" s="505"/>
      <c r="DI124" s="505"/>
      <c r="DJ124" s="505"/>
      <c r="DK124" s="505"/>
      <c r="DL124" s="505"/>
      <c r="DM124" s="505"/>
      <c r="DN124" s="505"/>
      <c r="DO124" s="505"/>
      <c r="DP124" s="505"/>
      <c r="DQ124" s="505"/>
      <c r="DR124" s="505"/>
      <c r="DS124" s="505"/>
      <c r="DT124" s="505"/>
      <c r="DU124" s="505"/>
      <c r="DV124" s="505"/>
      <c r="DW124" s="505"/>
      <c r="DX124" s="505"/>
      <c r="DY124" s="505"/>
      <c r="DZ124" s="505"/>
      <c r="EA124" s="505"/>
      <c r="EB124" s="694"/>
      <c r="EC124" s="694"/>
      <c r="ED124" s="694"/>
      <c r="EE124" s="694"/>
      <c r="EF124" s="694"/>
      <c r="EG124" s="694"/>
      <c r="EH124" s="694"/>
      <c r="EI124" s="694"/>
      <c r="EJ124" s="694"/>
      <c r="EK124" s="694"/>
      <c r="EL124" s="694"/>
      <c r="EM124" s="694"/>
      <c r="EN124" s="694"/>
      <c r="EO124" s="694"/>
      <c r="EP124" s="694"/>
      <c r="EQ124" s="694"/>
      <c r="ER124" s="694"/>
      <c r="ES124" s="694"/>
      <c r="ET124" s="694"/>
      <c r="EU124" s="694"/>
      <c r="EV124" s="694"/>
      <c r="EW124" s="694"/>
      <c r="EX124" s="694"/>
      <c r="EY124" s="694"/>
      <c r="EZ124" s="694"/>
      <c r="FA124" s="694"/>
      <c r="FB124" s="694"/>
      <c r="FC124" s="694"/>
      <c r="FD124" s="694"/>
      <c r="FE124" s="694"/>
      <c r="FF124" s="694"/>
      <c r="FG124" s="694"/>
      <c r="FH124" s="694"/>
      <c r="FI124" s="694"/>
      <c r="FJ124" s="694"/>
      <c r="FK124" s="694"/>
      <c r="FL124" s="694"/>
      <c r="FM124" s="694"/>
      <c r="FN124" s="694"/>
      <c r="FO124" s="694"/>
      <c r="FP124" s="694"/>
      <c r="FQ124" s="3"/>
      <c r="FR124" s="3"/>
      <c r="FS124" s="3"/>
      <c r="FT124" s="3"/>
      <c r="FU124" s="3"/>
      <c r="FV124" s="476"/>
      <c r="FW124" s="476"/>
      <c r="FX124" s="476"/>
      <c r="FY124" s="476"/>
      <c r="FZ124" s="476"/>
      <c r="GA124" s="476"/>
      <c r="GB124" s="476"/>
      <c r="GC124" s="476"/>
      <c r="GD124" s="476"/>
      <c r="GE124" s="476"/>
      <c r="GF124" s="476"/>
      <c r="GG124" s="476"/>
      <c r="GH124" s="476"/>
      <c r="GI124" s="476"/>
      <c r="GJ124" s="476"/>
      <c r="GK124" s="476"/>
      <c r="GL124" s="476"/>
      <c r="GM124" s="476"/>
      <c r="GN124" s="476"/>
      <c r="GO124" s="476"/>
      <c r="GP124" s="476"/>
      <c r="GQ124" s="476"/>
      <c r="GR124" s="476"/>
      <c r="GS124" s="476"/>
      <c r="GT124" s="476"/>
      <c r="GU124" s="182"/>
      <c r="GV124" s="178"/>
      <c r="GW124" s="3"/>
      <c r="GX124" s="3"/>
      <c r="GY124" s="3"/>
      <c r="GZ124" s="3"/>
      <c r="HA124" s="3"/>
      <c r="HB124" s="3"/>
      <c r="HC124" s="3"/>
      <c r="HD124" s="3"/>
      <c r="HE124" s="3"/>
    </row>
    <row r="125" spans="1:213" ht="4.5" customHeight="1" thickBot="1">
      <c r="A125" s="3"/>
      <c r="B125" s="3"/>
      <c r="C125" s="3"/>
      <c r="D125" s="3"/>
      <c r="E125" s="3"/>
      <c r="F125" s="3"/>
      <c r="G125" s="3"/>
      <c r="H125" s="7"/>
      <c r="I125" s="260"/>
      <c r="J125" s="205"/>
      <c r="K125" s="261"/>
      <c r="L125" s="261"/>
      <c r="M125" s="261"/>
      <c r="N125" s="261"/>
      <c r="O125" s="261"/>
      <c r="P125" s="261"/>
      <c r="Q125" s="261"/>
      <c r="R125" s="261"/>
      <c r="S125" s="261"/>
      <c r="T125" s="261"/>
      <c r="U125" s="261"/>
      <c r="V125" s="261"/>
      <c r="W125" s="261"/>
      <c r="X125" s="261"/>
      <c r="Y125" s="261"/>
      <c r="Z125" s="261"/>
      <c r="AA125" s="261"/>
      <c r="AB125" s="261"/>
      <c r="AC125" s="261"/>
      <c r="AD125" s="261"/>
      <c r="AE125" s="207"/>
      <c r="AF125" s="7"/>
      <c r="AG125" s="680"/>
      <c r="AH125" s="680"/>
      <c r="AI125" s="680"/>
      <c r="AJ125" s="680"/>
      <c r="AK125" s="680"/>
      <c r="AL125" s="680"/>
      <c r="AM125" s="680"/>
      <c r="AN125" s="680"/>
      <c r="AO125" s="680"/>
      <c r="AP125" s="680"/>
      <c r="AQ125" s="680"/>
      <c r="AR125" s="680"/>
      <c r="AS125" s="680"/>
      <c r="AT125" s="680"/>
      <c r="AU125" s="680"/>
      <c r="AV125" s="681"/>
      <c r="AW125" s="401"/>
      <c r="AX125" s="401"/>
      <c r="AY125" s="401"/>
      <c r="AZ125" s="403"/>
      <c r="BA125" s="404"/>
      <c r="BB125" s="404"/>
      <c r="BC125" s="404"/>
      <c r="BD125" s="404"/>
      <c r="BE125" s="404"/>
      <c r="BF125" s="404"/>
      <c r="BG125" s="404"/>
      <c r="BH125" s="404"/>
      <c r="BI125" s="404"/>
      <c r="BJ125" s="404"/>
      <c r="BK125" s="404"/>
      <c r="BL125" s="404"/>
      <c r="BM125" s="404"/>
      <c r="BN125" s="404"/>
      <c r="BO125" s="405"/>
      <c r="BP125" s="3"/>
      <c r="BQ125" s="3"/>
      <c r="BR125" s="3"/>
      <c r="BS125" s="3"/>
      <c r="BT125" s="3"/>
      <c r="BU125" s="3"/>
      <c r="BV125" s="3"/>
      <c r="BW125" s="3"/>
      <c r="BX125" s="8"/>
      <c r="BY125" s="409"/>
      <c r="BZ125" s="410"/>
      <c r="CA125" s="410"/>
      <c r="CB125" s="410"/>
      <c r="CC125" s="410"/>
      <c r="CD125" s="410"/>
      <c r="CE125" s="410"/>
      <c r="CF125" s="410"/>
      <c r="CG125" s="410"/>
      <c r="CH125" s="410"/>
      <c r="CI125" s="410"/>
      <c r="CJ125" s="410"/>
      <c r="CK125" s="410"/>
      <c r="CL125" s="410"/>
      <c r="CM125" s="410"/>
      <c r="CN125" s="411"/>
      <c r="CO125" s="353"/>
      <c r="CP125" s="354"/>
      <c r="CQ125" s="354"/>
      <c r="CR125" s="354"/>
      <c r="CS125" s="354"/>
      <c r="CT125" s="354"/>
      <c r="CU125" s="354"/>
      <c r="CV125" s="354"/>
      <c r="CW125" s="354"/>
      <c r="CX125" s="354"/>
      <c r="CY125" s="3"/>
      <c r="CZ125" s="505"/>
      <c r="DA125" s="505"/>
      <c r="DB125" s="505"/>
      <c r="DC125" s="505"/>
      <c r="DD125" s="505"/>
      <c r="DE125" s="505"/>
      <c r="DF125" s="505"/>
      <c r="DG125" s="505"/>
      <c r="DH125" s="505"/>
      <c r="DI125" s="505"/>
      <c r="DJ125" s="505"/>
      <c r="DK125" s="505"/>
      <c r="DL125" s="505"/>
      <c r="DM125" s="505"/>
      <c r="DN125" s="505"/>
      <c r="DO125" s="505"/>
      <c r="DP125" s="505"/>
      <c r="DQ125" s="505"/>
      <c r="DR125" s="505"/>
      <c r="DS125" s="505"/>
      <c r="DT125" s="505"/>
      <c r="DU125" s="505"/>
      <c r="DV125" s="505"/>
      <c r="DW125" s="505"/>
      <c r="DX125" s="505"/>
      <c r="DY125" s="505"/>
      <c r="DZ125" s="505"/>
      <c r="EA125" s="505"/>
      <c r="EB125" s="694"/>
      <c r="EC125" s="694"/>
      <c r="ED125" s="694"/>
      <c r="EE125" s="694"/>
      <c r="EF125" s="694"/>
      <c r="EG125" s="694"/>
      <c r="EH125" s="694"/>
      <c r="EI125" s="694"/>
      <c r="EJ125" s="694"/>
      <c r="EK125" s="694"/>
      <c r="EL125" s="694"/>
      <c r="EM125" s="694"/>
      <c r="EN125" s="694"/>
      <c r="EO125" s="694"/>
      <c r="EP125" s="694"/>
      <c r="EQ125" s="694"/>
      <c r="ER125" s="694"/>
      <c r="ES125" s="694"/>
      <c r="ET125" s="694"/>
      <c r="EU125" s="694"/>
      <c r="EV125" s="694"/>
      <c r="EW125" s="694"/>
      <c r="EX125" s="694"/>
      <c r="EY125" s="694"/>
      <c r="EZ125" s="694"/>
      <c r="FA125" s="694"/>
      <c r="FB125" s="694"/>
      <c r="FC125" s="694"/>
      <c r="FD125" s="694"/>
      <c r="FE125" s="694"/>
      <c r="FF125" s="694"/>
      <c r="FG125" s="694"/>
      <c r="FH125" s="694"/>
      <c r="FI125" s="694"/>
      <c r="FJ125" s="694"/>
      <c r="FK125" s="694"/>
      <c r="FL125" s="694"/>
      <c r="FM125" s="694"/>
      <c r="FN125" s="694"/>
      <c r="FO125" s="694"/>
      <c r="FP125" s="694"/>
      <c r="FQ125" s="3"/>
      <c r="FR125" s="3"/>
      <c r="FS125" s="3"/>
      <c r="FT125" s="3"/>
      <c r="FU125" s="3"/>
      <c r="FV125" s="476"/>
      <c r="FW125" s="476"/>
      <c r="FX125" s="476"/>
      <c r="FY125" s="476"/>
      <c r="FZ125" s="476"/>
      <c r="GA125" s="476"/>
      <c r="GB125" s="476"/>
      <c r="GC125" s="476"/>
      <c r="GD125" s="476"/>
      <c r="GE125" s="476"/>
      <c r="GF125" s="476"/>
      <c r="GG125" s="476"/>
      <c r="GH125" s="476"/>
      <c r="GI125" s="476"/>
      <c r="GJ125" s="476"/>
      <c r="GK125" s="476"/>
      <c r="GL125" s="476"/>
      <c r="GM125" s="476"/>
      <c r="GN125" s="476"/>
      <c r="GO125" s="476"/>
      <c r="GP125" s="476"/>
      <c r="GQ125" s="476"/>
      <c r="GR125" s="476"/>
      <c r="GS125" s="476"/>
      <c r="GT125" s="476"/>
      <c r="GU125" s="182"/>
      <c r="GV125" s="180"/>
      <c r="GW125" s="3"/>
      <c r="GX125" s="3"/>
      <c r="GY125" s="3"/>
      <c r="GZ125" s="3"/>
      <c r="HA125" s="3"/>
      <c r="HB125" s="3"/>
      <c r="HC125" s="3"/>
      <c r="HD125" s="3"/>
      <c r="HE125" s="3"/>
    </row>
    <row r="126" spans="1:213" ht="4.5" customHeight="1" thickBot="1">
      <c r="A126" s="3"/>
      <c r="B126" s="3"/>
      <c r="C126" s="3"/>
      <c r="D126" s="3"/>
      <c r="E126" s="3"/>
      <c r="F126" s="3"/>
      <c r="G126" s="3"/>
      <c r="H126" s="7"/>
      <c r="I126" s="205"/>
      <c r="J126" s="205"/>
      <c r="K126" s="261"/>
      <c r="L126" s="261"/>
      <c r="M126" s="261"/>
      <c r="N126" s="261"/>
      <c r="O126" s="261"/>
      <c r="P126" s="261"/>
      <c r="Q126" s="261"/>
      <c r="R126" s="261"/>
      <c r="S126" s="261"/>
      <c r="T126" s="261"/>
      <c r="U126" s="261"/>
      <c r="V126" s="261"/>
      <c r="W126" s="261"/>
      <c r="X126" s="261"/>
      <c r="Y126" s="261"/>
      <c r="Z126" s="261"/>
      <c r="AA126" s="261"/>
      <c r="AB126" s="261"/>
      <c r="AC126" s="261"/>
      <c r="AD126" s="261"/>
      <c r="AE126" s="207"/>
      <c r="AF126" s="7"/>
      <c r="AG126" s="680"/>
      <c r="AH126" s="680"/>
      <c r="AI126" s="680"/>
      <c r="AJ126" s="680"/>
      <c r="AK126" s="680"/>
      <c r="AL126" s="680"/>
      <c r="AM126" s="680"/>
      <c r="AN126" s="680"/>
      <c r="AO126" s="680"/>
      <c r="AP126" s="680"/>
      <c r="AQ126" s="680"/>
      <c r="AR126" s="680"/>
      <c r="AS126" s="680"/>
      <c r="AT126" s="680"/>
      <c r="AU126" s="680"/>
      <c r="AV126" s="681"/>
      <c r="AW126" s="401"/>
      <c r="AX126" s="401"/>
      <c r="AY126" s="401"/>
      <c r="AZ126" s="403"/>
      <c r="BA126" s="404"/>
      <c r="BB126" s="404"/>
      <c r="BC126" s="404"/>
      <c r="BD126" s="404"/>
      <c r="BE126" s="404"/>
      <c r="BF126" s="404"/>
      <c r="BG126" s="404"/>
      <c r="BH126" s="404"/>
      <c r="BI126" s="404"/>
      <c r="BJ126" s="404"/>
      <c r="BK126" s="404"/>
      <c r="BL126" s="404"/>
      <c r="BM126" s="404"/>
      <c r="BN126" s="404"/>
      <c r="BO126" s="405"/>
      <c r="BP126" s="3"/>
      <c r="BQ126" s="3"/>
      <c r="BR126" s="3"/>
      <c r="BS126" s="3"/>
      <c r="BT126" s="3"/>
      <c r="BU126" s="3"/>
      <c r="BV126" s="3"/>
      <c r="BW126" s="3"/>
      <c r="BX126" s="8"/>
      <c r="BY126" s="409"/>
      <c r="BZ126" s="410"/>
      <c r="CA126" s="410"/>
      <c r="CB126" s="410"/>
      <c r="CC126" s="410"/>
      <c r="CD126" s="410"/>
      <c r="CE126" s="410"/>
      <c r="CF126" s="410"/>
      <c r="CG126" s="410"/>
      <c r="CH126" s="410"/>
      <c r="CI126" s="410"/>
      <c r="CJ126" s="410"/>
      <c r="CK126" s="410"/>
      <c r="CL126" s="410"/>
      <c r="CM126" s="410"/>
      <c r="CN126" s="411"/>
      <c r="CO126" s="353"/>
      <c r="CP126" s="354"/>
      <c r="CQ126" s="354"/>
      <c r="CR126" s="354"/>
      <c r="CS126" s="354"/>
      <c r="CT126" s="354"/>
      <c r="CU126" s="354"/>
      <c r="CV126" s="354"/>
      <c r="CW126" s="354"/>
      <c r="CX126" s="354"/>
      <c r="CY126" s="3"/>
      <c r="CZ126" s="487"/>
      <c r="DA126" s="488"/>
      <c r="DB126" s="488"/>
      <c r="DC126" s="488"/>
      <c r="DD126" s="488"/>
      <c r="DE126" s="488"/>
      <c r="DF126" s="488"/>
      <c r="DG126" s="488"/>
      <c r="DH126" s="488"/>
      <c r="DI126" s="489"/>
      <c r="DJ126" s="489"/>
      <c r="DK126" s="489"/>
      <c r="DL126" s="489"/>
      <c r="DM126" s="489"/>
      <c r="DN126" s="490"/>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476"/>
      <c r="FW126" s="476"/>
      <c r="FX126" s="476"/>
      <c r="FY126" s="476"/>
      <c r="FZ126" s="476"/>
      <c r="GA126" s="476"/>
      <c r="GB126" s="476"/>
      <c r="GC126" s="476"/>
      <c r="GD126" s="476"/>
      <c r="GE126" s="476"/>
      <c r="GF126" s="476"/>
      <c r="GG126" s="476"/>
      <c r="GH126" s="476"/>
      <c r="GI126" s="476"/>
      <c r="GJ126" s="476"/>
      <c r="GK126" s="476"/>
      <c r="GL126" s="476"/>
      <c r="GM126" s="476"/>
      <c r="GN126" s="476"/>
      <c r="GO126" s="476"/>
      <c r="GP126" s="476"/>
      <c r="GQ126" s="476"/>
      <c r="GR126" s="476"/>
      <c r="GS126" s="476"/>
      <c r="GT126" s="476"/>
      <c r="GU126" s="86"/>
      <c r="GV126" s="86"/>
      <c r="GW126" s="3"/>
      <c r="GX126" s="3"/>
      <c r="GY126" s="3"/>
      <c r="GZ126" s="3"/>
      <c r="HA126" s="3"/>
      <c r="HB126" s="3"/>
      <c r="HC126" s="3"/>
      <c r="HD126" s="3"/>
      <c r="HE126" s="3"/>
    </row>
    <row r="127" spans="1:213" ht="4.5" customHeight="1" thickBot="1">
      <c r="A127" s="3"/>
      <c r="B127" s="3"/>
      <c r="C127" s="3"/>
      <c r="D127" s="3"/>
      <c r="E127" s="3"/>
      <c r="F127" s="3"/>
      <c r="G127" s="3"/>
      <c r="H127" s="7"/>
      <c r="I127" s="205"/>
      <c r="J127" s="205"/>
      <c r="K127" s="261"/>
      <c r="L127" s="261"/>
      <c r="M127" s="261"/>
      <c r="N127" s="261"/>
      <c r="O127" s="261"/>
      <c r="P127" s="261"/>
      <c r="Q127" s="261"/>
      <c r="R127" s="261"/>
      <c r="S127" s="261"/>
      <c r="T127" s="261"/>
      <c r="U127" s="261"/>
      <c r="V127" s="261"/>
      <c r="W127" s="261"/>
      <c r="X127" s="261"/>
      <c r="Y127" s="261"/>
      <c r="Z127" s="261"/>
      <c r="AA127" s="261"/>
      <c r="AB127" s="261"/>
      <c r="AC127" s="261"/>
      <c r="AD127" s="261"/>
      <c r="AE127" s="207"/>
      <c r="AF127" s="33"/>
      <c r="AG127" s="682"/>
      <c r="AH127" s="682"/>
      <c r="AI127" s="682"/>
      <c r="AJ127" s="682"/>
      <c r="AK127" s="682"/>
      <c r="AL127" s="682"/>
      <c r="AM127" s="682"/>
      <c r="AN127" s="682"/>
      <c r="AO127" s="682"/>
      <c r="AP127" s="682"/>
      <c r="AQ127" s="682"/>
      <c r="AR127" s="682"/>
      <c r="AS127" s="682"/>
      <c r="AT127" s="682"/>
      <c r="AU127" s="682"/>
      <c r="AV127" s="683"/>
      <c r="AW127" s="402"/>
      <c r="AX127" s="402"/>
      <c r="AY127" s="402"/>
      <c r="AZ127" s="403"/>
      <c r="BA127" s="404"/>
      <c r="BB127" s="404"/>
      <c r="BC127" s="404"/>
      <c r="BD127" s="404"/>
      <c r="BE127" s="404"/>
      <c r="BF127" s="404"/>
      <c r="BG127" s="404"/>
      <c r="BH127" s="404"/>
      <c r="BI127" s="404"/>
      <c r="BJ127" s="404"/>
      <c r="BK127" s="404"/>
      <c r="BL127" s="404"/>
      <c r="BM127" s="404"/>
      <c r="BN127" s="404"/>
      <c r="BO127" s="405"/>
      <c r="BP127" s="3"/>
      <c r="BQ127" s="3"/>
      <c r="BR127" s="3"/>
      <c r="BS127" s="3"/>
      <c r="BT127" s="3"/>
      <c r="BU127" s="3"/>
      <c r="BV127" s="3"/>
      <c r="BW127" s="3"/>
      <c r="BX127" s="8"/>
      <c r="BY127" s="409"/>
      <c r="BZ127" s="410"/>
      <c r="CA127" s="410"/>
      <c r="CB127" s="410"/>
      <c r="CC127" s="410"/>
      <c r="CD127" s="410"/>
      <c r="CE127" s="410"/>
      <c r="CF127" s="410"/>
      <c r="CG127" s="410"/>
      <c r="CH127" s="410"/>
      <c r="CI127" s="410"/>
      <c r="CJ127" s="410"/>
      <c r="CK127" s="410"/>
      <c r="CL127" s="410"/>
      <c r="CM127" s="410"/>
      <c r="CN127" s="411"/>
      <c r="CO127" s="353"/>
      <c r="CP127" s="354"/>
      <c r="CQ127" s="354"/>
      <c r="CR127" s="354"/>
      <c r="CS127" s="354"/>
      <c r="CT127" s="354"/>
      <c r="CU127" s="354"/>
      <c r="CV127" s="354"/>
      <c r="CW127" s="354"/>
      <c r="CX127" s="354"/>
      <c r="CY127" s="3"/>
      <c r="CZ127" s="491"/>
      <c r="DA127" s="492"/>
      <c r="DB127" s="492"/>
      <c r="DC127" s="492"/>
      <c r="DD127" s="492"/>
      <c r="DE127" s="492"/>
      <c r="DF127" s="492"/>
      <c r="DG127" s="492"/>
      <c r="DH127" s="492"/>
      <c r="DI127" s="493"/>
      <c r="DJ127" s="493"/>
      <c r="DK127" s="493"/>
      <c r="DL127" s="493"/>
      <c r="DM127" s="493"/>
      <c r="DN127" s="494"/>
      <c r="DO127" s="696" t="s">
        <v>110</v>
      </c>
      <c r="DP127" s="697"/>
      <c r="DQ127" s="697"/>
      <c r="DR127" s="697"/>
      <c r="DS127" s="697"/>
      <c r="DT127" s="697"/>
      <c r="DU127" s="697"/>
      <c r="DV127" s="697"/>
      <c r="DW127" s="697"/>
      <c r="DX127" s="697"/>
      <c r="DY127" s="697"/>
      <c r="DZ127" s="697"/>
      <c r="EA127" s="697"/>
      <c r="EB127" s="697"/>
      <c r="EC127" s="697"/>
      <c r="ED127" s="697"/>
      <c r="EE127" s="697"/>
      <c r="EF127" s="697"/>
      <c r="EG127" s="697"/>
      <c r="EH127" s="697"/>
      <c r="EI127" s="697"/>
      <c r="EJ127" s="697"/>
      <c r="EK127" s="697"/>
      <c r="EL127" s="697"/>
      <c r="EM127" s="697"/>
      <c r="EN127" s="697"/>
      <c r="EO127" s="697"/>
      <c r="EP127" s="697"/>
      <c r="EQ127" s="697"/>
      <c r="ER127" s="697"/>
      <c r="ES127" s="697"/>
      <c r="ET127" s="697"/>
      <c r="EU127" s="697"/>
      <c r="EV127" s="697"/>
      <c r="EW127" s="697"/>
      <c r="EX127" s="697"/>
      <c r="EY127" s="697"/>
      <c r="EZ127" s="697"/>
      <c r="FA127" s="697"/>
      <c r="FB127" s="697"/>
      <c r="FC127" s="697"/>
      <c r="FD127" s="697"/>
      <c r="FE127" s="697"/>
      <c r="FF127" s="697"/>
      <c r="FG127" s="697"/>
      <c r="FH127" s="697"/>
      <c r="FI127" s="697"/>
      <c r="FJ127" s="697"/>
      <c r="FK127" s="697"/>
      <c r="FL127" s="697"/>
      <c r="FM127" s="697"/>
      <c r="FN127" s="697"/>
      <c r="FO127" s="697"/>
      <c r="FP127" s="697"/>
      <c r="FQ127" s="3"/>
      <c r="FR127" s="3"/>
      <c r="FS127" s="477" t="s">
        <v>97</v>
      </c>
      <c r="FT127" s="608"/>
      <c r="FU127" s="608"/>
      <c r="FV127" s="661" t="s">
        <v>385</v>
      </c>
      <c r="FW127" s="608"/>
      <c r="FX127" s="608"/>
      <c r="FY127" s="608"/>
      <c r="FZ127" s="608"/>
      <c r="GA127" s="608"/>
      <c r="GB127" s="608"/>
      <c r="GC127" s="608"/>
      <c r="GD127" s="608"/>
      <c r="GE127" s="608"/>
      <c r="GF127" s="608"/>
      <c r="GG127" s="608"/>
      <c r="GH127" s="608"/>
      <c r="GI127" s="608"/>
      <c r="GJ127" s="608"/>
      <c r="GK127" s="608"/>
      <c r="GL127" s="608"/>
      <c r="GM127" s="608"/>
      <c r="GN127" s="608"/>
      <c r="GO127" s="608"/>
      <c r="GP127" s="608"/>
      <c r="GQ127" s="608"/>
      <c r="GR127" s="608"/>
      <c r="GS127" s="608"/>
      <c r="GT127" s="608"/>
      <c r="GU127" s="608"/>
      <c r="GV127" s="608"/>
      <c r="GW127" s="3"/>
      <c r="GX127" s="3"/>
      <c r="GY127" s="3"/>
      <c r="GZ127" s="3"/>
      <c r="HA127" s="3"/>
      <c r="HB127" s="3"/>
      <c r="HC127" s="3"/>
      <c r="HD127" s="3"/>
      <c r="HE127" s="3"/>
    </row>
    <row r="128" spans="1:213" ht="4.5" customHeight="1">
      <c r="A128" s="3"/>
      <c r="B128" s="3"/>
      <c r="C128" s="3"/>
      <c r="D128" s="3"/>
      <c r="E128" s="3"/>
      <c r="F128" s="3"/>
      <c r="G128" s="3"/>
      <c r="H128" s="7"/>
      <c r="I128" s="205"/>
      <c r="J128" s="205"/>
      <c r="K128" s="261"/>
      <c r="L128" s="261"/>
      <c r="M128" s="261"/>
      <c r="N128" s="261"/>
      <c r="O128" s="261"/>
      <c r="P128" s="261"/>
      <c r="Q128" s="261"/>
      <c r="R128" s="261"/>
      <c r="S128" s="261"/>
      <c r="T128" s="261"/>
      <c r="U128" s="261"/>
      <c r="V128" s="261"/>
      <c r="W128" s="261"/>
      <c r="X128" s="261"/>
      <c r="Y128" s="261"/>
      <c r="Z128" s="261"/>
      <c r="AA128" s="261"/>
      <c r="AB128" s="261"/>
      <c r="AC128" s="261"/>
      <c r="AD128" s="261"/>
      <c r="AE128" s="88"/>
      <c r="AF128" s="370" t="s">
        <v>98</v>
      </c>
      <c r="AG128" s="371"/>
      <c r="AH128" s="371"/>
      <c r="AI128" s="371"/>
      <c r="AJ128" s="371"/>
      <c r="AK128" s="371"/>
      <c r="AL128" s="371"/>
      <c r="AM128" s="371"/>
      <c r="AN128" s="371"/>
      <c r="AO128" s="371"/>
      <c r="AP128" s="371"/>
      <c r="AQ128" s="371"/>
      <c r="AR128" s="371"/>
      <c r="AS128" s="371"/>
      <c r="AT128" s="371"/>
      <c r="AU128" s="371"/>
      <c r="AV128" s="371"/>
      <c r="AW128" s="371"/>
      <c r="AX128" s="371"/>
      <c r="AY128" s="372"/>
      <c r="AZ128" s="662">
        <f>SUM(AZ92:BO127)</f>
        <v>0</v>
      </c>
      <c r="BA128" s="663"/>
      <c r="BB128" s="663"/>
      <c r="BC128" s="663"/>
      <c r="BD128" s="663"/>
      <c r="BE128" s="663"/>
      <c r="BF128" s="663"/>
      <c r="BG128" s="663"/>
      <c r="BH128" s="663"/>
      <c r="BI128" s="663"/>
      <c r="BJ128" s="663"/>
      <c r="BK128" s="663"/>
      <c r="BL128" s="663"/>
      <c r="BM128" s="663"/>
      <c r="BN128" s="663"/>
      <c r="BO128" s="664"/>
      <c r="BP128" s="105"/>
      <c r="BQ128" s="91"/>
      <c r="BR128" s="91"/>
      <c r="BS128" s="91"/>
      <c r="BT128" s="91"/>
      <c r="BU128" s="91"/>
      <c r="BV128" s="91"/>
      <c r="BW128" s="91"/>
      <c r="BX128" s="106"/>
      <c r="BY128" s="668">
        <f>SUM(BY$92,BY$101,BY$110,BY$119)</f>
        <v>0</v>
      </c>
      <c r="BZ128" s="669"/>
      <c r="CA128" s="669"/>
      <c r="CB128" s="669"/>
      <c r="CC128" s="669"/>
      <c r="CD128" s="669"/>
      <c r="CE128" s="669"/>
      <c r="CF128" s="669"/>
      <c r="CG128" s="669"/>
      <c r="CH128" s="669"/>
      <c r="CI128" s="669"/>
      <c r="CJ128" s="669"/>
      <c r="CK128" s="669"/>
      <c r="CL128" s="669"/>
      <c r="CM128" s="669"/>
      <c r="CN128" s="670"/>
      <c r="CO128" s="353" t="str">
        <f>IF(SUM(CO$92,CO$101,CO$110,CO$119)=0,"",SUM(CO$92,CO$101,CO$110,CO$119))</f>
        <v/>
      </c>
      <c r="CP128" s="354"/>
      <c r="CQ128" s="354"/>
      <c r="CR128" s="354"/>
      <c r="CS128" s="354"/>
      <c r="CT128" s="354"/>
      <c r="CU128" s="354"/>
      <c r="CV128" s="354"/>
      <c r="CW128" s="354"/>
      <c r="CX128" s="354"/>
      <c r="CY128" s="3"/>
      <c r="CZ128" s="491"/>
      <c r="DA128" s="492"/>
      <c r="DB128" s="492"/>
      <c r="DC128" s="492"/>
      <c r="DD128" s="492"/>
      <c r="DE128" s="492"/>
      <c r="DF128" s="492"/>
      <c r="DG128" s="492"/>
      <c r="DH128" s="492"/>
      <c r="DI128" s="493"/>
      <c r="DJ128" s="493"/>
      <c r="DK128" s="493"/>
      <c r="DL128" s="493"/>
      <c r="DM128" s="493"/>
      <c r="DN128" s="494"/>
      <c r="DO128" s="696"/>
      <c r="DP128" s="697"/>
      <c r="DQ128" s="697"/>
      <c r="DR128" s="697"/>
      <c r="DS128" s="697"/>
      <c r="DT128" s="697"/>
      <c r="DU128" s="697"/>
      <c r="DV128" s="697"/>
      <c r="DW128" s="697"/>
      <c r="DX128" s="697"/>
      <c r="DY128" s="697"/>
      <c r="DZ128" s="697"/>
      <c r="EA128" s="697"/>
      <c r="EB128" s="697"/>
      <c r="EC128" s="697"/>
      <c r="ED128" s="697"/>
      <c r="EE128" s="697"/>
      <c r="EF128" s="697"/>
      <c r="EG128" s="697"/>
      <c r="EH128" s="697"/>
      <c r="EI128" s="697"/>
      <c r="EJ128" s="697"/>
      <c r="EK128" s="697"/>
      <c r="EL128" s="697"/>
      <c r="EM128" s="697"/>
      <c r="EN128" s="697"/>
      <c r="EO128" s="697"/>
      <c r="EP128" s="697"/>
      <c r="EQ128" s="697"/>
      <c r="ER128" s="697"/>
      <c r="ES128" s="697"/>
      <c r="ET128" s="697"/>
      <c r="EU128" s="697"/>
      <c r="EV128" s="697"/>
      <c r="EW128" s="697"/>
      <c r="EX128" s="697"/>
      <c r="EY128" s="697"/>
      <c r="EZ128" s="697"/>
      <c r="FA128" s="697"/>
      <c r="FB128" s="697"/>
      <c r="FC128" s="697"/>
      <c r="FD128" s="697"/>
      <c r="FE128" s="697"/>
      <c r="FF128" s="697"/>
      <c r="FG128" s="697"/>
      <c r="FH128" s="697"/>
      <c r="FI128" s="697"/>
      <c r="FJ128" s="697"/>
      <c r="FK128" s="697"/>
      <c r="FL128" s="697"/>
      <c r="FM128" s="697"/>
      <c r="FN128" s="697"/>
      <c r="FO128" s="697"/>
      <c r="FP128" s="697"/>
      <c r="FQ128" s="3"/>
      <c r="FR128" s="3"/>
      <c r="FS128" s="608"/>
      <c r="FT128" s="608"/>
      <c r="FU128" s="608"/>
      <c r="FV128" s="608"/>
      <c r="FW128" s="608"/>
      <c r="FX128" s="608"/>
      <c r="FY128" s="608"/>
      <c r="FZ128" s="608"/>
      <c r="GA128" s="608"/>
      <c r="GB128" s="608"/>
      <c r="GC128" s="608"/>
      <c r="GD128" s="608"/>
      <c r="GE128" s="608"/>
      <c r="GF128" s="608"/>
      <c r="GG128" s="608"/>
      <c r="GH128" s="608"/>
      <c r="GI128" s="608"/>
      <c r="GJ128" s="608"/>
      <c r="GK128" s="608"/>
      <c r="GL128" s="608"/>
      <c r="GM128" s="608"/>
      <c r="GN128" s="608"/>
      <c r="GO128" s="608"/>
      <c r="GP128" s="608"/>
      <c r="GQ128" s="608"/>
      <c r="GR128" s="608"/>
      <c r="GS128" s="608"/>
      <c r="GT128" s="608"/>
      <c r="GU128" s="608"/>
      <c r="GV128" s="608"/>
      <c r="GW128" s="3"/>
      <c r="GX128" s="3"/>
      <c r="GY128" s="49"/>
      <c r="GZ128" s="49"/>
      <c r="HA128" s="49"/>
      <c r="HB128" s="49"/>
      <c r="HC128" s="49"/>
      <c r="HD128" s="49"/>
      <c r="HE128" s="49"/>
    </row>
    <row r="129" spans="1:213" ht="4.5" customHeight="1">
      <c r="A129" s="3"/>
      <c r="B129" s="3"/>
      <c r="C129" s="3"/>
      <c r="D129" s="3"/>
      <c r="E129" s="3"/>
      <c r="F129" s="3"/>
      <c r="G129" s="3"/>
      <c r="H129" s="7"/>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1"/>
      <c r="AE129" s="31"/>
      <c r="AF129" s="373"/>
      <c r="AG129" s="374"/>
      <c r="AH129" s="374"/>
      <c r="AI129" s="374"/>
      <c r="AJ129" s="374"/>
      <c r="AK129" s="374"/>
      <c r="AL129" s="374"/>
      <c r="AM129" s="374"/>
      <c r="AN129" s="374"/>
      <c r="AO129" s="374"/>
      <c r="AP129" s="374"/>
      <c r="AQ129" s="374"/>
      <c r="AR129" s="374"/>
      <c r="AS129" s="374"/>
      <c r="AT129" s="374"/>
      <c r="AU129" s="374"/>
      <c r="AV129" s="374"/>
      <c r="AW129" s="374"/>
      <c r="AX129" s="374"/>
      <c r="AY129" s="375"/>
      <c r="AZ129" s="662"/>
      <c r="BA129" s="663"/>
      <c r="BB129" s="663"/>
      <c r="BC129" s="663"/>
      <c r="BD129" s="663"/>
      <c r="BE129" s="663"/>
      <c r="BF129" s="663"/>
      <c r="BG129" s="663"/>
      <c r="BH129" s="663"/>
      <c r="BI129" s="663"/>
      <c r="BJ129" s="663"/>
      <c r="BK129" s="663"/>
      <c r="BL129" s="663"/>
      <c r="BM129" s="663"/>
      <c r="BN129" s="663"/>
      <c r="BO129" s="664"/>
      <c r="BP129" s="105"/>
      <c r="BQ129" s="91"/>
      <c r="BR129" s="91"/>
      <c r="BS129" s="91"/>
      <c r="BT129" s="91"/>
      <c r="BU129" s="91"/>
      <c r="BV129" s="91"/>
      <c r="BW129" s="91"/>
      <c r="BX129" s="106"/>
      <c r="BY129" s="662"/>
      <c r="BZ129" s="663"/>
      <c r="CA129" s="663"/>
      <c r="CB129" s="663"/>
      <c r="CC129" s="663"/>
      <c r="CD129" s="663"/>
      <c r="CE129" s="663"/>
      <c r="CF129" s="663"/>
      <c r="CG129" s="663"/>
      <c r="CH129" s="663"/>
      <c r="CI129" s="663"/>
      <c r="CJ129" s="663"/>
      <c r="CK129" s="663"/>
      <c r="CL129" s="663"/>
      <c r="CM129" s="663"/>
      <c r="CN129" s="664"/>
      <c r="CO129" s="353"/>
      <c r="CP129" s="354"/>
      <c r="CQ129" s="354"/>
      <c r="CR129" s="354"/>
      <c r="CS129" s="354"/>
      <c r="CT129" s="354"/>
      <c r="CU129" s="354"/>
      <c r="CV129" s="354"/>
      <c r="CW129" s="354"/>
      <c r="CX129" s="354"/>
      <c r="CY129" s="3"/>
      <c r="CZ129" s="491"/>
      <c r="DA129" s="492"/>
      <c r="DB129" s="492"/>
      <c r="DC129" s="492"/>
      <c r="DD129" s="492"/>
      <c r="DE129" s="492"/>
      <c r="DF129" s="492"/>
      <c r="DG129" s="492"/>
      <c r="DH129" s="492"/>
      <c r="DI129" s="493"/>
      <c r="DJ129" s="493"/>
      <c r="DK129" s="493"/>
      <c r="DL129" s="493"/>
      <c r="DM129" s="493"/>
      <c r="DN129" s="494"/>
      <c r="DO129" s="696"/>
      <c r="DP129" s="697"/>
      <c r="DQ129" s="697"/>
      <c r="DR129" s="697"/>
      <c r="DS129" s="697"/>
      <c r="DT129" s="697"/>
      <c r="DU129" s="697"/>
      <c r="DV129" s="697"/>
      <c r="DW129" s="697"/>
      <c r="DX129" s="697"/>
      <c r="DY129" s="697"/>
      <c r="DZ129" s="697"/>
      <c r="EA129" s="697"/>
      <c r="EB129" s="697"/>
      <c r="EC129" s="697"/>
      <c r="ED129" s="697"/>
      <c r="EE129" s="697"/>
      <c r="EF129" s="697"/>
      <c r="EG129" s="697"/>
      <c r="EH129" s="697"/>
      <c r="EI129" s="697"/>
      <c r="EJ129" s="697"/>
      <c r="EK129" s="697"/>
      <c r="EL129" s="697"/>
      <c r="EM129" s="697"/>
      <c r="EN129" s="697"/>
      <c r="EO129" s="697"/>
      <c r="EP129" s="697"/>
      <c r="EQ129" s="697"/>
      <c r="ER129" s="697"/>
      <c r="ES129" s="697"/>
      <c r="ET129" s="697"/>
      <c r="EU129" s="697"/>
      <c r="EV129" s="697"/>
      <c r="EW129" s="697"/>
      <c r="EX129" s="697"/>
      <c r="EY129" s="697"/>
      <c r="EZ129" s="697"/>
      <c r="FA129" s="697"/>
      <c r="FB129" s="697"/>
      <c r="FC129" s="697"/>
      <c r="FD129" s="697"/>
      <c r="FE129" s="697"/>
      <c r="FF129" s="697"/>
      <c r="FG129" s="697"/>
      <c r="FH129" s="697"/>
      <c r="FI129" s="697"/>
      <c r="FJ129" s="697"/>
      <c r="FK129" s="697"/>
      <c r="FL129" s="697"/>
      <c r="FM129" s="697"/>
      <c r="FN129" s="697"/>
      <c r="FO129" s="697"/>
      <c r="FP129" s="697"/>
      <c r="FQ129" s="3"/>
      <c r="FR129" s="3"/>
      <c r="FS129" s="608"/>
      <c r="FT129" s="608"/>
      <c r="FU129" s="608"/>
      <c r="FV129" s="608"/>
      <c r="FW129" s="608"/>
      <c r="FX129" s="608"/>
      <c r="FY129" s="608"/>
      <c r="FZ129" s="608"/>
      <c r="GA129" s="608"/>
      <c r="GB129" s="608"/>
      <c r="GC129" s="608"/>
      <c r="GD129" s="608"/>
      <c r="GE129" s="608"/>
      <c r="GF129" s="608"/>
      <c r="GG129" s="608"/>
      <c r="GH129" s="608"/>
      <c r="GI129" s="608"/>
      <c r="GJ129" s="608"/>
      <c r="GK129" s="608"/>
      <c r="GL129" s="608"/>
      <c r="GM129" s="608"/>
      <c r="GN129" s="608"/>
      <c r="GO129" s="608"/>
      <c r="GP129" s="608"/>
      <c r="GQ129" s="608"/>
      <c r="GR129" s="608"/>
      <c r="GS129" s="608"/>
      <c r="GT129" s="608"/>
      <c r="GU129" s="608"/>
      <c r="GV129" s="608"/>
      <c r="GW129" s="3"/>
      <c r="GX129" s="3"/>
      <c r="GY129" s="49"/>
      <c r="GZ129" s="49"/>
      <c r="HA129" s="49"/>
      <c r="HB129" s="49"/>
      <c r="HC129" s="49"/>
      <c r="HD129" s="49"/>
      <c r="HE129" s="49"/>
    </row>
    <row r="130" spans="1:213" ht="4.5" customHeight="1">
      <c r="A130" s="3"/>
      <c r="B130" s="3"/>
      <c r="C130" s="3"/>
      <c r="D130" s="3"/>
      <c r="E130" s="3"/>
      <c r="F130" s="3"/>
      <c r="G130" s="3"/>
      <c r="H130" s="7"/>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31"/>
      <c r="AF130" s="373"/>
      <c r="AG130" s="374"/>
      <c r="AH130" s="374"/>
      <c r="AI130" s="374"/>
      <c r="AJ130" s="374"/>
      <c r="AK130" s="374"/>
      <c r="AL130" s="374"/>
      <c r="AM130" s="374"/>
      <c r="AN130" s="374"/>
      <c r="AO130" s="374"/>
      <c r="AP130" s="374"/>
      <c r="AQ130" s="374"/>
      <c r="AR130" s="374"/>
      <c r="AS130" s="374"/>
      <c r="AT130" s="374"/>
      <c r="AU130" s="374"/>
      <c r="AV130" s="374"/>
      <c r="AW130" s="374"/>
      <c r="AX130" s="374"/>
      <c r="AY130" s="375"/>
      <c r="AZ130" s="662"/>
      <c r="BA130" s="663"/>
      <c r="BB130" s="663"/>
      <c r="BC130" s="663"/>
      <c r="BD130" s="663"/>
      <c r="BE130" s="663"/>
      <c r="BF130" s="663"/>
      <c r="BG130" s="663"/>
      <c r="BH130" s="663"/>
      <c r="BI130" s="663"/>
      <c r="BJ130" s="663"/>
      <c r="BK130" s="663"/>
      <c r="BL130" s="663"/>
      <c r="BM130" s="663"/>
      <c r="BN130" s="663"/>
      <c r="BO130" s="664"/>
      <c r="BP130" s="105"/>
      <c r="BQ130" s="91"/>
      <c r="BR130" s="91"/>
      <c r="BS130" s="91"/>
      <c r="BT130" s="91"/>
      <c r="BU130" s="91"/>
      <c r="BV130" s="91"/>
      <c r="BW130" s="91"/>
      <c r="BX130" s="106"/>
      <c r="BY130" s="662"/>
      <c r="BZ130" s="663"/>
      <c r="CA130" s="663"/>
      <c r="CB130" s="663"/>
      <c r="CC130" s="663"/>
      <c r="CD130" s="663"/>
      <c r="CE130" s="663"/>
      <c r="CF130" s="663"/>
      <c r="CG130" s="663"/>
      <c r="CH130" s="663"/>
      <c r="CI130" s="663"/>
      <c r="CJ130" s="663"/>
      <c r="CK130" s="663"/>
      <c r="CL130" s="663"/>
      <c r="CM130" s="663"/>
      <c r="CN130" s="664"/>
      <c r="CO130" s="353"/>
      <c r="CP130" s="354"/>
      <c r="CQ130" s="354"/>
      <c r="CR130" s="354"/>
      <c r="CS130" s="354"/>
      <c r="CT130" s="354"/>
      <c r="CU130" s="354"/>
      <c r="CV130" s="354"/>
      <c r="CW130" s="354"/>
      <c r="CX130" s="354"/>
      <c r="CY130" s="3"/>
      <c r="CZ130" s="491"/>
      <c r="DA130" s="492"/>
      <c r="DB130" s="492"/>
      <c r="DC130" s="492"/>
      <c r="DD130" s="492"/>
      <c r="DE130" s="492"/>
      <c r="DF130" s="492"/>
      <c r="DG130" s="492"/>
      <c r="DH130" s="492"/>
      <c r="DI130" s="493"/>
      <c r="DJ130" s="493"/>
      <c r="DK130" s="493"/>
      <c r="DL130" s="493"/>
      <c r="DM130" s="493"/>
      <c r="DN130" s="494"/>
      <c r="DO130" s="696"/>
      <c r="DP130" s="697"/>
      <c r="DQ130" s="697"/>
      <c r="DR130" s="697"/>
      <c r="DS130" s="697"/>
      <c r="DT130" s="697"/>
      <c r="DU130" s="697"/>
      <c r="DV130" s="697"/>
      <c r="DW130" s="697"/>
      <c r="DX130" s="697"/>
      <c r="DY130" s="697"/>
      <c r="DZ130" s="697"/>
      <c r="EA130" s="697"/>
      <c r="EB130" s="697"/>
      <c r="EC130" s="697"/>
      <c r="ED130" s="697"/>
      <c r="EE130" s="697"/>
      <c r="EF130" s="697"/>
      <c r="EG130" s="697"/>
      <c r="EH130" s="697"/>
      <c r="EI130" s="697"/>
      <c r="EJ130" s="697"/>
      <c r="EK130" s="697"/>
      <c r="EL130" s="697"/>
      <c r="EM130" s="697"/>
      <c r="EN130" s="697"/>
      <c r="EO130" s="697"/>
      <c r="EP130" s="697"/>
      <c r="EQ130" s="697"/>
      <c r="ER130" s="697"/>
      <c r="ES130" s="697"/>
      <c r="ET130" s="697"/>
      <c r="EU130" s="697"/>
      <c r="EV130" s="697"/>
      <c r="EW130" s="697"/>
      <c r="EX130" s="697"/>
      <c r="EY130" s="697"/>
      <c r="EZ130" s="697"/>
      <c r="FA130" s="697"/>
      <c r="FB130" s="697"/>
      <c r="FC130" s="697"/>
      <c r="FD130" s="697"/>
      <c r="FE130" s="697"/>
      <c r="FF130" s="697"/>
      <c r="FG130" s="697"/>
      <c r="FH130" s="697"/>
      <c r="FI130" s="697"/>
      <c r="FJ130" s="697"/>
      <c r="FK130" s="697"/>
      <c r="FL130" s="697"/>
      <c r="FM130" s="697"/>
      <c r="FN130" s="697"/>
      <c r="FO130" s="697"/>
      <c r="FP130" s="697"/>
      <c r="FQ130" s="3"/>
      <c r="FR130" s="3"/>
      <c r="FS130" s="3"/>
      <c r="FT130" s="3"/>
      <c r="FU130" s="3"/>
      <c r="FV130" s="608"/>
      <c r="FW130" s="608"/>
      <c r="FX130" s="608"/>
      <c r="FY130" s="608"/>
      <c r="FZ130" s="608"/>
      <c r="GA130" s="608"/>
      <c r="GB130" s="608"/>
      <c r="GC130" s="608"/>
      <c r="GD130" s="608"/>
      <c r="GE130" s="608"/>
      <c r="GF130" s="608"/>
      <c r="GG130" s="608"/>
      <c r="GH130" s="608"/>
      <c r="GI130" s="608"/>
      <c r="GJ130" s="608"/>
      <c r="GK130" s="608"/>
      <c r="GL130" s="608"/>
      <c r="GM130" s="608"/>
      <c r="GN130" s="608"/>
      <c r="GO130" s="608"/>
      <c r="GP130" s="608"/>
      <c r="GQ130" s="608"/>
      <c r="GR130" s="608"/>
      <c r="GS130" s="608"/>
      <c r="GT130" s="608"/>
      <c r="GU130" s="608"/>
      <c r="GV130" s="608"/>
      <c r="GW130" s="3"/>
      <c r="GX130" s="3"/>
      <c r="GY130" s="49"/>
      <c r="GZ130" s="49"/>
      <c r="HA130" s="49"/>
      <c r="HB130" s="49"/>
      <c r="HC130" s="49"/>
      <c r="HD130" s="49"/>
      <c r="HE130" s="49"/>
    </row>
    <row r="131" spans="1:213" ht="4.5" customHeight="1">
      <c r="A131" s="3"/>
      <c r="B131" s="3"/>
      <c r="C131" s="3"/>
      <c r="D131" s="3"/>
      <c r="E131" s="3"/>
      <c r="F131" s="3"/>
      <c r="G131" s="3"/>
      <c r="H131" s="7"/>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8"/>
      <c r="AF131" s="373"/>
      <c r="AG131" s="374"/>
      <c r="AH131" s="374"/>
      <c r="AI131" s="374"/>
      <c r="AJ131" s="374"/>
      <c r="AK131" s="374"/>
      <c r="AL131" s="374"/>
      <c r="AM131" s="374"/>
      <c r="AN131" s="374"/>
      <c r="AO131" s="374"/>
      <c r="AP131" s="374"/>
      <c r="AQ131" s="374"/>
      <c r="AR131" s="374"/>
      <c r="AS131" s="374"/>
      <c r="AT131" s="374"/>
      <c r="AU131" s="374"/>
      <c r="AV131" s="374"/>
      <c r="AW131" s="374"/>
      <c r="AX131" s="374"/>
      <c r="AY131" s="375"/>
      <c r="AZ131" s="662"/>
      <c r="BA131" s="663"/>
      <c r="BB131" s="663"/>
      <c r="BC131" s="663"/>
      <c r="BD131" s="663"/>
      <c r="BE131" s="663"/>
      <c r="BF131" s="663"/>
      <c r="BG131" s="663"/>
      <c r="BH131" s="663"/>
      <c r="BI131" s="663"/>
      <c r="BJ131" s="663"/>
      <c r="BK131" s="663"/>
      <c r="BL131" s="663"/>
      <c r="BM131" s="663"/>
      <c r="BN131" s="663"/>
      <c r="BO131" s="664"/>
      <c r="BP131" s="105"/>
      <c r="BQ131" s="91"/>
      <c r="BR131" s="91"/>
      <c r="BS131" s="91"/>
      <c r="BT131" s="91"/>
      <c r="BU131" s="91"/>
      <c r="BV131" s="91"/>
      <c r="BW131" s="91"/>
      <c r="BX131" s="106"/>
      <c r="BY131" s="662"/>
      <c r="BZ131" s="663"/>
      <c r="CA131" s="663"/>
      <c r="CB131" s="663"/>
      <c r="CC131" s="663"/>
      <c r="CD131" s="663"/>
      <c r="CE131" s="663"/>
      <c r="CF131" s="663"/>
      <c r="CG131" s="663"/>
      <c r="CH131" s="663"/>
      <c r="CI131" s="663"/>
      <c r="CJ131" s="663"/>
      <c r="CK131" s="663"/>
      <c r="CL131" s="663"/>
      <c r="CM131" s="663"/>
      <c r="CN131" s="664"/>
      <c r="CO131" s="353"/>
      <c r="CP131" s="354"/>
      <c r="CQ131" s="354"/>
      <c r="CR131" s="354"/>
      <c r="CS131" s="354"/>
      <c r="CT131" s="354"/>
      <c r="CU131" s="354"/>
      <c r="CV131" s="354"/>
      <c r="CW131" s="354"/>
      <c r="CX131" s="354"/>
      <c r="CY131" s="3"/>
      <c r="CZ131" s="491"/>
      <c r="DA131" s="492"/>
      <c r="DB131" s="492"/>
      <c r="DC131" s="492"/>
      <c r="DD131" s="492"/>
      <c r="DE131" s="492"/>
      <c r="DF131" s="492"/>
      <c r="DG131" s="492"/>
      <c r="DH131" s="492"/>
      <c r="DI131" s="493"/>
      <c r="DJ131" s="493"/>
      <c r="DK131" s="493"/>
      <c r="DL131" s="493"/>
      <c r="DM131" s="493"/>
      <c r="DN131" s="494"/>
      <c r="DO131" s="696"/>
      <c r="DP131" s="697"/>
      <c r="DQ131" s="697"/>
      <c r="DR131" s="697"/>
      <c r="DS131" s="697"/>
      <c r="DT131" s="697"/>
      <c r="DU131" s="697"/>
      <c r="DV131" s="697"/>
      <c r="DW131" s="697"/>
      <c r="DX131" s="697"/>
      <c r="DY131" s="697"/>
      <c r="DZ131" s="697"/>
      <c r="EA131" s="697"/>
      <c r="EB131" s="697"/>
      <c r="EC131" s="697"/>
      <c r="ED131" s="697"/>
      <c r="EE131" s="697"/>
      <c r="EF131" s="697"/>
      <c r="EG131" s="697"/>
      <c r="EH131" s="697"/>
      <c r="EI131" s="697"/>
      <c r="EJ131" s="697"/>
      <c r="EK131" s="697"/>
      <c r="EL131" s="697"/>
      <c r="EM131" s="697"/>
      <c r="EN131" s="697"/>
      <c r="EO131" s="697"/>
      <c r="EP131" s="697"/>
      <c r="EQ131" s="697"/>
      <c r="ER131" s="697"/>
      <c r="ES131" s="697"/>
      <c r="ET131" s="697"/>
      <c r="EU131" s="697"/>
      <c r="EV131" s="697"/>
      <c r="EW131" s="697"/>
      <c r="EX131" s="697"/>
      <c r="EY131" s="697"/>
      <c r="EZ131" s="697"/>
      <c r="FA131" s="697"/>
      <c r="FB131" s="697"/>
      <c r="FC131" s="697"/>
      <c r="FD131" s="697"/>
      <c r="FE131" s="697"/>
      <c r="FF131" s="697"/>
      <c r="FG131" s="697"/>
      <c r="FH131" s="697"/>
      <c r="FI131" s="697"/>
      <c r="FJ131" s="697"/>
      <c r="FK131" s="697"/>
      <c r="FL131" s="697"/>
      <c r="FM131" s="697"/>
      <c r="FN131" s="697"/>
      <c r="FO131" s="697"/>
      <c r="FP131" s="697"/>
      <c r="FQ131" s="3"/>
      <c r="FR131" s="3"/>
      <c r="FS131" s="3"/>
      <c r="FT131" s="3"/>
      <c r="FU131" s="3"/>
      <c r="FV131" s="608"/>
      <c r="FW131" s="608"/>
      <c r="FX131" s="608"/>
      <c r="FY131" s="608"/>
      <c r="FZ131" s="608"/>
      <c r="GA131" s="608"/>
      <c r="GB131" s="608"/>
      <c r="GC131" s="608"/>
      <c r="GD131" s="608"/>
      <c r="GE131" s="608"/>
      <c r="GF131" s="608"/>
      <c r="GG131" s="608"/>
      <c r="GH131" s="608"/>
      <c r="GI131" s="608"/>
      <c r="GJ131" s="608"/>
      <c r="GK131" s="608"/>
      <c r="GL131" s="608"/>
      <c r="GM131" s="608"/>
      <c r="GN131" s="608"/>
      <c r="GO131" s="608"/>
      <c r="GP131" s="608"/>
      <c r="GQ131" s="608"/>
      <c r="GR131" s="608"/>
      <c r="GS131" s="608"/>
      <c r="GT131" s="608"/>
      <c r="GU131" s="608"/>
      <c r="GV131" s="608"/>
      <c r="GW131" s="3"/>
      <c r="GX131" s="3"/>
      <c r="GY131" s="49"/>
      <c r="GZ131" s="49"/>
      <c r="HA131" s="49"/>
      <c r="HB131" s="49"/>
      <c r="HC131" s="49"/>
      <c r="HD131" s="49"/>
      <c r="HE131" s="49"/>
    </row>
    <row r="132" spans="1:213" ht="4.5" customHeight="1">
      <c r="A132" s="3"/>
      <c r="B132" s="3"/>
      <c r="C132" s="3"/>
      <c r="D132" s="3"/>
      <c r="E132" s="3"/>
      <c r="F132" s="3"/>
      <c r="G132" s="3"/>
      <c r="H132" s="7"/>
      <c r="I132" s="3"/>
      <c r="J132" s="3"/>
      <c r="K132" s="3"/>
      <c r="L132" s="3"/>
      <c r="M132" s="3"/>
      <c r="N132" s="3"/>
      <c r="O132" s="3"/>
      <c r="P132" s="3"/>
      <c r="Q132" s="3"/>
      <c r="R132" s="3"/>
      <c r="S132" s="3"/>
      <c r="T132" s="3"/>
      <c r="U132" s="3"/>
      <c r="V132" s="3"/>
      <c r="W132" s="3"/>
      <c r="X132" s="3"/>
      <c r="Y132" s="3"/>
      <c r="Z132" s="3"/>
      <c r="AA132" s="3"/>
      <c r="AB132" s="3"/>
      <c r="AC132" s="3"/>
      <c r="AD132" s="3"/>
      <c r="AE132" s="8"/>
      <c r="AF132" s="373"/>
      <c r="AG132" s="374"/>
      <c r="AH132" s="374"/>
      <c r="AI132" s="374"/>
      <c r="AJ132" s="374"/>
      <c r="AK132" s="374"/>
      <c r="AL132" s="374"/>
      <c r="AM132" s="374"/>
      <c r="AN132" s="374"/>
      <c r="AO132" s="374"/>
      <c r="AP132" s="374"/>
      <c r="AQ132" s="374"/>
      <c r="AR132" s="374"/>
      <c r="AS132" s="374"/>
      <c r="AT132" s="374"/>
      <c r="AU132" s="374"/>
      <c r="AV132" s="374"/>
      <c r="AW132" s="374"/>
      <c r="AX132" s="374"/>
      <c r="AY132" s="375"/>
      <c r="AZ132" s="662"/>
      <c r="BA132" s="663"/>
      <c r="BB132" s="663"/>
      <c r="BC132" s="663"/>
      <c r="BD132" s="663"/>
      <c r="BE132" s="663"/>
      <c r="BF132" s="663"/>
      <c r="BG132" s="663"/>
      <c r="BH132" s="663"/>
      <c r="BI132" s="663"/>
      <c r="BJ132" s="663"/>
      <c r="BK132" s="663"/>
      <c r="BL132" s="663"/>
      <c r="BM132" s="663"/>
      <c r="BN132" s="663"/>
      <c r="BO132" s="664"/>
      <c r="BP132" s="105"/>
      <c r="BQ132" s="91"/>
      <c r="BR132" s="91"/>
      <c r="BS132" s="91"/>
      <c r="BT132" s="91"/>
      <c r="BU132" s="91"/>
      <c r="BV132" s="91"/>
      <c r="BW132" s="91"/>
      <c r="BX132" s="106"/>
      <c r="BY132" s="662"/>
      <c r="BZ132" s="663"/>
      <c r="CA132" s="663"/>
      <c r="CB132" s="663"/>
      <c r="CC132" s="663"/>
      <c r="CD132" s="663"/>
      <c r="CE132" s="663"/>
      <c r="CF132" s="663"/>
      <c r="CG132" s="663"/>
      <c r="CH132" s="663"/>
      <c r="CI132" s="663"/>
      <c r="CJ132" s="663"/>
      <c r="CK132" s="663"/>
      <c r="CL132" s="663"/>
      <c r="CM132" s="663"/>
      <c r="CN132" s="664"/>
      <c r="CO132" s="353"/>
      <c r="CP132" s="354"/>
      <c r="CQ132" s="354"/>
      <c r="CR132" s="354"/>
      <c r="CS132" s="354"/>
      <c r="CT132" s="354"/>
      <c r="CU132" s="354"/>
      <c r="CV132" s="354"/>
      <c r="CW132" s="354"/>
      <c r="CX132" s="354"/>
      <c r="CY132" s="3"/>
      <c r="CZ132" s="491"/>
      <c r="DA132" s="492"/>
      <c r="DB132" s="492"/>
      <c r="DC132" s="492"/>
      <c r="DD132" s="492"/>
      <c r="DE132" s="492"/>
      <c r="DF132" s="492"/>
      <c r="DG132" s="492"/>
      <c r="DH132" s="492"/>
      <c r="DI132" s="493"/>
      <c r="DJ132" s="493"/>
      <c r="DK132" s="493"/>
      <c r="DL132" s="493"/>
      <c r="DM132" s="493"/>
      <c r="DN132" s="494"/>
      <c r="DO132" s="696"/>
      <c r="DP132" s="697"/>
      <c r="DQ132" s="697"/>
      <c r="DR132" s="697"/>
      <c r="DS132" s="697"/>
      <c r="DT132" s="697"/>
      <c r="DU132" s="697"/>
      <c r="DV132" s="697"/>
      <c r="DW132" s="697"/>
      <c r="DX132" s="697"/>
      <c r="DY132" s="697"/>
      <c r="DZ132" s="697"/>
      <c r="EA132" s="697"/>
      <c r="EB132" s="697"/>
      <c r="EC132" s="697"/>
      <c r="ED132" s="697"/>
      <c r="EE132" s="697"/>
      <c r="EF132" s="697"/>
      <c r="EG132" s="697"/>
      <c r="EH132" s="697"/>
      <c r="EI132" s="697"/>
      <c r="EJ132" s="697"/>
      <c r="EK132" s="697"/>
      <c r="EL132" s="697"/>
      <c r="EM132" s="697"/>
      <c r="EN132" s="697"/>
      <c r="EO132" s="697"/>
      <c r="EP132" s="697"/>
      <c r="EQ132" s="697"/>
      <c r="ER132" s="697"/>
      <c r="ES132" s="697"/>
      <c r="ET132" s="697"/>
      <c r="EU132" s="697"/>
      <c r="EV132" s="697"/>
      <c r="EW132" s="697"/>
      <c r="EX132" s="697"/>
      <c r="EY132" s="697"/>
      <c r="EZ132" s="697"/>
      <c r="FA132" s="697"/>
      <c r="FB132" s="697"/>
      <c r="FC132" s="697"/>
      <c r="FD132" s="697"/>
      <c r="FE132" s="697"/>
      <c r="FF132" s="697"/>
      <c r="FG132" s="697"/>
      <c r="FH132" s="697"/>
      <c r="FI132" s="697"/>
      <c r="FJ132" s="697"/>
      <c r="FK132" s="697"/>
      <c r="FL132" s="697"/>
      <c r="FM132" s="697"/>
      <c r="FN132" s="697"/>
      <c r="FO132" s="697"/>
      <c r="FP132" s="697"/>
      <c r="FQ132" s="3"/>
      <c r="FR132" s="3"/>
      <c r="FS132" s="3"/>
      <c r="FT132" s="3"/>
      <c r="FU132" s="3"/>
      <c r="FV132" s="608"/>
      <c r="FW132" s="608"/>
      <c r="FX132" s="608"/>
      <c r="FY132" s="608"/>
      <c r="FZ132" s="608"/>
      <c r="GA132" s="608"/>
      <c r="GB132" s="608"/>
      <c r="GC132" s="608"/>
      <c r="GD132" s="608"/>
      <c r="GE132" s="608"/>
      <c r="GF132" s="608"/>
      <c r="GG132" s="608"/>
      <c r="GH132" s="608"/>
      <c r="GI132" s="608"/>
      <c r="GJ132" s="608"/>
      <c r="GK132" s="608"/>
      <c r="GL132" s="608"/>
      <c r="GM132" s="608"/>
      <c r="GN132" s="608"/>
      <c r="GO132" s="608"/>
      <c r="GP132" s="608"/>
      <c r="GQ132" s="608"/>
      <c r="GR132" s="608"/>
      <c r="GS132" s="608"/>
      <c r="GT132" s="608"/>
      <c r="GU132" s="608"/>
      <c r="GV132" s="608"/>
      <c r="GW132" s="3"/>
      <c r="GX132" s="3"/>
      <c r="GY132" s="49"/>
      <c r="GZ132" s="49"/>
      <c r="HA132" s="49"/>
      <c r="HB132" s="49"/>
      <c r="HC132" s="49"/>
      <c r="HD132" s="49"/>
      <c r="HE132" s="49"/>
    </row>
    <row r="133" spans="1:213" ht="4.5" customHeight="1">
      <c r="A133" s="3"/>
      <c r="B133" s="3"/>
      <c r="C133" s="3"/>
      <c r="D133" s="3"/>
      <c r="E133" s="3"/>
      <c r="F133" s="3"/>
      <c r="G133" s="3"/>
      <c r="H133" s="7"/>
      <c r="I133" s="206"/>
      <c r="J133" s="3"/>
      <c r="K133" s="3"/>
      <c r="L133" s="3"/>
      <c r="M133" s="3"/>
      <c r="N133" s="3"/>
      <c r="O133" s="3"/>
      <c r="P133" s="3"/>
      <c r="Q133" s="3"/>
      <c r="R133" s="3"/>
      <c r="S133" s="3"/>
      <c r="T133" s="3"/>
      <c r="U133" s="3"/>
      <c r="V133" s="3"/>
      <c r="W133" s="3"/>
      <c r="X133" s="3"/>
      <c r="Y133" s="3"/>
      <c r="Z133" s="3"/>
      <c r="AA133" s="3"/>
      <c r="AB133" s="3"/>
      <c r="AC133" s="3"/>
      <c r="AD133" s="3"/>
      <c r="AE133" s="8"/>
      <c r="AF133" s="671" t="s">
        <v>391</v>
      </c>
      <c r="AG133" s="672"/>
      <c r="AH133" s="672"/>
      <c r="AI133" s="672"/>
      <c r="AJ133" s="672"/>
      <c r="AK133" s="672"/>
      <c r="AL133" s="672"/>
      <c r="AM133" s="672"/>
      <c r="AN133" s="672"/>
      <c r="AO133" s="672"/>
      <c r="AP133" s="672"/>
      <c r="AQ133" s="672"/>
      <c r="AR133" s="672"/>
      <c r="AS133" s="672"/>
      <c r="AT133" s="672"/>
      <c r="AU133" s="672"/>
      <c r="AV133" s="672"/>
      <c r="AW133" s="672"/>
      <c r="AX133" s="672"/>
      <c r="AY133" s="673"/>
      <c r="AZ133" s="662"/>
      <c r="BA133" s="663"/>
      <c r="BB133" s="663"/>
      <c r="BC133" s="663"/>
      <c r="BD133" s="663"/>
      <c r="BE133" s="663"/>
      <c r="BF133" s="663"/>
      <c r="BG133" s="663"/>
      <c r="BH133" s="663"/>
      <c r="BI133" s="663"/>
      <c r="BJ133" s="663"/>
      <c r="BK133" s="663"/>
      <c r="BL133" s="663"/>
      <c r="BM133" s="663"/>
      <c r="BN133" s="663"/>
      <c r="BO133" s="664"/>
      <c r="BP133" s="105"/>
      <c r="BQ133" s="91"/>
      <c r="BR133" s="91"/>
      <c r="BS133" s="91"/>
      <c r="BT133" s="91"/>
      <c r="BU133" s="91"/>
      <c r="BV133" s="91"/>
      <c r="BW133" s="91"/>
      <c r="BX133" s="106"/>
      <c r="BY133" s="662"/>
      <c r="BZ133" s="663"/>
      <c r="CA133" s="663"/>
      <c r="CB133" s="663"/>
      <c r="CC133" s="663"/>
      <c r="CD133" s="663"/>
      <c r="CE133" s="663"/>
      <c r="CF133" s="663"/>
      <c r="CG133" s="663"/>
      <c r="CH133" s="663"/>
      <c r="CI133" s="663"/>
      <c r="CJ133" s="663"/>
      <c r="CK133" s="663"/>
      <c r="CL133" s="663"/>
      <c r="CM133" s="663"/>
      <c r="CN133" s="664"/>
      <c r="CO133" s="353"/>
      <c r="CP133" s="354"/>
      <c r="CQ133" s="354"/>
      <c r="CR133" s="354"/>
      <c r="CS133" s="354"/>
      <c r="CT133" s="354"/>
      <c r="CU133" s="354"/>
      <c r="CV133" s="354"/>
      <c r="CW133" s="354"/>
      <c r="CX133" s="354"/>
      <c r="CY133" s="3"/>
      <c r="CZ133" s="495"/>
      <c r="DA133" s="493"/>
      <c r="DB133" s="493"/>
      <c r="DC133" s="493"/>
      <c r="DD133" s="493"/>
      <c r="DE133" s="493"/>
      <c r="DF133" s="493"/>
      <c r="DG133" s="493"/>
      <c r="DH133" s="493"/>
      <c r="DI133" s="493"/>
      <c r="DJ133" s="493"/>
      <c r="DK133" s="493"/>
      <c r="DL133" s="493"/>
      <c r="DM133" s="493"/>
      <c r="DN133" s="494"/>
      <c r="DO133" s="696"/>
      <c r="DP133" s="697"/>
      <c r="DQ133" s="697"/>
      <c r="DR133" s="697"/>
      <c r="DS133" s="697"/>
      <c r="DT133" s="697"/>
      <c r="DU133" s="697"/>
      <c r="DV133" s="697"/>
      <c r="DW133" s="697"/>
      <c r="DX133" s="697"/>
      <c r="DY133" s="697"/>
      <c r="DZ133" s="697"/>
      <c r="EA133" s="697"/>
      <c r="EB133" s="697"/>
      <c r="EC133" s="697"/>
      <c r="ED133" s="697"/>
      <c r="EE133" s="697"/>
      <c r="EF133" s="697"/>
      <c r="EG133" s="697"/>
      <c r="EH133" s="697"/>
      <c r="EI133" s="697"/>
      <c r="EJ133" s="697"/>
      <c r="EK133" s="697"/>
      <c r="EL133" s="697"/>
      <c r="EM133" s="697"/>
      <c r="EN133" s="697"/>
      <c r="EO133" s="697"/>
      <c r="EP133" s="697"/>
      <c r="EQ133" s="697"/>
      <c r="ER133" s="697"/>
      <c r="ES133" s="697"/>
      <c r="ET133" s="697"/>
      <c r="EU133" s="697"/>
      <c r="EV133" s="697"/>
      <c r="EW133" s="697"/>
      <c r="EX133" s="697"/>
      <c r="EY133" s="697"/>
      <c r="EZ133" s="697"/>
      <c r="FA133" s="697"/>
      <c r="FB133" s="697"/>
      <c r="FC133" s="697"/>
      <c r="FD133" s="697"/>
      <c r="FE133" s="697"/>
      <c r="FF133" s="697"/>
      <c r="FG133" s="697"/>
      <c r="FH133" s="697"/>
      <c r="FI133" s="697"/>
      <c r="FJ133" s="697"/>
      <c r="FK133" s="697"/>
      <c r="FL133" s="697"/>
      <c r="FM133" s="697"/>
      <c r="FN133" s="697"/>
      <c r="FO133" s="697"/>
      <c r="FP133" s="697"/>
      <c r="FQ133" s="3"/>
      <c r="FR133" s="3"/>
      <c r="FS133" s="3"/>
      <c r="FT133" s="3"/>
      <c r="FU133" s="3"/>
      <c r="FV133" s="608"/>
      <c r="FW133" s="608"/>
      <c r="FX133" s="608"/>
      <c r="FY133" s="608"/>
      <c r="FZ133" s="608"/>
      <c r="GA133" s="608"/>
      <c r="GB133" s="608"/>
      <c r="GC133" s="608"/>
      <c r="GD133" s="608"/>
      <c r="GE133" s="608"/>
      <c r="GF133" s="608"/>
      <c r="GG133" s="608"/>
      <c r="GH133" s="608"/>
      <c r="GI133" s="608"/>
      <c r="GJ133" s="608"/>
      <c r="GK133" s="608"/>
      <c r="GL133" s="608"/>
      <c r="GM133" s="608"/>
      <c r="GN133" s="608"/>
      <c r="GO133" s="608"/>
      <c r="GP133" s="608"/>
      <c r="GQ133" s="608"/>
      <c r="GR133" s="608"/>
      <c r="GS133" s="608"/>
      <c r="GT133" s="608"/>
      <c r="GU133" s="608"/>
      <c r="GV133" s="608"/>
      <c r="GW133" s="3"/>
      <c r="GX133" s="3"/>
      <c r="GY133" s="49"/>
      <c r="GZ133" s="49"/>
      <c r="HA133" s="49"/>
      <c r="HB133" s="49"/>
      <c r="HC133" s="49"/>
      <c r="HD133" s="49"/>
      <c r="HE133" s="49"/>
    </row>
    <row r="134" spans="1:213" ht="4.5" customHeight="1">
      <c r="A134" s="3"/>
      <c r="B134" s="3"/>
      <c r="C134" s="3"/>
      <c r="D134" s="3"/>
      <c r="E134" s="3"/>
      <c r="F134" s="3"/>
      <c r="G134" s="3"/>
      <c r="H134" s="7"/>
      <c r="I134" s="3"/>
      <c r="J134" s="3"/>
      <c r="K134" s="3"/>
      <c r="L134" s="3"/>
      <c r="M134" s="3"/>
      <c r="N134" s="3"/>
      <c r="O134" s="3"/>
      <c r="P134" s="3"/>
      <c r="Q134" s="3"/>
      <c r="R134" s="3"/>
      <c r="S134" s="3"/>
      <c r="T134" s="3"/>
      <c r="U134" s="3"/>
      <c r="V134" s="3"/>
      <c r="W134" s="3"/>
      <c r="X134" s="3"/>
      <c r="Y134" s="3"/>
      <c r="Z134" s="3"/>
      <c r="AA134" s="3"/>
      <c r="AB134" s="3"/>
      <c r="AC134" s="3"/>
      <c r="AD134" s="3"/>
      <c r="AE134" s="8"/>
      <c r="AF134" s="671"/>
      <c r="AG134" s="672"/>
      <c r="AH134" s="672"/>
      <c r="AI134" s="672"/>
      <c r="AJ134" s="672"/>
      <c r="AK134" s="672"/>
      <c r="AL134" s="672"/>
      <c r="AM134" s="672"/>
      <c r="AN134" s="672"/>
      <c r="AO134" s="672"/>
      <c r="AP134" s="672"/>
      <c r="AQ134" s="672"/>
      <c r="AR134" s="672"/>
      <c r="AS134" s="672"/>
      <c r="AT134" s="672"/>
      <c r="AU134" s="672"/>
      <c r="AV134" s="672"/>
      <c r="AW134" s="672"/>
      <c r="AX134" s="672"/>
      <c r="AY134" s="673"/>
      <c r="AZ134" s="662"/>
      <c r="BA134" s="663"/>
      <c r="BB134" s="663"/>
      <c r="BC134" s="663"/>
      <c r="BD134" s="663"/>
      <c r="BE134" s="663"/>
      <c r="BF134" s="663"/>
      <c r="BG134" s="663"/>
      <c r="BH134" s="663"/>
      <c r="BI134" s="663"/>
      <c r="BJ134" s="663"/>
      <c r="BK134" s="663"/>
      <c r="BL134" s="663"/>
      <c r="BM134" s="663"/>
      <c r="BN134" s="663"/>
      <c r="BO134" s="664"/>
      <c r="BP134" s="105"/>
      <c r="BQ134" s="91"/>
      <c r="BR134" s="91"/>
      <c r="BS134" s="91"/>
      <c r="BT134" s="91"/>
      <c r="BU134" s="91"/>
      <c r="BV134" s="91"/>
      <c r="BW134" s="91"/>
      <c r="BX134" s="106"/>
      <c r="BY134" s="662"/>
      <c r="BZ134" s="663"/>
      <c r="CA134" s="663"/>
      <c r="CB134" s="663"/>
      <c r="CC134" s="663"/>
      <c r="CD134" s="663"/>
      <c r="CE134" s="663"/>
      <c r="CF134" s="663"/>
      <c r="CG134" s="663"/>
      <c r="CH134" s="663"/>
      <c r="CI134" s="663"/>
      <c r="CJ134" s="663"/>
      <c r="CK134" s="663"/>
      <c r="CL134" s="663"/>
      <c r="CM134" s="663"/>
      <c r="CN134" s="664"/>
      <c r="CO134" s="353"/>
      <c r="CP134" s="354"/>
      <c r="CQ134" s="354"/>
      <c r="CR134" s="354"/>
      <c r="CS134" s="354"/>
      <c r="CT134" s="354"/>
      <c r="CU134" s="354"/>
      <c r="CV134" s="354"/>
      <c r="CW134" s="354"/>
      <c r="CX134" s="354"/>
      <c r="CY134" s="3"/>
      <c r="CZ134" s="495"/>
      <c r="DA134" s="493"/>
      <c r="DB134" s="493"/>
      <c r="DC134" s="493"/>
      <c r="DD134" s="493"/>
      <c r="DE134" s="493"/>
      <c r="DF134" s="493"/>
      <c r="DG134" s="493"/>
      <c r="DH134" s="493"/>
      <c r="DI134" s="493"/>
      <c r="DJ134" s="493"/>
      <c r="DK134" s="493"/>
      <c r="DL134" s="493"/>
      <c r="DM134" s="493"/>
      <c r="DN134" s="494"/>
      <c r="DO134" s="696"/>
      <c r="DP134" s="697"/>
      <c r="DQ134" s="697"/>
      <c r="DR134" s="697"/>
      <c r="DS134" s="697"/>
      <c r="DT134" s="697"/>
      <c r="DU134" s="697"/>
      <c r="DV134" s="697"/>
      <c r="DW134" s="697"/>
      <c r="DX134" s="697"/>
      <c r="DY134" s="697"/>
      <c r="DZ134" s="697"/>
      <c r="EA134" s="697"/>
      <c r="EB134" s="697"/>
      <c r="EC134" s="697"/>
      <c r="ED134" s="697"/>
      <c r="EE134" s="697"/>
      <c r="EF134" s="697"/>
      <c r="EG134" s="697"/>
      <c r="EH134" s="697"/>
      <c r="EI134" s="697"/>
      <c r="EJ134" s="697"/>
      <c r="EK134" s="697"/>
      <c r="EL134" s="697"/>
      <c r="EM134" s="697"/>
      <c r="EN134" s="697"/>
      <c r="EO134" s="697"/>
      <c r="EP134" s="697"/>
      <c r="EQ134" s="697"/>
      <c r="ER134" s="697"/>
      <c r="ES134" s="697"/>
      <c r="ET134" s="697"/>
      <c r="EU134" s="697"/>
      <c r="EV134" s="697"/>
      <c r="EW134" s="697"/>
      <c r="EX134" s="697"/>
      <c r="EY134" s="697"/>
      <c r="EZ134" s="697"/>
      <c r="FA134" s="697"/>
      <c r="FB134" s="697"/>
      <c r="FC134" s="697"/>
      <c r="FD134" s="697"/>
      <c r="FE134" s="697"/>
      <c r="FF134" s="697"/>
      <c r="FG134" s="697"/>
      <c r="FH134" s="697"/>
      <c r="FI134" s="697"/>
      <c r="FJ134" s="697"/>
      <c r="FK134" s="697"/>
      <c r="FL134" s="697"/>
      <c r="FM134" s="697"/>
      <c r="FN134" s="697"/>
      <c r="FO134" s="697"/>
      <c r="FP134" s="697"/>
      <c r="FQ134" s="3"/>
      <c r="FR134" s="3"/>
      <c r="FS134" s="3"/>
      <c r="FT134" s="3"/>
      <c r="FU134" s="3"/>
      <c r="FV134" s="608"/>
      <c r="FW134" s="608"/>
      <c r="FX134" s="608"/>
      <c r="FY134" s="608"/>
      <c r="FZ134" s="608"/>
      <c r="GA134" s="608"/>
      <c r="GB134" s="608"/>
      <c r="GC134" s="608"/>
      <c r="GD134" s="608"/>
      <c r="GE134" s="608"/>
      <c r="GF134" s="608"/>
      <c r="GG134" s="608"/>
      <c r="GH134" s="608"/>
      <c r="GI134" s="608"/>
      <c r="GJ134" s="608"/>
      <c r="GK134" s="608"/>
      <c r="GL134" s="608"/>
      <c r="GM134" s="608"/>
      <c r="GN134" s="608"/>
      <c r="GO134" s="608"/>
      <c r="GP134" s="608"/>
      <c r="GQ134" s="608"/>
      <c r="GR134" s="608"/>
      <c r="GS134" s="608"/>
      <c r="GT134" s="608"/>
      <c r="GU134" s="608"/>
      <c r="GV134" s="608"/>
      <c r="GW134" s="3"/>
      <c r="GX134" s="3"/>
      <c r="GY134" s="49"/>
      <c r="GZ134" s="49"/>
      <c r="HA134" s="49"/>
      <c r="HB134" s="49"/>
      <c r="HC134" s="49"/>
      <c r="HD134" s="49"/>
      <c r="HE134" s="49"/>
    </row>
    <row r="135" spans="1:213" ht="4.5" customHeight="1" thickBot="1">
      <c r="A135" s="3"/>
      <c r="B135" s="3"/>
      <c r="C135" s="3"/>
      <c r="D135" s="3"/>
      <c r="E135" s="3"/>
      <c r="F135" s="3"/>
      <c r="G135" s="3"/>
      <c r="H135" s="33"/>
      <c r="I135" s="11"/>
      <c r="J135" s="11"/>
      <c r="K135" s="11"/>
      <c r="L135" s="11"/>
      <c r="M135" s="11"/>
      <c r="N135" s="11"/>
      <c r="O135" s="11"/>
      <c r="P135" s="11"/>
      <c r="Q135" s="11"/>
      <c r="R135" s="11"/>
      <c r="S135" s="11"/>
      <c r="T135" s="11"/>
      <c r="U135" s="11"/>
      <c r="V135" s="11"/>
      <c r="W135" s="11"/>
      <c r="X135" s="11"/>
      <c r="Y135" s="11"/>
      <c r="Z135" s="11"/>
      <c r="AA135" s="11"/>
      <c r="AB135" s="11"/>
      <c r="AC135" s="11"/>
      <c r="AD135" s="11"/>
      <c r="AE135" s="23"/>
      <c r="AF135" s="674"/>
      <c r="AG135" s="675"/>
      <c r="AH135" s="675"/>
      <c r="AI135" s="675"/>
      <c r="AJ135" s="675"/>
      <c r="AK135" s="675"/>
      <c r="AL135" s="675"/>
      <c r="AM135" s="675"/>
      <c r="AN135" s="675"/>
      <c r="AO135" s="675"/>
      <c r="AP135" s="675"/>
      <c r="AQ135" s="675"/>
      <c r="AR135" s="675"/>
      <c r="AS135" s="675"/>
      <c r="AT135" s="675"/>
      <c r="AU135" s="675"/>
      <c r="AV135" s="675"/>
      <c r="AW135" s="675"/>
      <c r="AX135" s="675"/>
      <c r="AY135" s="676"/>
      <c r="AZ135" s="665"/>
      <c r="BA135" s="666"/>
      <c r="BB135" s="666"/>
      <c r="BC135" s="666"/>
      <c r="BD135" s="666"/>
      <c r="BE135" s="666"/>
      <c r="BF135" s="666"/>
      <c r="BG135" s="666"/>
      <c r="BH135" s="666"/>
      <c r="BI135" s="666"/>
      <c r="BJ135" s="666"/>
      <c r="BK135" s="666"/>
      <c r="BL135" s="666"/>
      <c r="BM135" s="666"/>
      <c r="BN135" s="666"/>
      <c r="BO135" s="667"/>
      <c r="BP135" s="34"/>
      <c r="BQ135" s="92"/>
      <c r="BR135" s="92"/>
      <c r="BS135" s="92"/>
      <c r="BT135" s="92"/>
      <c r="BU135" s="92"/>
      <c r="BV135" s="92"/>
      <c r="BW135" s="92"/>
      <c r="BX135" s="35"/>
      <c r="BY135" s="665"/>
      <c r="BZ135" s="666"/>
      <c r="CA135" s="666"/>
      <c r="CB135" s="666"/>
      <c r="CC135" s="666"/>
      <c r="CD135" s="666"/>
      <c r="CE135" s="666"/>
      <c r="CF135" s="666"/>
      <c r="CG135" s="666"/>
      <c r="CH135" s="666"/>
      <c r="CI135" s="666"/>
      <c r="CJ135" s="666"/>
      <c r="CK135" s="666"/>
      <c r="CL135" s="666"/>
      <c r="CM135" s="666"/>
      <c r="CN135" s="667"/>
      <c r="CO135" s="353"/>
      <c r="CP135" s="354"/>
      <c r="CQ135" s="354"/>
      <c r="CR135" s="354"/>
      <c r="CS135" s="354"/>
      <c r="CT135" s="354"/>
      <c r="CU135" s="354"/>
      <c r="CV135" s="354"/>
      <c r="CW135" s="354"/>
      <c r="CX135" s="354"/>
      <c r="CY135" s="3"/>
      <c r="CZ135" s="496"/>
      <c r="DA135" s="497"/>
      <c r="DB135" s="497"/>
      <c r="DC135" s="497"/>
      <c r="DD135" s="497"/>
      <c r="DE135" s="497"/>
      <c r="DF135" s="497"/>
      <c r="DG135" s="497"/>
      <c r="DH135" s="497"/>
      <c r="DI135" s="497"/>
      <c r="DJ135" s="497"/>
      <c r="DK135" s="497"/>
      <c r="DL135" s="497"/>
      <c r="DM135" s="497"/>
      <c r="DN135" s="498"/>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608"/>
      <c r="FW135" s="608"/>
      <c r="FX135" s="608"/>
      <c r="FY135" s="608"/>
      <c r="FZ135" s="608"/>
      <c r="GA135" s="608"/>
      <c r="GB135" s="608"/>
      <c r="GC135" s="608"/>
      <c r="GD135" s="608"/>
      <c r="GE135" s="608"/>
      <c r="GF135" s="608"/>
      <c r="GG135" s="608"/>
      <c r="GH135" s="608"/>
      <c r="GI135" s="608"/>
      <c r="GJ135" s="608"/>
      <c r="GK135" s="608"/>
      <c r="GL135" s="608"/>
      <c r="GM135" s="608"/>
      <c r="GN135" s="608"/>
      <c r="GO135" s="608"/>
      <c r="GP135" s="608"/>
      <c r="GQ135" s="608"/>
      <c r="GR135" s="608"/>
      <c r="GS135" s="608"/>
      <c r="GT135" s="608"/>
      <c r="GU135" s="608"/>
      <c r="GV135" s="608"/>
      <c r="GW135" s="3"/>
      <c r="GX135" s="3"/>
      <c r="GY135" s="49"/>
      <c r="GZ135" s="49"/>
      <c r="HA135" s="49"/>
      <c r="HB135" s="49"/>
      <c r="HC135" s="49"/>
      <c r="HD135" s="49"/>
      <c r="HE135" s="49"/>
    </row>
    <row r="136" spans="1:213" ht="4.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175"/>
      <c r="CP136" s="175"/>
      <c r="CQ136" s="175"/>
      <c r="CR136" s="175"/>
      <c r="CS136" s="175"/>
      <c r="CT136" s="175"/>
      <c r="CU136" s="175"/>
      <c r="CV136" s="175"/>
      <c r="CW136" s="175"/>
      <c r="CX136" s="175"/>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86"/>
      <c r="FW136" s="86"/>
      <c r="FX136" s="86"/>
      <c r="FY136" s="86"/>
      <c r="FZ136" s="86"/>
      <c r="GA136" s="86"/>
      <c r="GB136" s="86"/>
      <c r="GC136" s="86"/>
      <c r="GD136" s="86"/>
      <c r="GE136" s="86"/>
      <c r="GF136" s="86"/>
      <c r="GG136" s="86"/>
      <c r="GH136" s="86"/>
      <c r="GI136" s="86"/>
      <c r="GJ136" s="86"/>
      <c r="GK136" s="86"/>
      <c r="GL136" s="86"/>
      <c r="GM136" s="86"/>
      <c r="GN136" s="86"/>
      <c r="GO136" s="86"/>
      <c r="GP136" s="86"/>
      <c r="GQ136" s="86"/>
      <c r="GR136" s="86"/>
      <c r="GS136" s="86"/>
      <c r="GT136" s="86"/>
      <c r="GU136" s="86"/>
      <c r="GV136" s="86"/>
      <c r="GW136" s="3"/>
      <c r="GX136" s="3"/>
      <c r="GY136" s="49"/>
      <c r="GZ136" s="49"/>
      <c r="HA136" s="49"/>
      <c r="HB136" s="49"/>
      <c r="HC136" s="49"/>
      <c r="HD136" s="49"/>
      <c r="HE136" s="49"/>
    </row>
    <row r="137" spans="1:213" ht="4.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86"/>
      <c r="FW137" s="86"/>
      <c r="FX137" s="86"/>
      <c r="FY137" s="86"/>
      <c r="FZ137" s="86"/>
      <c r="GA137" s="86"/>
      <c r="GB137" s="86"/>
      <c r="GC137" s="86"/>
      <c r="GD137" s="86"/>
      <c r="GE137" s="86"/>
      <c r="GF137" s="86"/>
      <c r="GG137" s="86"/>
      <c r="GH137" s="86"/>
      <c r="GI137" s="86"/>
      <c r="GJ137" s="86"/>
      <c r="GK137" s="86"/>
      <c r="GL137" s="86"/>
      <c r="GM137" s="86"/>
      <c r="GN137" s="86"/>
      <c r="GO137" s="86"/>
      <c r="GP137" s="86"/>
      <c r="GQ137" s="86"/>
      <c r="GR137" s="86"/>
      <c r="GS137" s="86"/>
      <c r="GT137" s="86"/>
      <c r="GU137" s="86"/>
      <c r="GV137" s="86"/>
      <c r="GW137" s="3"/>
      <c r="GX137" s="3"/>
      <c r="GY137" s="49"/>
      <c r="GZ137" s="49"/>
      <c r="HA137" s="49"/>
      <c r="HB137" s="49"/>
      <c r="HC137" s="49"/>
      <c r="HD137" s="49"/>
      <c r="HE137" s="49"/>
    </row>
    <row r="138" spans="1:213" ht="4.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611" t="s">
        <v>16</v>
      </c>
      <c r="DC138" s="611"/>
      <c r="DD138" s="611"/>
      <c r="DE138" s="611"/>
      <c r="DF138" s="611"/>
      <c r="DG138" s="611"/>
      <c r="DH138" s="611"/>
      <c r="DI138" s="611"/>
      <c r="DJ138" s="611"/>
      <c r="DK138" s="412" t="s">
        <v>382</v>
      </c>
      <c r="DL138" s="608"/>
      <c r="DM138" s="608"/>
      <c r="DN138" s="608"/>
      <c r="DO138" s="608"/>
      <c r="DP138" s="608"/>
      <c r="DQ138" s="608"/>
      <c r="DR138" s="608"/>
      <c r="DS138" s="608"/>
      <c r="DT138" s="608"/>
      <c r="DU138" s="608"/>
      <c r="DV138" s="608"/>
      <c r="DW138" s="608"/>
      <c r="DX138" s="608"/>
      <c r="DY138" s="608"/>
      <c r="DZ138" s="608"/>
      <c r="EA138" s="608"/>
      <c r="EB138" s="608"/>
      <c r="EC138" s="608"/>
      <c r="ED138" s="608"/>
      <c r="EE138" s="608"/>
      <c r="EF138" s="608"/>
      <c r="EG138" s="608"/>
      <c r="EH138" s="608"/>
      <c r="EI138" s="608"/>
      <c r="EJ138" s="608"/>
      <c r="EK138" s="608"/>
      <c r="EL138" s="608"/>
      <c r="EM138" s="608"/>
      <c r="EN138" s="608"/>
      <c r="EO138" s="608"/>
      <c r="EP138" s="608"/>
      <c r="EQ138" s="608"/>
      <c r="ER138" s="608"/>
      <c r="ES138" s="608"/>
      <c r="ET138" s="608"/>
      <c r="EU138" s="608"/>
      <c r="EV138" s="608"/>
      <c r="EW138" s="608"/>
      <c r="EX138" s="608"/>
      <c r="EY138" s="608"/>
      <c r="EZ138" s="608"/>
      <c r="FA138" s="608"/>
      <c r="FB138" s="608"/>
      <c r="FC138" s="608"/>
      <c r="FD138" s="608"/>
      <c r="FE138" s="608"/>
      <c r="FF138" s="608"/>
      <c r="FG138" s="608"/>
      <c r="FH138" s="608"/>
      <c r="FI138" s="608"/>
      <c r="FJ138" s="608"/>
      <c r="FK138" s="608"/>
      <c r="FL138" s="608"/>
      <c r="FM138" s="608"/>
      <c r="FN138" s="608"/>
      <c r="FO138" s="608"/>
      <c r="FP138" s="608"/>
      <c r="FQ138" s="608"/>
      <c r="FR138" s="608"/>
      <c r="FS138" s="608"/>
      <c r="FT138" s="608"/>
      <c r="FU138" s="608"/>
      <c r="FV138" s="608"/>
      <c r="FW138" s="608"/>
      <c r="FX138" s="608"/>
      <c r="FY138" s="608"/>
      <c r="FZ138" s="608"/>
      <c r="GA138" s="608"/>
      <c r="GB138" s="608"/>
      <c r="GC138" s="608"/>
      <c r="GD138" s="608"/>
      <c r="GE138" s="608"/>
      <c r="GF138" s="608"/>
      <c r="GG138" s="608"/>
      <c r="GH138" s="608"/>
      <c r="GI138" s="608"/>
      <c r="GJ138" s="608"/>
      <c r="GK138" s="608"/>
      <c r="GL138" s="608"/>
      <c r="GM138" s="608"/>
      <c r="GN138" s="608"/>
      <c r="GO138" s="608"/>
      <c r="GP138" s="608"/>
      <c r="GQ138" s="608"/>
      <c r="GR138" s="608"/>
      <c r="GS138" s="608"/>
      <c r="GT138" s="608"/>
      <c r="GU138" s="608"/>
      <c r="GV138" s="608"/>
      <c r="GW138" s="608"/>
      <c r="GX138" s="3"/>
      <c r="GY138" s="49"/>
      <c r="GZ138" s="49"/>
      <c r="HA138" s="49"/>
      <c r="HB138" s="49"/>
      <c r="HC138" s="49"/>
      <c r="HD138" s="49"/>
      <c r="HE138" s="49"/>
    </row>
    <row r="139" spans="1:213" ht="4.5" customHeight="1">
      <c r="A139" s="3"/>
      <c r="B139" s="3"/>
      <c r="C139" s="3"/>
      <c r="D139" s="3"/>
      <c r="E139" s="3"/>
      <c r="F139" s="3"/>
      <c r="G139" s="3"/>
      <c r="H139" s="612" t="s">
        <v>99</v>
      </c>
      <c r="I139" s="613"/>
      <c r="J139" s="613"/>
      <c r="K139" s="613"/>
      <c r="L139" s="613"/>
      <c r="M139" s="614"/>
      <c r="N139" s="364" t="str">
        <f>IF(ISNA(CEILING(LOOKUP(9^9,個人票!$D:$D,ROW(個人票!$D:$D))-72,10)/10),"",CEILING(LOOKUP(9^9,個人票!$D:$D,ROW(個人票!$D:$D))-72,10)/10)</f>
        <v/>
      </c>
      <c r="O139" s="365"/>
      <c r="P139" s="365"/>
      <c r="Q139" s="365"/>
      <c r="R139" s="365"/>
      <c r="S139" s="365"/>
      <c r="T139" s="365"/>
      <c r="U139" s="365"/>
      <c r="V139" s="365"/>
      <c r="W139" s="365"/>
      <c r="X139" s="365"/>
      <c r="Y139" s="358" t="s">
        <v>107</v>
      </c>
      <c r="Z139" s="358"/>
      <c r="AA139" s="359"/>
      <c r="AB139" s="3"/>
      <c r="AC139" s="3"/>
      <c r="AD139" s="3"/>
      <c r="AE139" s="3"/>
      <c r="AF139" s="342" t="s">
        <v>395</v>
      </c>
      <c r="AG139" s="342"/>
      <c r="AH139" s="342"/>
      <c r="AI139" s="342"/>
      <c r="AJ139" s="342"/>
      <c r="AK139" s="342"/>
      <c r="AL139" s="342"/>
      <c r="AM139" s="342"/>
      <c r="AN139" s="342"/>
      <c r="AO139" s="342"/>
      <c r="AP139" s="342"/>
      <c r="AQ139" s="342"/>
      <c r="AR139" s="342"/>
      <c r="AS139" s="342"/>
      <c r="AT139" s="342"/>
      <c r="AU139" s="342"/>
      <c r="AV139" s="342"/>
      <c r="AW139" s="342"/>
      <c r="AX139" s="342"/>
      <c r="AY139" s="342"/>
      <c r="AZ139" s="342"/>
      <c r="BA139" s="342"/>
      <c r="BB139" s="342"/>
      <c r="BC139" s="342"/>
      <c r="BD139" s="342"/>
      <c r="BE139" s="342"/>
      <c r="BF139" s="3"/>
      <c r="BG139" s="519" t="s">
        <v>100</v>
      </c>
      <c r="BH139" s="630"/>
      <c r="BI139" s="630"/>
      <c r="BJ139" s="522" t="s">
        <v>101</v>
      </c>
      <c r="BK139" s="426"/>
      <c r="BL139" s="426"/>
      <c r="BM139" s="426"/>
      <c r="BN139" s="426"/>
      <c r="BO139" s="426"/>
      <c r="BP139" s="426"/>
      <c r="BQ139" s="426"/>
      <c r="BR139" s="83"/>
      <c r="BS139" s="83"/>
      <c r="BT139" s="30"/>
      <c r="BU139" s="519" t="s">
        <v>100</v>
      </c>
      <c r="BV139" s="520"/>
      <c r="BW139" s="520"/>
      <c r="BX139" s="355" t="s">
        <v>102</v>
      </c>
      <c r="BY139" s="356"/>
      <c r="BZ139" s="356"/>
      <c r="CA139" s="356"/>
      <c r="CB139" s="356"/>
      <c r="CC139" s="356"/>
      <c r="CD139" s="356"/>
      <c r="CE139" s="356"/>
      <c r="CF139" s="356"/>
      <c r="CG139" s="356"/>
      <c r="CH139" s="356"/>
      <c r="CI139" s="356"/>
      <c r="CJ139" s="356"/>
      <c r="CK139" s="356"/>
      <c r="CL139" s="83"/>
      <c r="CM139" s="83"/>
      <c r="CN139" s="30"/>
      <c r="CO139" s="3"/>
      <c r="CP139" s="3"/>
      <c r="CQ139" s="3"/>
      <c r="CR139" s="3"/>
      <c r="CS139" s="3"/>
      <c r="CT139" s="3"/>
      <c r="CU139" s="3"/>
      <c r="CV139" s="3"/>
      <c r="CW139" s="3"/>
      <c r="CX139" s="3"/>
      <c r="CY139" s="3"/>
      <c r="CZ139" s="3"/>
      <c r="DA139" s="3"/>
      <c r="DB139" s="611"/>
      <c r="DC139" s="611"/>
      <c r="DD139" s="611"/>
      <c r="DE139" s="611"/>
      <c r="DF139" s="611"/>
      <c r="DG139" s="611"/>
      <c r="DH139" s="611"/>
      <c r="DI139" s="611"/>
      <c r="DJ139" s="611"/>
      <c r="DK139" s="608"/>
      <c r="DL139" s="608"/>
      <c r="DM139" s="608"/>
      <c r="DN139" s="608"/>
      <c r="DO139" s="608"/>
      <c r="DP139" s="608"/>
      <c r="DQ139" s="608"/>
      <c r="DR139" s="608"/>
      <c r="DS139" s="608"/>
      <c r="DT139" s="608"/>
      <c r="DU139" s="608"/>
      <c r="DV139" s="608"/>
      <c r="DW139" s="608"/>
      <c r="DX139" s="608"/>
      <c r="DY139" s="608"/>
      <c r="DZ139" s="608"/>
      <c r="EA139" s="608"/>
      <c r="EB139" s="608"/>
      <c r="EC139" s="608"/>
      <c r="ED139" s="608"/>
      <c r="EE139" s="608"/>
      <c r="EF139" s="608"/>
      <c r="EG139" s="608"/>
      <c r="EH139" s="608"/>
      <c r="EI139" s="608"/>
      <c r="EJ139" s="608"/>
      <c r="EK139" s="608"/>
      <c r="EL139" s="608"/>
      <c r="EM139" s="608"/>
      <c r="EN139" s="608"/>
      <c r="EO139" s="608"/>
      <c r="EP139" s="608"/>
      <c r="EQ139" s="608"/>
      <c r="ER139" s="608"/>
      <c r="ES139" s="608"/>
      <c r="ET139" s="608"/>
      <c r="EU139" s="608"/>
      <c r="EV139" s="608"/>
      <c r="EW139" s="608"/>
      <c r="EX139" s="608"/>
      <c r="EY139" s="608"/>
      <c r="EZ139" s="608"/>
      <c r="FA139" s="608"/>
      <c r="FB139" s="608"/>
      <c r="FC139" s="608"/>
      <c r="FD139" s="608"/>
      <c r="FE139" s="608"/>
      <c r="FF139" s="608"/>
      <c r="FG139" s="608"/>
      <c r="FH139" s="608"/>
      <c r="FI139" s="608"/>
      <c r="FJ139" s="608"/>
      <c r="FK139" s="608"/>
      <c r="FL139" s="608"/>
      <c r="FM139" s="608"/>
      <c r="FN139" s="608"/>
      <c r="FO139" s="608"/>
      <c r="FP139" s="608"/>
      <c r="FQ139" s="608"/>
      <c r="FR139" s="608"/>
      <c r="FS139" s="608"/>
      <c r="FT139" s="608"/>
      <c r="FU139" s="608"/>
      <c r="FV139" s="608"/>
      <c r="FW139" s="608"/>
      <c r="FX139" s="608"/>
      <c r="FY139" s="608"/>
      <c r="FZ139" s="608"/>
      <c r="GA139" s="608"/>
      <c r="GB139" s="608"/>
      <c r="GC139" s="608"/>
      <c r="GD139" s="608"/>
      <c r="GE139" s="608"/>
      <c r="GF139" s="608"/>
      <c r="GG139" s="608"/>
      <c r="GH139" s="608"/>
      <c r="GI139" s="608"/>
      <c r="GJ139" s="608"/>
      <c r="GK139" s="608"/>
      <c r="GL139" s="608"/>
      <c r="GM139" s="608"/>
      <c r="GN139" s="608"/>
      <c r="GO139" s="608"/>
      <c r="GP139" s="608"/>
      <c r="GQ139" s="608"/>
      <c r="GR139" s="608"/>
      <c r="GS139" s="608"/>
      <c r="GT139" s="608"/>
      <c r="GU139" s="608"/>
      <c r="GV139" s="608"/>
      <c r="GW139" s="608"/>
      <c r="GX139" s="3"/>
      <c r="GY139" s="49"/>
      <c r="GZ139" s="49"/>
      <c r="HA139" s="49"/>
      <c r="HB139" s="49"/>
      <c r="HC139" s="49"/>
      <c r="HD139" s="49"/>
      <c r="HE139" s="49"/>
    </row>
    <row r="140" spans="1:213" ht="4.5" customHeight="1">
      <c r="A140" s="3"/>
      <c r="B140" s="3"/>
      <c r="C140" s="3"/>
      <c r="D140" s="3"/>
      <c r="E140" s="3"/>
      <c r="F140" s="3"/>
      <c r="G140" s="3"/>
      <c r="H140" s="615"/>
      <c r="I140" s="616"/>
      <c r="J140" s="616"/>
      <c r="K140" s="616"/>
      <c r="L140" s="616"/>
      <c r="M140" s="617"/>
      <c r="N140" s="366"/>
      <c r="O140" s="367"/>
      <c r="P140" s="367"/>
      <c r="Q140" s="367"/>
      <c r="R140" s="367"/>
      <c r="S140" s="367"/>
      <c r="T140" s="367"/>
      <c r="U140" s="367"/>
      <c r="V140" s="367"/>
      <c r="W140" s="367"/>
      <c r="X140" s="367"/>
      <c r="Y140" s="360"/>
      <c r="Z140" s="360"/>
      <c r="AA140" s="361"/>
      <c r="AB140" s="3"/>
      <c r="AC140" s="3"/>
      <c r="AD140" s="3"/>
      <c r="AE140" s="3"/>
      <c r="AF140" s="342"/>
      <c r="AG140" s="342"/>
      <c r="AH140" s="342"/>
      <c r="AI140" s="342"/>
      <c r="AJ140" s="342"/>
      <c r="AK140" s="342"/>
      <c r="AL140" s="342"/>
      <c r="AM140" s="342"/>
      <c r="AN140" s="342"/>
      <c r="AO140" s="342"/>
      <c r="AP140" s="342"/>
      <c r="AQ140" s="342"/>
      <c r="AR140" s="342"/>
      <c r="AS140" s="342"/>
      <c r="AT140" s="342"/>
      <c r="AU140" s="342"/>
      <c r="AV140" s="342"/>
      <c r="AW140" s="342"/>
      <c r="AX140" s="342"/>
      <c r="AY140" s="342"/>
      <c r="AZ140" s="342"/>
      <c r="BA140" s="342"/>
      <c r="BB140" s="342"/>
      <c r="BC140" s="342"/>
      <c r="BD140" s="342"/>
      <c r="BE140" s="342"/>
      <c r="BF140" s="3"/>
      <c r="BG140" s="631"/>
      <c r="BH140" s="412"/>
      <c r="BI140" s="412"/>
      <c r="BJ140" s="429"/>
      <c r="BK140" s="429"/>
      <c r="BL140" s="429"/>
      <c r="BM140" s="429"/>
      <c r="BN140" s="429"/>
      <c r="BO140" s="429"/>
      <c r="BP140" s="429"/>
      <c r="BQ140" s="429"/>
      <c r="BR140" s="80"/>
      <c r="BS140" s="80"/>
      <c r="BT140" s="31"/>
      <c r="BU140" s="632"/>
      <c r="BV140" s="633"/>
      <c r="BW140" s="633"/>
      <c r="BX140" s="357"/>
      <c r="BY140" s="357"/>
      <c r="BZ140" s="357"/>
      <c r="CA140" s="357"/>
      <c r="CB140" s="357"/>
      <c r="CC140" s="357"/>
      <c r="CD140" s="357"/>
      <c r="CE140" s="357"/>
      <c r="CF140" s="357"/>
      <c r="CG140" s="357"/>
      <c r="CH140" s="357"/>
      <c r="CI140" s="357"/>
      <c r="CJ140" s="357"/>
      <c r="CK140" s="357"/>
      <c r="CL140" s="25"/>
      <c r="CM140" s="25"/>
      <c r="CN140" s="32"/>
      <c r="CO140" s="3"/>
      <c r="CP140" s="3"/>
      <c r="CQ140" s="3"/>
      <c r="CR140" s="3"/>
      <c r="CS140" s="3"/>
      <c r="CT140" s="3"/>
      <c r="CU140" s="3"/>
      <c r="CV140" s="3"/>
      <c r="CW140" s="3"/>
      <c r="CX140" s="3"/>
      <c r="CY140" s="3"/>
      <c r="CZ140" s="3"/>
      <c r="DA140" s="3"/>
      <c r="DB140" s="611"/>
      <c r="DC140" s="611"/>
      <c r="DD140" s="611"/>
      <c r="DE140" s="611"/>
      <c r="DF140" s="611"/>
      <c r="DG140" s="611"/>
      <c r="DH140" s="611"/>
      <c r="DI140" s="611"/>
      <c r="DJ140" s="611"/>
      <c r="DK140" s="609"/>
      <c r="DL140" s="609"/>
      <c r="DM140" s="609"/>
      <c r="DN140" s="609"/>
      <c r="DO140" s="609"/>
      <c r="DP140" s="609"/>
      <c r="DQ140" s="609"/>
      <c r="DR140" s="609"/>
      <c r="DS140" s="609"/>
      <c r="DT140" s="609"/>
      <c r="DU140" s="609"/>
      <c r="DV140" s="609"/>
      <c r="DW140" s="609"/>
      <c r="DX140" s="609"/>
      <c r="DY140" s="609"/>
      <c r="DZ140" s="609"/>
      <c r="EA140" s="609"/>
      <c r="EB140" s="609"/>
      <c r="EC140" s="609"/>
      <c r="ED140" s="609"/>
      <c r="EE140" s="609"/>
      <c r="EF140" s="609"/>
      <c r="EG140" s="609"/>
      <c r="EH140" s="609"/>
      <c r="EI140" s="609"/>
      <c r="EJ140" s="609"/>
      <c r="EK140" s="609"/>
      <c r="EL140" s="609"/>
      <c r="EM140" s="609"/>
      <c r="EN140" s="609"/>
      <c r="EO140" s="609"/>
      <c r="EP140" s="609"/>
      <c r="EQ140" s="609"/>
      <c r="ER140" s="609"/>
      <c r="ES140" s="609"/>
      <c r="ET140" s="609"/>
      <c r="EU140" s="609"/>
      <c r="EV140" s="609"/>
      <c r="EW140" s="609"/>
      <c r="EX140" s="609"/>
      <c r="EY140" s="609"/>
      <c r="EZ140" s="609"/>
      <c r="FA140" s="609"/>
      <c r="FB140" s="609"/>
      <c r="FC140" s="609"/>
      <c r="FD140" s="609"/>
      <c r="FE140" s="609"/>
      <c r="FF140" s="609"/>
      <c r="FG140" s="609"/>
      <c r="FH140" s="609"/>
      <c r="FI140" s="609"/>
      <c r="FJ140" s="609"/>
      <c r="FK140" s="609"/>
      <c r="FL140" s="609"/>
      <c r="FM140" s="609"/>
      <c r="FN140" s="609"/>
      <c r="FO140" s="609"/>
      <c r="FP140" s="609"/>
      <c r="FQ140" s="609"/>
      <c r="FR140" s="609"/>
      <c r="FS140" s="609"/>
      <c r="FT140" s="609"/>
      <c r="FU140" s="609"/>
      <c r="FV140" s="609"/>
      <c r="FW140" s="609"/>
      <c r="FX140" s="609"/>
      <c r="FY140" s="609"/>
      <c r="FZ140" s="609"/>
      <c r="GA140" s="609"/>
      <c r="GB140" s="609"/>
      <c r="GC140" s="609"/>
      <c r="GD140" s="609"/>
      <c r="GE140" s="609"/>
      <c r="GF140" s="609"/>
      <c r="GG140" s="609"/>
      <c r="GH140" s="609"/>
      <c r="GI140" s="609"/>
      <c r="GJ140" s="609"/>
      <c r="GK140" s="609"/>
      <c r="GL140" s="609"/>
      <c r="GM140" s="609"/>
      <c r="GN140" s="609"/>
      <c r="GO140" s="609"/>
      <c r="GP140" s="609"/>
      <c r="GQ140" s="609"/>
      <c r="GR140" s="609"/>
      <c r="GS140" s="609"/>
      <c r="GT140" s="609"/>
      <c r="GU140" s="609"/>
      <c r="GV140" s="609"/>
      <c r="GW140" s="609"/>
      <c r="GX140" s="3"/>
      <c r="GY140" s="49"/>
      <c r="GZ140" s="49"/>
      <c r="HA140" s="49"/>
      <c r="HB140" s="49"/>
      <c r="HC140" s="49"/>
      <c r="HD140" s="49"/>
      <c r="HE140" s="49"/>
    </row>
    <row r="141" spans="1:213" ht="4.5" customHeight="1">
      <c r="A141" s="3"/>
      <c r="B141" s="3"/>
      <c r="C141" s="3"/>
      <c r="D141" s="3"/>
      <c r="E141" s="3"/>
      <c r="F141" s="3"/>
      <c r="G141" s="3"/>
      <c r="H141" s="615"/>
      <c r="I141" s="616"/>
      <c r="J141" s="616"/>
      <c r="K141" s="616"/>
      <c r="L141" s="616"/>
      <c r="M141" s="617"/>
      <c r="N141" s="366"/>
      <c r="O141" s="367"/>
      <c r="P141" s="367"/>
      <c r="Q141" s="367"/>
      <c r="R141" s="367"/>
      <c r="S141" s="367"/>
      <c r="T141" s="367"/>
      <c r="U141" s="367"/>
      <c r="V141" s="367"/>
      <c r="W141" s="367"/>
      <c r="X141" s="367"/>
      <c r="Y141" s="360"/>
      <c r="Z141" s="360"/>
      <c r="AA141" s="361"/>
      <c r="AB141" s="3"/>
      <c r="AC141" s="3"/>
      <c r="AD141" s="3"/>
      <c r="AE141" s="3"/>
      <c r="AF141" s="342" t="s">
        <v>396</v>
      </c>
      <c r="AG141" s="342"/>
      <c r="AH141" s="342"/>
      <c r="AI141" s="342"/>
      <c r="AJ141" s="342"/>
      <c r="AK141" s="342"/>
      <c r="AL141" s="342"/>
      <c r="AM141" s="342"/>
      <c r="AN141" s="342"/>
      <c r="AO141" s="342"/>
      <c r="AP141" s="342"/>
      <c r="AQ141" s="342"/>
      <c r="AR141" s="342"/>
      <c r="AS141" s="342"/>
      <c r="AT141" s="342"/>
      <c r="AU141" s="342"/>
      <c r="AV141" s="342"/>
      <c r="AW141" s="342"/>
      <c r="AX141" s="342"/>
      <c r="AY141" s="342"/>
      <c r="AZ141" s="342"/>
      <c r="BA141" s="342"/>
      <c r="BB141" s="342">
        <f>IF(ISERROR(COUNTIFS(個人票!$C$73:$C$172,1,個人票!$D$73:$D$172,1)+COUNTIFS(個人票!$C$73:$C$172,1,個人票!$D$73:$D$172,2)),"",COUNTIFS(個人票!$C$73:$C$172,1,個人票!$D$73:$D$172,1)+COUNTIFS(個人票!$C$73:$C$172,1,個人票!$D$73:$D$172,2))</f>
        <v>0</v>
      </c>
      <c r="BC141" s="342"/>
      <c r="BD141" s="342"/>
      <c r="BE141" s="342"/>
      <c r="BF141" s="3"/>
      <c r="BG141" s="84"/>
      <c r="BH141" s="80"/>
      <c r="BI141" s="80"/>
      <c r="BJ141" s="523" t="s">
        <v>103</v>
      </c>
      <c r="BK141" s="429"/>
      <c r="BL141" s="429"/>
      <c r="BM141" s="429"/>
      <c r="BN141" s="429"/>
      <c r="BO141" s="429"/>
      <c r="BP141" s="429"/>
      <c r="BQ141" s="429"/>
      <c r="BR141" s="80"/>
      <c r="BS141" s="80"/>
      <c r="BT141" s="31"/>
      <c r="BU141" s="610" t="s">
        <v>104</v>
      </c>
      <c r="BV141" s="356"/>
      <c r="BW141" s="356"/>
      <c r="BX141" s="356"/>
      <c r="BY141" s="356"/>
      <c r="BZ141" s="356"/>
      <c r="CA141" s="356"/>
      <c r="CB141" s="356"/>
      <c r="CC141" s="356"/>
      <c r="CD141" s="470"/>
      <c r="CE141" s="610" t="s">
        <v>105</v>
      </c>
      <c r="CF141" s="356"/>
      <c r="CG141" s="356"/>
      <c r="CH141" s="356"/>
      <c r="CI141" s="356"/>
      <c r="CJ141" s="356"/>
      <c r="CK141" s="356"/>
      <c r="CL141" s="356"/>
      <c r="CM141" s="356"/>
      <c r="CN141" s="470"/>
      <c r="CO141" s="3"/>
      <c r="CP141" s="3"/>
      <c r="CQ141" s="3"/>
      <c r="CR141" s="3"/>
      <c r="CS141" s="3"/>
      <c r="CT141" s="3"/>
      <c r="CU141" s="3"/>
      <c r="CV141" s="3"/>
      <c r="CW141" s="3"/>
      <c r="CX141" s="3"/>
      <c r="CY141" s="3"/>
      <c r="CZ141" s="599"/>
      <c r="DA141" s="600"/>
      <c r="DB141" s="600"/>
      <c r="DC141" s="600"/>
      <c r="DD141" s="600"/>
      <c r="DE141" s="600"/>
      <c r="DF141" s="600"/>
      <c r="DG141" s="600"/>
      <c r="DH141" s="600"/>
      <c r="DI141" s="600"/>
      <c r="DJ141" s="600"/>
      <c r="DK141" s="600"/>
      <c r="DL141" s="600"/>
      <c r="DM141" s="600"/>
      <c r="DN141" s="600"/>
      <c r="DO141" s="600"/>
      <c r="DP141" s="600"/>
      <c r="DQ141" s="600"/>
      <c r="DR141" s="600"/>
      <c r="DS141" s="600"/>
      <c r="DT141" s="600"/>
      <c r="DU141" s="600"/>
      <c r="DV141" s="600"/>
      <c r="DW141" s="600"/>
      <c r="DX141" s="600"/>
      <c r="DY141" s="600"/>
      <c r="DZ141" s="600"/>
      <c r="EA141" s="600"/>
      <c r="EB141" s="600"/>
      <c r="EC141" s="600"/>
      <c r="ED141" s="600"/>
      <c r="EE141" s="600"/>
      <c r="EF141" s="600"/>
      <c r="EG141" s="600"/>
      <c r="EH141" s="600"/>
      <c r="EI141" s="600"/>
      <c r="EJ141" s="600"/>
      <c r="EK141" s="600"/>
      <c r="EL141" s="600"/>
      <c r="EM141" s="600"/>
      <c r="EN141" s="600"/>
      <c r="EO141" s="600"/>
      <c r="EP141" s="600"/>
      <c r="EQ141" s="600"/>
      <c r="ER141" s="600"/>
      <c r="ES141" s="600"/>
      <c r="ET141" s="600"/>
      <c r="EU141" s="600"/>
      <c r="EV141" s="600"/>
      <c r="EW141" s="600"/>
      <c r="EX141" s="600"/>
      <c r="EY141" s="600"/>
      <c r="EZ141" s="600"/>
      <c r="FA141" s="600"/>
      <c r="FB141" s="600"/>
      <c r="FC141" s="600"/>
      <c r="FD141" s="600"/>
      <c r="FE141" s="600"/>
      <c r="FF141" s="600"/>
      <c r="FG141" s="600"/>
      <c r="FH141" s="600"/>
      <c r="FI141" s="600"/>
      <c r="FJ141" s="600"/>
      <c r="FK141" s="600"/>
      <c r="FL141" s="600"/>
      <c r="FM141" s="600"/>
      <c r="FN141" s="600"/>
      <c r="FO141" s="600"/>
      <c r="FP141" s="600"/>
      <c r="FQ141" s="600"/>
      <c r="FR141" s="600"/>
      <c r="FS141" s="600"/>
      <c r="FT141" s="600"/>
      <c r="FU141" s="600"/>
      <c r="FV141" s="600"/>
      <c r="FW141" s="600"/>
      <c r="FX141" s="600"/>
      <c r="FY141" s="600"/>
      <c r="FZ141" s="600"/>
      <c r="GA141" s="600"/>
      <c r="GB141" s="600"/>
      <c r="GC141" s="600"/>
      <c r="GD141" s="600"/>
      <c r="GE141" s="600"/>
      <c r="GF141" s="600"/>
      <c r="GG141" s="600"/>
      <c r="GH141" s="600"/>
      <c r="GI141" s="600"/>
      <c r="GJ141" s="600"/>
      <c r="GK141" s="600"/>
      <c r="GL141" s="600"/>
      <c r="GM141" s="600"/>
      <c r="GN141" s="600"/>
      <c r="GO141" s="600"/>
      <c r="GP141" s="600"/>
      <c r="GQ141" s="600"/>
      <c r="GR141" s="600"/>
      <c r="GS141" s="600"/>
      <c r="GT141" s="600"/>
      <c r="GU141" s="600"/>
      <c r="GV141" s="600"/>
      <c r="GW141" s="601"/>
      <c r="GX141" s="3"/>
      <c r="GY141" s="3"/>
      <c r="GZ141" s="3"/>
      <c r="HA141" s="3"/>
      <c r="HB141" s="3"/>
      <c r="HC141" s="3"/>
      <c r="HD141" s="3"/>
      <c r="HE141" s="3"/>
    </row>
    <row r="142" spans="1:213" ht="4.5" customHeight="1">
      <c r="A142" s="3"/>
      <c r="B142" s="3"/>
      <c r="C142" s="3"/>
      <c r="D142" s="3"/>
      <c r="E142" s="3"/>
      <c r="F142" s="3"/>
      <c r="G142" s="3"/>
      <c r="H142" s="615"/>
      <c r="I142" s="616"/>
      <c r="J142" s="616"/>
      <c r="K142" s="616"/>
      <c r="L142" s="616"/>
      <c r="M142" s="617"/>
      <c r="N142" s="366"/>
      <c r="O142" s="367"/>
      <c r="P142" s="367"/>
      <c r="Q142" s="367"/>
      <c r="R142" s="367"/>
      <c r="S142" s="367"/>
      <c r="T142" s="367"/>
      <c r="U142" s="367"/>
      <c r="V142" s="367"/>
      <c r="W142" s="367"/>
      <c r="X142" s="367"/>
      <c r="Y142" s="360"/>
      <c r="Z142" s="360"/>
      <c r="AA142" s="361"/>
      <c r="AB142" s="3"/>
      <c r="AC142" s="3"/>
      <c r="AD142" s="3"/>
      <c r="AE142" s="3"/>
      <c r="AF142" s="342"/>
      <c r="AG142" s="342"/>
      <c r="AH142" s="342"/>
      <c r="AI142" s="342"/>
      <c r="AJ142" s="342"/>
      <c r="AK142" s="342"/>
      <c r="AL142" s="342"/>
      <c r="AM142" s="342"/>
      <c r="AN142" s="342"/>
      <c r="AO142" s="342"/>
      <c r="AP142" s="342"/>
      <c r="AQ142" s="342"/>
      <c r="AR142" s="342"/>
      <c r="AS142" s="342"/>
      <c r="AT142" s="342"/>
      <c r="AU142" s="342"/>
      <c r="AV142" s="342"/>
      <c r="AW142" s="342"/>
      <c r="AX142" s="342"/>
      <c r="AY142" s="342"/>
      <c r="AZ142" s="342"/>
      <c r="BA142" s="342"/>
      <c r="BB142" s="342"/>
      <c r="BC142" s="342"/>
      <c r="BD142" s="342"/>
      <c r="BE142" s="342"/>
      <c r="BF142" s="3"/>
      <c r="BG142" s="24"/>
      <c r="BH142" s="25"/>
      <c r="BI142" s="25"/>
      <c r="BJ142" s="432"/>
      <c r="BK142" s="432"/>
      <c r="BL142" s="432"/>
      <c r="BM142" s="432"/>
      <c r="BN142" s="432"/>
      <c r="BO142" s="432"/>
      <c r="BP142" s="432"/>
      <c r="BQ142" s="432"/>
      <c r="BR142" s="25"/>
      <c r="BS142" s="25"/>
      <c r="BT142" s="32"/>
      <c r="BU142" s="474"/>
      <c r="BV142" s="357"/>
      <c r="BW142" s="357"/>
      <c r="BX142" s="357"/>
      <c r="BY142" s="357"/>
      <c r="BZ142" s="357"/>
      <c r="CA142" s="357"/>
      <c r="CB142" s="357"/>
      <c r="CC142" s="357"/>
      <c r="CD142" s="475"/>
      <c r="CE142" s="474"/>
      <c r="CF142" s="357"/>
      <c r="CG142" s="357"/>
      <c r="CH142" s="357"/>
      <c r="CI142" s="357"/>
      <c r="CJ142" s="357"/>
      <c r="CK142" s="357"/>
      <c r="CL142" s="357"/>
      <c r="CM142" s="357"/>
      <c r="CN142" s="475"/>
      <c r="CO142" s="3"/>
      <c r="CP142" s="3"/>
      <c r="CQ142" s="3"/>
      <c r="CR142" s="3"/>
      <c r="CS142" s="3"/>
      <c r="CT142" s="3"/>
      <c r="CU142" s="3"/>
      <c r="CV142" s="3"/>
      <c r="CW142" s="3"/>
      <c r="CX142" s="3"/>
      <c r="CY142" s="3"/>
      <c r="CZ142" s="602"/>
      <c r="DA142" s="603"/>
      <c r="DB142" s="603"/>
      <c r="DC142" s="603"/>
      <c r="DD142" s="603"/>
      <c r="DE142" s="603"/>
      <c r="DF142" s="603"/>
      <c r="DG142" s="603"/>
      <c r="DH142" s="603"/>
      <c r="DI142" s="603"/>
      <c r="DJ142" s="603"/>
      <c r="DK142" s="603"/>
      <c r="DL142" s="603"/>
      <c r="DM142" s="603"/>
      <c r="DN142" s="603"/>
      <c r="DO142" s="603"/>
      <c r="DP142" s="603"/>
      <c r="DQ142" s="603"/>
      <c r="DR142" s="603"/>
      <c r="DS142" s="603"/>
      <c r="DT142" s="603"/>
      <c r="DU142" s="603"/>
      <c r="DV142" s="603"/>
      <c r="DW142" s="603"/>
      <c r="DX142" s="603"/>
      <c r="DY142" s="603"/>
      <c r="DZ142" s="603"/>
      <c r="EA142" s="603"/>
      <c r="EB142" s="603"/>
      <c r="EC142" s="603"/>
      <c r="ED142" s="603"/>
      <c r="EE142" s="603"/>
      <c r="EF142" s="603"/>
      <c r="EG142" s="603"/>
      <c r="EH142" s="603"/>
      <c r="EI142" s="603"/>
      <c r="EJ142" s="603"/>
      <c r="EK142" s="603"/>
      <c r="EL142" s="603"/>
      <c r="EM142" s="603"/>
      <c r="EN142" s="603"/>
      <c r="EO142" s="603"/>
      <c r="EP142" s="603"/>
      <c r="EQ142" s="603"/>
      <c r="ER142" s="603"/>
      <c r="ES142" s="603"/>
      <c r="ET142" s="603"/>
      <c r="EU142" s="603"/>
      <c r="EV142" s="603"/>
      <c r="EW142" s="603"/>
      <c r="EX142" s="603"/>
      <c r="EY142" s="603"/>
      <c r="EZ142" s="603"/>
      <c r="FA142" s="603"/>
      <c r="FB142" s="603"/>
      <c r="FC142" s="603"/>
      <c r="FD142" s="603"/>
      <c r="FE142" s="603"/>
      <c r="FF142" s="603"/>
      <c r="FG142" s="603"/>
      <c r="FH142" s="603"/>
      <c r="FI142" s="603"/>
      <c r="FJ142" s="603"/>
      <c r="FK142" s="603"/>
      <c r="FL142" s="603"/>
      <c r="FM142" s="603"/>
      <c r="FN142" s="603"/>
      <c r="FO142" s="603"/>
      <c r="FP142" s="603"/>
      <c r="FQ142" s="603"/>
      <c r="FR142" s="603"/>
      <c r="FS142" s="603"/>
      <c r="FT142" s="603"/>
      <c r="FU142" s="603"/>
      <c r="FV142" s="603"/>
      <c r="FW142" s="603"/>
      <c r="FX142" s="603"/>
      <c r="FY142" s="603"/>
      <c r="FZ142" s="603"/>
      <c r="GA142" s="603"/>
      <c r="GB142" s="603"/>
      <c r="GC142" s="603"/>
      <c r="GD142" s="603"/>
      <c r="GE142" s="603"/>
      <c r="GF142" s="603"/>
      <c r="GG142" s="603"/>
      <c r="GH142" s="603"/>
      <c r="GI142" s="603"/>
      <c r="GJ142" s="603"/>
      <c r="GK142" s="603"/>
      <c r="GL142" s="603"/>
      <c r="GM142" s="603"/>
      <c r="GN142" s="603"/>
      <c r="GO142" s="603"/>
      <c r="GP142" s="603"/>
      <c r="GQ142" s="603"/>
      <c r="GR142" s="603"/>
      <c r="GS142" s="603"/>
      <c r="GT142" s="603"/>
      <c r="GU142" s="603"/>
      <c r="GV142" s="603"/>
      <c r="GW142" s="604"/>
      <c r="GX142" s="3"/>
      <c r="GY142" s="47"/>
      <c r="GZ142" s="47"/>
      <c r="HA142" s="47"/>
      <c r="HB142" s="47"/>
      <c r="HC142" s="47"/>
      <c r="HD142" s="47"/>
      <c r="HE142" s="47"/>
    </row>
    <row r="143" spans="1:213" ht="4.5" customHeight="1">
      <c r="A143" s="3"/>
      <c r="B143" s="3"/>
      <c r="C143" s="3"/>
      <c r="D143" s="3"/>
      <c r="E143" s="3"/>
      <c r="F143" s="3"/>
      <c r="G143" s="3"/>
      <c r="H143" s="615"/>
      <c r="I143" s="616"/>
      <c r="J143" s="616"/>
      <c r="K143" s="616"/>
      <c r="L143" s="616"/>
      <c r="M143" s="617"/>
      <c r="N143" s="366"/>
      <c r="O143" s="367"/>
      <c r="P143" s="367"/>
      <c r="Q143" s="367"/>
      <c r="R143" s="367"/>
      <c r="S143" s="367"/>
      <c r="T143" s="367"/>
      <c r="U143" s="367"/>
      <c r="V143" s="367"/>
      <c r="W143" s="367"/>
      <c r="X143" s="367"/>
      <c r="Y143" s="360"/>
      <c r="Z143" s="360"/>
      <c r="AA143" s="361"/>
      <c r="AB143" s="3"/>
      <c r="AC143" s="3"/>
      <c r="AD143" s="3"/>
      <c r="AE143" s="3"/>
      <c r="AF143" s="342" t="s">
        <v>397</v>
      </c>
      <c r="AG143" s="342"/>
      <c r="AH143" s="342"/>
      <c r="AI143" s="342"/>
      <c r="AJ143" s="342"/>
      <c r="AK143" s="342"/>
      <c r="AL143" s="342"/>
      <c r="AM143" s="342"/>
      <c r="AN143" s="342"/>
      <c r="AO143" s="342"/>
      <c r="AP143" s="342"/>
      <c r="AQ143" s="342"/>
      <c r="AR143" s="342"/>
      <c r="AS143" s="342"/>
      <c r="AT143" s="342"/>
      <c r="AU143" s="342"/>
      <c r="AV143" s="342"/>
      <c r="AW143" s="342"/>
      <c r="AX143" s="342"/>
      <c r="AY143" s="342"/>
      <c r="AZ143" s="342"/>
      <c r="BA143" s="342"/>
      <c r="BB143" s="342">
        <f>IF(ISERROR(COUNTIFS(個人票!$C$73:$C$172,2,個人票!$D$73:$D$172,1)+COUNTIFS(個人票!$C$73:$C$172,2,個人票!$D$73:$D$172,2)),"",COUNTIFS(個人票!$C$73:$C$172,2,個人票!$D$73:$D$172,1)+COUNTIFS(個人票!$C$73:$C$172,2,個人票!$D$73:$D$172,2))</f>
        <v>0</v>
      </c>
      <c r="BC143" s="342"/>
      <c r="BD143" s="342"/>
      <c r="BE143" s="342"/>
      <c r="BF143" s="3"/>
      <c r="BG143" s="621"/>
      <c r="BH143" s="622"/>
      <c r="BI143" s="622"/>
      <c r="BJ143" s="622"/>
      <c r="BK143" s="622"/>
      <c r="BL143" s="622"/>
      <c r="BM143" s="622"/>
      <c r="BN143" s="622"/>
      <c r="BO143" s="622"/>
      <c r="BP143" s="622"/>
      <c r="BQ143" s="622"/>
      <c r="BR143" s="622"/>
      <c r="BS143" s="622"/>
      <c r="BT143" s="623"/>
      <c r="BU143" s="621"/>
      <c r="BV143" s="622"/>
      <c r="BW143" s="622"/>
      <c r="BX143" s="622"/>
      <c r="BY143" s="622"/>
      <c r="BZ143" s="622"/>
      <c r="CA143" s="622"/>
      <c r="CB143" s="622"/>
      <c r="CC143" s="622"/>
      <c r="CD143" s="623"/>
      <c r="CE143" s="621"/>
      <c r="CF143" s="622"/>
      <c r="CG143" s="622"/>
      <c r="CH143" s="622"/>
      <c r="CI143" s="622"/>
      <c r="CJ143" s="622"/>
      <c r="CK143" s="622"/>
      <c r="CL143" s="622"/>
      <c r="CM143" s="622"/>
      <c r="CN143" s="623"/>
      <c r="CO143" s="3"/>
      <c r="CP143" s="3"/>
      <c r="CQ143" s="3"/>
      <c r="CR143" s="3"/>
      <c r="CS143" s="3"/>
      <c r="CT143" s="3"/>
      <c r="CU143" s="3"/>
      <c r="CV143" s="3"/>
      <c r="CW143" s="3"/>
      <c r="CX143" s="3"/>
      <c r="CY143" s="3"/>
      <c r="CZ143" s="602"/>
      <c r="DA143" s="603"/>
      <c r="DB143" s="603"/>
      <c r="DC143" s="603"/>
      <c r="DD143" s="603"/>
      <c r="DE143" s="603"/>
      <c r="DF143" s="603"/>
      <c r="DG143" s="603"/>
      <c r="DH143" s="603"/>
      <c r="DI143" s="603"/>
      <c r="DJ143" s="603"/>
      <c r="DK143" s="603"/>
      <c r="DL143" s="603"/>
      <c r="DM143" s="603"/>
      <c r="DN143" s="603"/>
      <c r="DO143" s="603"/>
      <c r="DP143" s="603"/>
      <c r="DQ143" s="603"/>
      <c r="DR143" s="603"/>
      <c r="DS143" s="603"/>
      <c r="DT143" s="603"/>
      <c r="DU143" s="603"/>
      <c r="DV143" s="603"/>
      <c r="DW143" s="603"/>
      <c r="DX143" s="603"/>
      <c r="DY143" s="603"/>
      <c r="DZ143" s="603"/>
      <c r="EA143" s="603"/>
      <c r="EB143" s="603"/>
      <c r="EC143" s="603"/>
      <c r="ED143" s="603"/>
      <c r="EE143" s="603"/>
      <c r="EF143" s="603"/>
      <c r="EG143" s="603"/>
      <c r="EH143" s="603"/>
      <c r="EI143" s="603"/>
      <c r="EJ143" s="603"/>
      <c r="EK143" s="603"/>
      <c r="EL143" s="603"/>
      <c r="EM143" s="603"/>
      <c r="EN143" s="603"/>
      <c r="EO143" s="603"/>
      <c r="EP143" s="603"/>
      <c r="EQ143" s="603"/>
      <c r="ER143" s="603"/>
      <c r="ES143" s="603"/>
      <c r="ET143" s="603"/>
      <c r="EU143" s="603"/>
      <c r="EV143" s="603"/>
      <c r="EW143" s="603"/>
      <c r="EX143" s="603"/>
      <c r="EY143" s="603"/>
      <c r="EZ143" s="603"/>
      <c r="FA143" s="603"/>
      <c r="FB143" s="603"/>
      <c r="FC143" s="603"/>
      <c r="FD143" s="603"/>
      <c r="FE143" s="603"/>
      <c r="FF143" s="603"/>
      <c r="FG143" s="603"/>
      <c r="FH143" s="603"/>
      <c r="FI143" s="603"/>
      <c r="FJ143" s="603"/>
      <c r="FK143" s="603"/>
      <c r="FL143" s="603"/>
      <c r="FM143" s="603"/>
      <c r="FN143" s="603"/>
      <c r="FO143" s="603"/>
      <c r="FP143" s="603"/>
      <c r="FQ143" s="603"/>
      <c r="FR143" s="603"/>
      <c r="FS143" s="603"/>
      <c r="FT143" s="603"/>
      <c r="FU143" s="603"/>
      <c r="FV143" s="603"/>
      <c r="FW143" s="603"/>
      <c r="FX143" s="603"/>
      <c r="FY143" s="603"/>
      <c r="FZ143" s="603"/>
      <c r="GA143" s="603"/>
      <c r="GB143" s="603"/>
      <c r="GC143" s="603"/>
      <c r="GD143" s="603"/>
      <c r="GE143" s="603"/>
      <c r="GF143" s="603"/>
      <c r="GG143" s="603"/>
      <c r="GH143" s="603"/>
      <c r="GI143" s="603"/>
      <c r="GJ143" s="603"/>
      <c r="GK143" s="603"/>
      <c r="GL143" s="603"/>
      <c r="GM143" s="603"/>
      <c r="GN143" s="603"/>
      <c r="GO143" s="603"/>
      <c r="GP143" s="603"/>
      <c r="GQ143" s="603"/>
      <c r="GR143" s="603"/>
      <c r="GS143" s="603"/>
      <c r="GT143" s="603"/>
      <c r="GU143" s="603"/>
      <c r="GV143" s="603"/>
      <c r="GW143" s="604"/>
      <c r="GX143" s="3"/>
      <c r="GY143" s="47"/>
      <c r="GZ143" s="47"/>
      <c r="HA143" s="47"/>
      <c r="HB143" s="47"/>
      <c r="HC143" s="47"/>
      <c r="HD143" s="47"/>
      <c r="HE143" s="47"/>
    </row>
    <row r="144" spans="1:213" ht="4.5" customHeight="1">
      <c r="A144" s="3"/>
      <c r="B144" s="3"/>
      <c r="C144" s="3"/>
      <c r="D144" s="3"/>
      <c r="E144" s="3"/>
      <c r="F144" s="3"/>
      <c r="G144" s="3"/>
      <c r="H144" s="615"/>
      <c r="I144" s="616"/>
      <c r="J144" s="616"/>
      <c r="K144" s="616"/>
      <c r="L144" s="616"/>
      <c r="M144" s="617"/>
      <c r="N144" s="366"/>
      <c r="O144" s="367"/>
      <c r="P144" s="367"/>
      <c r="Q144" s="367"/>
      <c r="R144" s="367"/>
      <c r="S144" s="367"/>
      <c r="T144" s="367"/>
      <c r="U144" s="367"/>
      <c r="V144" s="367"/>
      <c r="W144" s="367"/>
      <c r="X144" s="367"/>
      <c r="Y144" s="360"/>
      <c r="Z144" s="360"/>
      <c r="AA144" s="361"/>
      <c r="AB144" s="3"/>
      <c r="AC144" s="3"/>
      <c r="AD144" s="3"/>
      <c r="AE144" s="3"/>
      <c r="AF144" s="342"/>
      <c r="AG144" s="342"/>
      <c r="AH144" s="342"/>
      <c r="AI144" s="342"/>
      <c r="AJ144" s="342"/>
      <c r="AK144" s="342"/>
      <c r="AL144" s="342"/>
      <c r="AM144" s="342"/>
      <c r="AN144" s="342"/>
      <c r="AO144" s="342"/>
      <c r="AP144" s="342"/>
      <c r="AQ144" s="342"/>
      <c r="AR144" s="342"/>
      <c r="AS144" s="342"/>
      <c r="AT144" s="342"/>
      <c r="AU144" s="342"/>
      <c r="AV144" s="342"/>
      <c r="AW144" s="342"/>
      <c r="AX144" s="342"/>
      <c r="AY144" s="342"/>
      <c r="AZ144" s="342"/>
      <c r="BA144" s="342"/>
      <c r="BB144" s="342"/>
      <c r="BC144" s="342"/>
      <c r="BD144" s="342"/>
      <c r="BE144" s="342"/>
      <c r="BF144" s="3"/>
      <c r="BG144" s="624"/>
      <c r="BH144" s="625"/>
      <c r="BI144" s="625"/>
      <c r="BJ144" s="625"/>
      <c r="BK144" s="625"/>
      <c r="BL144" s="625"/>
      <c r="BM144" s="625"/>
      <c r="BN144" s="625"/>
      <c r="BO144" s="625"/>
      <c r="BP144" s="625"/>
      <c r="BQ144" s="625"/>
      <c r="BR144" s="625"/>
      <c r="BS144" s="625"/>
      <c r="BT144" s="626"/>
      <c r="BU144" s="624"/>
      <c r="BV144" s="625"/>
      <c r="BW144" s="625"/>
      <c r="BX144" s="625"/>
      <c r="BY144" s="625"/>
      <c r="BZ144" s="625"/>
      <c r="CA144" s="625"/>
      <c r="CB144" s="625"/>
      <c r="CC144" s="625"/>
      <c r="CD144" s="626"/>
      <c r="CE144" s="624"/>
      <c r="CF144" s="625"/>
      <c r="CG144" s="625"/>
      <c r="CH144" s="625"/>
      <c r="CI144" s="625"/>
      <c r="CJ144" s="625"/>
      <c r="CK144" s="625"/>
      <c r="CL144" s="625"/>
      <c r="CM144" s="625"/>
      <c r="CN144" s="626"/>
      <c r="CO144" s="3"/>
      <c r="CP144" s="3"/>
      <c r="CQ144" s="3"/>
      <c r="CR144" s="3"/>
      <c r="CS144" s="3"/>
      <c r="CT144" s="3"/>
      <c r="CU144" s="3"/>
      <c r="CV144" s="3"/>
      <c r="CW144" s="3"/>
      <c r="CX144" s="3"/>
      <c r="CY144" s="3"/>
      <c r="CZ144" s="602"/>
      <c r="DA144" s="603"/>
      <c r="DB144" s="603"/>
      <c r="DC144" s="603"/>
      <c r="DD144" s="603"/>
      <c r="DE144" s="603"/>
      <c r="DF144" s="603"/>
      <c r="DG144" s="603"/>
      <c r="DH144" s="603"/>
      <c r="DI144" s="603"/>
      <c r="DJ144" s="603"/>
      <c r="DK144" s="603"/>
      <c r="DL144" s="603"/>
      <c r="DM144" s="603"/>
      <c r="DN144" s="603"/>
      <c r="DO144" s="603"/>
      <c r="DP144" s="603"/>
      <c r="DQ144" s="603"/>
      <c r="DR144" s="603"/>
      <c r="DS144" s="603"/>
      <c r="DT144" s="603"/>
      <c r="DU144" s="603"/>
      <c r="DV144" s="603"/>
      <c r="DW144" s="603"/>
      <c r="DX144" s="603"/>
      <c r="DY144" s="603"/>
      <c r="DZ144" s="603"/>
      <c r="EA144" s="603"/>
      <c r="EB144" s="603"/>
      <c r="EC144" s="603"/>
      <c r="ED144" s="603"/>
      <c r="EE144" s="603"/>
      <c r="EF144" s="603"/>
      <c r="EG144" s="603"/>
      <c r="EH144" s="603"/>
      <c r="EI144" s="603"/>
      <c r="EJ144" s="603"/>
      <c r="EK144" s="603"/>
      <c r="EL144" s="603"/>
      <c r="EM144" s="603"/>
      <c r="EN144" s="603"/>
      <c r="EO144" s="603"/>
      <c r="EP144" s="603"/>
      <c r="EQ144" s="603"/>
      <c r="ER144" s="603"/>
      <c r="ES144" s="603"/>
      <c r="ET144" s="603"/>
      <c r="EU144" s="603"/>
      <c r="EV144" s="603"/>
      <c r="EW144" s="603"/>
      <c r="EX144" s="603"/>
      <c r="EY144" s="603"/>
      <c r="EZ144" s="603"/>
      <c r="FA144" s="603"/>
      <c r="FB144" s="603"/>
      <c r="FC144" s="603"/>
      <c r="FD144" s="603"/>
      <c r="FE144" s="603"/>
      <c r="FF144" s="603"/>
      <c r="FG144" s="603"/>
      <c r="FH144" s="603"/>
      <c r="FI144" s="603"/>
      <c r="FJ144" s="603"/>
      <c r="FK144" s="603"/>
      <c r="FL144" s="603"/>
      <c r="FM144" s="603"/>
      <c r="FN144" s="603"/>
      <c r="FO144" s="603"/>
      <c r="FP144" s="603"/>
      <c r="FQ144" s="603"/>
      <c r="FR144" s="603"/>
      <c r="FS144" s="603"/>
      <c r="FT144" s="603"/>
      <c r="FU144" s="603"/>
      <c r="FV144" s="603"/>
      <c r="FW144" s="603"/>
      <c r="FX144" s="603"/>
      <c r="FY144" s="603"/>
      <c r="FZ144" s="603"/>
      <c r="GA144" s="603"/>
      <c r="GB144" s="603"/>
      <c r="GC144" s="603"/>
      <c r="GD144" s="603"/>
      <c r="GE144" s="603"/>
      <c r="GF144" s="603"/>
      <c r="GG144" s="603"/>
      <c r="GH144" s="603"/>
      <c r="GI144" s="603"/>
      <c r="GJ144" s="603"/>
      <c r="GK144" s="603"/>
      <c r="GL144" s="603"/>
      <c r="GM144" s="603"/>
      <c r="GN144" s="603"/>
      <c r="GO144" s="603"/>
      <c r="GP144" s="603"/>
      <c r="GQ144" s="603"/>
      <c r="GR144" s="603"/>
      <c r="GS144" s="603"/>
      <c r="GT144" s="603"/>
      <c r="GU144" s="603"/>
      <c r="GV144" s="603"/>
      <c r="GW144" s="604"/>
      <c r="GX144" s="3"/>
      <c r="GY144" s="47"/>
      <c r="GZ144" s="47"/>
      <c r="HA144" s="47"/>
      <c r="HB144" s="47"/>
      <c r="HC144" s="47"/>
      <c r="HD144" s="47"/>
      <c r="HE144" s="47"/>
    </row>
    <row r="145" spans="1:213" ht="4.5" customHeight="1">
      <c r="A145" s="3"/>
      <c r="B145" s="3"/>
      <c r="C145" s="3"/>
      <c r="D145" s="3"/>
      <c r="E145" s="3"/>
      <c r="F145" s="3"/>
      <c r="G145" s="3"/>
      <c r="H145" s="615"/>
      <c r="I145" s="616"/>
      <c r="J145" s="616"/>
      <c r="K145" s="616"/>
      <c r="L145" s="616"/>
      <c r="M145" s="617"/>
      <c r="N145" s="366"/>
      <c r="O145" s="367"/>
      <c r="P145" s="367"/>
      <c r="Q145" s="367"/>
      <c r="R145" s="367"/>
      <c r="S145" s="367"/>
      <c r="T145" s="367"/>
      <c r="U145" s="367"/>
      <c r="V145" s="367"/>
      <c r="W145" s="367"/>
      <c r="X145" s="367"/>
      <c r="Y145" s="360"/>
      <c r="Z145" s="360"/>
      <c r="AA145" s="361"/>
      <c r="AB145" s="3"/>
      <c r="AC145" s="3"/>
      <c r="AD145" s="3"/>
      <c r="AE145" s="3"/>
      <c r="AF145" s="342" t="s">
        <v>398</v>
      </c>
      <c r="AG145" s="342"/>
      <c r="AH145" s="342"/>
      <c r="AI145" s="342"/>
      <c r="AJ145" s="342"/>
      <c r="AK145" s="342"/>
      <c r="AL145" s="342"/>
      <c r="AM145" s="342"/>
      <c r="AN145" s="342"/>
      <c r="AO145" s="342"/>
      <c r="AP145" s="342"/>
      <c r="AQ145" s="342"/>
      <c r="AR145" s="342"/>
      <c r="AS145" s="342"/>
      <c r="AT145" s="342"/>
      <c r="AU145" s="342"/>
      <c r="AV145" s="342"/>
      <c r="AW145" s="342"/>
      <c r="AX145" s="342"/>
      <c r="AY145" s="342"/>
      <c r="AZ145" s="342"/>
      <c r="BA145" s="342"/>
      <c r="BB145" s="342">
        <f>IF(ISERROR(COUNTIFS(個人票!$C$73:$C$172,1,個人票!$D$73:$D$172,3)+COUNTIFS(個人票!$C$73:$C$172,1,個人票!$D$73:$D$172,4)),"",COUNTIFS(個人票!$C$73:$C$172,1,個人票!$D$73:$D$172,3)+COUNTIFS(個人票!$C$73:$C$172,1,個人票!$D$73:$D$172,4))</f>
        <v>0</v>
      </c>
      <c r="BC145" s="342"/>
      <c r="BD145" s="342"/>
      <c r="BE145" s="342"/>
      <c r="BF145" s="3"/>
      <c r="BG145" s="624"/>
      <c r="BH145" s="625"/>
      <c r="BI145" s="625"/>
      <c r="BJ145" s="625"/>
      <c r="BK145" s="625"/>
      <c r="BL145" s="625"/>
      <c r="BM145" s="625"/>
      <c r="BN145" s="625"/>
      <c r="BO145" s="625"/>
      <c r="BP145" s="625"/>
      <c r="BQ145" s="625"/>
      <c r="BR145" s="625"/>
      <c r="BS145" s="625"/>
      <c r="BT145" s="626"/>
      <c r="BU145" s="624"/>
      <c r="BV145" s="625"/>
      <c r="BW145" s="625"/>
      <c r="BX145" s="625"/>
      <c r="BY145" s="625"/>
      <c r="BZ145" s="625"/>
      <c r="CA145" s="625"/>
      <c r="CB145" s="625"/>
      <c r="CC145" s="625"/>
      <c r="CD145" s="626"/>
      <c r="CE145" s="624"/>
      <c r="CF145" s="625"/>
      <c r="CG145" s="625"/>
      <c r="CH145" s="625"/>
      <c r="CI145" s="625"/>
      <c r="CJ145" s="625"/>
      <c r="CK145" s="625"/>
      <c r="CL145" s="625"/>
      <c r="CM145" s="625"/>
      <c r="CN145" s="626"/>
      <c r="CO145" s="3"/>
      <c r="CP145" s="3"/>
      <c r="CQ145" s="3"/>
      <c r="CR145" s="3"/>
      <c r="CS145" s="3"/>
      <c r="CT145" s="3"/>
      <c r="CU145" s="3"/>
      <c r="CV145" s="3"/>
      <c r="CW145" s="3"/>
      <c r="CX145" s="3"/>
      <c r="CY145" s="3"/>
      <c r="CZ145" s="602"/>
      <c r="DA145" s="603"/>
      <c r="DB145" s="603"/>
      <c r="DC145" s="603"/>
      <c r="DD145" s="603"/>
      <c r="DE145" s="603"/>
      <c r="DF145" s="603"/>
      <c r="DG145" s="603"/>
      <c r="DH145" s="603"/>
      <c r="DI145" s="603"/>
      <c r="DJ145" s="603"/>
      <c r="DK145" s="603"/>
      <c r="DL145" s="603"/>
      <c r="DM145" s="603"/>
      <c r="DN145" s="603"/>
      <c r="DO145" s="603"/>
      <c r="DP145" s="603"/>
      <c r="DQ145" s="603"/>
      <c r="DR145" s="603"/>
      <c r="DS145" s="603"/>
      <c r="DT145" s="603"/>
      <c r="DU145" s="603"/>
      <c r="DV145" s="603"/>
      <c r="DW145" s="603"/>
      <c r="DX145" s="603"/>
      <c r="DY145" s="603"/>
      <c r="DZ145" s="603"/>
      <c r="EA145" s="603"/>
      <c r="EB145" s="603"/>
      <c r="EC145" s="603"/>
      <c r="ED145" s="603"/>
      <c r="EE145" s="603"/>
      <c r="EF145" s="603"/>
      <c r="EG145" s="603"/>
      <c r="EH145" s="603"/>
      <c r="EI145" s="603"/>
      <c r="EJ145" s="603"/>
      <c r="EK145" s="603"/>
      <c r="EL145" s="603"/>
      <c r="EM145" s="603"/>
      <c r="EN145" s="603"/>
      <c r="EO145" s="603"/>
      <c r="EP145" s="603"/>
      <c r="EQ145" s="603"/>
      <c r="ER145" s="603"/>
      <c r="ES145" s="603"/>
      <c r="ET145" s="603"/>
      <c r="EU145" s="603"/>
      <c r="EV145" s="603"/>
      <c r="EW145" s="603"/>
      <c r="EX145" s="603"/>
      <c r="EY145" s="603"/>
      <c r="EZ145" s="603"/>
      <c r="FA145" s="603"/>
      <c r="FB145" s="603"/>
      <c r="FC145" s="603"/>
      <c r="FD145" s="603"/>
      <c r="FE145" s="603"/>
      <c r="FF145" s="603"/>
      <c r="FG145" s="603"/>
      <c r="FH145" s="603"/>
      <c r="FI145" s="603"/>
      <c r="FJ145" s="603"/>
      <c r="FK145" s="603"/>
      <c r="FL145" s="603"/>
      <c r="FM145" s="603"/>
      <c r="FN145" s="603"/>
      <c r="FO145" s="603"/>
      <c r="FP145" s="603"/>
      <c r="FQ145" s="603"/>
      <c r="FR145" s="603"/>
      <c r="FS145" s="603"/>
      <c r="FT145" s="603"/>
      <c r="FU145" s="603"/>
      <c r="FV145" s="603"/>
      <c r="FW145" s="603"/>
      <c r="FX145" s="603"/>
      <c r="FY145" s="603"/>
      <c r="FZ145" s="603"/>
      <c r="GA145" s="603"/>
      <c r="GB145" s="603"/>
      <c r="GC145" s="603"/>
      <c r="GD145" s="603"/>
      <c r="GE145" s="603"/>
      <c r="GF145" s="603"/>
      <c r="GG145" s="603"/>
      <c r="GH145" s="603"/>
      <c r="GI145" s="603"/>
      <c r="GJ145" s="603"/>
      <c r="GK145" s="603"/>
      <c r="GL145" s="603"/>
      <c r="GM145" s="603"/>
      <c r="GN145" s="603"/>
      <c r="GO145" s="603"/>
      <c r="GP145" s="603"/>
      <c r="GQ145" s="603"/>
      <c r="GR145" s="603"/>
      <c r="GS145" s="603"/>
      <c r="GT145" s="603"/>
      <c r="GU145" s="603"/>
      <c r="GV145" s="603"/>
      <c r="GW145" s="604"/>
      <c r="GX145" s="3"/>
      <c r="GY145" s="47"/>
      <c r="GZ145" s="47"/>
      <c r="HA145" s="47"/>
      <c r="HB145" s="47"/>
      <c r="HC145" s="47"/>
      <c r="HD145" s="47"/>
      <c r="HE145" s="47"/>
    </row>
    <row r="146" spans="1:213" ht="4.5" customHeight="1">
      <c r="A146" s="3"/>
      <c r="B146" s="3"/>
      <c r="C146" s="3"/>
      <c r="D146" s="3"/>
      <c r="E146" s="3"/>
      <c r="F146" s="3"/>
      <c r="G146" s="3"/>
      <c r="H146" s="615"/>
      <c r="I146" s="616"/>
      <c r="J146" s="616"/>
      <c r="K146" s="616"/>
      <c r="L146" s="616"/>
      <c r="M146" s="617"/>
      <c r="N146" s="366"/>
      <c r="O146" s="367"/>
      <c r="P146" s="367"/>
      <c r="Q146" s="367"/>
      <c r="R146" s="367"/>
      <c r="S146" s="367"/>
      <c r="T146" s="367"/>
      <c r="U146" s="367"/>
      <c r="V146" s="367"/>
      <c r="W146" s="367"/>
      <c r="X146" s="367"/>
      <c r="Y146" s="360"/>
      <c r="Z146" s="360"/>
      <c r="AA146" s="361"/>
      <c r="AB146" s="3"/>
      <c r="AC146" s="3"/>
      <c r="AD146" s="3"/>
      <c r="AE146" s="3"/>
      <c r="AF146" s="342"/>
      <c r="AG146" s="342"/>
      <c r="AH146" s="342"/>
      <c r="AI146" s="342"/>
      <c r="AJ146" s="342"/>
      <c r="AK146" s="342"/>
      <c r="AL146" s="342"/>
      <c r="AM146" s="342"/>
      <c r="AN146" s="342"/>
      <c r="AO146" s="342"/>
      <c r="AP146" s="342"/>
      <c r="AQ146" s="342"/>
      <c r="AR146" s="342"/>
      <c r="AS146" s="342"/>
      <c r="AT146" s="342"/>
      <c r="AU146" s="342"/>
      <c r="AV146" s="342"/>
      <c r="AW146" s="342"/>
      <c r="AX146" s="342"/>
      <c r="AY146" s="342"/>
      <c r="AZ146" s="342"/>
      <c r="BA146" s="342"/>
      <c r="BB146" s="342"/>
      <c r="BC146" s="342"/>
      <c r="BD146" s="342"/>
      <c r="BE146" s="342"/>
      <c r="BF146" s="3"/>
      <c r="BG146" s="624"/>
      <c r="BH146" s="625"/>
      <c r="BI146" s="625"/>
      <c r="BJ146" s="625"/>
      <c r="BK146" s="625"/>
      <c r="BL146" s="625"/>
      <c r="BM146" s="625"/>
      <c r="BN146" s="625"/>
      <c r="BO146" s="625"/>
      <c r="BP146" s="625"/>
      <c r="BQ146" s="625"/>
      <c r="BR146" s="625"/>
      <c r="BS146" s="625"/>
      <c r="BT146" s="626"/>
      <c r="BU146" s="624"/>
      <c r="BV146" s="625"/>
      <c r="BW146" s="625"/>
      <c r="BX146" s="625"/>
      <c r="BY146" s="625"/>
      <c r="BZ146" s="625"/>
      <c r="CA146" s="625"/>
      <c r="CB146" s="625"/>
      <c r="CC146" s="625"/>
      <c r="CD146" s="626"/>
      <c r="CE146" s="624"/>
      <c r="CF146" s="625"/>
      <c r="CG146" s="625"/>
      <c r="CH146" s="625"/>
      <c r="CI146" s="625"/>
      <c r="CJ146" s="625"/>
      <c r="CK146" s="625"/>
      <c r="CL146" s="625"/>
      <c r="CM146" s="625"/>
      <c r="CN146" s="626"/>
      <c r="CO146" s="3"/>
      <c r="CP146" s="3"/>
      <c r="CQ146" s="3"/>
      <c r="CR146" s="3"/>
      <c r="CS146" s="3"/>
      <c r="CT146" s="3"/>
      <c r="CU146" s="3"/>
      <c r="CV146" s="3"/>
      <c r="CW146" s="3"/>
      <c r="CX146" s="3"/>
      <c r="CY146" s="3"/>
      <c r="CZ146" s="602"/>
      <c r="DA146" s="603"/>
      <c r="DB146" s="603"/>
      <c r="DC146" s="603"/>
      <c r="DD146" s="603"/>
      <c r="DE146" s="603"/>
      <c r="DF146" s="603"/>
      <c r="DG146" s="603"/>
      <c r="DH146" s="603"/>
      <c r="DI146" s="603"/>
      <c r="DJ146" s="603"/>
      <c r="DK146" s="603"/>
      <c r="DL146" s="603"/>
      <c r="DM146" s="603"/>
      <c r="DN146" s="603"/>
      <c r="DO146" s="603"/>
      <c r="DP146" s="603"/>
      <c r="DQ146" s="603"/>
      <c r="DR146" s="603"/>
      <c r="DS146" s="603"/>
      <c r="DT146" s="603"/>
      <c r="DU146" s="603"/>
      <c r="DV146" s="603"/>
      <c r="DW146" s="603"/>
      <c r="DX146" s="603"/>
      <c r="DY146" s="603"/>
      <c r="DZ146" s="603"/>
      <c r="EA146" s="603"/>
      <c r="EB146" s="603"/>
      <c r="EC146" s="603"/>
      <c r="ED146" s="603"/>
      <c r="EE146" s="603"/>
      <c r="EF146" s="603"/>
      <c r="EG146" s="603"/>
      <c r="EH146" s="603"/>
      <c r="EI146" s="603"/>
      <c r="EJ146" s="603"/>
      <c r="EK146" s="603"/>
      <c r="EL146" s="603"/>
      <c r="EM146" s="603"/>
      <c r="EN146" s="603"/>
      <c r="EO146" s="603"/>
      <c r="EP146" s="603"/>
      <c r="EQ146" s="603"/>
      <c r="ER146" s="603"/>
      <c r="ES146" s="603"/>
      <c r="ET146" s="603"/>
      <c r="EU146" s="603"/>
      <c r="EV146" s="603"/>
      <c r="EW146" s="603"/>
      <c r="EX146" s="603"/>
      <c r="EY146" s="603"/>
      <c r="EZ146" s="603"/>
      <c r="FA146" s="603"/>
      <c r="FB146" s="603"/>
      <c r="FC146" s="603"/>
      <c r="FD146" s="603"/>
      <c r="FE146" s="603"/>
      <c r="FF146" s="603"/>
      <c r="FG146" s="603"/>
      <c r="FH146" s="603"/>
      <c r="FI146" s="603"/>
      <c r="FJ146" s="603"/>
      <c r="FK146" s="603"/>
      <c r="FL146" s="603"/>
      <c r="FM146" s="603"/>
      <c r="FN146" s="603"/>
      <c r="FO146" s="603"/>
      <c r="FP146" s="603"/>
      <c r="FQ146" s="603"/>
      <c r="FR146" s="603"/>
      <c r="FS146" s="603"/>
      <c r="FT146" s="603"/>
      <c r="FU146" s="603"/>
      <c r="FV146" s="603"/>
      <c r="FW146" s="603"/>
      <c r="FX146" s="603"/>
      <c r="FY146" s="603"/>
      <c r="FZ146" s="603"/>
      <c r="GA146" s="603"/>
      <c r="GB146" s="603"/>
      <c r="GC146" s="603"/>
      <c r="GD146" s="603"/>
      <c r="GE146" s="603"/>
      <c r="GF146" s="603"/>
      <c r="GG146" s="603"/>
      <c r="GH146" s="603"/>
      <c r="GI146" s="603"/>
      <c r="GJ146" s="603"/>
      <c r="GK146" s="603"/>
      <c r="GL146" s="603"/>
      <c r="GM146" s="603"/>
      <c r="GN146" s="603"/>
      <c r="GO146" s="603"/>
      <c r="GP146" s="603"/>
      <c r="GQ146" s="603"/>
      <c r="GR146" s="603"/>
      <c r="GS146" s="603"/>
      <c r="GT146" s="603"/>
      <c r="GU146" s="603"/>
      <c r="GV146" s="603"/>
      <c r="GW146" s="604"/>
      <c r="GX146" s="3"/>
      <c r="GY146" s="47"/>
      <c r="GZ146" s="47"/>
      <c r="HA146" s="47"/>
      <c r="HB146" s="47"/>
      <c r="HC146" s="47"/>
      <c r="HD146" s="47"/>
      <c r="HE146" s="47"/>
    </row>
    <row r="147" spans="1:213" ht="4.5" customHeight="1">
      <c r="A147" s="3"/>
      <c r="B147" s="3"/>
      <c r="C147" s="3"/>
      <c r="D147" s="3"/>
      <c r="E147" s="3"/>
      <c r="F147" s="3"/>
      <c r="G147" s="3"/>
      <c r="H147" s="615"/>
      <c r="I147" s="616"/>
      <c r="J147" s="616"/>
      <c r="K147" s="616"/>
      <c r="L147" s="616"/>
      <c r="M147" s="617"/>
      <c r="N147" s="366"/>
      <c r="O147" s="367"/>
      <c r="P147" s="367"/>
      <c r="Q147" s="367"/>
      <c r="R147" s="367"/>
      <c r="S147" s="367"/>
      <c r="T147" s="367"/>
      <c r="U147" s="367"/>
      <c r="V147" s="367"/>
      <c r="W147" s="367"/>
      <c r="X147" s="367"/>
      <c r="Y147" s="360"/>
      <c r="Z147" s="360"/>
      <c r="AA147" s="361"/>
      <c r="AB147" s="3"/>
      <c r="AC147" s="3"/>
      <c r="AD147" s="3"/>
      <c r="AE147" s="3"/>
      <c r="AF147" s="342" t="s">
        <v>399</v>
      </c>
      <c r="AG147" s="342"/>
      <c r="AH147" s="342"/>
      <c r="AI147" s="342"/>
      <c r="AJ147" s="342"/>
      <c r="AK147" s="342"/>
      <c r="AL147" s="342"/>
      <c r="AM147" s="342"/>
      <c r="AN147" s="342"/>
      <c r="AO147" s="342"/>
      <c r="AP147" s="342"/>
      <c r="AQ147" s="342"/>
      <c r="AR147" s="342"/>
      <c r="AS147" s="342"/>
      <c r="AT147" s="342"/>
      <c r="AU147" s="342"/>
      <c r="AV147" s="342"/>
      <c r="AW147" s="342"/>
      <c r="AX147" s="342"/>
      <c r="AY147" s="342"/>
      <c r="AZ147" s="342"/>
      <c r="BA147" s="342"/>
      <c r="BB147" s="342">
        <f>IF(ISERROR(COUNTIFS(個人票!$C$73:$C$172,2,個人票!$D$73:$D$172,3)+COUNTIFS(個人票!$C$73:$C$172,2,個人票!$D$73:$D$172,4)),"",COUNTIFS(個人票!$C$73:$C$172,2,個人票!$D$73:$D$172,3)+COUNTIFS(個人票!$C$73:$C$172,2,個人票!$D$73:$D$172,4))</f>
        <v>0</v>
      </c>
      <c r="BC147" s="342"/>
      <c r="BD147" s="342"/>
      <c r="BE147" s="342"/>
      <c r="BF147" s="3"/>
      <c r="BG147" s="624"/>
      <c r="BH147" s="625"/>
      <c r="BI147" s="625"/>
      <c r="BJ147" s="625"/>
      <c r="BK147" s="625"/>
      <c r="BL147" s="625"/>
      <c r="BM147" s="625"/>
      <c r="BN147" s="625"/>
      <c r="BO147" s="625"/>
      <c r="BP147" s="625"/>
      <c r="BQ147" s="625"/>
      <c r="BR147" s="625"/>
      <c r="BS147" s="625"/>
      <c r="BT147" s="626"/>
      <c r="BU147" s="624"/>
      <c r="BV147" s="625"/>
      <c r="BW147" s="625"/>
      <c r="BX147" s="625"/>
      <c r="BY147" s="625"/>
      <c r="BZ147" s="625"/>
      <c r="CA147" s="625"/>
      <c r="CB147" s="625"/>
      <c r="CC147" s="625"/>
      <c r="CD147" s="626"/>
      <c r="CE147" s="624"/>
      <c r="CF147" s="625"/>
      <c r="CG147" s="625"/>
      <c r="CH147" s="625"/>
      <c r="CI147" s="625"/>
      <c r="CJ147" s="625"/>
      <c r="CK147" s="625"/>
      <c r="CL147" s="625"/>
      <c r="CM147" s="625"/>
      <c r="CN147" s="626"/>
      <c r="CO147" s="3"/>
      <c r="CP147" s="3"/>
      <c r="CQ147" s="3"/>
      <c r="CR147" s="3"/>
      <c r="CS147" s="3"/>
      <c r="CT147" s="3"/>
      <c r="CU147" s="3"/>
      <c r="CV147" s="3"/>
      <c r="CW147" s="3"/>
      <c r="CX147" s="3"/>
      <c r="CY147" s="3"/>
      <c r="CZ147" s="602"/>
      <c r="DA147" s="603"/>
      <c r="DB147" s="603"/>
      <c r="DC147" s="603"/>
      <c r="DD147" s="603"/>
      <c r="DE147" s="603"/>
      <c r="DF147" s="603"/>
      <c r="DG147" s="603"/>
      <c r="DH147" s="603"/>
      <c r="DI147" s="603"/>
      <c r="DJ147" s="603"/>
      <c r="DK147" s="603"/>
      <c r="DL147" s="603"/>
      <c r="DM147" s="603"/>
      <c r="DN147" s="603"/>
      <c r="DO147" s="603"/>
      <c r="DP147" s="603"/>
      <c r="DQ147" s="603"/>
      <c r="DR147" s="603"/>
      <c r="DS147" s="603"/>
      <c r="DT147" s="603"/>
      <c r="DU147" s="603"/>
      <c r="DV147" s="603"/>
      <c r="DW147" s="603"/>
      <c r="DX147" s="603"/>
      <c r="DY147" s="603"/>
      <c r="DZ147" s="603"/>
      <c r="EA147" s="603"/>
      <c r="EB147" s="603"/>
      <c r="EC147" s="603"/>
      <c r="ED147" s="603"/>
      <c r="EE147" s="603"/>
      <c r="EF147" s="603"/>
      <c r="EG147" s="603"/>
      <c r="EH147" s="603"/>
      <c r="EI147" s="603"/>
      <c r="EJ147" s="603"/>
      <c r="EK147" s="603"/>
      <c r="EL147" s="603"/>
      <c r="EM147" s="603"/>
      <c r="EN147" s="603"/>
      <c r="EO147" s="603"/>
      <c r="EP147" s="603"/>
      <c r="EQ147" s="603"/>
      <c r="ER147" s="603"/>
      <c r="ES147" s="603"/>
      <c r="ET147" s="603"/>
      <c r="EU147" s="603"/>
      <c r="EV147" s="603"/>
      <c r="EW147" s="603"/>
      <c r="EX147" s="603"/>
      <c r="EY147" s="603"/>
      <c r="EZ147" s="603"/>
      <c r="FA147" s="603"/>
      <c r="FB147" s="603"/>
      <c r="FC147" s="603"/>
      <c r="FD147" s="603"/>
      <c r="FE147" s="603"/>
      <c r="FF147" s="603"/>
      <c r="FG147" s="603"/>
      <c r="FH147" s="603"/>
      <c r="FI147" s="603"/>
      <c r="FJ147" s="603"/>
      <c r="FK147" s="603"/>
      <c r="FL147" s="603"/>
      <c r="FM147" s="603"/>
      <c r="FN147" s="603"/>
      <c r="FO147" s="603"/>
      <c r="FP147" s="603"/>
      <c r="FQ147" s="603"/>
      <c r="FR147" s="603"/>
      <c r="FS147" s="603"/>
      <c r="FT147" s="603"/>
      <c r="FU147" s="603"/>
      <c r="FV147" s="603"/>
      <c r="FW147" s="603"/>
      <c r="FX147" s="603"/>
      <c r="FY147" s="603"/>
      <c r="FZ147" s="603"/>
      <c r="GA147" s="603"/>
      <c r="GB147" s="603"/>
      <c r="GC147" s="603"/>
      <c r="GD147" s="603"/>
      <c r="GE147" s="603"/>
      <c r="GF147" s="603"/>
      <c r="GG147" s="603"/>
      <c r="GH147" s="603"/>
      <c r="GI147" s="603"/>
      <c r="GJ147" s="603"/>
      <c r="GK147" s="603"/>
      <c r="GL147" s="603"/>
      <c r="GM147" s="603"/>
      <c r="GN147" s="603"/>
      <c r="GO147" s="603"/>
      <c r="GP147" s="603"/>
      <c r="GQ147" s="603"/>
      <c r="GR147" s="603"/>
      <c r="GS147" s="603"/>
      <c r="GT147" s="603"/>
      <c r="GU147" s="603"/>
      <c r="GV147" s="603"/>
      <c r="GW147" s="604"/>
      <c r="GX147" s="3"/>
      <c r="GY147" s="47"/>
      <c r="GZ147" s="47"/>
      <c r="HA147" s="47"/>
      <c r="HB147" s="48"/>
      <c r="HC147" s="48"/>
      <c r="HD147" s="48"/>
      <c r="HE147" s="48"/>
    </row>
    <row r="148" spans="1:213" ht="4.5" customHeight="1">
      <c r="A148" s="3"/>
      <c r="B148" s="3"/>
      <c r="C148" s="3"/>
      <c r="D148" s="3"/>
      <c r="E148" s="3"/>
      <c r="F148" s="3"/>
      <c r="G148" s="3"/>
      <c r="H148" s="618"/>
      <c r="I148" s="619"/>
      <c r="J148" s="619"/>
      <c r="K148" s="619"/>
      <c r="L148" s="619"/>
      <c r="M148" s="620"/>
      <c r="N148" s="368"/>
      <c r="O148" s="369"/>
      <c r="P148" s="369"/>
      <c r="Q148" s="369"/>
      <c r="R148" s="369"/>
      <c r="S148" s="369"/>
      <c r="T148" s="369"/>
      <c r="U148" s="369"/>
      <c r="V148" s="369"/>
      <c r="W148" s="369"/>
      <c r="X148" s="369"/>
      <c r="Y148" s="362"/>
      <c r="Z148" s="362"/>
      <c r="AA148" s="363"/>
      <c r="AB148" s="3"/>
      <c r="AC148" s="3"/>
      <c r="AD148" s="3"/>
      <c r="AE148" s="3"/>
      <c r="AF148" s="342"/>
      <c r="AG148" s="342"/>
      <c r="AH148" s="342"/>
      <c r="AI148" s="342"/>
      <c r="AJ148" s="342"/>
      <c r="AK148" s="342"/>
      <c r="AL148" s="342"/>
      <c r="AM148" s="342"/>
      <c r="AN148" s="342"/>
      <c r="AO148" s="342"/>
      <c r="AP148" s="342"/>
      <c r="AQ148" s="342"/>
      <c r="AR148" s="342"/>
      <c r="AS148" s="342"/>
      <c r="AT148" s="342"/>
      <c r="AU148" s="342"/>
      <c r="AV148" s="342"/>
      <c r="AW148" s="342"/>
      <c r="AX148" s="342"/>
      <c r="AY148" s="342"/>
      <c r="AZ148" s="342"/>
      <c r="BA148" s="342"/>
      <c r="BB148" s="342"/>
      <c r="BC148" s="342"/>
      <c r="BD148" s="342"/>
      <c r="BE148" s="342"/>
      <c r="BF148" s="3"/>
      <c r="BG148" s="624"/>
      <c r="BH148" s="625"/>
      <c r="BI148" s="625"/>
      <c r="BJ148" s="625"/>
      <c r="BK148" s="625"/>
      <c r="BL148" s="625"/>
      <c r="BM148" s="625"/>
      <c r="BN148" s="625"/>
      <c r="BO148" s="625"/>
      <c r="BP148" s="625"/>
      <c r="BQ148" s="625"/>
      <c r="BR148" s="625"/>
      <c r="BS148" s="625"/>
      <c r="BT148" s="626"/>
      <c r="BU148" s="624"/>
      <c r="BV148" s="625"/>
      <c r="BW148" s="625"/>
      <c r="BX148" s="625"/>
      <c r="BY148" s="625"/>
      <c r="BZ148" s="625"/>
      <c r="CA148" s="625"/>
      <c r="CB148" s="625"/>
      <c r="CC148" s="625"/>
      <c r="CD148" s="626"/>
      <c r="CE148" s="624"/>
      <c r="CF148" s="625"/>
      <c r="CG148" s="625"/>
      <c r="CH148" s="625"/>
      <c r="CI148" s="625"/>
      <c r="CJ148" s="625"/>
      <c r="CK148" s="625"/>
      <c r="CL148" s="625"/>
      <c r="CM148" s="625"/>
      <c r="CN148" s="626"/>
      <c r="CO148" s="3"/>
      <c r="CP148" s="3"/>
      <c r="CQ148" s="3"/>
      <c r="CR148" s="3"/>
      <c r="CS148" s="3"/>
      <c r="CT148" s="3"/>
      <c r="CU148" s="3"/>
      <c r="CV148" s="3"/>
      <c r="CW148" s="3"/>
      <c r="CX148" s="3"/>
      <c r="CY148" s="3"/>
      <c r="CZ148" s="602"/>
      <c r="DA148" s="603"/>
      <c r="DB148" s="603"/>
      <c r="DC148" s="603"/>
      <c r="DD148" s="603"/>
      <c r="DE148" s="603"/>
      <c r="DF148" s="603"/>
      <c r="DG148" s="603"/>
      <c r="DH148" s="603"/>
      <c r="DI148" s="603"/>
      <c r="DJ148" s="603"/>
      <c r="DK148" s="603"/>
      <c r="DL148" s="603"/>
      <c r="DM148" s="603"/>
      <c r="DN148" s="603"/>
      <c r="DO148" s="603"/>
      <c r="DP148" s="603"/>
      <c r="DQ148" s="603"/>
      <c r="DR148" s="603"/>
      <c r="DS148" s="603"/>
      <c r="DT148" s="603"/>
      <c r="DU148" s="603"/>
      <c r="DV148" s="603"/>
      <c r="DW148" s="603"/>
      <c r="DX148" s="603"/>
      <c r="DY148" s="603"/>
      <c r="DZ148" s="603"/>
      <c r="EA148" s="603"/>
      <c r="EB148" s="603"/>
      <c r="EC148" s="603"/>
      <c r="ED148" s="603"/>
      <c r="EE148" s="603"/>
      <c r="EF148" s="603"/>
      <c r="EG148" s="603"/>
      <c r="EH148" s="603"/>
      <c r="EI148" s="603"/>
      <c r="EJ148" s="603"/>
      <c r="EK148" s="603"/>
      <c r="EL148" s="603"/>
      <c r="EM148" s="603"/>
      <c r="EN148" s="603"/>
      <c r="EO148" s="603"/>
      <c r="EP148" s="603"/>
      <c r="EQ148" s="603"/>
      <c r="ER148" s="603"/>
      <c r="ES148" s="603"/>
      <c r="ET148" s="603"/>
      <c r="EU148" s="603"/>
      <c r="EV148" s="603"/>
      <c r="EW148" s="603"/>
      <c r="EX148" s="603"/>
      <c r="EY148" s="603"/>
      <c r="EZ148" s="603"/>
      <c r="FA148" s="603"/>
      <c r="FB148" s="603"/>
      <c r="FC148" s="603"/>
      <c r="FD148" s="603"/>
      <c r="FE148" s="603"/>
      <c r="FF148" s="603"/>
      <c r="FG148" s="603"/>
      <c r="FH148" s="603"/>
      <c r="FI148" s="603"/>
      <c r="FJ148" s="603"/>
      <c r="FK148" s="603"/>
      <c r="FL148" s="603"/>
      <c r="FM148" s="603"/>
      <c r="FN148" s="603"/>
      <c r="FO148" s="603"/>
      <c r="FP148" s="603"/>
      <c r="FQ148" s="603"/>
      <c r="FR148" s="603"/>
      <c r="FS148" s="603"/>
      <c r="FT148" s="603"/>
      <c r="FU148" s="603"/>
      <c r="FV148" s="603"/>
      <c r="FW148" s="603"/>
      <c r="FX148" s="603"/>
      <c r="FY148" s="603"/>
      <c r="FZ148" s="603"/>
      <c r="GA148" s="603"/>
      <c r="GB148" s="603"/>
      <c r="GC148" s="603"/>
      <c r="GD148" s="603"/>
      <c r="GE148" s="603"/>
      <c r="GF148" s="603"/>
      <c r="GG148" s="603"/>
      <c r="GH148" s="603"/>
      <c r="GI148" s="603"/>
      <c r="GJ148" s="603"/>
      <c r="GK148" s="603"/>
      <c r="GL148" s="603"/>
      <c r="GM148" s="603"/>
      <c r="GN148" s="603"/>
      <c r="GO148" s="603"/>
      <c r="GP148" s="603"/>
      <c r="GQ148" s="603"/>
      <c r="GR148" s="603"/>
      <c r="GS148" s="603"/>
      <c r="GT148" s="603"/>
      <c r="GU148" s="603"/>
      <c r="GV148" s="603"/>
      <c r="GW148" s="604"/>
      <c r="GX148" s="3"/>
      <c r="GY148" s="47"/>
      <c r="GZ148" s="47"/>
      <c r="HA148" s="47"/>
      <c r="HB148" s="48"/>
      <c r="HC148" s="48"/>
      <c r="HD148" s="48"/>
      <c r="HE148" s="48"/>
    </row>
    <row r="149" spans="1:213" ht="4.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42" t="s">
        <v>400</v>
      </c>
      <c r="AG149" s="342"/>
      <c r="AH149" s="342"/>
      <c r="AI149" s="342"/>
      <c r="AJ149" s="342"/>
      <c r="AK149" s="342"/>
      <c r="AL149" s="342"/>
      <c r="AM149" s="342"/>
      <c r="AN149" s="342"/>
      <c r="AO149" s="342"/>
      <c r="AP149" s="342"/>
      <c r="AQ149" s="342"/>
      <c r="AR149" s="342"/>
      <c r="AS149" s="342"/>
      <c r="AT149" s="342"/>
      <c r="AU149" s="342"/>
      <c r="AV149" s="342"/>
      <c r="AW149" s="342"/>
      <c r="AX149" s="342"/>
      <c r="AY149" s="342"/>
      <c r="AZ149" s="342"/>
      <c r="BA149" s="342"/>
      <c r="BB149" s="342">
        <f>COUNTIF(個人票!$D$73:$D$172,5)</f>
        <v>0</v>
      </c>
      <c r="BC149" s="342"/>
      <c r="BD149" s="342"/>
      <c r="BE149" s="342"/>
      <c r="BF149" s="3"/>
      <c r="BG149" s="624"/>
      <c r="BH149" s="625"/>
      <c r="BI149" s="625"/>
      <c r="BJ149" s="625"/>
      <c r="BK149" s="625"/>
      <c r="BL149" s="625"/>
      <c r="BM149" s="625"/>
      <c r="BN149" s="625"/>
      <c r="BO149" s="625"/>
      <c r="BP149" s="625"/>
      <c r="BQ149" s="625"/>
      <c r="BR149" s="625"/>
      <c r="BS149" s="625"/>
      <c r="BT149" s="626"/>
      <c r="BU149" s="624"/>
      <c r="BV149" s="625"/>
      <c r="BW149" s="625"/>
      <c r="BX149" s="625"/>
      <c r="BY149" s="625"/>
      <c r="BZ149" s="625"/>
      <c r="CA149" s="625"/>
      <c r="CB149" s="625"/>
      <c r="CC149" s="625"/>
      <c r="CD149" s="626"/>
      <c r="CE149" s="624"/>
      <c r="CF149" s="625"/>
      <c r="CG149" s="625"/>
      <c r="CH149" s="625"/>
      <c r="CI149" s="625"/>
      <c r="CJ149" s="625"/>
      <c r="CK149" s="625"/>
      <c r="CL149" s="625"/>
      <c r="CM149" s="625"/>
      <c r="CN149" s="626"/>
      <c r="CO149" s="3"/>
      <c r="CP149" s="3"/>
      <c r="CQ149" s="3"/>
      <c r="CR149" s="3"/>
      <c r="CS149" s="3"/>
      <c r="CT149" s="3"/>
      <c r="CU149" s="3"/>
      <c r="CV149" s="3"/>
      <c r="CW149" s="3"/>
      <c r="CX149" s="3"/>
      <c r="CY149" s="3"/>
      <c r="CZ149" s="602"/>
      <c r="DA149" s="603"/>
      <c r="DB149" s="603"/>
      <c r="DC149" s="603"/>
      <c r="DD149" s="603"/>
      <c r="DE149" s="603"/>
      <c r="DF149" s="603"/>
      <c r="DG149" s="603"/>
      <c r="DH149" s="603"/>
      <c r="DI149" s="603"/>
      <c r="DJ149" s="603"/>
      <c r="DK149" s="603"/>
      <c r="DL149" s="603"/>
      <c r="DM149" s="603"/>
      <c r="DN149" s="603"/>
      <c r="DO149" s="603"/>
      <c r="DP149" s="603"/>
      <c r="DQ149" s="603"/>
      <c r="DR149" s="603"/>
      <c r="DS149" s="603"/>
      <c r="DT149" s="603"/>
      <c r="DU149" s="603"/>
      <c r="DV149" s="603"/>
      <c r="DW149" s="603"/>
      <c r="DX149" s="603"/>
      <c r="DY149" s="603"/>
      <c r="DZ149" s="603"/>
      <c r="EA149" s="603"/>
      <c r="EB149" s="603"/>
      <c r="EC149" s="603"/>
      <c r="ED149" s="603"/>
      <c r="EE149" s="603"/>
      <c r="EF149" s="603"/>
      <c r="EG149" s="603"/>
      <c r="EH149" s="603"/>
      <c r="EI149" s="603"/>
      <c r="EJ149" s="603"/>
      <c r="EK149" s="603"/>
      <c r="EL149" s="603"/>
      <c r="EM149" s="603"/>
      <c r="EN149" s="603"/>
      <c r="EO149" s="603"/>
      <c r="EP149" s="603"/>
      <c r="EQ149" s="603"/>
      <c r="ER149" s="603"/>
      <c r="ES149" s="603"/>
      <c r="ET149" s="603"/>
      <c r="EU149" s="603"/>
      <c r="EV149" s="603"/>
      <c r="EW149" s="603"/>
      <c r="EX149" s="603"/>
      <c r="EY149" s="603"/>
      <c r="EZ149" s="603"/>
      <c r="FA149" s="603"/>
      <c r="FB149" s="603"/>
      <c r="FC149" s="603"/>
      <c r="FD149" s="603"/>
      <c r="FE149" s="603"/>
      <c r="FF149" s="603"/>
      <c r="FG149" s="603"/>
      <c r="FH149" s="603"/>
      <c r="FI149" s="603"/>
      <c r="FJ149" s="603"/>
      <c r="FK149" s="603"/>
      <c r="FL149" s="603"/>
      <c r="FM149" s="603"/>
      <c r="FN149" s="603"/>
      <c r="FO149" s="603"/>
      <c r="FP149" s="603"/>
      <c r="FQ149" s="603"/>
      <c r="FR149" s="603"/>
      <c r="FS149" s="603"/>
      <c r="FT149" s="603"/>
      <c r="FU149" s="603"/>
      <c r="FV149" s="603"/>
      <c r="FW149" s="603"/>
      <c r="FX149" s="603"/>
      <c r="FY149" s="603"/>
      <c r="FZ149" s="603"/>
      <c r="GA149" s="603"/>
      <c r="GB149" s="603"/>
      <c r="GC149" s="603"/>
      <c r="GD149" s="603"/>
      <c r="GE149" s="603"/>
      <c r="GF149" s="603"/>
      <c r="GG149" s="603"/>
      <c r="GH149" s="603"/>
      <c r="GI149" s="603"/>
      <c r="GJ149" s="603"/>
      <c r="GK149" s="603"/>
      <c r="GL149" s="603"/>
      <c r="GM149" s="603"/>
      <c r="GN149" s="603"/>
      <c r="GO149" s="603"/>
      <c r="GP149" s="603"/>
      <c r="GQ149" s="603"/>
      <c r="GR149" s="603"/>
      <c r="GS149" s="603"/>
      <c r="GT149" s="603"/>
      <c r="GU149" s="603"/>
      <c r="GV149" s="603"/>
      <c r="GW149" s="604"/>
      <c r="GX149" s="3"/>
      <c r="GY149" s="47"/>
      <c r="GZ149" s="47"/>
      <c r="HA149" s="47"/>
      <c r="HB149" s="48"/>
      <c r="HC149" s="48"/>
      <c r="HD149" s="48"/>
      <c r="HE149" s="48"/>
    </row>
    <row r="150" spans="1:213" ht="4.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42"/>
      <c r="AG150" s="342"/>
      <c r="AH150" s="342"/>
      <c r="AI150" s="342"/>
      <c r="AJ150" s="342"/>
      <c r="AK150" s="342"/>
      <c r="AL150" s="342"/>
      <c r="AM150" s="342"/>
      <c r="AN150" s="342"/>
      <c r="AO150" s="342"/>
      <c r="AP150" s="342"/>
      <c r="AQ150" s="342"/>
      <c r="AR150" s="342"/>
      <c r="AS150" s="342"/>
      <c r="AT150" s="342"/>
      <c r="AU150" s="342"/>
      <c r="AV150" s="342"/>
      <c r="AW150" s="342"/>
      <c r="AX150" s="342"/>
      <c r="AY150" s="342"/>
      <c r="AZ150" s="342"/>
      <c r="BA150" s="342"/>
      <c r="BB150" s="342"/>
      <c r="BC150" s="342"/>
      <c r="BD150" s="342"/>
      <c r="BE150" s="342"/>
      <c r="BF150" s="3"/>
      <c r="BG150" s="627"/>
      <c r="BH150" s="628"/>
      <c r="BI150" s="628"/>
      <c r="BJ150" s="628"/>
      <c r="BK150" s="628"/>
      <c r="BL150" s="628"/>
      <c r="BM150" s="628"/>
      <c r="BN150" s="628"/>
      <c r="BO150" s="628"/>
      <c r="BP150" s="628"/>
      <c r="BQ150" s="628"/>
      <c r="BR150" s="628"/>
      <c r="BS150" s="628"/>
      <c r="BT150" s="629"/>
      <c r="BU150" s="627"/>
      <c r="BV150" s="628"/>
      <c r="BW150" s="628"/>
      <c r="BX150" s="628"/>
      <c r="BY150" s="628"/>
      <c r="BZ150" s="628"/>
      <c r="CA150" s="628"/>
      <c r="CB150" s="628"/>
      <c r="CC150" s="628"/>
      <c r="CD150" s="629"/>
      <c r="CE150" s="627"/>
      <c r="CF150" s="628"/>
      <c r="CG150" s="628"/>
      <c r="CH150" s="628"/>
      <c r="CI150" s="628"/>
      <c r="CJ150" s="628"/>
      <c r="CK150" s="628"/>
      <c r="CL150" s="628"/>
      <c r="CM150" s="628"/>
      <c r="CN150" s="629"/>
      <c r="CO150" s="3"/>
      <c r="CP150" s="3"/>
      <c r="CQ150" s="3"/>
      <c r="CR150" s="3"/>
      <c r="CS150" s="3"/>
      <c r="CT150" s="3"/>
      <c r="CU150" s="3"/>
      <c r="CV150" s="3"/>
      <c r="CW150" s="3"/>
      <c r="CX150" s="3"/>
      <c r="CY150" s="3"/>
      <c r="CZ150" s="605"/>
      <c r="DA150" s="606"/>
      <c r="DB150" s="606"/>
      <c r="DC150" s="606"/>
      <c r="DD150" s="606"/>
      <c r="DE150" s="606"/>
      <c r="DF150" s="606"/>
      <c r="DG150" s="606"/>
      <c r="DH150" s="606"/>
      <c r="DI150" s="606"/>
      <c r="DJ150" s="606"/>
      <c r="DK150" s="606"/>
      <c r="DL150" s="606"/>
      <c r="DM150" s="606"/>
      <c r="DN150" s="606"/>
      <c r="DO150" s="606"/>
      <c r="DP150" s="606"/>
      <c r="DQ150" s="606"/>
      <c r="DR150" s="606"/>
      <c r="DS150" s="606"/>
      <c r="DT150" s="606"/>
      <c r="DU150" s="606"/>
      <c r="DV150" s="606"/>
      <c r="DW150" s="606"/>
      <c r="DX150" s="606"/>
      <c r="DY150" s="606"/>
      <c r="DZ150" s="606"/>
      <c r="EA150" s="606"/>
      <c r="EB150" s="606"/>
      <c r="EC150" s="606"/>
      <c r="ED150" s="606"/>
      <c r="EE150" s="606"/>
      <c r="EF150" s="606"/>
      <c r="EG150" s="606"/>
      <c r="EH150" s="606"/>
      <c r="EI150" s="606"/>
      <c r="EJ150" s="606"/>
      <c r="EK150" s="606"/>
      <c r="EL150" s="606"/>
      <c r="EM150" s="606"/>
      <c r="EN150" s="606"/>
      <c r="EO150" s="606"/>
      <c r="EP150" s="606"/>
      <c r="EQ150" s="606"/>
      <c r="ER150" s="606"/>
      <c r="ES150" s="606"/>
      <c r="ET150" s="606"/>
      <c r="EU150" s="606"/>
      <c r="EV150" s="606"/>
      <c r="EW150" s="606"/>
      <c r="EX150" s="606"/>
      <c r="EY150" s="606"/>
      <c r="EZ150" s="606"/>
      <c r="FA150" s="606"/>
      <c r="FB150" s="606"/>
      <c r="FC150" s="606"/>
      <c r="FD150" s="606"/>
      <c r="FE150" s="606"/>
      <c r="FF150" s="606"/>
      <c r="FG150" s="606"/>
      <c r="FH150" s="606"/>
      <c r="FI150" s="606"/>
      <c r="FJ150" s="606"/>
      <c r="FK150" s="606"/>
      <c r="FL150" s="606"/>
      <c r="FM150" s="606"/>
      <c r="FN150" s="606"/>
      <c r="FO150" s="606"/>
      <c r="FP150" s="606"/>
      <c r="FQ150" s="606"/>
      <c r="FR150" s="606"/>
      <c r="FS150" s="606"/>
      <c r="FT150" s="606"/>
      <c r="FU150" s="606"/>
      <c r="FV150" s="606"/>
      <c r="FW150" s="606"/>
      <c r="FX150" s="606"/>
      <c r="FY150" s="606"/>
      <c r="FZ150" s="606"/>
      <c r="GA150" s="606"/>
      <c r="GB150" s="606"/>
      <c r="GC150" s="606"/>
      <c r="GD150" s="606"/>
      <c r="GE150" s="606"/>
      <c r="GF150" s="606"/>
      <c r="GG150" s="606"/>
      <c r="GH150" s="606"/>
      <c r="GI150" s="606"/>
      <c r="GJ150" s="606"/>
      <c r="GK150" s="606"/>
      <c r="GL150" s="606"/>
      <c r="GM150" s="606"/>
      <c r="GN150" s="606"/>
      <c r="GO150" s="606"/>
      <c r="GP150" s="606"/>
      <c r="GQ150" s="606"/>
      <c r="GR150" s="606"/>
      <c r="GS150" s="606"/>
      <c r="GT150" s="606"/>
      <c r="GU150" s="606"/>
      <c r="GV150" s="606"/>
      <c r="GW150" s="607"/>
      <c r="GX150" s="3"/>
      <c r="GY150" s="47"/>
      <c r="GZ150" s="47"/>
      <c r="HA150" s="47"/>
      <c r="HB150" s="48"/>
      <c r="HC150" s="48"/>
      <c r="HD150" s="48"/>
      <c r="HE150" s="48"/>
    </row>
    <row r="151" spans="1:213" ht="4.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91"/>
      <c r="GM151" s="91"/>
      <c r="GN151" s="91"/>
      <c r="GO151" s="91"/>
      <c r="GP151" s="91"/>
      <c r="GQ151" s="91"/>
      <c r="GR151" s="91"/>
      <c r="GS151" s="91"/>
      <c r="GT151" s="91"/>
      <c r="GU151" s="91"/>
      <c r="GV151" s="91"/>
      <c r="GW151" s="3"/>
      <c r="GX151" s="3"/>
      <c r="GY151" s="47"/>
      <c r="GZ151" s="47"/>
      <c r="HA151" s="47"/>
      <c r="HB151" s="48"/>
      <c r="HC151" s="48"/>
      <c r="HD151" s="48"/>
      <c r="HE151" s="48"/>
    </row>
    <row r="152" spans="1:213" ht="4.5" customHeight="1">
      <c r="A152" s="3"/>
      <c r="B152" s="3"/>
      <c r="C152" s="3"/>
      <c r="D152" s="3"/>
      <c r="E152" s="3"/>
      <c r="F152" s="3"/>
      <c r="G152" s="3"/>
      <c r="H152" s="412" t="s">
        <v>36</v>
      </c>
      <c r="I152" s="412"/>
      <c r="J152" s="412"/>
      <c r="K152" s="412"/>
      <c r="L152" s="412"/>
      <c r="M152" s="412"/>
      <c r="N152" s="412"/>
      <c r="O152" s="412"/>
      <c r="P152" s="412"/>
      <c r="Q152" s="412"/>
      <c r="R152" s="412"/>
      <c r="S152" s="412"/>
      <c r="T152" s="412"/>
      <c r="U152" s="412"/>
      <c r="V152" s="412"/>
      <c r="W152" s="412"/>
      <c r="X152" s="412"/>
      <c r="Y152" s="412"/>
      <c r="Z152" s="412"/>
      <c r="AA152" s="412"/>
      <c r="AB152" s="412"/>
      <c r="AC152" s="412"/>
      <c r="AD152" s="412"/>
      <c r="AE152" s="412"/>
      <c r="AF152" s="412"/>
      <c r="AG152" s="412"/>
      <c r="AH152" s="412"/>
      <c r="AI152" s="412"/>
      <c r="AJ152" s="412"/>
      <c r="AK152" s="412"/>
      <c r="AL152" s="412"/>
      <c r="AM152" s="412"/>
      <c r="AN152" s="412"/>
      <c r="AO152" s="412"/>
      <c r="AP152" s="412"/>
      <c r="AQ152" s="412"/>
      <c r="AR152" s="412"/>
      <c r="AS152" s="412"/>
      <c r="AT152" s="412"/>
      <c r="AU152" s="412"/>
      <c r="AV152" s="412"/>
      <c r="AW152" s="412"/>
      <c r="AX152" s="412"/>
      <c r="AY152" s="412"/>
      <c r="AZ152" s="412"/>
      <c r="BA152" s="412"/>
      <c r="BB152" s="412"/>
      <c r="BC152" s="412"/>
      <c r="BD152" s="412"/>
      <c r="BE152" s="412"/>
      <c r="BF152" s="412"/>
      <c r="BG152" s="412"/>
      <c r="BH152" s="412"/>
      <c r="BI152" s="412"/>
      <c r="BJ152" s="412"/>
      <c r="BK152" s="412"/>
      <c r="BL152" s="412"/>
      <c r="BM152" s="412"/>
      <c r="BN152" s="412"/>
      <c r="BO152" s="412"/>
      <c r="BP152" s="412"/>
      <c r="BQ152" s="412"/>
      <c r="BR152" s="412"/>
      <c r="BS152" s="412"/>
      <c r="BT152" s="412"/>
      <c r="BU152" s="412"/>
      <c r="BV152" s="412"/>
      <c r="BW152" s="518"/>
      <c r="BX152" s="518"/>
      <c r="BY152" s="518"/>
      <c r="BZ152" s="518"/>
      <c r="CA152" s="518"/>
      <c r="CB152" s="518"/>
      <c r="CC152" s="518"/>
      <c r="CD152" s="518"/>
      <c r="CE152" s="518"/>
      <c r="CF152" s="518"/>
      <c r="CG152" s="518"/>
      <c r="CH152" s="518"/>
      <c r="CI152" s="518"/>
      <c r="CJ152" s="518"/>
      <c r="CK152" s="518"/>
      <c r="CL152" s="518"/>
      <c r="CM152" s="518"/>
      <c r="CN152" s="518"/>
      <c r="CO152" s="518"/>
      <c r="CP152" s="518"/>
      <c r="CQ152" s="518"/>
      <c r="CR152" s="518"/>
      <c r="CS152" s="518"/>
      <c r="CT152" s="518"/>
      <c r="CU152" s="518"/>
      <c r="CV152" s="518"/>
      <c r="CW152" s="518"/>
      <c r="CX152" s="518"/>
      <c r="CY152" s="518"/>
      <c r="CZ152" s="518"/>
      <c r="DA152" s="518"/>
      <c r="DB152" s="518"/>
      <c r="DC152" s="518"/>
      <c r="DD152" s="518"/>
      <c r="DE152" s="518"/>
      <c r="DF152" s="518"/>
      <c r="DG152" s="518"/>
      <c r="DH152" s="518"/>
      <c r="DI152" s="518"/>
      <c r="DJ152" s="518"/>
      <c r="DK152" s="518"/>
      <c r="DL152" s="518"/>
      <c r="DM152" s="518"/>
      <c r="DN152" s="518"/>
      <c r="DO152" s="518"/>
      <c r="DP152" s="518"/>
      <c r="DQ152" s="518"/>
      <c r="DR152" s="518"/>
      <c r="DS152" s="518"/>
      <c r="DT152" s="518"/>
      <c r="DU152" s="518"/>
      <c r="DV152" s="518"/>
      <c r="DW152" s="518"/>
      <c r="DX152" s="518"/>
      <c r="DY152" s="518"/>
      <c r="DZ152" s="518"/>
      <c r="EA152" s="518"/>
      <c r="EB152" s="518"/>
      <c r="EC152" s="518"/>
      <c r="ED152" s="518"/>
      <c r="EE152" s="518"/>
      <c r="EF152" s="518"/>
      <c r="EG152" s="518"/>
      <c r="EH152" s="518"/>
      <c r="EI152" s="518"/>
      <c r="EJ152" s="518"/>
      <c r="EK152" s="518"/>
      <c r="EL152" s="518"/>
      <c r="EM152" s="518"/>
      <c r="EN152" s="518"/>
      <c r="EO152" s="518"/>
      <c r="EP152" s="518"/>
      <c r="EQ152" s="518"/>
      <c r="ER152" s="518"/>
      <c r="ES152" s="518"/>
      <c r="ET152" s="518"/>
      <c r="EU152" s="518"/>
      <c r="EV152" s="518"/>
      <c r="EW152" s="518"/>
      <c r="EX152" s="518"/>
      <c r="EY152" s="518"/>
      <c r="EZ152" s="518"/>
      <c r="FA152" s="518"/>
      <c r="FB152" s="518"/>
      <c r="FC152" s="518"/>
      <c r="FD152" s="518"/>
      <c r="FE152" s="518"/>
      <c r="FF152" s="518"/>
      <c r="FG152" s="518"/>
      <c r="FH152" s="518"/>
      <c r="FI152" s="518"/>
      <c r="FJ152" s="518"/>
      <c r="FK152" s="518"/>
      <c r="FL152" s="518"/>
      <c r="FM152" s="518"/>
      <c r="FN152" s="518"/>
      <c r="FO152" s="518"/>
      <c r="FP152" s="518"/>
      <c r="FQ152" s="518"/>
      <c r="FR152" s="518"/>
      <c r="FS152" s="518"/>
      <c r="FT152" s="518"/>
      <c r="FU152" s="518"/>
      <c r="FV152" s="518"/>
      <c r="FW152" s="518"/>
      <c r="FX152" s="518"/>
      <c r="FY152" s="518"/>
      <c r="FZ152" s="518"/>
      <c r="GA152" s="518"/>
      <c r="GB152" s="518"/>
      <c r="GC152" s="518"/>
      <c r="GD152" s="518"/>
      <c r="GE152" s="518"/>
      <c r="GF152" s="518"/>
      <c r="GG152" s="518"/>
      <c r="GH152" s="518"/>
      <c r="GI152" s="518"/>
      <c r="GJ152" s="518"/>
      <c r="GK152" s="518"/>
      <c r="GL152" s="518"/>
      <c r="GM152" s="518"/>
      <c r="GN152" s="518"/>
      <c r="GO152" s="518"/>
      <c r="GP152" s="518"/>
      <c r="GQ152" s="518"/>
      <c r="GR152" s="518"/>
      <c r="GS152" s="518"/>
      <c r="GT152" s="518"/>
      <c r="GU152" s="518"/>
      <c r="GV152" s="518"/>
      <c r="GW152" s="3"/>
      <c r="GX152" s="3"/>
      <c r="GY152" s="47"/>
      <c r="GZ152" s="47"/>
      <c r="HA152" s="47"/>
      <c r="HB152" s="48"/>
      <c r="HC152" s="48"/>
      <c r="HD152" s="48"/>
      <c r="HE152" s="48"/>
    </row>
    <row r="153" spans="1:213" ht="4.5" customHeight="1">
      <c r="A153" s="3"/>
      <c r="B153" s="3"/>
      <c r="C153" s="3"/>
      <c r="D153" s="3"/>
      <c r="E153" s="3"/>
      <c r="F153" s="3"/>
      <c r="G153" s="3"/>
      <c r="H153" s="412"/>
      <c r="I153" s="412"/>
      <c r="J153" s="412"/>
      <c r="K153" s="412"/>
      <c r="L153" s="412"/>
      <c r="M153" s="412"/>
      <c r="N153" s="412"/>
      <c r="O153" s="412"/>
      <c r="P153" s="412"/>
      <c r="Q153" s="412"/>
      <c r="R153" s="412"/>
      <c r="S153" s="412"/>
      <c r="T153" s="412"/>
      <c r="U153" s="412"/>
      <c r="V153" s="412"/>
      <c r="W153" s="412"/>
      <c r="X153" s="412"/>
      <c r="Y153" s="412"/>
      <c r="Z153" s="412"/>
      <c r="AA153" s="412"/>
      <c r="AB153" s="412"/>
      <c r="AC153" s="412"/>
      <c r="AD153" s="412"/>
      <c r="AE153" s="412"/>
      <c r="AF153" s="412"/>
      <c r="AG153" s="412"/>
      <c r="AH153" s="412"/>
      <c r="AI153" s="412"/>
      <c r="AJ153" s="412"/>
      <c r="AK153" s="412"/>
      <c r="AL153" s="412"/>
      <c r="AM153" s="412"/>
      <c r="AN153" s="412"/>
      <c r="AO153" s="412"/>
      <c r="AP153" s="412"/>
      <c r="AQ153" s="412"/>
      <c r="AR153" s="412"/>
      <c r="AS153" s="412"/>
      <c r="AT153" s="412"/>
      <c r="AU153" s="412"/>
      <c r="AV153" s="412"/>
      <c r="AW153" s="412"/>
      <c r="AX153" s="412"/>
      <c r="AY153" s="412"/>
      <c r="AZ153" s="412"/>
      <c r="BA153" s="412"/>
      <c r="BB153" s="412"/>
      <c r="BC153" s="412"/>
      <c r="BD153" s="412"/>
      <c r="BE153" s="412"/>
      <c r="BF153" s="412"/>
      <c r="BG153" s="412"/>
      <c r="BH153" s="412"/>
      <c r="BI153" s="412"/>
      <c r="BJ153" s="412"/>
      <c r="BK153" s="412"/>
      <c r="BL153" s="412"/>
      <c r="BM153" s="412"/>
      <c r="BN153" s="412"/>
      <c r="BO153" s="412"/>
      <c r="BP153" s="412"/>
      <c r="BQ153" s="412"/>
      <c r="BR153" s="412"/>
      <c r="BS153" s="412"/>
      <c r="BT153" s="412"/>
      <c r="BU153" s="412"/>
      <c r="BV153" s="412"/>
      <c r="BW153" s="518"/>
      <c r="BX153" s="518"/>
      <c r="BY153" s="518"/>
      <c r="BZ153" s="518"/>
      <c r="CA153" s="518"/>
      <c r="CB153" s="518"/>
      <c r="CC153" s="518"/>
      <c r="CD153" s="518"/>
      <c r="CE153" s="518"/>
      <c r="CF153" s="518"/>
      <c r="CG153" s="518"/>
      <c r="CH153" s="518"/>
      <c r="CI153" s="518"/>
      <c r="CJ153" s="518"/>
      <c r="CK153" s="518"/>
      <c r="CL153" s="518"/>
      <c r="CM153" s="518"/>
      <c r="CN153" s="518"/>
      <c r="CO153" s="518"/>
      <c r="CP153" s="518"/>
      <c r="CQ153" s="518"/>
      <c r="CR153" s="518"/>
      <c r="CS153" s="518"/>
      <c r="CT153" s="518"/>
      <c r="CU153" s="518"/>
      <c r="CV153" s="518"/>
      <c r="CW153" s="518"/>
      <c r="CX153" s="518"/>
      <c r="CY153" s="518"/>
      <c r="CZ153" s="518"/>
      <c r="DA153" s="518"/>
      <c r="DB153" s="518"/>
      <c r="DC153" s="518"/>
      <c r="DD153" s="518"/>
      <c r="DE153" s="518"/>
      <c r="DF153" s="518"/>
      <c r="DG153" s="518"/>
      <c r="DH153" s="518"/>
      <c r="DI153" s="518"/>
      <c r="DJ153" s="518"/>
      <c r="DK153" s="518"/>
      <c r="DL153" s="518"/>
      <c r="DM153" s="518"/>
      <c r="DN153" s="518"/>
      <c r="DO153" s="518"/>
      <c r="DP153" s="518"/>
      <c r="DQ153" s="518"/>
      <c r="DR153" s="518"/>
      <c r="DS153" s="518"/>
      <c r="DT153" s="518"/>
      <c r="DU153" s="518"/>
      <c r="DV153" s="518"/>
      <c r="DW153" s="518"/>
      <c r="DX153" s="518"/>
      <c r="DY153" s="518"/>
      <c r="DZ153" s="518"/>
      <c r="EA153" s="518"/>
      <c r="EB153" s="518"/>
      <c r="EC153" s="518"/>
      <c r="ED153" s="518"/>
      <c r="EE153" s="518"/>
      <c r="EF153" s="518"/>
      <c r="EG153" s="518"/>
      <c r="EH153" s="518"/>
      <c r="EI153" s="518"/>
      <c r="EJ153" s="518"/>
      <c r="EK153" s="518"/>
      <c r="EL153" s="518"/>
      <c r="EM153" s="518"/>
      <c r="EN153" s="518"/>
      <c r="EO153" s="518"/>
      <c r="EP153" s="518"/>
      <c r="EQ153" s="518"/>
      <c r="ER153" s="518"/>
      <c r="ES153" s="518"/>
      <c r="ET153" s="518"/>
      <c r="EU153" s="518"/>
      <c r="EV153" s="518"/>
      <c r="EW153" s="518"/>
      <c r="EX153" s="518"/>
      <c r="EY153" s="518"/>
      <c r="EZ153" s="518"/>
      <c r="FA153" s="518"/>
      <c r="FB153" s="518"/>
      <c r="FC153" s="518"/>
      <c r="FD153" s="518"/>
      <c r="FE153" s="518"/>
      <c r="FF153" s="518"/>
      <c r="FG153" s="518"/>
      <c r="FH153" s="518"/>
      <c r="FI153" s="518"/>
      <c r="FJ153" s="518"/>
      <c r="FK153" s="518"/>
      <c r="FL153" s="518"/>
      <c r="FM153" s="518"/>
      <c r="FN153" s="518"/>
      <c r="FO153" s="518"/>
      <c r="FP153" s="518"/>
      <c r="FQ153" s="518"/>
      <c r="FR153" s="518"/>
      <c r="FS153" s="518"/>
      <c r="FT153" s="518"/>
      <c r="FU153" s="518"/>
      <c r="FV153" s="518"/>
      <c r="FW153" s="518"/>
      <c r="FX153" s="518"/>
      <c r="FY153" s="518"/>
      <c r="FZ153" s="518"/>
      <c r="GA153" s="518"/>
      <c r="GB153" s="518"/>
      <c r="GC153" s="518"/>
      <c r="GD153" s="518"/>
      <c r="GE153" s="518"/>
      <c r="GF153" s="518"/>
      <c r="GG153" s="518"/>
      <c r="GH153" s="518"/>
      <c r="GI153" s="518"/>
      <c r="GJ153" s="518"/>
      <c r="GK153" s="518"/>
      <c r="GL153" s="518"/>
      <c r="GM153" s="518"/>
      <c r="GN153" s="518"/>
      <c r="GO153" s="518"/>
      <c r="GP153" s="518"/>
      <c r="GQ153" s="518"/>
      <c r="GR153" s="518"/>
      <c r="GS153" s="518"/>
      <c r="GT153" s="518"/>
      <c r="GU153" s="518"/>
      <c r="GV153" s="518"/>
      <c r="GW153" s="3"/>
      <c r="GX153" s="3"/>
      <c r="GY153" s="47"/>
      <c r="GZ153" s="47"/>
      <c r="HA153" s="47"/>
      <c r="HB153" s="48"/>
      <c r="HC153" s="48"/>
      <c r="HD153" s="48"/>
      <c r="HE153" s="48"/>
    </row>
    <row r="154" spans="1:213" ht="4.5" customHeight="1">
      <c r="A154" s="3"/>
      <c r="B154" s="3"/>
      <c r="C154" s="3"/>
      <c r="D154" s="3"/>
      <c r="E154" s="3"/>
      <c r="F154" s="3"/>
      <c r="G154" s="3"/>
      <c r="H154" s="412" t="s">
        <v>37</v>
      </c>
      <c r="I154" s="412"/>
      <c r="J154" s="412"/>
      <c r="K154" s="412"/>
      <c r="L154" s="412"/>
      <c r="M154" s="412"/>
      <c r="N154" s="412"/>
      <c r="O154" s="412"/>
      <c r="P154" s="412"/>
      <c r="Q154" s="412"/>
      <c r="R154" s="412"/>
      <c r="S154" s="412"/>
      <c r="T154" s="412"/>
      <c r="U154" s="412"/>
      <c r="V154" s="412"/>
      <c r="W154" s="412"/>
      <c r="X154" s="412"/>
      <c r="Y154" s="412"/>
      <c r="Z154" s="412"/>
      <c r="AA154" s="412"/>
      <c r="AB154" s="412"/>
      <c r="AC154" s="412"/>
      <c r="AD154" s="412"/>
      <c r="AE154" s="412"/>
      <c r="AF154" s="412"/>
      <c r="AG154" s="412"/>
      <c r="AH154" s="412"/>
      <c r="AI154" s="412"/>
      <c r="AJ154" s="412"/>
      <c r="AK154" s="412"/>
      <c r="AL154" s="412"/>
      <c r="AM154" s="412"/>
      <c r="AN154" s="412"/>
      <c r="AO154" s="412"/>
      <c r="AP154" s="412"/>
      <c r="AQ154" s="412"/>
      <c r="AR154" s="412"/>
      <c r="AS154" s="412"/>
      <c r="AT154" s="412"/>
      <c r="AU154" s="412"/>
      <c r="AV154" s="412"/>
      <c r="AW154" s="412"/>
      <c r="AX154" s="412"/>
      <c r="AY154" s="412"/>
      <c r="AZ154" s="412"/>
      <c r="BA154" s="412"/>
      <c r="BB154" s="412"/>
      <c r="BC154" s="412"/>
      <c r="BD154" s="412"/>
      <c r="BE154" s="412"/>
      <c r="BF154" s="412"/>
      <c r="BG154" s="412"/>
      <c r="BH154" s="412"/>
      <c r="BI154" s="412"/>
      <c r="BJ154" s="412"/>
      <c r="BK154" s="412"/>
      <c r="BL154" s="412"/>
      <c r="BM154" s="412"/>
      <c r="BN154" s="412"/>
      <c r="BO154" s="412"/>
      <c r="BP154" s="412"/>
      <c r="BQ154" s="412"/>
      <c r="BR154" s="412"/>
      <c r="BS154" s="412"/>
      <c r="BT154" s="412"/>
      <c r="BU154" s="412"/>
      <c r="BV154" s="412"/>
      <c r="BW154" s="518"/>
      <c r="BX154" s="518"/>
      <c r="BY154" s="518"/>
      <c r="BZ154" s="518"/>
      <c r="CA154" s="518"/>
      <c r="CB154" s="518"/>
      <c r="CC154" s="518"/>
      <c r="CD154" s="518"/>
      <c r="CE154" s="518"/>
      <c r="CF154" s="518"/>
      <c r="CG154" s="518"/>
      <c r="CH154" s="518"/>
      <c r="CI154" s="518"/>
      <c r="CJ154" s="518"/>
      <c r="CK154" s="518"/>
      <c r="CL154" s="518"/>
      <c r="CM154" s="518"/>
      <c r="CN154" s="518"/>
      <c r="CO154" s="518"/>
      <c r="CP154" s="518"/>
      <c r="CQ154" s="518"/>
      <c r="CR154" s="518"/>
      <c r="CS154" s="518"/>
      <c r="CT154" s="518"/>
      <c r="CU154" s="518"/>
      <c r="CV154" s="518"/>
      <c r="CW154" s="518"/>
      <c r="CX154" s="518"/>
      <c r="CY154" s="518"/>
      <c r="CZ154" s="518"/>
      <c r="DA154" s="518"/>
      <c r="DB154" s="518"/>
      <c r="DC154" s="518"/>
      <c r="DD154" s="518"/>
      <c r="DE154" s="518"/>
      <c r="DF154" s="518"/>
      <c r="DG154" s="518"/>
      <c r="DH154" s="518"/>
      <c r="DI154" s="518"/>
      <c r="DJ154" s="518"/>
      <c r="DK154" s="518"/>
      <c r="DL154" s="518"/>
      <c r="DM154" s="518"/>
      <c r="DN154" s="518"/>
      <c r="DO154" s="518"/>
      <c r="DP154" s="518"/>
      <c r="DQ154" s="518"/>
      <c r="DR154" s="518"/>
      <c r="DS154" s="518"/>
      <c r="DT154" s="518"/>
      <c r="DU154" s="518"/>
      <c r="DV154" s="518"/>
      <c r="DW154" s="518"/>
      <c r="DX154" s="518"/>
      <c r="DY154" s="518"/>
      <c r="DZ154" s="518"/>
      <c r="EA154" s="518"/>
      <c r="EB154" s="518"/>
      <c r="EC154" s="518"/>
      <c r="ED154" s="518"/>
      <c r="EE154" s="518"/>
      <c r="EF154" s="518"/>
      <c r="EG154" s="518"/>
      <c r="EH154" s="518"/>
      <c r="EI154" s="518"/>
      <c r="EJ154" s="518"/>
      <c r="EK154" s="518"/>
      <c r="EL154" s="518"/>
      <c r="EM154" s="518"/>
      <c r="EN154" s="518"/>
      <c r="EO154" s="518"/>
      <c r="EP154" s="518"/>
      <c r="EQ154" s="518"/>
      <c r="ER154" s="518"/>
      <c r="ES154" s="518"/>
      <c r="ET154" s="518"/>
      <c r="EU154" s="518"/>
      <c r="EV154" s="518"/>
      <c r="EW154" s="518"/>
      <c r="EX154" s="518"/>
      <c r="EY154" s="518"/>
      <c r="EZ154" s="518"/>
      <c r="FA154" s="518"/>
      <c r="FB154" s="518"/>
      <c r="FC154" s="518"/>
      <c r="FD154" s="518"/>
      <c r="FE154" s="518"/>
      <c r="FF154" s="518"/>
      <c r="FG154" s="518"/>
      <c r="FH154" s="518"/>
      <c r="FI154" s="518"/>
      <c r="FJ154" s="518"/>
      <c r="FK154" s="518"/>
      <c r="FL154" s="518"/>
      <c r="FM154" s="518"/>
      <c r="FN154" s="518"/>
      <c r="FO154" s="518"/>
      <c r="FP154" s="518"/>
      <c r="FQ154" s="518"/>
      <c r="FR154" s="518"/>
      <c r="FS154" s="518"/>
      <c r="FT154" s="518"/>
      <c r="FU154" s="518"/>
      <c r="FV154" s="518"/>
      <c r="FW154" s="518"/>
      <c r="FX154" s="518"/>
      <c r="FY154" s="518"/>
      <c r="FZ154" s="518"/>
      <c r="GA154" s="518"/>
      <c r="GB154" s="518"/>
      <c r="GC154" s="518"/>
      <c r="GD154" s="518"/>
      <c r="GE154" s="518"/>
      <c r="GF154" s="518"/>
      <c r="GG154" s="518"/>
      <c r="GH154" s="518"/>
      <c r="GI154" s="518"/>
      <c r="GJ154" s="518"/>
      <c r="GK154" s="518"/>
      <c r="GL154" s="518"/>
      <c r="GM154" s="518"/>
      <c r="GN154" s="518"/>
      <c r="GO154" s="518"/>
      <c r="GP154" s="518"/>
      <c r="GQ154" s="518"/>
      <c r="GR154" s="518"/>
      <c r="GS154" s="518"/>
      <c r="GT154" s="518"/>
      <c r="GU154" s="518"/>
      <c r="GV154" s="518"/>
      <c r="GW154" s="3"/>
      <c r="GX154" s="3"/>
      <c r="GY154" s="47"/>
      <c r="GZ154" s="47"/>
      <c r="HA154" s="47"/>
      <c r="HB154" s="48"/>
      <c r="HC154" s="48"/>
      <c r="HD154" s="48"/>
      <c r="HE154" s="48"/>
    </row>
    <row r="155" spans="1:213" ht="4.5" customHeight="1">
      <c r="A155" s="3"/>
      <c r="B155" s="3"/>
      <c r="C155" s="3"/>
      <c r="D155" s="3"/>
      <c r="E155" s="3"/>
      <c r="F155" s="3"/>
      <c r="G155" s="3"/>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2"/>
      <c r="AP155" s="412"/>
      <c r="AQ155" s="412"/>
      <c r="AR155" s="412"/>
      <c r="AS155" s="412"/>
      <c r="AT155" s="412"/>
      <c r="AU155" s="412"/>
      <c r="AV155" s="412"/>
      <c r="AW155" s="412"/>
      <c r="AX155" s="412"/>
      <c r="AY155" s="412"/>
      <c r="AZ155" s="412"/>
      <c r="BA155" s="412"/>
      <c r="BB155" s="412"/>
      <c r="BC155" s="412"/>
      <c r="BD155" s="412"/>
      <c r="BE155" s="412"/>
      <c r="BF155" s="412"/>
      <c r="BG155" s="412"/>
      <c r="BH155" s="412"/>
      <c r="BI155" s="412"/>
      <c r="BJ155" s="412"/>
      <c r="BK155" s="412"/>
      <c r="BL155" s="412"/>
      <c r="BM155" s="412"/>
      <c r="BN155" s="412"/>
      <c r="BO155" s="412"/>
      <c r="BP155" s="412"/>
      <c r="BQ155" s="412"/>
      <c r="BR155" s="412"/>
      <c r="BS155" s="412"/>
      <c r="BT155" s="412"/>
      <c r="BU155" s="412"/>
      <c r="BV155" s="412"/>
      <c r="BW155" s="518"/>
      <c r="BX155" s="518"/>
      <c r="BY155" s="518"/>
      <c r="BZ155" s="518"/>
      <c r="CA155" s="518"/>
      <c r="CB155" s="518"/>
      <c r="CC155" s="518"/>
      <c r="CD155" s="518"/>
      <c r="CE155" s="518"/>
      <c r="CF155" s="518"/>
      <c r="CG155" s="518"/>
      <c r="CH155" s="518"/>
      <c r="CI155" s="518"/>
      <c r="CJ155" s="518"/>
      <c r="CK155" s="518"/>
      <c r="CL155" s="518"/>
      <c r="CM155" s="518"/>
      <c r="CN155" s="518"/>
      <c r="CO155" s="518"/>
      <c r="CP155" s="518"/>
      <c r="CQ155" s="518"/>
      <c r="CR155" s="518"/>
      <c r="CS155" s="518"/>
      <c r="CT155" s="518"/>
      <c r="CU155" s="518"/>
      <c r="CV155" s="518"/>
      <c r="CW155" s="518"/>
      <c r="CX155" s="518"/>
      <c r="CY155" s="518"/>
      <c r="CZ155" s="518"/>
      <c r="DA155" s="518"/>
      <c r="DB155" s="518"/>
      <c r="DC155" s="518"/>
      <c r="DD155" s="518"/>
      <c r="DE155" s="518"/>
      <c r="DF155" s="518"/>
      <c r="DG155" s="518"/>
      <c r="DH155" s="518"/>
      <c r="DI155" s="518"/>
      <c r="DJ155" s="518"/>
      <c r="DK155" s="518"/>
      <c r="DL155" s="518"/>
      <c r="DM155" s="518"/>
      <c r="DN155" s="518"/>
      <c r="DO155" s="518"/>
      <c r="DP155" s="518"/>
      <c r="DQ155" s="518"/>
      <c r="DR155" s="518"/>
      <c r="DS155" s="518"/>
      <c r="DT155" s="518"/>
      <c r="DU155" s="518"/>
      <c r="DV155" s="518"/>
      <c r="DW155" s="518"/>
      <c r="DX155" s="518"/>
      <c r="DY155" s="518"/>
      <c r="DZ155" s="518"/>
      <c r="EA155" s="518"/>
      <c r="EB155" s="518"/>
      <c r="EC155" s="518"/>
      <c r="ED155" s="518"/>
      <c r="EE155" s="518"/>
      <c r="EF155" s="518"/>
      <c r="EG155" s="518"/>
      <c r="EH155" s="518"/>
      <c r="EI155" s="518"/>
      <c r="EJ155" s="518"/>
      <c r="EK155" s="518"/>
      <c r="EL155" s="518"/>
      <c r="EM155" s="518"/>
      <c r="EN155" s="518"/>
      <c r="EO155" s="518"/>
      <c r="EP155" s="518"/>
      <c r="EQ155" s="518"/>
      <c r="ER155" s="518"/>
      <c r="ES155" s="518"/>
      <c r="ET155" s="518"/>
      <c r="EU155" s="518"/>
      <c r="EV155" s="518"/>
      <c r="EW155" s="518"/>
      <c r="EX155" s="518"/>
      <c r="EY155" s="518"/>
      <c r="EZ155" s="518"/>
      <c r="FA155" s="518"/>
      <c r="FB155" s="518"/>
      <c r="FC155" s="518"/>
      <c r="FD155" s="518"/>
      <c r="FE155" s="518"/>
      <c r="FF155" s="518"/>
      <c r="FG155" s="518"/>
      <c r="FH155" s="518"/>
      <c r="FI155" s="518"/>
      <c r="FJ155" s="518"/>
      <c r="FK155" s="518"/>
      <c r="FL155" s="518"/>
      <c r="FM155" s="518"/>
      <c r="FN155" s="518"/>
      <c r="FO155" s="518"/>
      <c r="FP155" s="518"/>
      <c r="FQ155" s="518"/>
      <c r="FR155" s="518"/>
      <c r="FS155" s="518"/>
      <c r="FT155" s="518"/>
      <c r="FU155" s="518"/>
      <c r="FV155" s="518"/>
      <c r="FW155" s="518"/>
      <c r="FX155" s="518"/>
      <c r="FY155" s="518"/>
      <c r="FZ155" s="518"/>
      <c r="GA155" s="518"/>
      <c r="GB155" s="518"/>
      <c r="GC155" s="518"/>
      <c r="GD155" s="518"/>
      <c r="GE155" s="518"/>
      <c r="GF155" s="518"/>
      <c r="GG155" s="518"/>
      <c r="GH155" s="518"/>
      <c r="GI155" s="518"/>
      <c r="GJ155" s="518"/>
      <c r="GK155" s="518"/>
      <c r="GL155" s="518"/>
      <c r="GM155" s="518"/>
      <c r="GN155" s="518"/>
      <c r="GO155" s="518"/>
      <c r="GP155" s="518"/>
      <c r="GQ155" s="518"/>
      <c r="GR155" s="518"/>
      <c r="GS155" s="518"/>
      <c r="GT155" s="518"/>
      <c r="GU155" s="518"/>
      <c r="GV155" s="518"/>
      <c r="GW155" s="3"/>
      <c r="GX155" s="3"/>
      <c r="GY155" s="47"/>
      <c r="GZ155" s="47"/>
      <c r="HA155" s="47"/>
      <c r="HB155" s="48"/>
      <c r="HC155" s="48"/>
      <c r="HD155" s="48"/>
      <c r="HE155" s="48"/>
    </row>
    <row r="156" spans="1:213" ht="4.5" customHeight="1">
      <c r="A156" s="3"/>
      <c r="B156" s="3"/>
      <c r="C156" s="3"/>
      <c r="D156" s="3"/>
      <c r="E156" s="3"/>
      <c r="F156" s="3"/>
      <c r="G156" s="3"/>
      <c r="H156" s="412" t="s">
        <v>38</v>
      </c>
      <c r="I156" s="412"/>
      <c r="J156" s="412"/>
      <c r="K156" s="412"/>
      <c r="L156" s="412"/>
      <c r="M156" s="412"/>
      <c r="N156" s="412"/>
      <c r="O156" s="412"/>
      <c r="P156" s="412"/>
      <c r="Q156" s="412"/>
      <c r="R156" s="412"/>
      <c r="S156" s="412"/>
      <c r="T156" s="412"/>
      <c r="U156" s="412"/>
      <c r="V156" s="412"/>
      <c r="W156" s="412"/>
      <c r="X156" s="412"/>
      <c r="Y156" s="412"/>
      <c r="Z156" s="412"/>
      <c r="AA156" s="412"/>
      <c r="AB156" s="412"/>
      <c r="AC156" s="412"/>
      <c r="AD156" s="412"/>
      <c r="AE156" s="412"/>
      <c r="AF156" s="412"/>
      <c r="AG156" s="412"/>
      <c r="AH156" s="412"/>
      <c r="AI156" s="412"/>
      <c r="AJ156" s="412"/>
      <c r="AK156" s="412"/>
      <c r="AL156" s="412"/>
      <c r="AM156" s="412"/>
      <c r="AN156" s="412"/>
      <c r="AO156" s="412"/>
      <c r="AP156" s="412"/>
      <c r="AQ156" s="412"/>
      <c r="AR156" s="412"/>
      <c r="AS156" s="412"/>
      <c r="AT156" s="412"/>
      <c r="AU156" s="412"/>
      <c r="AV156" s="412"/>
      <c r="AW156" s="412"/>
      <c r="AX156" s="412"/>
      <c r="AY156" s="412"/>
      <c r="AZ156" s="412"/>
      <c r="BA156" s="412"/>
      <c r="BB156" s="412"/>
      <c r="BC156" s="412"/>
      <c r="BD156" s="412"/>
      <c r="BE156" s="412"/>
      <c r="BF156" s="412"/>
      <c r="BG156" s="412"/>
      <c r="BH156" s="412"/>
      <c r="BI156" s="412"/>
      <c r="BJ156" s="412"/>
      <c r="BK156" s="412"/>
      <c r="BL156" s="412"/>
      <c r="BM156" s="412"/>
      <c r="BN156" s="412"/>
      <c r="BO156" s="412"/>
      <c r="BP156" s="412"/>
      <c r="BQ156" s="412"/>
      <c r="BR156" s="412"/>
      <c r="BS156" s="412"/>
      <c r="BT156" s="412"/>
      <c r="BU156" s="412"/>
      <c r="BV156" s="412"/>
      <c r="BW156" s="518"/>
      <c r="BX156" s="518"/>
      <c r="BY156" s="518"/>
      <c r="BZ156" s="518"/>
      <c r="CA156" s="518"/>
      <c r="CB156" s="518"/>
      <c r="CC156" s="518"/>
      <c r="CD156" s="518"/>
      <c r="CE156" s="518"/>
      <c r="CF156" s="518"/>
      <c r="CG156" s="518"/>
      <c r="CH156" s="518"/>
      <c r="CI156" s="518"/>
      <c r="CJ156" s="518"/>
      <c r="CK156" s="518"/>
      <c r="CL156" s="518"/>
      <c r="CM156" s="518"/>
      <c r="CN156" s="518"/>
      <c r="CO156" s="518"/>
      <c r="CP156" s="518"/>
      <c r="CQ156" s="518"/>
      <c r="CR156" s="518"/>
      <c r="CS156" s="518"/>
      <c r="CT156" s="518"/>
      <c r="CU156" s="518"/>
      <c r="CV156" s="518"/>
      <c r="CW156" s="518"/>
      <c r="CX156" s="518"/>
      <c r="CY156" s="518"/>
      <c r="CZ156" s="518"/>
      <c r="DA156" s="518"/>
      <c r="DB156" s="518"/>
      <c r="DC156" s="518"/>
      <c r="DD156" s="518"/>
      <c r="DE156" s="518"/>
      <c r="DF156" s="518"/>
      <c r="DG156" s="518"/>
      <c r="DH156" s="518"/>
      <c r="DI156" s="518"/>
      <c r="DJ156" s="518"/>
      <c r="DK156" s="518"/>
      <c r="DL156" s="518"/>
      <c r="DM156" s="518"/>
      <c r="DN156" s="518"/>
      <c r="DO156" s="518"/>
      <c r="DP156" s="518"/>
      <c r="DQ156" s="518"/>
      <c r="DR156" s="518"/>
      <c r="DS156" s="518"/>
      <c r="DT156" s="518"/>
      <c r="DU156" s="518"/>
      <c r="DV156" s="518"/>
      <c r="DW156" s="518"/>
      <c r="DX156" s="518"/>
      <c r="DY156" s="518"/>
      <c r="DZ156" s="518"/>
      <c r="EA156" s="518"/>
      <c r="EB156" s="518"/>
      <c r="EC156" s="518"/>
      <c r="ED156" s="518"/>
      <c r="EE156" s="518"/>
      <c r="EF156" s="518"/>
      <c r="EG156" s="518"/>
      <c r="EH156" s="518"/>
      <c r="EI156" s="518"/>
      <c r="EJ156" s="518"/>
      <c r="EK156" s="518"/>
      <c r="EL156" s="518"/>
      <c r="EM156" s="518"/>
      <c r="EN156" s="518"/>
      <c r="EO156" s="518"/>
      <c r="EP156" s="518"/>
      <c r="EQ156" s="518"/>
      <c r="ER156" s="518"/>
      <c r="ES156" s="518"/>
      <c r="ET156" s="518"/>
      <c r="EU156" s="518"/>
      <c r="EV156" s="518"/>
      <c r="EW156" s="518"/>
      <c r="EX156" s="518"/>
      <c r="EY156" s="518"/>
      <c r="EZ156" s="518"/>
      <c r="FA156" s="518"/>
      <c r="FB156" s="518"/>
      <c r="FC156" s="518"/>
      <c r="FD156" s="518"/>
      <c r="FE156" s="518"/>
      <c r="FF156" s="518"/>
      <c r="FG156" s="518"/>
      <c r="FH156" s="518"/>
      <c r="FI156" s="518"/>
      <c r="FJ156" s="518"/>
      <c r="FK156" s="518"/>
      <c r="FL156" s="518"/>
      <c r="FM156" s="518"/>
      <c r="FN156" s="518"/>
      <c r="FO156" s="518"/>
      <c r="FP156" s="518"/>
      <c r="FQ156" s="518"/>
      <c r="FR156" s="518"/>
      <c r="FS156" s="518"/>
      <c r="FT156" s="518"/>
      <c r="FU156" s="518"/>
      <c r="FV156" s="518"/>
      <c r="FW156" s="518"/>
      <c r="FX156" s="518"/>
      <c r="FY156" s="518"/>
      <c r="FZ156" s="518"/>
      <c r="GA156" s="518"/>
      <c r="GB156" s="518"/>
      <c r="GC156" s="518"/>
      <c r="GD156" s="518"/>
      <c r="GE156" s="518"/>
      <c r="GF156" s="518"/>
      <c r="GG156" s="518"/>
      <c r="GH156" s="518"/>
      <c r="GI156" s="518"/>
      <c r="GJ156" s="518"/>
      <c r="GK156" s="518"/>
      <c r="GL156" s="518"/>
      <c r="GM156" s="518"/>
      <c r="GN156" s="518"/>
      <c r="GO156" s="518"/>
      <c r="GP156" s="518"/>
      <c r="GQ156" s="518"/>
      <c r="GR156" s="518"/>
      <c r="GS156" s="518"/>
      <c r="GT156" s="518"/>
      <c r="GU156" s="518"/>
      <c r="GV156" s="518"/>
      <c r="GW156" s="3"/>
      <c r="GX156" s="3"/>
      <c r="GY156" s="47"/>
      <c r="GZ156" s="47"/>
      <c r="HA156" s="47"/>
      <c r="HB156" s="48"/>
      <c r="HC156" s="48"/>
      <c r="HD156" s="48"/>
      <c r="HE156" s="48"/>
    </row>
    <row r="157" spans="1:213" ht="4.5" customHeight="1">
      <c r="A157" s="3"/>
      <c r="B157" s="3"/>
      <c r="C157" s="3"/>
      <c r="D157" s="3"/>
      <c r="E157" s="3"/>
      <c r="F157" s="3"/>
      <c r="G157" s="3"/>
      <c r="H157" s="412"/>
      <c r="I157" s="412"/>
      <c r="J157" s="412"/>
      <c r="K157" s="412"/>
      <c r="L157" s="412"/>
      <c r="M157" s="412"/>
      <c r="N157" s="412"/>
      <c r="O157" s="412"/>
      <c r="P157" s="412"/>
      <c r="Q157" s="412"/>
      <c r="R157" s="412"/>
      <c r="S157" s="412"/>
      <c r="T157" s="412"/>
      <c r="U157" s="412"/>
      <c r="V157" s="412"/>
      <c r="W157" s="412"/>
      <c r="X157" s="412"/>
      <c r="Y157" s="412"/>
      <c r="Z157" s="412"/>
      <c r="AA157" s="412"/>
      <c r="AB157" s="412"/>
      <c r="AC157" s="412"/>
      <c r="AD157" s="412"/>
      <c r="AE157" s="412"/>
      <c r="AF157" s="412"/>
      <c r="AG157" s="412"/>
      <c r="AH157" s="412"/>
      <c r="AI157" s="412"/>
      <c r="AJ157" s="412"/>
      <c r="AK157" s="412"/>
      <c r="AL157" s="412"/>
      <c r="AM157" s="412"/>
      <c r="AN157" s="412"/>
      <c r="AO157" s="412"/>
      <c r="AP157" s="412"/>
      <c r="AQ157" s="412"/>
      <c r="AR157" s="412"/>
      <c r="AS157" s="412"/>
      <c r="AT157" s="412"/>
      <c r="AU157" s="412"/>
      <c r="AV157" s="412"/>
      <c r="AW157" s="412"/>
      <c r="AX157" s="412"/>
      <c r="AY157" s="412"/>
      <c r="AZ157" s="412"/>
      <c r="BA157" s="412"/>
      <c r="BB157" s="412"/>
      <c r="BC157" s="412"/>
      <c r="BD157" s="412"/>
      <c r="BE157" s="412"/>
      <c r="BF157" s="412"/>
      <c r="BG157" s="412"/>
      <c r="BH157" s="412"/>
      <c r="BI157" s="412"/>
      <c r="BJ157" s="412"/>
      <c r="BK157" s="412"/>
      <c r="BL157" s="412"/>
      <c r="BM157" s="412"/>
      <c r="BN157" s="412"/>
      <c r="BO157" s="412"/>
      <c r="BP157" s="412"/>
      <c r="BQ157" s="412"/>
      <c r="BR157" s="412"/>
      <c r="BS157" s="412"/>
      <c r="BT157" s="412"/>
      <c r="BU157" s="412"/>
      <c r="BV157" s="412"/>
      <c r="BW157" s="518"/>
      <c r="BX157" s="518"/>
      <c r="BY157" s="518"/>
      <c r="BZ157" s="518"/>
      <c r="CA157" s="518"/>
      <c r="CB157" s="518"/>
      <c r="CC157" s="518"/>
      <c r="CD157" s="518"/>
      <c r="CE157" s="518"/>
      <c r="CF157" s="518"/>
      <c r="CG157" s="518"/>
      <c r="CH157" s="518"/>
      <c r="CI157" s="518"/>
      <c r="CJ157" s="518"/>
      <c r="CK157" s="518"/>
      <c r="CL157" s="518"/>
      <c r="CM157" s="518"/>
      <c r="CN157" s="518"/>
      <c r="CO157" s="518"/>
      <c r="CP157" s="518"/>
      <c r="CQ157" s="518"/>
      <c r="CR157" s="518"/>
      <c r="CS157" s="518"/>
      <c r="CT157" s="518"/>
      <c r="CU157" s="518"/>
      <c r="CV157" s="518"/>
      <c r="CW157" s="518"/>
      <c r="CX157" s="518"/>
      <c r="CY157" s="518"/>
      <c r="CZ157" s="518"/>
      <c r="DA157" s="518"/>
      <c r="DB157" s="518"/>
      <c r="DC157" s="518"/>
      <c r="DD157" s="518"/>
      <c r="DE157" s="518"/>
      <c r="DF157" s="518"/>
      <c r="DG157" s="518"/>
      <c r="DH157" s="518"/>
      <c r="DI157" s="518"/>
      <c r="DJ157" s="518"/>
      <c r="DK157" s="518"/>
      <c r="DL157" s="518"/>
      <c r="DM157" s="518"/>
      <c r="DN157" s="518"/>
      <c r="DO157" s="518"/>
      <c r="DP157" s="518"/>
      <c r="DQ157" s="518"/>
      <c r="DR157" s="518"/>
      <c r="DS157" s="518"/>
      <c r="DT157" s="518"/>
      <c r="DU157" s="518"/>
      <c r="DV157" s="518"/>
      <c r="DW157" s="518"/>
      <c r="DX157" s="518"/>
      <c r="DY157" s="518"/>
      <c r="DZ157" s="518"/>
      <c r="EA157" s="518"/>
      <c r="EB157" s="518"/>
      <c r="EC157" s="518"/>
      <c r="ED157" s="518"/>
      <c r="EE157" s="518"/>
      <c r="EF157" s="518"/>
      <c r="EG157" s="518"/>
      <c r="EH157" s="518"/>
      <c r="EI157" s="518"/>
      <c r="EJ157" s="518"/>
      <c r="EK157" s="518"/>
      <c r="EL157" s="518"/>
      <c r="EM157" s="518"/>
      <c r="EN157" s="518"/>
      <c r="EO157" s="518"/>
      <c r="EP157" s="518"/>
      <c r="EQ157" s="518"/>
      <c r="ER157" s="518"/>
      <c r="ES157" s="518"/>
      <c r="ET157" s="518"/>
      <c r="EU157" s="518"/>
      <c r="EV157" s="518"/>
      <c r="EW157" s="518"/>
      <c r="EX157" s="518"/>
      <c r="EY157" s="518"/>
      <c r="EZ157" s="518"/>
      <c r="FA157" s="518"/>
      <c r="FB157" s="518"/>
      <c r="FC157" s="518"/>
      <c r="FD157" s="518"/>
      <c r="FE157" s="518"/>
      <c r="FF157" s="518"/>
      <c r="FG157" s="518"/>
      <c r="FH157" s="518"/>
      <c r="FI157" s="518"/>
      <c r="FJ157" s="518"/>
      <c r="FK157" s="518"/>
      <c r="FL157" s="518"/>
      <c r="FM157" s="518"/>
      <c r="FN157" s="518"/>
      <c r="FO157" s="518"/>
      <c r="FP157" s="518"/>
      <c r="FQ157" s="518"/>
      <c r="FR157" s="518"/>
      <c r="FS157" s="518"/>
      <c r="FT157" s="518"/>
      <c r="FU157" s="518"/>
      <c r="FV157" s="518"/>
      <c r="FW157" s="518"/>
      <c r="FX157" s="518"/>
      <c r="FY157" s="518"/>
      <c r="FZ157" s="518"/>
      <c r="GA157" s="518"/>
      <c r="GB157" s="518"/>
      <c r="GC157" s="518"/>
      <c r="GD157" s="518"/>
      <c r="GE157" s="518"/>
      <c r="GF157" s="518"/>
      <c r="GG157" s="518"/>
      <c r="GH157" s="518"/>
      <c r="GI157" s="518"/>
      <c r="GJ157" s="518"/>
      <c r="GK157" s="518"/>
      <c r="GL157" s="518"/>
      <c r="GM157" s="518"/>
      <c r="GN157" s="518"/>
      <c r="GO157" s="518"/>
      <c r="GP157" s="518"/>
      <c r="GQ157" s="518"/>
      <c r="GR157" s="518"/>
      <c r="GS157" s="518"/>
      <c r="GT157" s="518"/>
      <c r="GU157" s="518"/>
      <c r="GV157" s="518"/>
      <c r="GW157" s="3"/>
      <c r="GX157" s="3"/>
      <c r="GY157" s="47"/>
      <c r="GZ157" s="47"/>
      <c r="HA157" s="47"/>
      <c r="HB157" s="48"/>
      <c r="HC157" s="48"/>
      <c r="HD157" s="48"/>
      <c r="HE157" s="48"/>
    </row>
    <row r="158" spans="1:213" ht="4.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47"/>
      <c r="GZ158" s="47"/>
      <c r="HA158" s="47"/>
      <c r="HB158" s="48"/>
      <c r="HC158" s="48"/>
      <c r="HD158" s="48"/>
      <c r="HE158" s="48"/>
    </row>
    <row r="159" spans="1:213" ht="4.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47"/>
      <c r="GZ159" s="47"/>
      <c r="HA159" s="47"/>
      <c r="HB159" s="48"/>
      <c r="HC159" s="48"/>
      <c r="HD159" s="48"/>
      <c r="HE159" s="48"/>
    </row>
  </sheetData>
  <sheetProtection password="8AB5" sheet="1" selectLockedCells="1"/>
  <protectedRanges>
    <protectedRange sqref="AG26:CN31 AU55:BX57 CE55:CN57 AU58:CN60 AD61:CN71 CZ59:DN68 EP41:FB52 FG48:FM51 FO41:GA52 DO91:FP120 CZ126:DN135 AZ92:BO135 BQ111:BW117 CZ141:GW150 N139:X148 GE41 GG41:GR52 GF42:GF52 BY92:CN135 AD33:CN54" name="範囲1"/>
  </protectedRanges>
  <mergeCells count="217">
    <mergeCell ref="FS127:FU129"/>
    <mergeCell ref="DO103:EF108"/>
    <mergeCell ref="DO109:EF114"/>
    <mergeCell ref="DO115:EF120"/>
    <mergeCell ref="EG103:EO108"/>
    <mergeCell ref="CZ81:DN90"/>
    <mergeCell ref="DO81:EO85"/>
    <mergeCell ref="CO92:CX100"/>
    <mergeCell ref="I96:AD97"/>
    <mergeCell ref="EP115:FG120"/>
    <mergeCell ref="FH103:FP108"/>
    <mergeCell ref="DP86:EE88"/>
    <mergeCell ref="EG86:EO88"/>
    <mergeCell ref="EP109:FG114"/>
    <mergeCell ref="DA98:DM101"/>
    <mergeCell ref="CZ123:EA125"/>
    <mergeCell ref="EB123:FP125"/>
    <mergeCell ref="BQ111:BW117"/>
    <mergeCell ref="CO83:CX91"/>
    <mergeCell ref="DO127:FP134"/>
    <mergeCell ref="EG89:EO90"/>
    <mergeCell ref="I105:AC106"/>
    <mergeCell ref="I109:J110"/>
    <mergeCell ref="K109:AD115"/>
    <mergeCell ref="FV127:GV135"/>
    <mergeCell ref="AZ128:BO135"/>
    <mergeCell ref="BY128:CN135"/>
    <mergeCell ref="CZ126:DN135"/>
    <mergeCell ref="AF133:AY135"/>
    <mergeCell ref="EG109:EO114"/>
    <mergeCell ref="EG115:EO120"/>
    <mergeCell ref="AZ110:BO118"/>
    <mergeCell ref="CO101:CX109"/>
    <mergeCell ref="FH115:FP120"/>
    <mergeCell ref="AG96:AV109"/>
    <mergeCell ref="CO110:CX118"/>
    <mergeCell ref="AG118:AV127"/>
    <mergeCell ref="FH97:FP102"/>
    <mergeCell ref="DO97:EF102"/>
    <mergeCell ref="EG97:EO102"/>
    <mergeCell ref="DA115:DM120"/>
    <mergeCell ref="FH109:FP114"/>
    <mergeCell ref="AF110:AV116"/>
    <mergeCell ref="AW110:AY118"/>
    <mergeCell ref="AW119:AY127"/>
    <mergeCell ref="AZ119:BO127"/>
    <mergeCell ref="BY119:CN127"/>
    <mergeCell ref="BY110:CN118"/>
    <mergeCell ref="F8:BY10"/>
    <mergeCell ref="DB46:EN52"/>
    <mergeCell ref="F33:I60"/>
    <mergeCell ref="FO36:GD40"/>
    <mergeCell ref="CZ41:DS43"/>
    <mergeCell ref="DB44:EM45"/>
    <mergeCell ref="BY55:CD57"/>
    <mergeCell ref="CE55:CN57"/>
    <mergeCell ref="AU58:CN60"/>
    <mergeCell ref="AU55:BX57"/>
    <mergeCell ref="DT60:FZ68"/>
    <mergeCell ref="F61:I71"/>
    <mergeCell ref="J61:AC71"/>
    <mergeCell ref="AE58:AT60"/>
    <mergeCell ref="AE55:AT57"/>
    <mergeCell ref="EH29:HD30"/>
    <mergeCell ref="CZ33:EB35"/>
    <mergeCell ref="CZ36:EO40"/>
    <mergeCell ref="EP36:FE40"/>
    <mergeCell ref="BF26:BJ31"/>
    <mergeCell ref="CE26:CI31"/>
    <mergeCell ref="EE31:EG32"/>
    <mergeCell ref="EH31:GW32"/>
    <mergeCell ref="EE25:EG26"/>
    <mergeCell ref="H156:GV157"/>
    <mergeCell ref="CZ141:GW150"/>
    <mergeCell ref="DK138:GW140"/>
    <mergeCell ref="BJ141:BQ142"/>
    <mergeCell ref="BU141:CD142"/>
    <mergeCell ref="CE141:CN142"/>
    <mergeCell ref="H152:GV153"/>
    <mergeCell ref="H154:GV155"/>
    <mergeCell ref="DB138:DJ140"/>
    <mergeCell ref="H139:M148"/>
    <mergeCell ref="BG143:BT150"/>
    <mergeCell ref="BU143:CD150"/>
    <mergeCell ref="CE143:CN150"/>
    <mergeCell ref="BG139:BI140"/>
    <mergeCell ref="BJ139:BQ140"/>
    <mergeCell ref="BU139:BW140"/>
    <mergeCell ref="AF141:BA142"/>
    <mergeCell ref="AF143:BA144"/>
    <mergeCell ref="AF145:BA146"/>
    <mergeCell ref="BB145:BE146"/>
    <mergeCell ref="AF149:BA150"/>
    <mergeCell ref="AF139:BE140"/>
    <mergeCell ref="BB141:BE142"/>
    <mergeCell ref="BB143:BE144"/>
    <mergeCell ref="BZ26:CD31"/>
    <mergeCell ref="FG48:FM51"/>
    <mergeCell ref="BK26:BO31"/>
    <mergeCell ref="AQ20:BT25"/>
    <mergeCell ref="BU20:CN22"/>
    <mergeCell ref="EG21:HD22"/>
    <mergeCell ref="CJ23:CN25"/>
    <mergeCell ref="FC41:FE52"/>
    <mergeCell ref="FO41:GA52"/>
    <mergeCell ref="BP26:BT31"/>
    <mergeCell ref="CJ26:CN31"/>
    <mergeCell ref="GP41:GR49"/>
    <mergeCell ref="EE27:EG28"/>
    <mergeCell ref="AD33:CM38"/>
    <mergeCell ref="AD39:CN44"/>
    <mergeCell ref="AD45:CN50"/>
    <mergeCell ref="CG51:CJ54"/>
    <mergeCell ref="CK51:CN54"/>
    <mergeCell ref="AG26:AK31"/>
    <mergeCell ref="BU26:BY31"/>
    <mergeCell ref="AL26:AP31"/>
    <mergeCell ref="AQ26:AU31"/>
    <mergeCell ref="AV26:AZ31"/>
    <mergeCell ref="EH27:GW28"/>
    <mergeCell ref="EE29:EG30"/>
    <mergeCell ref="EP41:FB52"/>
    <mergeCell ref="GP50:GR52"/>
    <mergeCell ref="GE41:GO52"/>
    <mergeCell ref="F6:N7"/>
    <mergeCell ref="CG8:EC10"/>
    <mergeCell ref="GJ8:GL9"/>
    <mergeCell ref="GN8:GS9"/>
    <mergeCell ref="GN10:GS11"/>
    <mergeCell ref="G13:AB17"/>
    <mergeCell ref="AQ15:BG17"/>
    <mergeCell ref="CV18:DN20"/>
    <mergeCell ref="EE19:EG20"/>
    <mergeCell ref="EE16:EV18"/>
    <mergeCell ref="EH19:GW20"/>
    <mergeCell ref="F20:AE31"/>
    <mergeCell ref="AG20:AP25"/>
    <mergeCell ref="BU23:BY25"/>
    <mergeCell ref="BZ23:CI25"/>
    <mergeCell ref="EG23:GW24"/>
    <mergeCell ref="AG12:AM18"/>
    <mergeCell ref="CG12:EC16"/>
    <mergeCell ref="EH25:GW26"/>
    <mergeCell ref="BA26:BE31"/>
    <mergeCell ref="GE33:GO40"/>
    <mergeCell ref="CV56:GW58"/>
    <mergeCell ref="DA92:DM95"/>
    <mergeCell ref="FH91:FP96"/>
    <mergeCell ref="FH86:FP88"/>
    <mergeCell ref="EQ86:FF88"/>
    <mergeCell ref="EG91:EO96"/>
    <mergeCell ref="DO91:EF96"/>
    <mergeCell ref="EP91:FG96"/>
    <mergeCell ref="EP81:FP85"/>
    <mergeCell ref="FV77:GU98"/>
    <mergeCell ref="FS77:FU79"/>
    <mergeCell ref="EP97:FG102"/>
    <mergeCell ref="CV72:GO74"/>
    <mergeCell ref="FF36:FN40"/>
    <mergeCell ref="FG43:FM46"/>
    <mergeCell ref="GB41:GD52"/>
    <mergeCell ref="FS101:FU103"/>
    <mergeCell ref="FV101:GT126"/>
    <mergeCell ref="GA60:GY68"/>
    <mergeCell ref="CZ59:DN68"/>
    <mergeCell ref="DO89:EF90"/>
    <mergeCell ref="EP89:FG90"/>
    <mergeCell ref="CZ78:FJ80"/>
    <mergeCell ref="BB149:BE150"/>
    <mergeCell ref="FH89:FP90"/>
    <mergeCell ref="H92:AD94"/>
    <mergeCell ref="AF92:AV94"/>
    <mergeCell ref="AW92:AY100"/>
    <mergeCell ref="AZ92:BO100"/>
    <mergeCell ref="BY92:CN100"/>
    <mergeCell ref="I99:J100"/>
    <mergeCell ref="K99:AE103"/>
    <mergeCell ref="AW101:AY109"/>
    <mergeCell ref="AZ101:BO109"/>
    <mergeCell ref="BQ101:BW108"/>
    <mergeCell ref="BY101:CN109"/>
    <mergeCell ref="EP103:FG108"/>
    <mergeCell ref="DE103:DN108"/>
    <mergeCell ref="CZ104:DD113"/>
    <mergeCell ref="DE109:DN114"/>
    <mergeCell ref="CO128:CX135"/>
    <mergeCell ref="CO119:CX127"/>
    <mergeCell ref="BX139:CK140"/>
    <mergeCell ref="Y139:AA148"/>
    <mergeCell ref="N139:X148"/>
    <mergeCell ref="AF128:AY132"/>
    <mergeCell ref="J45:AB47"/>
    <mergeCell ref="J50:AB52"/>
    <mergeCell ref="J40:AB42"/>
    <mergeCell ref="AO51:AR54"/>
    <mergeCell ref="AS51:AV54"/>
    <mergeCell ref="AW51:AZ54"/>
    <mergeCell ref="BA51:BD54"/>
    <mergeCell ref="BE51:BH54"/>
    <mergeCell ref="BI51:BL54"/>
    <mergeCell ref="AD51:AN54"/>
    <mergeCell ref="BB147:BE148"/>
    <mergeCell ref="F72:CM74"/>
    <mergeCell ref="F78:CN80"/>
    <mergeCell ref="AD61:CN71"/>
    <mergeCell ref="CC51:CF54"/>
    <mergeCell ref="H81:CN85"/>
    <mergeCell ref="BM51:BP54"/>
    <mergeCell ref="BQ51:BT54"/>
    <mergeCell ref="BU51:BX54"/>
    <mergeCell ref="BY51:CB54"/>
    <mergeCell ref="I116:AC117"/>
    <mergeCell ref="AF147:BA148"/>
    <mergeCell ref="H86:AY91"/>
    <mergeCell ref="AZ86:BO91"/>
    <mergeCell ref="BP86:BX91"/>
    <mergeCell ref="BY86:CN91"/>
  </mergeCells>
  <phoneticPr fontId="2"/>
  <conditionalFormatting sqref="CZ59:DN68">
    <cfRule type="expression" dxfId="39" priority="11">
      <formula>IF($AZ$128&gt;=10,$CZ$59&gt;7)</formula>
    </cfRule>
    <cfRule type="expression" dxfId="38" priority="12">
      <formula>IF($AZ$128&gt;=30,$CZ$59&gt;6)</formula>
    </cfRule>
    <cfRule type="expression" dxfId="37" priority="13">
      <formula>IF($AZ$128&gt;=100,$CZ$59&gt;5)</formula>
    </cfRule>
    <cfRule type="expression" dxfId="36" priority="14">
      <formula>IF($AZ$128&gt;=300,$CZ$59&gt;4)</formula>
    </cfRule>
    <cfRule type="expression" dxfId="35" priority="15">
      <formula>IF($AZ$128&gt;=500,$CZ$59&gt;3)</formula>
    </cfRule>
    <cfRule type="expression" dxfId="34" priority="16">
      <formula>IF($AZ$128&gt;=1000,$CZ$59&gt;2)</formula>
    </cfRule>
    <cfRule type="expression" dxfId="33" priority="17">
      <formula>IF($AZ$128&gt;=5000,$CZ$59&gt;1)</formula>
    </cfRule>
  </conditionalFormatting>
  <conditionalFormatting sqref="GA60:GY68">
    <cfRule type="expression" dxfId="32" priority="3">
      <formula>IF($AZ$128&gt;=10,$CZ$59&gt;7)</formula>
    </cfRule>
    <cfRule type="expression" dxfId="31" priority="4">
      <formula>IF($AZ$128&gt;=30,$CZ$59&gt;6)</formula>
    </cfRule>
    <cfRule type="expression" dxfId="30" priority="5">
      <formula>IF($AZ$128&gt;=100,$CZ$59&gt;5)</formula>
    </cfRule>
    <cfRule type="expression" dxfId="29" priority="6">
      <formula>IF($AZ$128&gt;=300,$CZ$59&gt;4)</formula>
    </cfRule>
    <cfRule type="expression" dxfId="28" priority="7">
      <formula>IF($AZ$128&gt;=500,$CZ$59&gt;3)</formula>
    </cfRule>
    <cfRule type="expression" dxfId="27" priority="8">
      <formula>IF($AZ$128&gt;=1000,$CZ$59&gt;2)</formula>
    </cfRule>
    <cfRule type="expression" dxfId="26" priority="9">
      <formula>IF($AZ$128&gt;=5000,$CZ$59&gt;1)</formula>
    </cfRule>
  </conditionalFormatting>
  <conditionalFormatting sqref="CZ126:DN135">
    <cfRule type="expression" dxfId="25" priority="2">
      <formula>OR($AQ$26=5,SUM($DO$91:$FP$120)&lt;=0)</formula>
    </cfRule>
  </conditionalFormatting>
  <conditionalFormatting sqref="DO91:FP120">
    <cfRule type="expression" dxfId="24" priority="1">
      <formula>$AQ$26=5</formula>
    </cfRule>
  </conditionalFormatting>
  <dataValidations xWindow="696" yWindow="463" count="15">
    <dataValidation type="whole" imeMode="disabled" allowBlank="1" showInputMessage="1" showErrorMessage="1" sqref="BY92:CN127">
      <formula1>0</formula1>
      <formula2>999999</formula2>
    </dataValidation>
    <dataValidation type="whole" imeMode="disabled" allowBlank="1" showInputMessage="1" showErrorMessage="1" prompt="個人票の入力状況に応じて枚数（10人で１枚）を自動表示します。実際の枚数と異なる場合は修正してください。" sqref="N139:X148">
      <formula1>1</formula1>
      <formula2>999</formula2>
    </dataValidation>
    <dataValidation imeMode="off" allowBlank="1" showInputMessage="1" showErrorMessage="1" prompt="アルファベットを入力" sqref="BU26:BY31"/>
    <dataValidation type="whole" imeMode="disabled" allowBlank="1" showInputMessage="1" showErrorMessage="1" error="1～8の番号で入力してください。" prompt="右の番号からあてはまるものを入力してください。" sqref="CZ59:DN68">
      <formula1>1</formula1>
      <formula2>8</formula2>
    </dataValidation>
    <dataValidation type="whole" imeMode="disabled" allowBlank="1" showInputMessage="1" showErrorMessage="1" error="1 か 2 を入力してください。" prompt="右の番号から当てはまるものを入力してください。" sqref="CZ126:DN135">
      <formula1>1</formula1>
      <formula2>2</formula2>
    </dataValidation>
    <dataValidation type="whole" imeMode="disabled" allowBlank="1" showInputMessage="1" showErrorMessage="1" prompt="産業分類番号と常用労働者数を入力すると自動で計算されます。" sqref="BQ111:BW117">
      <formula1>0</formula1>
      <formula2>999999</formula2>
    </dataValidation>
    <dataValidation type="whole" imeMode="disabled" allowBlank="1" showInputMessage="1" showErrorMessage="1" error="０から４の数値を１桁ずつ入力してください。" sqref="AG26:AK31">
      <formula1>0</formula1>
      <formula2>4</formula2>
    </dataValidation>
    <dataValidation type="whole" imeMode="disabled" allowBlank="1" showInputMessage="1" showErrorMessage="1" error="０から９の数値を１桁ずつ入力してください。" sqref="AL26:BT31 BZ26:CN31 AO51:CN54">
      <formula1>0</formula1>
      <formula2>9</formula2>
    </dataValidation>
    <dataValidation type="whole" imeMode="disabled" allowBlank="1" showInputMessage="1" showErrorMessage="1" error="10000（百万円）以上の数字は入力できません。_x000a_　百円単位（端数は四捨五入）及び整数で記入してください。_x000a__x000a_（例）15万円の場合は 1500" prompt="一人あたり初任給額_x000a_(百円単位で記入。十円単位で四捨五入）_x000a__x000a_（例）_x000a_15万円の場合は 1500_x000a_（万円単位の箇所にスペースが自動挿入されます　15 00）" sqref="DO91:EF120 EP91:FG120">
      <formula1>0</formula1>
      <formula2>9999</formula2>
    </dataValidation>
    <dataValidation type="whole" imeMode="disabled" allowBlank="1" showInputMessage="1" showErrorMessage="1" error="採用人員が無い場合は記入不要です。" prompt="専修学校、各種学校(准看護師養成所、看護師養成所等)及び職業能力開発施設等の卒業者は除いてください。" sqref="EG97:EO102 FH97:FP102">
      <formula1>1</formula1>
      <formula2>999999</formula2>
    </dataValidation>
    <dataValidation type="whole" imeMode="disabled" allowBlank="1" showInputMessage="1" showErrorMessage="1" error="採用人員が無い場合は記入不要です。" prompt="大学医学部、歯学部及び薬学部の卒業者は除いてください。" sqref="EG103:EO120 FH103:FP120">
      <formula1>1</formula1>
      <formula2>999999</formula2>
    </dataValidation>
    <dataValidation allowBlank="1" showInputMessage="1" showErrorMessage="1" prompt="常用労働者数を入力すると抽出の目安人数が自動表示されます。" sqref="CO83 CO92:CX135"/>
    <dataValidation type="whole" imeMode="disabled" allowBlank="1" showInputMessage="1" showErrorMessage="1" error="採用人員が無い場合は記入不要です。" sqref="EG91:EO96 FH91:FP96">
      <formula1>1</formula1>
      <formula2>999999</formula2>
    </dataValidation>
    <dataValidation type="whole" imeMode="disabled" allowBlank="1" showInputMessage="1" showErrorMessage="1" prompt="臨時労働者がいない場合は 0 を入力_x000a__x000a_「臨時労働者」とは、雇用契約期間が１か月未満のアルバイトや日雇労働者のことを指します。_x000a_パート・アルバイトであっても１か月以上の期間を定めて雇用されている労働者は「常用労働者」に区分してください。" sqref="EP41:FB52">
      <formula1>0</formula1>
      <formula2>999999</formula2>
    </dataValidation>
    <dataValidation type="whole" imeMode="disabled" allowBlank="1" showInputMessage="1" showErrorMessage="1" prompt="該当する常用労働者がいない区分は 0 を入力" sqref="AZ92:BO127">
      <formula1>0</formula1>
      <formula2>999999</formula2>
    </dataValidation>
  </dataValidations>
  <printOptions horizontalCentered="1" verticalCentered="1"/>
  <pageMargins left="0.19685039370078741" right="0.19685039370078741" top="0.39370078740157483" bottom="0.27559055118110237"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tint="-0.249977111117893"/>
    <pageSetUpPr fitToPage="1"/>
  </sheetPr>
  <dimension ref="A1:X172"/>
  <sheetViews>
    <sheetView showGridLines="0" zoomScale="130" zoomScaleNormal="130" zoomScaleSheetLayoutView="110" workbookViewId="0">
      <pane ySplit="25" topLeftCell="A26" activePane="bottomLeft" state="frozen"/>
      <selection pane="bottomLeft" activeCell="C73" sqref="C73"/>
    </sheetView>
  </sheetViews>
  <sheetFormatPr defaultRowHeight="10.5"/>
  <cols>
    <col min="1" max="1" width="2.625" style="3" customWidth="1"/>
    <col min="2" max="2" width="2.625" style="1" customWidth="1"/>
    <col min="3" max="3" width="4.25" style="1" customWidth="1"/>
    <col min="4" max="4" width="19.5" style="1" customWidth="1"/>
    <col min="5" max="5" width="5" style="1" customWidth="1"/>
    <col min="6" max="6" width="11.25" style="1" customWidth="1"/>
    <col min="7" max="8" width="3.875" style="1" customWidth="1"/>
    <col min="9" max="9" width="7.125" style="1" customWidth="1"/>
    <col min="10" max="10" width="4.375" style="1" customWidth="1"/>
    <col min="11" max="11" width="4.25" style="1" customWidth="1"/>
    <col min="12" max="12" width="12.5" style="1" customWidth="1"/>
    <col min="13" max="13" width="4.375" style="1" customWidth="1"/>
    <col min="14" max="14" width="4.5" style="1" customWidth="1"/>
    <col min="15" max="15" width="4.75" style="1" customWidth="1"/>
    <col min="16" max="16" width="10" style="1" customWidth="1"/>
    <col min="17" max="20" width="8.75" style="1" customWidth="1"/>
    <col min="21" max="22" width="9.875" style="173" customWidth="1"/>
    <col min="23" max="23" width="10.375" style="1" customWidth="1"/>
    <col min="24" max="24" width="5" style="3" customWidth="1"/>
    <col min="25" max="16384" width="9" style="3"/>
  </cols>
  <sheetData>
    <row r="1" spans="2:23" ht="10.5" customHeight="1">
      <c r="B1" s="3" t="s">
        <v>0</v>
      </c>
      <c r="C1" s="3"/>
      <c r="D1" s="3"/>
      <c r="E1" s="3"/>
      <c r="F1" s="3"/>
      <c r="G1" s="3"/>
      <c r="H1" s="3"/>
      <c r="I1" s="47"/>
      <c r="J1" s="289"/>
      <c r="K1" s="711" t="s">
        <v>2</v>
      </c>
      <c r="L1" s="711"/>
      <c r="M1" s="711"/>
      <c r="N1" s="711"/>
      <c r="O1" s="711"/>
      <c r="P1" s="3"/>
      <c r="Q1" s="3"/>
      <c r="R1" s="3"/>
      <c r="S1" s="3"/>
      <c r="T1" s="3"/>
      <c r="U1" s="3"/>
      <c r="V1" s="281"/>
      <c r="W1" s="3"/>
    </row>
    <row r="2" spans="2:23" ht="9.75" customHeight="1">
      <c r="B2" s="285"/>
      <c r="C2" s="285"/>
      <c r="D2" s="546"/>
      <c r="E2" s="746" t="s">
        <v>121</v>
      </c>
      <c r="F2" s="748" t="s">
        <v>113</v>
      </c>
      <c r="G2" s="749"/>
      <c r="H2" s="749"/>
      <c r="I2" s="750"/>
      <c r="J2" s="289"/>
      <c r="K2" s="711"/>
      <c r="L2" s="711"/>
      <c r="M2" s="711"/>
      <c r="N2" s="711"/>
      <c r="O2" s="711"/>
      <c r="P2" s="3"/>
      <c r="Q2" s="3"/>
      <c r="R2" s="288"/>
      <c r="S2" s="703" t="s">
        <v>584</v>
      </c>
      <c r="T2" s="704"/>
      <c r="U2" s="705"/>
      <c r="V2" s="281"/>
      <c r="W2" s="3"/>
    </row>
    <row r="3" spans="2:23" ht="9.75" customHeight="1">
      <c r="B3" s="285"/>
      <c r="C3" s="285"/>
      <c r="D3" s="546"/>
      <c r="E3" s="747"/>
      <c r="F3" s="751"/>
      <c r="G3" s="752"/>
      <c r="H3" s="752"/>
      <c r="I3" s="753"/>
      <c r="J3" s="286"/>
      <c r="K3" s="547" t="s">
        <v>3</v>
      </c>
      <c r="L3" s="547"/>
      <c r="M3" s="547"/>
      <c r="N3" s="547"/>
      <c r="O3" s="547"/>
      <c r="P3" s="3"/>
      <c r="Q3" s="3"/>
      <c r="R3" s="288"/>
      <c r="S3" s="706"/>
      <c r="T3" s="661"/>
      <c r="U3" s="707"/>
      <c r="V3" s="281"/>
      <c r="W3" s="3"/>
    </row>
    <row r="4" spans="2:23" ht="9.75" customHeight="1">
      <c r="B4" s="285"/>
      <c r="C4" s="285"/>
      <c r="D4" s="546"/>
      <c r="E4" s="754" t="str">
        <f>CONCATENATE(事業所票!AG26,事業所票!AL26)</f>
        <v/>
      </c>
      <c r="F4" s="757" t="str">
        <f>CONCATENATE(事業所票!AQ26,事業所票!AV26,事業所票!BA26,事業所票!BF26,事業所票!BK26,事業所票!BP26)</f>
        <v/>
      </c>
      <c r="G4" s="758"/>
      <c r="H4" s="758"/>
      <c r="I4" s="759"/>
      <c r="J4" s="286"/>
      <c r="K4" s="547"/>
      <c r="L4" s="547"/>
      <c r="M4" s="547"/>
      <c r="N4" s="547"/>
      <c r="O4" s="547"/>
      <c r="P4" s="3"/>
      <c r="Q4" s="3"/>
      <c r="R4" s="288"/>
      <c r="S4" s="706"/>
      <c r="T4" s="661"/>
      <c r="U4" s="707"/>
      <c r="V4" s="281"/>
      <c r="W4" s="3"/>
    </row>
    <row r="5" spans="2:23" ht="3.75" customHeight="1">
      <c r="B5" s="3"/>
      <c r="C5" s="3"/>
      <c r="D5" s="3"/>
      <c r="E5" s="755"/>
      <c r="F5" s="760"/>
      <c r="G5" s="761"/>
      <c r="H5" s="761"/>
      <c r="I5" s="762"/>
      <c r="J5" s="286"/>
      <c r="K5" s="547"/>
      <c r="L5" s="547"/>
      <c r="M5" s="547"/>
      <c r="N5" s="547"/>
      <c r="O5" s="547"/>
      <c r="P5" s="3"/>
      <c r="Q5" s="3"/>
      <c r="R5" s="288"/>
      <c r="S5" s="708"/>
      <c r="T5" s="709"/>
      <c r="U5" s="710"/>
      <c r="V5" s="281"/>
      <c r="W5" s="112"/>
    </row>
    <row r="6" spans="2:23" ht="13.5" customHeight="1">
      <c r="B6" s="3"/>
      <c r="C6" s="2"/>
      <c r="D6" s="209"/>
      <c r="E6" s="756"/>
      <c r="F6" s="763"/>
      <c r="G6" s="764"/>
      <c r="H6" s="764"/>
      <c r="I6" s="765"/>
      <c r="J6" s="22"/>
      <c r="K6" s="712" t="str">
        <f>事業所票!CV18</f>
        <v>（令和元年６月分)</v>
      </c>
      <c r="L6" s="712"/>
      <c r="M6" s="712"/>
      <c r="N6" s="712"/>
      <c r="O6" s="712"/>
      <c r="P6" s="3"/>
      <c r="Q6" s="3"/>
      <c r="R6" s="3"/>
      <c r="S6" s="3"/>
      <c r="T6" s="3"/>
      <c r="U6" s="12"/>
      <c r="V6" s="12"/>
      <c r="W6" s="112"/>
    </row>
    <row r="7" spans="2:23" ht="13.5" customHeight="1">
      <c r="B7" s="3"/>
      <c r="C7" s="2"/>
      <c r="D7" s="2"/>
      <c r="E7" s="3"/>
      <c r="F7" s="3"/>
      <c r="G7" s="3"/>
      <c r="H7" s="234">
        <f>IF(CONCATENATE(事業所票!BZ26,事業所票!CE26)="",0,CONCATENATE(事業所票!BZ26,事業所票!CE26))</f>
        <v>0</v>
      </c>
      <c r="I7" s="231" t="str">
        <f>CONCATENATE(事業所票!BZ26,事業所票!CE26,事業所票!CJ26)</f>
        <v/>
      </c>
      <c r="J7" s="815">
        <f>事業所票!AZ128</f>
        <v>0</v>
      </c>
      <c r="K7" s="625" t="s">
        <v>585</v>
      </c>
      <c r="L7" s="625"/>
      <c r="M7" s="625"/>
      <c r="N7" s="625"/>
      <c r="O7" s="625"/>
      <c r="P7" s="3"/>
      <c r="Q7" s="3"/>
      <c r="R7" s="145"/>
      <c r="S7" s="3"/>
      <c r="T7" s="3"/>
      <c r="U7" s="12"/>
      <c r="V7" s="12"/>
      <c r="W7" s="112"/>
    </row>
    <row r="8" spans="2:23" ht="3" customHeight="1">
      <c r="B8" s="3"/>
      <c r="C8" s="3"/>
      <c r="D8" s="3"/>
      <c r="E8" s="3"/>
      <c r="F8" s="3"/>
      <c r="G8" s="3"/>
      <c r="H8" s="3"/>
      <c r="I8" s="3"/>
      <c r="J8" s="3"/>
      <c r="K8" s="3"/>
      <c r="L8" s="3"/>
      <c r="M8" s="3"/>
      <c r="N8" s="3"/>
      <c r="O8" s="3"/>
      <c r="P8" s="3"/>
      <c r="Q8" s="3"/>
      <c r="R8" s="3"/>
      <c r="S8" s="3"/>
      <c r="T8" s="3"/>
      <c r="U8" s="3"/>
      <c r="V8" s="281"/>
      <c r="W8" s="3"/>
    </row>
    <row r="9" spans="2:23" ht="3" customHeight="1">
      <c r="B9" s="738" t="s">
        <v>32</v>
      </c>
      <c r="C9" s="738" t="s">
        <v>75</v>
      </c>
      <c r="D9" s="744" t="s">
        <v>586</v>
      </c>
      <c r="E9" s="738" t="s">
        <v>587</v>
      </c>
      <c r="F9" s="738" t="s">
        <v>588</v>
      </c>
      <c r="G9" s="738" t="s">
        <v>589</v>
      </c>
      <c r="H9" s="713" t="s">
        <v>33</v>
      </c>
      <c r="I9" s="734" t="s">
        <v>590</v>
      </c>
      <c r="J9" s="713" t="s">
        <v>591</v>
      </c>
      <c r="K9" s="734" t="s">
        <v>592</v>
      </c>
      <c r="L9" s="734"/>
      <c r="M9" s="738" t="s">
        <v>593</v>
      </c>
      <c r="N9" s="713" t="s">
        <v>594</v>
      </c>
      <c r="O9" s="713" t="s">
        <v>34</v>
      </c>
      <c r="P9" s="727" t="s">
        <v>595</v>
      </c>
      <c r="Q9" s="728"/>
      <c r="R9" s="728"/>
      <c r="S9" s="728"/>
      <c r="T9" s="729"/>
      <c r="U9" s="713" t="s">
        <v>596</v>
      </c>
      <c r="V9" s="713" t="s">
        <v>582</v>
      </c>
      <c r="W9" s="185"/>
    </row>
    <row r="10" spans="2:23" ht="3" customHeight="1">
      <c r="B10" s="739"/>
      <c r="C10" s="739"/>
      <c r="D10" s="745"/>
      <c r="E10" s="739"/>
      <c r="F10" s="739"/>
      <c r="G10" s="739"/>
      <c r="H10" s="714"/>
      <c r="I10" s="735"/>
      <c r="J10" s="714"/>
      <c r="K10" s="735"/>
      <c r="L10" s="735"/>
      <c r="M10" s="739"/>
      <c r="N10" s="714"/>
      <c r="O10" s="714"/>
      <c r="P10" s="730"/>
      <c r="Q10" s="731"/>
      <c r="R10" s="731"/>
      <c r="S10" s="731"/>
      <c r="T10" s="732"/>
      <c r="U10" s="714"/>
      <c r="V10" s="714"/>
      <c r="W10" s="186"/>
    </row>
    <row r="11" spans="2:23" ht="3" customHeight="1">
      <c r="B11" s="739"/>
      <c r="C11" s="739"/>
      <c r="D11" s="745"/>
      <c r="E11" s="739"/>
      <c r="F11" s="739"/>
      <c r="G11" s="739"/>
      <c r="H11" s="714"/>
      <c r="I11" s="735"/>
      <c r="J11" s="714"/>
      <c r="K11" s="735"/>
      <c r="L11" s="735"/>
      <c r="M11" s="739"/>
      <c r="N11" s="714"/>
      <c r="O11" s="714"/>
      <c r="P11" s="730"/>
      <c r="Q11" s="731"/>
      <c r="R11" s="731"/>
      <c r="S11" s="731"/>
      <c r="T11" s="732"/>
      <c r="U11" s="714"/>
      <c r="V11" s="714"/>
      <c r="W11" s="186"/>
    </row>
    <row r="12" spans="2:23" ht="6" customHeight="1">
      <c r="B12" s="715" t="s">
        <v>4</v>
      </c>
      <c r="C12" s="184"/>
      <c r="D12" s="184"/>
      <c r="E12" s="184"/>
      <c r="F12" s="184"/>
      <c r="G12" s="184"/>
      <c r="H12" s="183"/>
      <c r="I12" s="187"/>
      <c r="J12" s="183"/>
      <c r="K12" s="187"/>
      <c r="L12" s="187"/>
      <c r="M12" s="184"/>
      <c r="N12" s="183"/>
      <c r="O12" s="183"/>
      <c r="P12" s="730"/>
      <c r="Q12" s="731"/>
      <c r="R12" s="731"/>
      <c r="S12" s="731"/>
      <c r="T12" s="732"/>
      <c r="U12" s="698"/>
      <c r="V12" s="698"/>
      <c r="W12" s="186"/>
    </row>
    <row r="13" spans="2:23" ht="3" customHeight="1">
      <c r="B13" s="715"/>
      <c r="C13" s="723" t="s">
        <v>5</v>
      </c>
      <c r="D13" s="723" t="s">
        <v>119</v>
      </c>
      <c r="E13" s="720" t="s">
        <v>6</v>
      </c>
      <c r="F13" s="720" t="s">
        <v>7</v>
      </c>
      <c r="G13" s="720" t="s">
        <v>8</v>
      </c>
      <c r="H13" s="720" t="s">
        <v>9</v>
      </c>
      <c r="I13" s="720" t="s">
        <v>10</v>
      </c>
      <c r="J13" s="720" t="s">
        <v>11</v>
      </c>
      <c r="K13" s="721" t="s">
        <v>12</v>
      </c>
      <c r="L13" s="722"/>
      <c r="M13" s="716" t="s">
        <v>13</v>
      </c>
      <c r="N13" s="716" t="s">
        <v>14</v>
      </c>
      <c r="O13" s="700" t="s">
        <v>15</v>
      </c>
      <c r="P13" s="188"/>
      <c r="Q13" s="738" t="s">
        <v>597</v>
      </c>
      <c r="R13" s="740" t="s">
        <v>598</v>
      </c>
      <c r="S13" s="740" t="s">
        <v>599</v>
      </c>
      <c r="T13" s="736" t="s">
        <v>600</v>
      </c>
      <c r="U13" s="698"/>
      <c r="V13" s="698"/>
      <c r="W13" s="725" t="s">
        <v>16</v>
      </c>
    </row>
    <row r="14" spans="2:23" ht="3" customHeight="1">
      <c r="B14" s="715"/>
      <c r="C14" s="723"/>
      <c r="D14" s="723"/>
      <c r="E14" s="720"/>
      <c r="F14" s="720"/>
      <c r="G14" s="720"/>
      <c r="H14" s="720"/>
      <c r="I14" s="720"/>
      <c r="J14" s="720"/>
      <c r="K14" s="721"/>
      <c r="L14" s="722"/>
      <c r="M14" s="716"/>
      <c r="N14" s="716"/>
      <c r="O14" s="700"/>
      <c r="P14" s="188"/>
      <c r="Q14" s="739"/>
      <c r="R14" s="741"/>
      <c r="S14" s="741"/>
      <c r="T14" s="737"/>
      <c r="U14" s="698" t="s">
        <v>118</v>
      </c>
      <c r="V14" s="698" t="s">
        <v>583</v>
      </c>
      <c r="W14" s="725"/>
    </row>
    <row r="15" spans="2:23" ht="3" customHeight="1">
      <c r="B15" s="715"/>
      <c r="C15" s="723"/>
      <c r="D15" s="723"/>
      <c r="E15" s="720"/>
      <c r="F15" s="720"/>
      <c r="G15" s="720"/>
      <c r="H15" s="720"/>
      <c r="I15" s="720"/>
      <c r="J15" s="720"/>
      <c r="K15" s="721"/>
      <c r="L15" s="722"/>
      <c r="M15" s="716"/>
      <c r="N15" s="716"/>
      <c r="O15" s="700"/>
      <c r="P15" s="188"/>
      <c r="Q15" s="739"/>
      <c r="R15" s="741"/>
      <c r="S15" s="741"/>
      <c r="T15" s="737"/>
      <c r="U15" s="698"/>
      <c r="V15" s="698"/>
      <c r="W15" s="725"/>
    </row>
    <row r="16" spans="2:23" ht="3" customHeight="1">
      <c r="B16" s="715"/>
      <c r="C16" s="723"/>
      <c r="D16" s="723"/>
      <c r="E16" s="720"/>
      <c r="F16" s="720"/>
      <c r="G16" s="720"/>
      <c r="H16" s="720"/>
      <c r="I16" s="720"/>
      <c r="J16" s="720"/>
      <c r="K16" s="721"/>
      <c r="L16" s="722"/>
      <c r="M16" s="716"/>
      <c r="N16" s="716"/>
      <c r="O16" s="700"/>
      <c r="P16" s="191"/>
      <c r="Q16" s="699" t="s">
        <v>601</v>
      </c>
      <c r="R16" s="702" t="s">
        <v>601</v>
      </c>
      <c r="S16" s="702" t="s">
        <v>601</v>
      </c>
      <c r="T16" s="733" t="s">
        <v>601</v>
      </c>
      <c r="U16" s="698"/>
      <c r="V16" s="698"/>
      <c r="W16" s="725"/>
    </row>
    <row r="17" spans="2:23" ht="3" customHeight="1">
      <c r="B17" s="715"/>
      <c r="C17" s="723"/>
      <c r="D17" s="723"/>
      <c r="E17" s="720"/>
      <c r="F17" s="720"/>
      <c r="G17" s="720"/>
      <c r="H17" s="720"/>
      <c r="I17" s="720"/>
      <c r="J17" s="720"/>
      <c r="K17" s="721"/>
      <c r="L17" s="722"/>
      <c r="M17" s="716"/>
      <c r="N17" s="718" t="s">
        <v>22</v>
      </c>
      <c r="O17" s="701" t="s">
        <v>22</v>
      </c>
      <c r="P17" s="191"/>
      <c r="Q17" s="699"/>
      <c r="R17" s="702"/>
      <c r="S17" s="702"/>
      <c r="T17" s="733"/>
      <c r="U17" s="698" t="s">
        <v>23</v>
      </c>
      <c r="V17" s="698" t="s">
        <v>20</v>
      </c>
      <c r="W17" s="725"/>
    </row>
    <row r="18" spans="2:23" ht="3" customHeight="1">
      <c r="B18" s="715"/>
      <c r="C18" s="189"/>
      <c r="D18" s="194"/>
      <c r="E18" s="719" t="s">
        <v>17</v>
      </c>
      <c r="F18" s="189"/>
      <c r="G18" s="189"/>
      <c r="H18" s="720" t="s">
        <v>18</v>
      </c>
      <c r="I18" s="719" t="s">
        <v>19</v>
      </c>
      <c r="J18" s="720" t="s">
        <v>20</v>
      </c>
      <c r="K18" s="190"/>
      <c r="L18" s="190"/>
      <c r="M18" s="717" t="s">
        <v>21</v>
      </c>
      <c r="N18" s="718"/>
      <c r="O18" s="701"/>
      <c r="P18" s="191"/>
      <c r="Q18" s="699"/>
      <c r="R18" s="702"/>
      <c r="S18" s="702"/>
      <c r="T18" s="733"/>
      <c r="U18" s="698"/>
      <c r="V18" s="698"/>
      <c r="W18" s="192"/>
    </row>
    <row r="19" spans="2:23" ht="3" customHeight="1">
      <c r="B19" s="715"/>
      <c r="C19" s="186"/>
      <c r="D19" s="194"/>
      <c r="E19" s="719"/>
      <c r="F19" s="189"/>
      <c r="G19" s="189"/>
      <c r="H19" s="720"/>
      <c r="I19" s="719"/>
      <c r="J19" s="720"/>
      <c r="K19" s="190"/>
      <c r="L19" s="190"/>
      <c r="M19" s="717"/>
      <c r="N19" s="718"/>
      <c r="O19" s="701"/>
      <c r="P19" s="188"/>
      <c r="Q19" s="699" t="s">
        <v>602</v>
      </c>
      <c r="R19" s="702" t="s">
        <v>603</v>
      </c>
      <c r="S19" s="702" t="s">
        <v>604</v>
      </c>
      <c r="T19" s="733" t="s">
        <v>605</v>
      </c>
      <c r="U19" s="698"/>
      <c r="V19" s="698"/>
      <c r="W19" s="195"/>
    </row>
    <row r="20" spans="2:23" ht="3" customHeight="1">
      <c r="B20" s="715"/>
      <c r="C20" s="186"/>
      <c r="D20" s="194"/>
      <c r="E20" s="719"/>
      <c r="F20" s="193"/>
      <c r="G20" s="193"/>
      <c r="H20" s="720"/>
      <c r="I20" s="719"/>
      <c r="J20" s="720"/>
      <c r="K20" s="197"/>
      <c r="L20" s="197"/>
      <c r="M20" s="717"/>
      <c r="N20" s="718"/>
      <c r="O20" s="701"/>
      <c r="P20" s="188"/>
      <c r="Q20" s="699"/>
      <c r="R20" s="702"/>
      <c r="S20" s="702"/>
      <c r="T20" s="733"/>
      <c r="U20" s="698" t="s">
        <v>25</v>
      </c>
      <c r="V20" s="698"/>
      <c r="W20" s="195"/>
    </row>
    <row r="21" spans="2:23" ht="3" customHeight="1">
      <c r="B21" s="715"/>
      <c r="C21" s="186"/>
      <c r="D21" s="194"/>
      <c r="E21" s="719"/>
      <c r="F21" s="199"/>
      <c r="G21" s="193"/>
      <c r="H21" s="720"/>
      <c r="I21" s="719"/>
      <c r="J21" s="720"/>
      <c r="K21" s="198"/>
      <c r="L21" s="200"/>
      <c r="M21" s="717"/>
      <c r="N21" s="718" t="s">
        <v>24</v>
      </c>
      <c r="O21" s="701" t="s">
        <v>24</v>
      </c>
      <c r="P21" s="197"/>
      <c r="Q21" s="699"/>
      <c r="R21" s="702"/>
      <c r="S21" s="702"/>
      <c r="T21" s="733"/>
      <c r="U21" s="698"/>
      <c r="V21" s="698"/>
      <c r="W21" s="195"/>
    </row>
    <row r="22" spans="2:23" ht="3" customHeight="1">
      <c r="B22" s="715"/>
      <c r="C22" s="186"/>
      <c r="D22" s="194"/>
      <c r="E22" s="719"/>
      <c r="F22" s="199"/>
      <c r="G22" s="193"/>
      <c r="H22" s="720"/>
      <c r="I22" s="719"/>
      <c r="J22" s="720"/>
      <c r="K22" s="198"/>
      <c r="L22" s="200"/>
      <c r="M22" s="717"/>
      <c r="N22" s="718"/>
      <c r="O22" s="701"/>
      <c r="P22" s="197"/>
      <c r="Q22" s="699" t="s">
        <v>606</v>
      </c>
      <c r="R22" s="210"/>
      <c r="S22" s="211"/>
      <c r="T22" s="212"/>
      <c r="U22" s="698"/>
      <c r="V22" s="698"/>
      <c r="W22" s="195"/>
    </row>
    <row r="23" spans="2:23" ht="3" customHeight="1">
      <c r="B23" s="715"/>
      <c r="C23" s="186"/>
      <c r="D23" s="194"/>
      <c r="E23" s="198"/>
      <c r="F23" s="199"/>
      <c r="G23" s="193"/>
      <c r="H23" s="196"/>
      <c r="I23" s="196"/>
      <c r="J23" s="201"/>
      <c r="K23" s="198"/>
      <c r="L23" s="200"/>
      <c r="M23" s="193"/>
      <c r="N23" s="718"/>
      <c r="O23" s="701"/>
      <c r="P23" s="197"/>
      <c r="Q23" s="699"/>
      <c r="R23" s="210"/>
      <c r="S23" s="211"/>
      <c r="T23" s="212"/>
      <c r="U23" s="698" t="s">
        <v>607</v>
      </c>
      <c r="V23" s="698"/>
      <c r="W23" s="195"/>
    </row>
    <row r="24" spans="2:23" ht="3" customHeight="1">
      <c r="B24" s="715"/>
      <c r="C24" s="186"/>
      <c r="D24" s="194"/>
      <c r="E24" s="198"/>
      <c r="F24" s="199"/>
      <c r="G24" s="193"/>
      <c r="H24" s="196"/>
      <c r="I24" s="196"/>
      <c r="J24" s="201"/>
      <c r="K24" s="198"/>
      <c r="L24" s="200"/>
      <c r="M24" s="193"/>
      <c r="N24" s="718"/>
      <c r="O24" s="701"/>
      <c r="P24" s="197"/>
      <c r="Q24" s="699"/>
      <c r="R24" s="210"/>
      <c r="S24" s="213"/>
      <c r="T24" s="214"/>
      <c r="U24" s="698"/>
      <c r="V24" s="698"/>
      <c r="W24" s="195"/>
    </row>
    <row r="25" spans="2:23" ht="3" customHeight="1">
      <c r="B25" s="715"/>
      <c r="C25" s="186"/>
      <c r="D25" s="194"/>
      <c r="E25" s="198"/>
      <c r="F25" s="199"/>
      <c r="G25" s="193"/>
      <c r="H25" s="196"/>
      <c r="I25" s="196"/>
      <c r="J25" s="201"/>
      <c r="K25" s="198"/>
      <c r="L25" s="200"/>
      <c r="M25" s="193"/>
      <c r="N25" s="110"/>
      <c r="O25" s="110"/>
      <c r="P25" s="197"/>
      <c r="Q25" s="198"/>
      <c r="R25" s="215"/>
      <c r="S25" s="216"/>
      <c r="T25" s="217"/>
      <c r="U25" s="698"/>
      <c r="V25" s="698"/>
      <c r="W25" s="195"/>
    </row>
    <row r="26" spans="2:23" s="47" customFormat="1" ht="3" customHeight="1">
      <c r="B26" s="115"/>
      <c r="C26" s="117"/>
      <c r="D26" s="766" t="s">
        <v>608</v>
      </c>
      <c r="E26" s="118"/>
      <c r="F26" s="119"/>
      <c r="G26" s="116"/>
      <c r="H26" s="120"/>
      <c r="I26" s="774" t="s">
        <v>609</v>
      </c>
      <c r="J26" s="776" t="s">
        <v>610</v>
      </c>
      <c r="K26" s="779" t="s">
        <v>611</v>
      </c>
      <c r="L26" s="780"/>
      <c r="M26" s="116"/>
      <c r="N26" s="778" t="s">
        <v>612</v>
      </c>
      <c r="O26" s="726" t="s">
        <v>613</v>
      </c>
      <c r="P26" s="782" t="s">
        <v>614</v>
      </c>
      <c r="Q26" s="783" t="s">
        <v>615</v>
      </c>
      <c r="R26" s="218"/>
      <c r="S26" s="219"/>
      <c r="T26" s="220"/>
      <c r="U26" s="784" t="s">
        <v>616</v>
      </c>
      <c r="V26" s="742" t="s">
        <v>617</v>
      </c>
      <c r="W26" s="121"/>
    </row>
    <row r="27" spans="2:23" ht="3" customHeight="1">
      <c r="B27" s="113"/>
      <c r="C27" s="771" t="s">
        <v>387</v>
      </c>
      <c r="D27" s="766"/>
      <c r="E27" s="20"/>
      <c r="F27" s="18"/>
      <c r="G27" s="14"/>
      <c r="H27" s="58"/>
      <c r="I27" s="774"/>
      <c r="J27" s="776"/>
      <c r="K27" s="779"/>
      <c r="L27" s="780"/>
      <c r="M27" s="14"/>
      <c r="N27" s="778"/>
      <c r="O27" s="726"/>
      <c r="P27" s="782"/>
      <c r="Q27" s="783"/>
      <c r="R27" s="218"/>
      <c r="S27" s="219"/>
      <c r="T27" s="220"/>
      <c r="U27" s="785"/>
      <c r="V27" s="742"/>
      <c r="W27" s="57"/>
    </row>
    <row r="28" spans="2:23" ht="3" customHeight="1">
      <c r="B28" s="114"/>
      <c r="C28" s="771"/>
      <c r="D28" s="766"/>
      <c r="E28" s="20"/>
      <c r="F28" s="18"/>
      <c r="G28" s="14"/>
      <c r="H28" s="58"/>
      <c r="I28" s="774"/>
      <c r="J28" s="776"/>
      <c r="K28" s="779"/>
      <c r="L28" s="780"/>
      <c r="M28" s="14"/>
      <c r="N28" s="778"/>
      <c r="O28" s="726"/>
      <c r="P28" s="782"/>
      <c r="Q28" s="783"/>
      <c r="R28" s="221"/>
      <c r="S28" s="219"/>
      <c r="T28" s="220"/>
      <c r="U28" s="785"/>
      <c r="V28" s="742"/>
      <c r="W28" s="57"/>
    </row>
    <row r="29" spans="2:23" ht="3" customHeight="1">
      <c r="B29" s="114"/>
      <c r="C29" s="771"/>
      <c r="D29" s="766"/>
      <c r="E29" s="20"/>
      <c r="F29" s="18"/>
      <c r="G29" s="14"/>
      <c r="H29" s="58"/>
      <c r="I29" s="774"/>
      <c r="J29" s="776"/>
      <c r="K29" s="779"/>
      <c r="L29" s="780"/>
      <c r="M29" s="14"/>
      <c r="N29" s="778"/>
      <c r="O29" s="726"/>
      <c r="P29" s="782"/>
      <c r="Q29" s="783"/>
      <c r="R29" s="221"/>
      <c r="S29" s="219"/>
      <c r="T29" s="220"/>
      <c r="U29" s="785"/>
      <c r="V29" s="742"/>
      <c r="W29" s="57"/>
    </row>
    <row r="30" spans="2:23" ht="3" customHeight="1">
      <c r="B30" s="114"/>
      <c r="C30" s="771"/>
      <c r="D30" s="766"/>
      <c r="E30" s="20"/>
      <c r="F30" s="18"/>
      <c r="G30" s="14"/>
      <c r="H30" s="58"/>
      <c r="I30" s="774"/>
      <c r="J30" s="776"/>
      <c r="K30" s="779"/>
      <c r="L30" s="780"/>
      <c r="M30" s="14"/>
      <c r="N30" s="778"/>
      <c r="O30" s="726"/>
      <c r="P30" s="782"/>
      <c r="Q30" s="783"/>
      <c r="R30" s="221"/>
      <c r="S30" s="219"/>
      <c r="T30" s="220"/>
      <c r="U30" s="785"/>
      <c r="V30" s="742"/>
      <c r="W30" s="57"/>
    </row>
    <row r="31" spans="2:23" ht="3" customHeight="1">
      <c r="B31" s="114"/>
      <c r="C31" s="771" t="s">
        <v>388</v>
      </c>
      <c r="D31" s="766"/>
      <c r="E31" s="20"/>
      <c r="F31" s="18"/>
      <c r="G31" s="14"/>
      <c r="H31" s="58"/>
      <c r="I31" s="774"/>
      <c r="J31" s="776"/>
      <c r="K31" s="779"/>
      <c r="L31" s="780"/>
      <c r="M31" s="14"/>
      <c r="N31" s="778"/>
      <c r="O31" s="726"/>
      <c r="P31" s="782"/>
      <c r="Q31" s="783"/>
      <c r="R31" s="221"/>
      <c r="S31" s="219"/>
      <c r="T31" s="220"/>
      <c r="U31" s="785"/>
      <c r="V31" s="742"/>
      <c r="W31" s="57"/>
    </row>
    <row r="32" spans="2:23" ht="3" customHeight="1">
      <c r="B32" s="114"/>
      <c r="C32" s="771"/>
      <c r="D32" s="766"/>
      <c r="E32" s="20"/>
      <c r="F32" s="18"/>
      <c r="G32" s="14"/>
      <c r="H32" s="58"/>
      <c r="I32" s="774"/>
      <c r="J32" s="776"/>
      <c r="K32" s="779"/>
      <c r="L32" s="780"/>
      <c r="M32" s="14"/>
      <c r="N32" s="778"/>
      <c r="O32" s="726"/>
      <c r="P32" s="782"/>
      <c r="Q32" s="783"/>
      <c r="R32" s="221"/>
      <c r="S32" s="219"/>
      <c r="T32" s="220"/>
      <c r="U32" s="785"/>
      <c r="V32" s="742"/>
      <c r="W32" s="57"/>
    </row>
    <row r="33" spans="2:23" ht="3" customHeight="1">
      <c r="B33" s="114"/>
      <c r="C33" s="771"/>
      <c r="D33" s="766"/>
      <c r="E33" s="20"/>
      <c r="F33" s="18"/>
      <c r="G33" s="14"/>
      <c r="H33" s="58"/>
      <c r="I33" s="774"/>
      <c r="J33" s="776"/>
      <c r="K33" s="781" t="s">
        <v>618</v>
      </c>
      <c r="L33" s="772" t="s">
        <v>619</v>
      </c>
      <c r="M33" s="14"/>
      <c r="N33" s="778"/>
      <c r="O33" s="726"/>
      <c r="P33" s="782"/>
      <c r="Q33" s="783"/>
      <c r="R33" s="221"/>
      <c r="S33" s="219"/>
      <c r="T33" s="220"/>
      <c r="U33" s="785"/>
      <c r="V33" s="742"/>
      <c r="W33" s="57"/>
    </row>
    <row r="34" spans="2:23" ht="3" customHeight="1">
      <c r="B34" s="114"/>
      <c r="C34" s="771"/>
      <c r="D34" s="766"/>
      <c r="E34" s="20"/>
      <c r="F34" s="18"/>
      <c r="G34" s="14"/>
      <c r="H34" s="58"/>
      <c r="I34" s="774"/>
      <c r="J34" s="776"/>
      <c r="K34" s="781"/>
      <c r="L34" s="773"/>
      <c r="M34" s="14"/>
      <c r="N34" s="778"/>
      <c r="O34" s="726"/>
      <c r="P34" s="782"/>
      <c r="Q34" s="783"/>
      <c r="R34" s="221"/>
      <c r="S34" s="219"/>
      <c r="T34" s="220"/>
      <c r="U34" s="785"/>
      <c r="V34" s="742"/>
      <c r="W34" s="57"/>
    </row>
    <row r="35" spans="2:23" ht="3" customHeight="1">
      <c r="B35" s="114"/>
      <c r="C35" s="14"/>
      <c r="D35" s="766"/>
      <c r="E35" s="20"/>
      <c r="F35" s="18"/>
      <c r="G35" s="14"/>
      <c r="H35" s="58"/>
      <c r="I35" s="774"/>
      <c r="J35" s="776"/>
      <c r="K35" s="781"/>
      <c r="L35" s="773"/>
      <c r="M35" s="14"/>
      <c r="N35" s="778"/>
      <c r="O35" s="726"/>
      <c r="P35" s="782"/>
      <c r="Q35" s="783"/>
      <c r="R35" s="221"/>
      <c r="S35" s="219"/>
      <c r="T35" s="220"/>
      <c r="U35" s="785"/>
      <c r="V35" s="742"/>
      <c r="W35" s="57"/>
    </row>
    <row r="36" spans="2:23" ht="3" customHeight="1">
      <c r="B36" s="114"/>
      <c r="C36" s="14"/>
      <c r="D36" s="766"/>
      <c r="E36" s="20"/>
      <c r="F36" s="14"/>
      <c r="G36" s="14"/>
      <c r="H36" s="58"/>
      <c r="I36" s="774"/>
      <c r="J36" s="776"/>
      <c r="K36" s="781"/>
      <c r="L36" s="14"/>
      <c r="M36" s="14"/>
      <c r="N36" s="778"/>
      <c r="O36" s="726"/>
      <c r="P36" s="782"/>
      <c r="Q36" s="783"/>
      <c r="R36" s="221"/>
      <c r="S36" s="219"/>
      <c r="T36" s="220"/>
      <c r="U36" s="785"/>
      <c r="V36" s="742"/>
      <c r="W36" s="57"/>
    </row>
    <row r="37" spans="2:23" ht="3" customHeight="1">
      <c r="B37" s="114"/>
      <c r="C37" s="14"/>
      <c r="D37" s="766"/>
      <c r="E37" s="20"/>
      <c r="F37" s="18"/>
      <c r="G37" s="14"/>
      <c r="H37" s="58"/>
      <c r="I37" s="774"/>
      <c r="J37" s="776"/>
      <c r="K37" s="281"/>
      <c r="L37" s="777" t="s">
        <v>26</v>
      </c>
      <c r="M37" s="14"/>
      <c r="N37" s="778"/>
      <c r="O37" s="726"/>
      <c r="P37" s="782"/>
      <c r="Q37" s="783"/>
      <c r="R37" s="221"/>
      <c r="S37" s="219"/>
      <c r="T37" s="220"/>
      <c r="U37" s="785"/>
      <c r="V37" s="742"/>
      <c r="W37" s="57"/>
    </row>
    <row r="38" spans="2:23" ht="3" customHeight="1">
      <c r="B38" s="114"/>
      <c r="C38" s="14"/>
      <c r="D38" s="766"/>
      <c r="E38" s="20"/>
      <c r="F38" s="18"/>
      <c r="G38" s="14"/>
      <c r="H38" s="58"/>
      <c r="I38" s="774"/>
      <c r="J38" s="776"/>
      <c r="K38" s="281"/>
      <c r="L38" s="777"/>
      <c r="M38" s="14"/>
      <c r="N38" s="778"/>
      <c r="O38" s="726"/>
      <c r="P38" s="782"/>
      <c r="Q38" s="783"/>
      <c r="R38" s="221"/>
      <c r="S38" s="222"/>
      <c r="T38" s="223"/>
      <c r="U38" s="785"/>
      <c r="V38" s="742"/>
      <c r="W38" s="57"/>
    </row>
    <row r="39" spans="2:23" ht="3" customHeight="1">
      <c r="B39" s="114"/>
      <c r="C39" s="14"/>
      <c r="D39" s="766"/>
      <c r="E39" s="20"/>
      <c r="F39" s="18"/>
      <c r="G39" s="14"/>
      <c r="H39" s="58"/>
      <c r="I39" s="774"/>
      <c r="J39" s="776"/>
      <c r="K39" s="281"/>
      <c r="L39" s="777"/>
      <c r="M39" s="14"/>
      <c r="N39" s="778"/>
      <c r="O39" s="726"/>
      <c r="P39" s="782"/>
      <c r="Q39" s="783"/>
      <c r="R39" s="224"/>
      <c r="S39" s="222"/>
      <c r="T39" s="223"/>
      <c r="U39" s="785"/>
      <c r="V39" s="742"/>
      <c r="W39" s="57"/>
    </row>
    <row r="40" spans="2:23" ht="3" customHeight="1">
      <c r="B40" s="114"/>
      <c r="C40" s="14"/>
      <c r="D40" s="766"/>
      <c r="E40" s="20"/>
      <c r="F40" s="18"/>
      <c r="G40" s="14"/>
      <c r="H40" s="58"/>
      <c r="I40" s="774"/>
      <c r="J40" s="776"/>
      <c r="K40" s="281"/>
      <c r="L40" s="743" t="s">
        <v>120</v>
      </c>
      <c r="M40" s="14"/>
      <c r="N40" s="778"/>
      <c r="O40" s="726"/>
      <c r="P40" s="782"/>
      <c r="Q40" s="783"/>
      <c r="R40" s="225"/>
      <c r="S40" s="222"/>
      <c r="T40" s="223"/>
      <c r="U40" s="785"/>
      <c r="V40" s="742"/>
      <c r="W40" s="57"/>
    </row>
    <row r="41" spans="2:23" ht="3" customHeight="1">
      <c r="B41" s="13"/>
      <c r="C41" s="14"/>
      <c r="D41" s="766"/>
      <c r="E41" s="20"/>
      <c r="F41" s="18"/>
      <c r="G41" s="14"/>
      <c r="H41" s="58"/>
      <c r="I41" s="774"/>
      <c r="J41" s="776"/>
      <c r="K41" s="281"/>
      <c r="L41" s="743"/>
      <c r="M41" s="14"/>
      <c r="N41" s="778"/>
      <c r="O41" s="726"/>
      <c r="P41" s="782"/>
      <c r="Q41" s="783"/>
      <c r="R41" s="225"/>
      <c r="S41" s="222"/>
      <c r="T41" s="223"/>
      <c r="U41" s="785"/>
      <c r="V41" s="742"/>
      <c r="W41" s="57"/>
    </row>
    <row r="42" spans="2:23" ht="3" customHeight="1">
      <c r="B42" s="13"/>
      <c r="C42" s="14"/>
      <c r="D42" s="766"/>
      <c r="E42" s="20"/>
      <c r="F42" s="18"/>
      <c r="G42" s="14"/>
      <c r="H42" s="58"/>
      <c r="I42" s="774"/>
      <c r="J42" s="776"/>
      <c r="K42" s="281"/>
      <c r="L42" s="743"/>
      <c r="M42" s="14"/>
      <c r="N42" s="778"/>
      <c r="O42" s="726"/>
      <c r="P42" s="782"/>
      <c r="Q42" s="783"/>
      <c r="R42" s="225"/>
      <c r="S42" s="222"/>
      <c r="T42" s="223"/>
      <c r="U42" s="785"/>
      <c r="V42" s="742"/>
      <c r="W42" s="57"/>
    </row>
    <row r="43" spans="2:23" ht="3" customHeight="1">
      <c r="B43" s="14"/>
      <c r="C43" s="14"/>
      <c r="D43" s="766"/>
      <c r="E43" s="20"/>
      <c r="F43" s="18"/>
      <c r="G43" s="14"/>
      <c r="H43" s="58"/>
      <c r="I43" s="774"/>
      <c r="J43" s="776"/>
      <c r="K43" s="281"/>
      <c r="L43" s="743"/>
      <c r="M43" s="14"/>
      <c r="N43" s="778"/>
      <c r="O43" s="726"/>
      <c r="P43" s="782"/>
      <c r="Q43" s="783"/>
      <c r="R43" s="225"/>
      <c r="S43" s="222"/>
      <c r="T43" s="223"/>
      <c r="U43" s="785"/>
      <c r="V43" s="742"/>
      <c r="W43" s="57"/>
    </row>
    <row r="44" spans="2:23" ht="3" customHeight="1">
      <c r="B44" s="14"/>
      <c r="C44" s="14"/>
      <c r="D44" s="766"/>
      <c r="E44" s="20"/>
      <c r="F44" s="18"/>
      <c r="G44" s="14"/>
      <c r="H44" s="58"/>
      <c r="I44" s="774"/>
      <c r="J44" s="776"/>
      <c r="K44" s="281"/>
      <c r="L44" s="743"/>
      <c r="M44" s="14"/>
      <c r="N44" s="778"/>
      <c r="O44" s="726"/>
      <c r="P44" s="782"/>
      <c r="Q44" s="783"/>
      <c r="R44" s="225"/>
      <c r="S44" s="226"/>
      <c r="T44" s="227"/>
      <c r="U44" s="785"/>
      <c r="V44" s="742"/>
      <c r="W44" s="57"/>
    </row>
    <row r="45" spans="2:23" ht="3" customHeight="1">
      <c r="B45" s="14"/>
      <c r="C45" s="14"/>
      <c r="D45" s="766"/>
      <c r="E45" s="20"/>
      <c r="F45" s="18"/>
      <c r="G45" s="14"/>
      <c r="H45" s="58"/>
      <c r="I45" s="774"/>
      <c r="J45" s="776"/>
      <c r="K45" s="281"/>
      <c r="L45" s="743"/>
      <c r="M45" s="14"/>
      <c r="N45" s="778"/>
      <c r="O45" s="726"/>
      <c r="P45" s="782"/>
      <c r="Q45" s="783"/>
      <c r="R45" s="225"/>
      <c r="S45" s="226"/>
      <c r="T45" s="227"/>
      <c r="U45" s="785"/>
      <c r="V45" s="742"/>
      <c r="W45" s="57"/>
    </row>
    <row r="46" spans="2:23" ht="3" hidden="1" customHeight="1">
      <c r="B46" s="14"/>
      <c r="C46" s="14"/>
      <c r="D46" s="766"/>
      <c r="E46" s="20"/>
      <c r="F46" s="18"/>
      <c r="G46" s="767" t="s">
        <v>122</v>
      </c>
      <c r="H46" s="767" t="s">
        <v>114</v>
      </c>
      <c r="I46" s="774"/>
      <c r="J46" s="776"/>
      <c r="K46" s="281"/>
      <c r="L46" s="743"/>
      <c r="M46" s="14"/>
      <c r="N46" s="778"/>
      <c r="O46" s="726"/>
      <c r="P46" s="782"/>
      <c r="Q46" s="783"/>
      <c r="R46" s="225"/>
      <c r="S46" s="226"/>
      <c r="T46" s="227"/>
      <c r="U46" s="785"/>
      <c r="V46" s="742"/>
      <c r="W46" s="57"/>
    </row>
    <row r="47" spans="2:23" ht="3" customHeight="1">
      <c r="B47" s="14"/>
      <c r="C47" s="14"/>
      <c r="D47" s="766"/>
      <c r="E47" s="20"/>
      <c r="F47" s="18"/>
      <c r="G47" s="767"/>
      <c r="H47" s="767"/>
      <c r="I47" s="774"/>
      <c r="J47" s="776"/>
      <c r="K47" s="281"/>
      <c r="L47" s="743"/>
      <c r="M47" s="14"/>
      <c r="N47" s="778"/>
      <c r="O47" s="726"/>
      <c r="P47" s="782"/>
      <c r="Q47" s="783"/>
      <c r="R47" s="224"/>
      <c r="S47" s="224"/>
      <c r="T47" s="224"/>
      <c r="U47" s="785"/>
      <c r="V47" s="742"/>
      <c r="W47" s="57"/>
    </row>
    <row r="48" spans="2:23" ht="3" customHeight="1">
      <c r="B48" s="14"/>
      <c r="C48" s="14"/>
      <c r="D48" s="766"/>
      <c r="E48" s="20"/>
      <c r="F48" s="18"/>
      <c r="G48" s="767"/>
      <c r="H48" s="767"/>
      <c r="I48" s="774"/>
      <c r="J48" s="776"/>
      <c r="K48" s="281"/>
      <c r="L48" s="14"/>
      <c r="M48" s="14"/>
      <c r="N48" s="778"/>
      <c r="O48" s="726"/>
      <c r="P48" s="782"/>
      <c r="Q48" s="783"/>
      <c r="R48" s="225"/>
      <c r="S48" s="225"/>
      <c r="T48" s="225"/>
      <c r="U48" s="785"/>
      <c r="V48" s="742"/>
      <c r="W48" s="57"/>
    </row>
    <row r="49" spans="2:23" ht="3" customHeight="1">
      <c r="B49" s="14"/>
      <c r="C49" s="14"/>
      <c r="D49" s="766"/>
      <c r="E49" s="20"/>
      <c r="F49" s="18"/>
      <c r="G49" s="767"/>
      <c r="H49" s="767"/>
      <c r="I49" s="774"/>
      <c r="J49" s="776"/>
      <c r="K49" s="281"/>
      <c r="L49" s="14"/>
      <c r="M49" s="14"/>
      <c r="N49" s="778"/>
      <c r="O49" s="726"/>
      <c r="P49" s="782"/>
      <c r="Q49" s="783"/>
      <c r="R49" s="225"/>
      <c r="S49" s="225"/>
      <c r="T49" s="225"/>
      <c r="U49" s="785"/>
      <c r="V49" s="292"/>
      <c r="W49" s="57"/>
    </row>
    <row r="50" spans="2:23" ht="3" customHeight="1">
      <c r="B50" s="14"/>
      <c r="C50" s="14"/>
      <c r="D50" s="766"/>
      <c r="E50" s="20"/>
      <c r="F50" s="18"/>
      <c r="G50" s="767"/>
      <c r="H50" s="767"/>
      <c r="I50" s="774"/>
      <c r="J50" s="776"/>
      <c r="K50" s="281"/>
      <c r="L50" s="14"/>
      <c r="M50" s="14"/>
      <c r="N50" s="778"/>
      <c r="O50" s="726"/>
      <c r="P50" s="782"/>
      <c r="Q50" s="783"/>
      <c r="R50" s="225"/>
      <c r="S50" s="225"/>
      <c r="T50" s="225"/>
      <c r="U50" s="785"/>
      <c r="V50" s="292"/>
      <c r="W50" s="57"/>
    </row>
    <row r="51" spans="2:23" ht="3" customHeight="1">
      <c r="B51" s="14"/>
      <c r="C51" s="14"/>
      <c r="D51" s="766"/>
      <c r="E51" s="20"/>
      <c r="F51" s="18"/>
      <c r="G51" s="291"/>
      <c r="H51" s="290"/>
      <c r="I51" s="774"/>
      <c r="J51" s="776"/>
      <c r="K51" s="281"/>
      <c r="L51" s="14"/>
      <c r="M51" s="14"/>
      <c r="N51" s="778"/>
      <c r="O51" s="726"/>
      <c r="P51" s="281"/>
      <c r="Q51" s="783"/>
      <c r="R51" s="225"/>
      <c r="S51" s="225"/>
      <c r="T51" s="225"/>
      <c r="U51" s="785"/>
      <c r="V51" s="292"/>
      <c r="W51" s="57"/>
    </row>
    <row r="52" spans="2:23" ht="3" customHeight="1">
      <c r="B52" s="14"/>
      <c r="C52" s="14"/>
      <c r="D52" s="766"/>
      <c r="E52" s="26"/>
      <c r="F52" s="18"/>
      <c r="G52" s="291"/>
      <c r="H52" s="290"/>
      <c r="I52" s="774"/>
      <c r="J52" s="776"/>
      <c r="K52" s="281"/>
      <c r="L52" s="14"/>
      <c r="M52" s="14"/>
      <c r="N52" s="778"/>
      <c r="O52" s="726"/>
      <c r="P52" s="281"/>
      <c r="Q52" s="783"/>
      <c r="R52" s="225"/>
      <c r="S52" s="225"/>
      <c r="T52" s="225"/>
      <c r="U52" s="785"/>
      <c r="V52" s="292"/>
      <c r="W52" s="57"/>
    </row>
    <row r="53" spans="2:23" ht="3" customHeight="1">
      <c r="B53" s="14"/>
      <c r="C53" s="14"/>
      <c r="D53" s="766"/>
      <c r="E53" s="26"/>
      <c r="F53" s="18"/>
      <c r="G53" s="291"/>
      <c r="H53" s="290"/>
      <c r="I53" s="774"/>
      <c r="J53" s="776"/>
      <c r="K53" s="281"/>
      <c r="L53" s="14"/>
      <c r="M53" s="14"/>
      <c r="N53" s="778"/>
      <c r="O53" s="111"/>
      <c r="P53" s="281"/>
      <c r="Q53" s="783"/>
      <c r="R53" s="225"/>
      <c r="S53" s="225"/>
      <c r="T53" s="225"/>
      <c r="U53" s="785"/>
      <c r="V53" s="292"/>
      <c r="W53" s="57"/>
    </row>
    <row r="54" spans="2:23" ht="3" customHeight="1">
      <c r="B54" s="14"/>
      <c r="C54" s="14"/>
      <c r="D54" s="766"/>
      <c r="E54" s="26"/>
      <c r="F54" s="18"/>
      <c r="G54" s="14"/>
      <c r="H54" s="56"/>
      <c r="I54" s="774"/>
      <c r="J54" s="776"/>
      <c r="K54" s="281"/>
      <c r="L54" s="14"/>
      <c r="M54" s="14"/>
      <c r="N54" s="111"/>
      <c r="O54" s="111"/>
      <c r="P54" s="281"/>
      <c r="Q54" s="783"/>
      <c r="R54" s="225"/>
      <c r="S54" s="225"/>
      <c r="T54" s="225"/>
      <c r="U54" s="785"/>
      <c r="V54" s="292"/>
      <c r="W54" s="57"/>
    </row>
    <row r="55" spans="2:23" ht="3" customHeight="1">
      <c r="B55" s="14"/>
      <c r="C55" s="14"/>
      <c r="D55" s="766"/>
      <c r="E55" s="26"/>
      <c r="F55" s="18"/>
      <c r="G55" s="14"/>
      <c r="H55" s="56"/>
      <c r="I55" s="774"/>
      <c r="J55" s="776"/>
      <c r="K55" s="281"/>
      <c r="L55" s="14"/>
      <c r="M55" s="14"/>
      <c r="N55" s="111"/>
      <c r="O55" s="111"/>
      <c r="P55" s="281"/>
      <c r="Q55" s="783"/>
      <c r="R55" s="225"/>
      <c r="S55" s="225"/>
      <c r="T55" s="225"/>
      <c r="U55" s="785"/>
      <c r="V55" s="786" t="s">
        <v>620</v>
      </c>
      <c r="W55" s="57"/>
    </row>
    <row r="56" spans="2:23" ht="3" customHeight="1">
      <c r="B56" s="14"/>
      <c r="C56" s="14"/>
      <c r="D56" s="766"/>
      <c r="E56" s="26"/>
      <c r="F56" s="18"/>
      <c r="G56" s="14"/>
      <c r="H56" s="56"/>
      <c r="I56" s="774"/>
      <c r="J56" s="776"/>
      <c r="K56" s="281"/>
      <c r="L56" s="14"/>
      <c r="M56" s="14"/>
      <c r="N56" s="62"/>
      <c r="O56" s="62"/>
      <c r="P56" s="281"/>
      <c r="Q56" s="783"/>
      <c r="R56" s="225"/>
      <c r="S56" s="225"/>
      <c r="T56" s="225"/>
      <c r="U56" s="785"/>
      <c r="V56" s="786"/>
      <c r="W56" s="57"/>
    </row>
    <row r="57" spans="2:23" ht="3" customHeight="1">
      <c r="B57" s="14"/>
      <c r="C57" s="14"/>
      <c r="D57" s="766"/>
      <c r="E57" s="26"/>
      <c r="F57" s="18"/>
      <c r="G57" s="14"/>
      <c r="H57" s="56"/>
      <c r="I57" s="774"/>
      <c r="J57" s="776"/>
      <c r="K57" s="281"/>
      <c r="L57" s="14"/>
      <c r="M57" s="14"/>
      <c r="N57" s="62"/>
      <c r="O57" s="62"/>
      <c r="P57" s="281"/>
      <c r="Q57" s="783"/>
      <c r="R57" s="225"/>
      <c r="S57" s="225"/>
      <c r="T57" s="225"/>
      <c r="U57" s="785"/>
      <c r="V57" s="786"/>
      <c r="W57" s="57"/>
    </row>
    <row r="58" spans="2:23" ht="3" customHeight="1">
      <c r="B58" s="14"/>
      <c r="C58" s="14"/>
      <c r="D58" s="766"/>
      <c r="E58" s="21"/>
      <c r="F58" s="18"/>
      <c r="G58" s="14"/>
      <c r="H58" s="56"/>
      <c r="I58" s="774"/>
      <c r="J58" s="776"/>
      <c r="K58" s="281"/>
      <c r="L58" s="14"/>
      <c r="M58" s="14"/>
      <c r="N58" s="60"/>
      <c r="O58" s="61"/>
      <c r="P58" s="281"/>
      <c r="Q58" s="783"/>
      <c r="R58" s="225"/>
      <c r="S58" s="225"/>
      <c r="T58" s="225"/>
      <c r="U58" s="785"/>
      <c r="V58" s="786"/>
      <c r="W58" s="57"/>
    </row>
    <row r="59" spans="2:23" ht="3" customHeight="1">
      <c r="B59" s="14"/>
      <c r="C59" s="14"/>
      <c r="D59" s="15"/>
      <c r="E59" s="21"/>
      <c r="F59" s="18"/>
      <c r="G59" s="14"/>
      <c r="H59" s="56"/>
      <c r="I59" s="774"/>
      <c r="J59" s="776"/>
      <c r="K59" s="281"/>
      <c r="L59" s="14"/>
      <c r="M59" s="14"/>
      <c r="N59" s="61"/>
      <c r="O59" s="61"/>
      <c r="P59" s="281"/>
      <c r="Q59" s="783"/>
      <c r="R59" s="225"/>
      <c r="S59" s="225"/>
      <c r="T59" s="225"/>
      <c r="U59" s="785"/>
      <c r="V59" s="786"/>
      <c r="W59" s="57"/>
    </row>
    <row r="60" spans="2:23" ht="3" customHeight="1">
      <c r="B60" s="14"/>
      <c r="C60" s="14"/>
      <c r="D60" s="15"/>
      <c r="E60" s="21"/>
      <c r="F60" s="18"/>
      <c r="G60" s="14"/>
      <c r="H60" s="56"/>
      <c r="I60" s="774"/>
      <c r="J60" s="776"/>
      <c r="K60" s="281"/>
      <c r="L60" s="14"/>
      <c r="M60" s="14"/>
      <c r="N60" s="61"/>
      <c r="O60" s="61"/>
      <c r="P60" s="281"/>
      <c r="Q60" s="783"/>
      <c r="R60" s="225"/>
      <c r="S60" s="225"/>
      <c r="T60" s="225"/>
      <c r="U60" s="785"/>
      <c r="V60" s="786"/>
      <c r="W60" s="768"/>
    </row>
    <row r="61" spans="2:23" ht="3" customHeight="1">
      <c r="B61" s="14"/>
      <c r="C61" s="14"/>
      <c r="D61" s="15"/>
      <c r="E61" s="16"/>
      <c r="F61" s="18"/>
      <c r="G61" s="14"/>
      <c r="H61" s="56"/>
      <c r="I61" s="774"/>
      <c r="J61" s="776"/>
      <c r="K61" s="281"/>
      <c r="L61" s="14"/>
      <c r="M61" s="14"/>
      <c r="N61" s="61"/>
      <c r="O61" s="61"/>
      <c r="P61" s="281"/>
      <c r="Q61" s="783"/>
      <c r="R61" s="225"/>
      <c r="S61" s="225"/>
      <c r="T61" s="225"/>
      <c r="U61" s="785"/>
      <c r="V61" s="786"/>
      <c r="W61" s="769"/>
    </row>
    <row r="62" spans="2:23" ht="3" customHeight="1">
      <c r="B62" s="14"/>
      <c r="C62" s="14"/>
      <c r="D62" s="52"/>
      <c r="E62" s="16"/>
      <c r="F62" s="18"/>
      <c r="G62" s="14"/>
      <c r="H62" s="56"/>
      <c r="I62" s="774"/>
      <c r="J62" s="776"/>
      <c r="K62" s="281"/>
      <c r="L62" s="14"/>
      <c r="M62" s="14"/>
      <c r="N62" s="61"/>
      <c r="O62" s="61"/>
      <c r="P62" s="281"/>
      <c r="Q62" s="783"/>
      <c r="R62" s="225"/>
      <c r="S62" s="225"/>
      <c r="T62" s="225"/>
      <c r="U62" s="785"/>
      <c r="V62" s="786"/>
      <c r="W62" s="769"/>
    </row>
    <row r="63" spans="2:23" ht="3" customHeight="1">
      <c r="B63" s="14"/>
      <c r="C63" s="14"/>
      <c r="D63" s="52"/>
      <c r="E63" s="16"/>
      <c r="F63" s="18"/>
      <c r="G63" s="14"/>
      <c r="H63" s="56"/>
      <c r="I63" s="774"/>
      <c r="J63" s="776"/>
      <c r="K63" s="281"/>
      <c r="L63" s="14"/>
      <c r="M63" s="14"/>
      <c r="N63" s="61"/>
      <c r="O63" s="61"/>
      <c r="P63" s="281"/>
      <c r="Q63" s="783"/>
      <c r="R63" s="225"/>
      <c r="S63" s="225"/>
      <c r="T63" s="225"/>
      <c r="U63" s="785"/>
      <c r="V63" s="786"/>
      <c r="W63" s="769"/>
    </row>
    <row r="64" spans="2:23" ht="3" customHeight="1">
      <c r="B64" s="14"/>
      <c r="C64" s="14"/>
      <c r="D64" s="52"/>
      <c r="E64" s="17"/>
      <c r="F64" s="14"/>
      <c r="G64" s="14"/>
      <c r="H64" s="56"/>
      <c r="I64" s="774"/>
      <c r="J64" s="776"/>
      <c r="K64" s="281"/>
      <c r="L64" s="14"/>
      <c r="M64" s="14"/>
      <c r="N64" s="61"/>
      <c r="O64" s="61"/>
      <c r="P64" s="281"/>
      <c r="Q64" s="783"/>
      <c r="R64" s="225"/>
      <c r="S64" s="225"/>
      <c r="T64" s="225"/>
      <c r="U64" s="785"/>
      <c r="V64" s="786"/>
      <c r="W64" s="769"/>
    </row>
    <row r="65" spans="1:24" ht="3" customHeight="1">
      <c r="B65" s="14"/>
      <c r="C65" s="14"/>
      <c r="D65" s="52"/>
      <c r="E65" s="17"/>
      <c r="F65" s="14"/>
      <c r="G65" s="14"/>
      <c r="H65" s="56"/>
      <c r="I65" s="774"/>
      <c r="J65" s="776"/>
      <c r="K65" s="281"/>
      <c r="L65" s="14"/>
      <c r="M65" s="14"/>
      <c r="N65" s="61"/>
      <c r="O65" s="61"/>
      <c r="P65" s="281"/>
      <c r="Q65" s="783"/>
      <c r="R65" s="225"/>
      <c r="S65" s="225"/>
      <c r="T65" s="225"/>
      <c r="U65" s="785"/>
      <c r="V65" s="786"/>
      <c r="W65" s="769"/>
    </row>
    <row r="66" spans="1:24" ht="3" customHeight="1">
      <c r="B66" s="14"/>
      <c r="C66" s="14"/>
      <c r="D66" s="52"/>
      <c r="E66" s="17"/>
      <c r="F66" s="14"/>
      <c r="G66" s="14"/>
      <c r="H66" s="56"/>
      <c r="I66" s="774"/>
      <c r="J66" s="776"/>
      <c r="K66" s="281"/>
      <c r="L66" s="14"/>
      <c r="M66" s="14"/>
      <c r="N66" s="61"/>
      <c r="O66" s="61"/>
      <c r="P66" s="281"/>
      <c r="Q66" s="783"/>
      <c r="R66" s="225"/>
      <c r="S66" s="225"/>
      <c r="T66" s="225"/>
      <c r="U66" s="58"/>
      <c r="V66" s="786"/>
      <c r="W66" s="769"/>
    </row>
    <row r="67" spans="1:24" ht="3" customHeight="1">
      <c r="B67" s="14"/>
      <c r="C67" s="14"/>
      <c r="D67" s="27"/>
      <c r="E67" s="17"/>
      <c r="F67" s="14"/>
      <c r="G67" s="14"/>
      <c r="H67" s="56"/>
      <c r="I67" s="774"/>
      <c r="J67" s="776"/>
      <c r="K67" s="281"/>
      <c r="L67" s="19"/>
      <c r="M67" s="14"/>
      <c r="N67" s="63"/>
      <c r="O67" s="63"/>
      <c r="P67" s="281"/>
      <c r="Q67" s="14"/>
      <c r="R67" s="225"/>
      <c r="S67" s="225"/>
      <c r="T67" s="225"/>
      <c r="U67" s="58"/>
      <c r="V67" s="786"/>
      <c r="W67" s="769"/>
    </row>
    <row r="68" spans="1:24" ht="3" customHeight="1">
      <c r="B68" s="14"/>
      <c r="C68" s="14"/>
      <c r="D68" s="27"/>
      <c r="E68" s="17"/>
      <c r="F68" s="14"/>
      <c r="G68" s="14"/>
      <c r="H68" s="56"/>
      <c r="I68" s="774"/>
      <c r="J68" s="776"/>
      <c r="K68" s="281"/>
      <c r="L68" s="19"/>
      <c r="M68" s="14"/>
      <c r="N68" s="63"/>
      <c r="O68" s="63"/>
      <c r="P68" s="281"/>
      <c r="Q68" s="14"/>
      <c r="R68" s="221"/>
      <c r="S68" s="221"/>
      <c r="T68" s="228"/>
      <c r="U68" s="58"/>
      <c r="V68" s="786"/>
      <c r="W68" s="769"/>
    </row>
    <row r="69" spans="1:24" ht="3" customHeight="1">
      <c r="B69" s="14"/>
      <c r="C69" s="14"/>
      <c r="D69" s="27"/>
      <c r="E69" s="17"/>
      <c r="F69" s="14"/>
      <c r="G69" s="14"/>
      <c r="H69" s="56"/>
      <c r="I69" s="774"/>
      <c r="J69" s="776"/>
      <c r="K69" s="281"/>
      <c r="L69" s="19"/>
      <c r="M69" s="14"/>
      <c r="N69" s="63"/>
      <c r="O69" s="63"/>
      <c r="P69" s="281"/>
      <c r="Q69" s="14"/>
      <c r="R69" s="221"/>
      <c r="S69" s="221"/>
      <c r="T69" s="228"/>
      <c r="U69" s="58"/>
      <c r="V69" s="786"/>
      <c r="W69" s="769"/>
    </row>
    <row r="70" spans="1:24" ht="3" customHeight="1">
      <c r="B70" s="14"/>
      <c r="C70" s="14"/>
      <c r="D70" s="27"/>
      <c r="E70" s="17"/>
      <c r="F70" s="14"/>
      <c r="G70" s="14"/>
      <c r="H70" s="56"/>
      <c r="I70" s="774"/>
      <c r="J70" s="776"/>
      <c r="K70" s="281"/>
      <c r="L70" s="19"/>
      <c r="M70" s="14"/>
      <c r="N70" s="63"/>
      <c r="O70" s="63"/>
      <c r="P70" s="281"/>
      <c r="Q70" s="14"/>
      <c r="R70" s="221"/>
      <c r="S70" s="221"/>
      <c r="T70" s="228"/>
      <c r="U70" s="58"/>
      <c r="V70" s="786"/>
      <c r="W70" s="769"/>
    </row>
    <row r="71" spans="1:24" ht="3" customHeight="1">
      <c r="B71" s="123"/>
      <c r="C71" s="123"/>
      <c r="D71" s="53"/>
      <c r="E71" s="124"/>
      <c r="F71" s="123"/>
      <c r="G71" s="123"/>
      <c r="H71" s="59"/>
      <c r="I71" s="775"/>
      <c r="J71" s="59"/>
      <c r="K71" s="11"/>
      <c r="L71" s="123"/>
      <c r="M71" s="123"/>
      <c r="N71" s="59"/>
      <c r="O71" s="64"/>
      <c r="P71" s="11"/>
      <c r="Q71" s="123"/>
      <c r="R71" s="229"/>
      <c r="S71" s="229"/>
      <c r="T71" s="230"/>
      <c r="U71" s="59"/>
      <c r="V71" s="786"/>
      <c r="W71" s="769"/>
    </row>
    <row r="72" spans="1:24" s="54" customFormat="1" ht="22.5" customHeight="1">
      <c r="A72" s="55"/>
      <c r="B72" s="122"/>
      <c r="C72" s="147" t="s">
        <v>115</v>
      </c>
      <c r="D72" s="148" t="s">
        <v>117</v>
      </c>
      <c r="E72" s="147" t="s">
        <v>115</v>
      </c>
      <c r="F72" s="148" t="s">
        <v>116</v>
      </c>
      <c r="G72" s="148" t="s">
        <v>8</v>
      </c>
      <c r="H72" s="148" t="s">
        <v>18</v>
      </c>
      <c r="I72" s="147" t="s">
        <v>115</v>
      </c>
      <c r="J72" s="149" t="s">
        <v>621</v>
      </c>
      <c r="K72" s="149" t="s">
        <v>622</v>
      </c>
      <c r="L72" s="148" t="s">
        <v>117</v>
      </c>
      <c r="M72" s="203" t="s">
        <v>27</v>
      </c>
      <c r="N72" s="203" t="s">
        <v>28</v>
      </c>
      <c r="O72" s="203" t="s">
        <v>28</v>
      </c>
      <c r="P72" s="202" t="s">
        <v>403</v>
      </c>
      <c r="Q72" s="202" t="s">
        <v>403</v>
      </c>
      <c r="R72" s="202" t="s">
        <v>403</v>
      </c>
      <c r="S72" s="202" t="s">
        <v>403</v>
      </c>
      <c r="T72" s="202" t="s">
        <v>403</v>
      </c>
      <c r="U72" s="202" t="s">
        <v>403</v>
      </c>
      <c r="V72" s="174" t="s">
        <v>662</v>
      </c>
      <c r="W72" s="770"/>
    </row>
    <row r="73" spans="1:24" s="316" customFormat="1" ht="38.25" customHeight="1">
      <c r="A73" s="317" t="s">
        <v>402</v>
      </c>
      <c r="B73" s="232">
        <v>1</v>
      </c>
      <c r="C73" s="254"/>
      <c r="D73" s="254"/>
      <c r="E73" s="254"/>
      <c r="F73" s="254"/>
      <c r="G73" s="255"/>
      <c r="H73" s="254"/>
      <c r="I73" s="254"/>
      <c r="J73" s="254"/>
      <c r="K73" s="255"/>
      <c r="L73" s="254"/>
      <c r="M73" s="255"/>
      <c r="N73" s="255"/>
      <c r="O73" s="255"/>
      <c r="P73" s="325"/>
      <c r="Q73" s="325"/>
      <c r="R73" s="325"/>
      <c r="S73" s="325"/>
      <c r="T73" s="325"/>
      <c r="U73" s="325"/>
      <c r="V73" s="326"/>
      <c r="W73" s="235"/>
    </row>
    <row r="74" spans="1:24" s="316" customFormat="1" ht="38.25" customHeight="1">
      <c r="B74" s="232">
        <v>2</v>
      </c>
      <c r="C74" s="256"/>
      <c r="D74" s="256"/>
      <c r="E74" s="256"/>
      <c r="F74" s="256"/>
      <c r="G74" s="257"/>
      <c r="H74" s="256"/>
      <c r="I74" s="256"/>
      <c r="J74" s="256"/>
      <c r="K74" s="257"/>
      <c r="L74" s="256"/>
      <c r="M74" s="257"/>
      <c r="N74" s="257"/>
      <c r="O74" s="257"/>
      <c r="P74" s="327"/>
      <c r="Q74" s="327"/>
      <c r="R74" s="327"/>
      <c r="S74" s="327"/>
      <c r="T74" s="327"/>
      <c r="U74" s="327"/>
      <c r="V74" s="328"/>
      <c r="W74" s="176"/>
    </row>
    <row r="75" spans="1:24" s="316" customFormat="1" ht="38.25" customHeight="1">
      <c r="B75" s="232">
        <v>3</v>
      </c>
      <c r="C75" s="256"/>
      <c r="D75" s="256"/>
      <c r="E75" s="256"/>
      <c r="F75" s="256"/>
      <c r="G75" s="257"/>
      <c r="H75" s="256"/>
      <c r="I75" s="256"/>
      <c r="J75" s="256"/>
      <c r="K75" s="257"/>
      <c r="L75" s="256"/>
      <c r="M75" s="257"/>
      <c r="N75" s="257"/>
      <c r="O75" s="257"/>
      <c r="P75" s="327"/>
      <c r="Q75" s="327"/>
      <c r="R75" s="327"/>
      <c r="S75" s="327"/>
      <c r="T75" s="327"/>
      <c r="U75" s="327"/>
      <c r="V75" s="328"/>
      <c r="W75" s="176"/>
    </row>
    <row r="76" spans="1:24" s="316" customFormat="1" ht="38.25" customHeight="1">
      <c r="B76" s="232">
        <v>4</v>
      </c>
      <c r="C76" s="256"/>
      <c r="D76" s="256"/>
      <c r="E76" s="256"/>
      <c r="F76" s="256"/>
      <c r="G76" s="257"/>
      <c r="H76" s="256"/>
      <c r="I76" s="256"/>
      <c r="J76" s="256"/>
      <c r="K76" s="257"/>
      <c r="L76" s="256"/>
      <c r="M76" s="257"/>
      <c r="N76" s="257"/>
      <c r="O76" s="257"/>
      <c r="P76" s="327"/>
      <c r="Q76" s="327"/>
      <c r="R76" s="327"/>
      <c r="S76" s="327"/>
      <c r="T76" s="327"/>
      <c r="U76" s="327"/>
      <c r="V76" s="328"/>
      <c r="W76" s="176"/>
    </row>
    <row r="77" spans="1:24" s="316" customFormat="1" ht="38.25" customHeight="1">
      <c r="B77" s="232">
        <v>5</v>
      </c>
      <c r="C77" s="258"/>
      <c r="D77" s="258"/>
      <c r="E77" s="258"/>
      <c r="F77" s="258"/>
      <c r="G77" s="259"/>
      <c r="H77" s="258"/>
      <c r="I77" s="258"/>
      <c r="J77" s="258"/>
      <c r="K77" s="259"/>
      <c r="L77" s="258"/>
      <c r="M77" s="259"/>
      <c r="N77" s="259"/>
      <c r="O77" s="259"/>
      <c r="P77" s="329"/>
      <c r="Q77" s="329"/>
      <c r="R77" s="329"/>
      <c r="S77" s="329"/>
      <c r="T77" s="329"/>
      <c r="U77" s="329"/>
      <c r="V77" s="330"/>
      <c r="W77" s="236"/>
    </row>
    <row r="78" spans="1:24" s="316" customFormat="1" ht="38.25" customHeight="1">
      <c r="B78" s="232">
        <v>6</v>
      </c>
      <c r="C78" s="254"/>
      <c r="D78" s="254"/>
      <c r="E78" s="254"/>
      <c r="F78" s="254"/>
      <c r="G78" s="255"/>
      <c r="H78" s="254"/>
      <c r="I78" s="254"/>
      <c r="J78" s="254"/>
      <c r="K78" s="255"/>
      <c r="L78" s="254"/>
      <c r="M78" s="255"/>
      <c r="N78" s="255"/>
      <c r="O78" s="255"/>
      <c r="P78" s="325"/>
      <c r="Q78" s="325"/>
      <c r="R78" s="325"/>
      <c r="S78" s="325"/>
      <c r="T78" s="325"/>
      <c r="U78" s="325"/>
      <c r="V78" s="326"/>
      <c r="W78" s="235"/>
    </row>
    <row r="79" spans="1:24" s="316" customFormat="1" ht="38.25" customHeight="1">
      <c r="B79" s="232">
        <v>7</v>
      </c>
      <c r="C79" s="256"/>
      <c r="D79" s="256"/>
      <c r="E79" s="256"/>
      <c r="F79" s="256"/>
      <c r="G79" s="257"/>
      <c r="H79" s="256"/>
      <c r="I79" s="256"/>
      <c r="J79" s="256"/>
      <c r="K79" s="257"/>
      <c r="L79" s="256"/>
      <c r="M79" s="257"/>
      <c r="N79" s="257"/>
      <c r="O79" s="257"/>
      <c r="P79" s="327"/>
      <c r="Q79" s="327"/>
      <c r="R79" s="327"/>
      <c r="S79" s="327"/>
      <c r="T79" s="327"/>
      <c r="U79" s="327"/>
      <c r="V79" s="328"/>
      <c r="W79" s="176"/>
      <c r="X79" s="724"/>
    </row>
    <row r="80" spans="1:24" s="316" customFormat="1" ht="38.25" customHeight="1">
      <c r="B80" s="232">
        <v>8</v>
      </c>
      <c r="C80" s="256"/>
      <c r="D80" s="256"/>
      <c r="E80" s="256"/>
      <c r="F80" s="256"/>
      <c r="G80" s="257"/>
      <c r="H80" s="256"/>
      <c r="I80" s="256"/>
      <c r="J80" s="256"/>
      <c r="K80" s="257"/>
      <c r="L80" s="256"/>
      <c r="M80" s="257"/>
      <c r="N80" s="257"/>
      <c r="O80" s="257"/>
      <c r="P80" s="327"/>
      <c r="Q80" s="327"/>
      <c r="R80" s="327"/>
      <c r="S80" s="327"/>
      <c r="T80" s="327"/>
      <c r="U80" s="327"/>
      <c r="V80" s="328"/>
      <c r="W80" s="176"/>
      <c r="X80" s="724"/>
    </row>
    <row r="81" spans="2:24" s="316" customFormat="1" ht="38.25" customHeight="1">
      <c r="B81" s="232">
        <v>9</v>
      </c>
      <c r="C81" s="256"/>
      <c r="D81" s="256"/>
      <c r="E81" s="256"/>
      <c r="F81" s="256"/>
      <c r="G81" s="257"/>
      <c r="H81" s="256"/>
      <c r="I81" s="256"/>
      <c r="J81" s="256"/>
      <c r="K81" s="257"/>
      <c r="L81" s="256"/>
      <c r="M81" s="257"/>
      <c r="N81" s="257"/>
      <c r="O81" s="257"/>
      <c r="P81" s="327"/>
      <c r="Q81" s="327"/>
      <c r="R81" s="327"/>
      <c r="S81" s="327"/>
      <c r="T81" s="327"/>
      <c r="U81" s="327"/>
      <c r="V81" s="328"/>
      <c r="W81" s="176"/>
    </row>
    <row r="82" spans="2:24" s="316" customFormat="1" ht="38.25" customHeight="1">
      <c r="B82" s="232">
        <v>10</v>
      </c>
      <c r="C82" s="258"/>
      <c r="D82" s="258"/>
      <c r="E82" s="258"/>
      <c r="F82" s="258"/>
      <c r="G82" s="259"/>
      <c r="H82" s="258"/>
      <c r="I82" s="258"/>
      <c r="J82" s="258"/>
      <c r="K82" s="259"/>
      <c r="L82" s="258"/>
      <c r="M82" s="259"/>
      <c r="N82" s="259"/>
      <c r="O82" s="259"/>
      <c r="P82" s="329"/>
      <c r="Q82" s="329"/>
      <c r="R82" s="329"/>
      <c r="S82" s="329"/>
      <c r="T82" s="329"/>
      <c r="U82" s="329"/>
      <c r="V82" s="330"/>
      <c r="W82" s="236"/>
      <c r="X82" s="318"/>
    </row>
    <row r="83" spans="2:24" s="316" customFormat="1" ht="38.25" customHeight="1">
      <c r="B83" s="232">
        <v>11</v>
      </c>
      <c r="C83" s="254"/>
      <c r="D83" s="254"/>
      <c r="E83" s="254"/>
      <c r="F83" s="254"/>
      <c r="G83" s="255"/>
      <c r="H83" s="254"/>
      <c r="I83" s="254"/>
      <c r="J83" s="254"/>
      <c r="K83" s="255"/>
      <c r="L83" s="254"/>
      <c r="M83" s="255"/>
      <c r="N83" s="255"/>
      <c r="O83" s="255"/>
      <c r="P83" s="325"/>
      <c r="Q83" s="325"/>
      <c r="R83" s="325"/>
      <c r="S83" s="325"/>
      <c r="T83" s="325"/>
      <c r="U83" s="325"/>
      <c r="V83" s="326"/>
      <c r="W83" s="235"/>
    </row>
    <row r="84" spans="2:24" s="316" customFormat="1" ht="38.25" customHeight="1">
      <c r="B84" s="232">
        <v>12</v>
      </c>
      <c r="C84" s="256"/>
      <c r="D84" s="256"/>
      <c r="E84" s="256"/>
      <c r="F84" s="256"/>
      <c r="G84" s="257"/>
      <c r="H84" s="256"/>
      <c r="I84" s="256"/>
      <c r="J84" s="256"/>
      <c r="K84" s="257"/>
      <c r="L84" s="256"/>
      <c r="M84" s="257"/>
      <c r="N84" s="257"/>
      <c r="O84" s="257"/>
      <c r="P84" s="327"/>
      <c r="Q84" s="327"/>
      <c r="R84" s="327"/>
      <c r="S84" s="327"/>
      <c r="T84" s="327"/>
      <c r="U84" s="327"/>
      <c r="V84" s="328"/>
      <c r="W84" s="176"/>
    </row>
    <row r="85" spans="2:24" s="316" customFormat="1" ht="38.25" customHeight="1">
      <c r="B85" s="232">
        <v>13</v>
      </c>
      <c r="C85" s="256"/>
      <c r="D85" s="256"/>
      <c r="E85" s="256"/>
      <c r="F85" s="256"/>
      <c r="G85" s="257"/>
      <c r="H85" s="256"/>
      <c r="I85" s="256"/>
      <c r="J85" s="256"/>
      <c r="K85" s="257"/>
      <c r="L85" s="256"/>
      <c r="M85" s="257"/>
      <c r="N85" s="257"/>
      <c r="O85" s="257"/>
      <c r="P85" s="327"/>
      <c r="Q85" s="327"/>
      <c r="R85" s="327"/>
      <c r="S85" s="327"/>
      <c r="T85" s="327"/>
      <c r="U85" s="327"/>
      <c r="V85" s="328"/>
      <c r="W85" s="176"/>
    </row>
    <row r="86" spans="2:24" s="316" customFormat="1" ht="38.25" customHeight="1">
      <c r="B86" s="232">
        <v>14</v>
      </c>
      <c r="C86" s="256"/>
      <c r="D86" s="256"/>
      <c r="E86" s="256"/>
      <c r="F86" s="256"/>
      <c r="G86" s="257"/>
      <c r="H86" s="256"/>
      <c r="I86" s="256"/>
      <c r="J86" s="256"/>
      <c r="K86" s="257"/>
      <c r="L86" s="256"/>
      <c r="M86" s="257"/>
      <c r="N86" s="257"/>
      <c r="O86" s="257"/>
      <c r="P86" s="327"/>
      <c r="Q86" s="327"/>
      <c r="R86" s="327"/>
      <c r="S86" s="327"/>
      <c r="T86" s="327"/>
      <c r="U86" s="327"/>
      <c r="V86" s="328"/>
      <c r="W86" s="176"/>
    </row>
    <row r="87" spans="2:24" s="316" customFormat="1" ht="38.25" customHeight="1">
      <c r="B87" s="232">
        <v>15</v>
      </c>
      <c r="C87" s="258"/>
      <c r="D87" s="258"/>
      <c r="E87" s="258"/>
      <c r="F87" s="258"/>
      <c r="G87" s="259"/>
      <c r="H87" s="258"/>
      <c r="I87" s="258"/>
      <c r="J87" s="258"/>
      <c r="K87" s="259"/>
      <c r="L87" s="258"/>
      <c r="M87" s="259"/>
      <c r="N87" s="259"/>
      <c r="O87" s="259"/>
      <c r="P87" s="329"/>
      <c r="Q87" s="329"/>
      <c r="R87" s="329"/>
      <c r="S87" s="329"/>
      <c r="T87" s="329"/>
      <c r="U87" s="329"/>
      <c r="V87" s="330"/>
      <c r="W87" s="236"/>
    </row>
    <row r="88" spans="2:24" s="316" customFormat="1" ht="38.25" customHeight="1">
      <c r="B88" s="232">
        <v>16</v>
      </c>
      <c r="C88" s="254"/>
      <c r="D88" s="254"/>
      <c r="E88" s="254"/>
      <c r="F88" s="254"/>
      <c r="G88" s="255"/>
      <c r="H88" s="254"/>
      <c r="I88" s="254"/>
      <c r="J88" s="254"/>
      <c r="K88" s="255"/>
      <c r="L88" s="254"/>
      <c r="M88" s="255"/>
      <c r="N88" s="255"/>
      <c r="O88" s="255"/>
      <c r="P88" s="325"/>
      <c r="Q88" s="325"/>
      <c r="R88" s="325"/>
      <c r="S88" s="325"/>
      <c r="T88" s="325"/>
      <c r="U88" s="325"/>
      <c r="V88" s="326"/>
      <c r="W88" s="235"/>
    </row>
    <row r="89" spans="2:24" s="316" customFormat="1" ht="38.25" customHeight="1">
      <c r="B89" s="232">
        <v>17</v>
      </c>
      <c r="C89" s="256"/>
      <c r="D89" s="256"/>
      <c r="E89" s="256"/>
      <c r="F89" s="256"/>
      <c r="G89" s="257"/>
      <c r="H89" s="256"/>
      <c r="I89" s="256"/>
      <c r="J89" s="256"/>
      <c r="K89" s="257"/>
      <c r="L89" s="256"/>
      <c r="M89" s="257"/>
      <c r="N89" s="257"/>
      <c r="O89" s="257"/>
      <c r="P89" s="327"/>
      <c r="Q89" s="327"/>
      <c r="R89" s="327"/>
      <c r="S89" s="327"/>
      <c r="T89" s="327"/>
      <c r="U89" s="327"/>
      <c r="V89" s="328"/>
      <c r="W89" s="176"/>
      <c r="X89" s="724"/>
    </row>
    <row r="90" spans="2:24" s="316" customFormat="1" ht="38.25" customHeight="1">
      <c r="B90" s="232">
        <v>18</v>
      </c>
      <c r="C90" s="256"/>
      <c r="D90" s="256"/>
      <c r="E90" s="256"/>
      <c r="F90" s="256"/>
      <c r="G90" s="257"/>
      <c r="H90" s="256"/>
      <c r="I90" s="256"/>
      <c r="J90" s="256"/>
      <c r="K90" s="257"/>
      <c r="L90" s="256"/>
      <c r="M90" s="257"/>
      <c r="N90" s="257"/>
      <c r="O90" s="257"/>
      <c r="P90" s="327"/>
      <c r="Q90" s="327"/>
      <c r="R90" s="327"/>
      <c r="S90" s="327"/>
      <c r="T90" s="327"/>
      <c r="U90" s="327"/>
      <c r="V90" s="328"/>
      <c r="W90" s="176"/>
      <c r="X90" s="724"/>
    </row>
    <row r="91" spans="2:24" s="316" customFormat="1" ht="38.25" customHeight="1">
      <c r="B91" s="232">
        <v>19</v>
      </c>
      <c r="C91" s="256"/>
      <c r="D91" s="256"/>
      <c r="E91" s="256"/>
      <c r="F91" s="256"/>
      <c r="G91" s="257"/>
      <c r="H91" s="256"/>
      <c r="I91" s="256"/>
      <c r="J91" s="256"/>
      <c r="K91" s="257"/>
      <c r="L91" s="256"/>
      <c r="M91" s="257"/>
      <c r="N91" s="257"/>
      <c r="O91" s="257"/>
      <c r="P91" s="327"/>
      <c r="Q91" s="327"/>
      <c r="R91" s="327"/>
      <c r="S91" s="327"/>
      <c r="T91" s="327"/>
      <c r="U91" s="327"/>
      <c r="V91" s="328"/>
      <c r="W91" s="176"/>
    </row>
    <row r="92" spans="2:24" s="316" customFormat="1" ht="38.25" customHeight="1">
      <c r="B92" s="232">
        <v>20</v>
      </c>
      <c r="C92" s="258"/>
      <c r="D92" s="258"/>
      <c r="E92" s="258"/>
      <c r="F92" s="258"/>
      <c r="G92" s="259"/>
      <c r="H92" s="258"/>
      <c r="I92" s="258"/>
      <c r="J92" s="258"/>
      <c r="K92" s="259"/>
      <c r="L92" s="258"/>
      <c r="M92" s="259"/>
      <c r="N92" s="259"/>
      <c r="O92" s="259"/>
      <c r="P92" s="329"/>
      <c r="Q92" s="329"/>
      <c r="R92" s="329"/>
      <c r="S92" s="329"/>
      <c r="T92" s="329"/>
      <c r="U92" s="329"/>
      <c r="V92" s="330"/>
      <c r="W92" s="236"/>
      <c r="X92" s="318"/>
    </row>
    <row r="93" spans="2:24" s="316" customFormat="1" ht="38.25" customHeight="1">
      <c r="B93" s="232">
        <v>21</v>
      </c>
      <c r="C93" s="254"/>
      <c r="D93" s="254"/>
      <c r="E93" s="254"/>
      <c r="F93" s="254"/>
      <c r="G93" s="255"/>
      <c r="H93" s="254"/>
      <c r="I93" s="254"/>
      <c r="J93" s="254"/>
      <c r="K93" s="255"/>
      <c r="L93" s="254"/>
      <c r="M93" s="255"/>
      <c r="N93" s="255"/>
      <c r="O93" s="255"/>
      <c r="P93" s="325"/>
      <c r="Q93" s="325"/>
      <c r="R93" s="325"/>
      <c r="S93" s="325"/>
      <c r="T93" s="325"/>
      <c r="U93" s="325"/>
      <c r="V93" s="326"/>
      <c r="W93" s="235"/>
    </row>
    <row r="94" spans="2:24" s="316" customFormat="1" ht="38.25" customHeight="1">
      <c r="B94" s="232">
        <v>22</v>
      </c>
      <c r="C94" s="256"/>
      <c r="D94" s="256"/>
      <c r="E94" s="256"/>
      <c r="F94" s="256"/>
      <c r="G94" s="257"/>
      <c r="H94" s="256"/>
      <c r="I94" s="256"/>
      <c r="J94" s="256"/>
      <c r="K94" s="257"/>
      <c r="L94" s="256"/>
      <c r="M94" s="257"/>
      <c r="N94" s="257"/>
      <c r="O94" s="257"/>
      <c r="P94" s="327"/>
      <c r="Q94" s="327"/>
      <c r="R94" s="327"/>
      <c r="S94" s="327"/>
      <c r="T94" s="327"/>
      <c r="U94" s="327"/>
      <c r="V94" s="328"/>
      <c r="W94" s="176"/>
    </row>
    <row r="95" spans="2:24" s="316" customFormat="1" ht="38.25" customHeight="1">
      <c r="B95" s="232">
        <v>23</v>
      </c>
      <c r="C95" s="256"/>
      <c r="D95" s="256"/>
      <c r="E95" s="256"/>
      <c r="F95" s="256"/>
      <c r="G95" s="257"/>
      <c r="H95" s="256"/>
      <c r="I95" s="256"/>
      <c r="J95" s="256"/>
      <c r="K95" s="257"/>
      <c r="L95" s="256"/>
      <c r="M95" s="257"/>
      <c r="N95" s="257"/>
      <c r="O95" s="257"/>
      <c r="P95" s="327"/>
      <c r="Q95" s="327"/>
      <c r="R95" s="327"/>
      <c r="S95" s="327"/>
      <c r="T95" s="327"/>
      <c r="U95" s="327"/>
      <c r="V95" s="328"/>
      <c r="W95" s="176"/>
    </row>
    <row r="96" spans="2:24" s="316" customFormat="1" ht="38.25" customHeight="1">
      <c r="B96" s="232">
        <v>24</v>
      </c>
      <c r="C96" s="256"/>
      <c r="D96" s="256"/>
      <c r="E96" s="256"/>
      <c r="F96" s="256"/>
      <c r="G96" s="257"/>
      <c r="H96" s="256"/>
      <c r="I96" s="256"/>
      <c r="J96" s="256"/>
      <c r="K96" s="257"/>
      <c r="L96" s="256"/>
      <c r="M96" s="257"/>
      <c r="N96" s="257"/>
      <c r="O96" s="257"/>
      <c r="P96" s="327"/>
      <c r="Q96" s="327"/>
      <c r="R96" s="327"/>
      <c r="S96" s="327"/>
      <c r="T96" s="327"/>
      <c r="U96" s="327"/>
      <c r="V96" s="328"/>
      <c r="W96" s="176"/>
    </row>
    <row r="97" spans="2:24" s="316" customFormat="1" ht="38.25" customHeight="1">
      <c r="B97" s="232">
        <v>25</v>
      </c>
      <c r="C97" s="258"/>
      <c r="D97" s="258"/>
      <c r="E97" s="258"/>
      <c r="F97" s="258"/>
      <c r="G97" s="259"/>
      <c r="H97" s="258"/>
      <c r="I97" s="258"/>
      <c r="J97" s="258"/>
      <c r="K97" s="259"/>
      <c r="L97" s="258"/>
      <c r="M97" s="259"/>
      <c r="N97" s="259"/>
      <c r="O97" s="259"/>
      <c r="P97" s="329"/>
      <c r="Q97" s="329"/>
      <c r="R97" s="329"/>
      <c r="S97" s="329"/>
      <c r="T97" s="329"/>
      <c r="U97" s="329"/>
      <c r="V97" s="330"/>
      <c r="W97" s="236"/>
    </row>
    <row r="98" spans="2:24" s="316" customFormat="1" ht="38.25" customHeight="1">
      <c r="B98" s="232">
        <v>26</v>
      </c>
      <c r="C98" s="254"/>
      <c r="D98" s="254"/>
      <c r="E98" s="254"/>
      <c r="F98" s="254"/>
      <c r="G98" s="255"/>
      <c r="H98" s="254"/>
      <c r="I98" s="254"/>
      <c r="J98" s="254"/>
      <c r="K98" s="255"/>
      <c r="L98" s="254"/>
      <c r="M98" s="255"/>
      <c r="N98" s="255"/>
      <c r="O98" s="255"/>
      <c r="P98" s="325"/>
      <c r="Q98" s="325"/>
      <c r="R98" s="325"/>
      <c r="S98" s="325"/>
      <c r="T98" s="325"/>
      <c r="U98" s="325"/>
      <c r="V98" s="326"/>
      <c r="W98" s="235"/>
    </row>
    <row r="99" spans="2:24" s="316" customFormat="1" ht="38.25" customHeight="1">
      <c r="B99" s="232">
        <v>27</v>
      </c>
      <c r="C99" s="256"/>
      <c r="D99" s="256"/>
      <c r="E99" s="256"/>
      <c r="F99" s="256"/>
      <c r="G99" s="257"/>
      <c r="H99" s="256"/>
      <c r="I99" s="256"/>
      <c r="J99" s="256"/>
      <c r="K99" s="257"/>
      <c r="L99" s="256"/>
      <c r="M99" s="257"/>
      <c r="N99" s="257"/>
      <c r="O99" s="257"/>
      <c r="P99" s="327"/>
      <c r="Q99" s="327"/>
      <c r="R99" s="327"/>
      <c r="S99" s="327"/>
      <c r="T99" s="327"/>
      <c r="U99" s="327"/>
      <c r="V99" s="328"/>
      <c r="W99" s="176"/>
      <c r="X99" s="724"/>
    </row>
    <row r="100" spans="2:24" s="316" customFormat="1" ht="38.25" customHeight="1">
      <c r="B100" s="232">
        <v>28</v>
      </c>
      <c r="C100" s="256"/>
      <c r="D100" s="256"/>
      <c r="E100" s="256"/>
      <c r="F100" s="256"/>
      <c r="G100" s="257"/>
      <c r="H100" s="256"/>
      <c r="I100" s="256"/>
      <c r="J100" s="256"/>
      <c r="K100" s="257"/>
      <c r="L100" s="256"/>
      <c r="M100" s="257"/>
      <c r="N100" s="257"/>
      <c r="O100" s="257"/>
      <c r="P100" s="327"/>
      <c r="Q100" s="327"/>
      <c r="R100" s="327"/>
      <c r="S100" s="327"/>
      <c r="T100" s="327"/>
      <c r="U100" s="327"/>
      <c r="V100" s="328"/>
      <c r="W100" s="176"/>
      <c r="X100" s="724"/>
    </row>
    <row r="101" spans="2:24" s="316" customFormat="1" ht="38.25" customHeight="1">
      <c r="B101" s="232">
        <v>29</v>
      </c>
      <c r="C101" s="256"/>
      <c r="D101" s="256"/>
      <c r="E101" s="256"/>
      <c r="F101" s="256"/>
      <c r="G101" s="257"/>
      <c r="H101" s="256"/>
      <c r="I101" s="256"/>
      <c r="J101" s="256"/>
      <c r="K101" s="257"/>
      <c r="L101" s="256"/>
      <c r="M101" s="257"/>
      <c r="N101" s="257"/>
      <c r="O101" s="257"/>
      <c r="P101" s="327"/>
      <c r="Q101" s="327"/>
      <c r="R101" s="327"/>
      <c r="S101" s="327"/>
      <c r="T101" s="327"/>
      <c r="U101" s="327"/>
      <c r="V101" s="328"/>
      <c r="W101" s="176"/>
    </row>
    <row r="102" spans="2:24" s="316" customFormat="1" ht="38.25" customHeight="1">
      <c r="B102" s="232">
        <v>30</v>
      </c>
      <c r="C102" s="258"/>
      <c r="D102" s="258"/>
      <c r="E102" s="258"/>
      <c r="F102" s="258"/>
      <c r="G102" s="259"/>
      <c r="H102" s="258"/>
      <c r="I102" s="258"/>
      <c r="J102" s="258"/>
      <c r="K102" s="259"/>
      <c r="L102" s="258"/>
      <c r="M102" s="259"/>
      <c r="N102" s="259"/>
      <c r="O102" s="259"/>
      <c r="P102" s="329"/>
      <c r="Q102" s="329"/>
      <c r="R102" s="329"/>
      <c r="S102" s="329"/>
      <c r="T102" s="329"/>
      <c r="U102" s="329"/>
      <c r="V102" s="330"/>
      <c r="W102" s="236"/>
      <c r="X102" s="318"/>
    </row>
    <row r="103" spans="2:24" s="316" customFormat="1" ht="38.25" customHeight="1">
      <c r="B103" s="232">
        <v>31</v>
      </c>
      <c r="C103" s="254"/>
      <c r="D103" s="254"/>
      <c r="E103" s="254"/>
      <c r="F103" s="254"/>
      <c r="G103" s="255"/>
      <c r="H103" s="254"/>
      <c r="I103" s="254"/>
      <c r="J103" s="254"/>
      <c r="K103" s="255"/>
      <c r="L103" s="254"/>
      <c r="M103" s="255"/>
      <c r="N103" s="255"/>
      <c r="O103" s="255"/>
      <c r="P103" s="325"/>
      <c r="Q103" s="325"/>
      <c r="R103" s="325"/>
      <c r="S103" s="325"/>
      <c r="T103" s="325"/>
      <c r="U103" s="325"/>
      <c r="V103" s="326"/>
      <c r="W103" s="235"/>
    </row>
    <row r="104" spans="2:24" s="316" customFormat="1" ht="38.25" customHeight="1">
      <c r="B104" s="232">
        <v>32</v>
      </c>
      <c r="C104" s="256"/>
      <c r="D104" s="256"/>
      <c r="E104" s="256"/>
      <c r="F104" s="256"/>
      <c r="G104" s="257"/>
      <c r="H104" s="256"/>
      <c r="I104" s="256"/>
      <c r="J104" s="256"/>
      <c r="K104" s="257"/>
      <c r="L104" s="256"/>
      <c r="M104" s="257"/>
      <c r="N104" s="257"/>
      <c r="O104" s="257"/>
      <c r="P104" s="327"/>
      <c r="Q104" s="327"/>
      <c r="R104" s="327"/>
      <c r="S104" s="327"/>
      <c r="T104" s="327"/>
      <c r="U104" s="327"/>
      <c r="V104" s="328"/>
      <c r="W104" s="176"/>
    </row>
    <row r="105" spans="2:24" s="316" customFormat="1" ht="38.25" customHeight="1">
      <c r="B105" s="232">
        <v>33</v>
      </c>
      <c r="C105" s="256"/>
      <c r="D105" s="256"/>
      <c r="E105" s="256"/>
      <c r="F105" s="256"/>
      <c r="G105" s="257"/>
      <c r="H105" s="256"/>
      <c r="I105" s="256"/>
      <c r="J105" s="256"/>
      <c r="K105" s="257"/>
      <c r="L105" s="256"/>
      <c r="M105" s="257"/>
      <c r="N105" s="257"/>
      <c r="O105" s="257"/>
      <c r="P105" s="327"/>
      <c r="Q105" s="327"/>
      <c r="R105" s="327"/>
      <c r="S105" s="327"/>
      <c r="T105" s="327"/>
      <c r="U105" s="327"/>
      <c r="V105" s="328"/>
      <c r="W105" s="176"/>
    </row>
    <row r="106" spans="2:24" s="316" customFormat="1" ht="38.25" customHeight="1">
      <c r="B106" s="232">
        <v>34</v>
      </c>
      <c r="C106" s="256"/>
      <c r="D106" s="256"/>
      <c r="E106" s="256"/>
      <c r="F106" s="256"/>
      <c r="G106" s="257"/>
      <c r="H106" s="256"/>
      <c r="I106" s="256"/>
      <c r="J106" s="256"/>
      <c r="K106" s="257"/>
      <c r="L106" s="256"/>
      <c r="M106" s="257"/>
      <c r="N106" s="257"/>
      <c r="O106" s="257"/>
      <c r="P106" s="327"/>
      <c r="Q106" s="327"/>
      <c r="R106" s="327"/>
      <c r="S106" s="327"/>
      <c r="T106" s="327"/>
      <c r="U106" s="327"/>
      <c r="V106" s="328"/>
      <c r="W106" s="176"/>
    </row>
    <row r="107" spans="2:24" s="316" customFormat="1" ht="38.25" customHeight="1">
      <c r="B107" s="232">
        <v>35</v>
      </c>
      <c r="C107" s="258"/>
      <c r="D107" s="258"/>
      <c r="E107" s="258"/>
      <c r="F107" s="258"/>
      <c r="G107" s="259"/>
      <c r="H107" s="258"/>
      <c r="I107" s="258"/>
      <c r="J107" s="258"/>
      <c r="K107" s="259"/>
      <c r="L107" s="258"/>
      <c r="M107" s="259"/>
      <c r="N107" s="259"/>
      <c r="O107" s="259"/>
      <c r="P107" s="329"/>
      <c r="Q107" s="329"/>
      <c r="R107" s="329"/>
      <c r="S107" s="329"/>
      <c r="T107" s="329"/>
      <c r="U107" s="329"/>
      <c r="V107" s="330"/>
      <c r="W107" s="236"/>
    </row>
    <row r="108" spans="2:24" s="316" customFormat="1" ht="38.25" customHeight="1">
      <c r="B108" s="232">
        <v>36</v>
      </c>
      <c r="C108" s="254"/>
      <c r="D108" s="254"/>
      <c r="E108" s="254"/>
      <c r="F108" s="254"/>
      <c r="G108" s="255"/>
      <c r="H108" s="254"/>
      <c r="I108" s="254"/>
      <c r="J108" s="254"/>
      <c r="K108" s="255"/>
      <c r="L108" s="254"/>
      <c r="M108" s="255"/>
      <c r="N108" s="255"/>
      <c r="O108" s="255"/>
      <c r="P108" s="325"/>
      <c r="Q108" s="325"/>
      <c r="R108" s="325"/>
      <c r="S108" s="325"/>
      <c r="T108" s="325"/>
      <c r="U108" s="325"/>
      <c r="V108" s="326"/>
      <c r="W108" s="235"/>
    </row>
    <row r="109" spans="2:24" s="316" customFormat="1" ht="38.25" customHeight="1">
      <c r="B109" s="232">
        <v>37</v>
      </c>
      <c r="C109" s="256"/>
      <c r="D109" s="256"/>
      <c r="E109" s="256"/>
      <c r="F109" s="256"/>
      <c r="G109" s="257"/>
      <c r="H109" s="256"/>
      <c r="I109" s="256"/>
      <c r="J109" s="256"/>
      <c r="K109" s="257"/>
      <c r="L109" s="256"/>
      <c r="M109" s="257"/>
      <c r="N109" s="257"/>
      <c r="O109" s="257"/>
      <c r="P109" s="327"/>
      <c r="Q109" s="327"/>
      <c r="R109" s="327"/>
      <c r="S109" s="327"/>
      <c r="T109" s="327"/>
      <c r="U109" s="327"/>
      <c r="V109" s="328"/>
      <c r="W109" s="176"/>
      <c r="X109" s="724"/>
    </row>
    <row r="110" spans="2:24" s="316" customFormat="1" ht="38.25" customHeight="1">
      <c r="B110" s="232">
        <v>38</v>
      </c>
      <c r="C110" s="256"/>
      <c r="D110" s="256"/>
      <c r="E110" s="256"/>
      <c r="F110" s="256"/>
      <c r="G110" s="257"/>
      <c r="H110" s="256"/>
      <c r="I110" s="256"/>
      <c r="J110" s="256"/>
      <c r="K110" s="257"/>
      <c r="L110" s="256"/>
      <c r="M110" s="257"/>
      <c r="N110" s="257"/>
      <c r="O110" s="257"/>
      <c r="P110" s="327"/>
      <c r="Q110" s="327"/>
      <c r="R110" s="327"/>
      <c r="S110" s="327"/>
      <c r="T110" s="327"/>
      <c r="U110" s="327"/>
      <c r="V110" s="328"/>
      <c r="W110" s="176"/>
      <c r="X110" s="724"/>
    </row>
    <row r="111" spans="2:24" s="316" customFormat="1" ht="38.25" customHeight="1">
      <c r="B111" s="232">
        <v>39</v>
      </c>
      <c r="C111" s="256"/>
      <c r="D111" s="256"/>
      <c r="E111" s="256"/>
      <c r="F111" s="256"/>
      <c r="G111" s="257"/>
      <c r="H111" s="256"/>
      <c r="I111" s="256"/>
      <c r="J111" s="256"/>
      <c r="K111" s="257"/>
      <c r="L111" s="256"/>
      <c r="M111" s="257"/>
      <c r="N111" s="257"/>
      <c r="O111" s="257"/>
      <c r="P111" s="327"/>
      <c r="Q111" s="327"/>
      <c r="R111" s="327"/>
      <c r="S111" s="327"/>
      <c r="T111" s="327"/>
      <c r="U111" s="327"/>
      <c r="V111" s="328"/>
      <c r="W111" s="176"/>
    </row>
    <row r="112" spans="2:24" s="316" customFormat="1" ht="38.25" customHeight="1">
      <c r="B112" s="232">
        <v>40</v>
      </c>
      <c r="C112" s="258"/>
      <c r="D112" s="258"/>
      <c r="E112" s="258"/>
      <c r="F112" s="258"/>
      <c r="G112" s="259"/>
      <c r="H112" s="258"/>
      <c r="I112" s="258"/>
      <c r="J112" s="258"/>
      <c r="K112" s="259"/>
      <c r="L112" s="258"/>
      <c r="M112" s="259"/>
      <c r="N112" s="259"/>
      <c r="O112" s="259"/>
      <c r="P112" s="329"/>
      <c r="Q112" s="329"/>
      <c r="R112" s="329"/>
      <c r="S112" s="329"/>
      <c r="T112" s="329"/>
      <c r="U112" s="329"/>
      <c r="V112" s="330"/>
      <c r="W112" s="236"/>
      <c r="X112" s="318"/>
    </row>
    <row r="113" spans="2:24" s="316" customFormat="1" ht="38.25" customHeight="1">
      <c r="B113" s="232">
        <v>41</v>
      </c>
      <c r="C113" s="254"/>
      <c r="D113" s="254"/>
      <c r="E113" s="254"/>
      <c r="F113" s="254"/>
      <c r="G113" s="255"/>
      <c r="H113" s="254"/>
      <c r="I113" s="254"/>
      <c r="J113" s="254"/>
      <c r="K113" s="255"/>
      <c r="L113" s="254"/>
      <c r="M113" s="255"/>
      <c r="N113" s="255"/>
      <c r="O113" s="255"/>
      <c r="P113" s="325"/>
      <c r="Q113" s="325"/>
      <c r="R113" s="325"/>
      <c r="S113" s="325"/>
      <c r="T113" s="325"/>
      <c r="U113" s="325"/>
      <c r="V113" s="326"/>
      <c r="W113" s="235"/>
    </row>
    <row r="114" spans="2:24" s="316" customFormat="1" ht="38.25" customHeight="1">
      <c r="B114" s="232">
        <v>42</v>
      </c>
      <c r="C114" s="256"/>
      <c r="D114" s="256"/>
      <c r="E114" s="256"/>
      <c r="F114" s="256"/>
      <c r="G114" s="257"/>
      <c r="H114" s="256"/>
      <c r="I114" s="256"/>
      <c r="J114" s="256"/>
      <c r="K114" s="257"/>
      <c r="L114" s="256"/>
      <c r="M114" s="257"/>
      <c r="N114" s="257"/>
      <c r="O114" s="257"/>
      <c r="P114" s="327"/>
      <c r="Q114" s="327"/>
      <c r="R114" s="327"/>
      <c r="S114" s="327"/>
      <c r="T114" s="327"/>
      <c r="U114" s="327"/>
      <c r="V114" s="328"/>
      <c r="W114" s="176"/>
    </row>
    <row r="115" spans="2:24" s="316" customFormat="1" ht="38.25" customHeight="1">
      <c r="B115" s="232">
        <v>43</v>
      </c>
      <c r="C115" s="256"/>
      <c r="D115" s="256"/>
      <c r="E115" s="256"/>
      <c r="F115" s="256"/>
      <c r="G115" s="257"/>
      <c r="H115" s="256"/>
      <c r="I115" s="256"/>
      <c r="J115" s="256"/>
      <c r="K115" s="257"/>
      <c r="L115" s="256"/>
      <c r="M115" s="257"/>
      <c r="N115" s="257"/>
      <c r="O115" s="257"/>
      <c r="P115" s="327"/>
      <c r="Q115" s="327"/>
      <c r="R115" s="327"/>
      <c r="S115" s="327"/>
      <c r="T115" s="327"/>
      <c r="U115" s="327"/>
      <c r="V115" s="328"/>
      <c r="W115" s="176"/>
    </row>
    <row r="116" spans="2:24" s="316" customFormat="1" ht="38.25" customHeight="1">
      <c r="B116" s="232">
        <v>44</v>
      </c>
      <c r="C116" s="256"/>
      <c r="D116" s="256"/>
      <c r="E116" s="256"/>
      <c r="F116" s="256"/>
      <c r="G116" s="257"/>
      <c r="H116" s="256"/>
      <c r="I116" s="256"/>
      <c r="J116" s="256"/>
      <c r="K116" s="257"/>
      <c r="L116" s="256"/>
      <c r="M116" s="257"/>
      <c r="N116" s="257"/>
      <c r="O116" s="257"/>
      <c r="P116" s="327"/>
      <c r="Q116" s="327"/>
      <c r="R116" s="327"/>
      <c r="S116" s="327"/>
      <c r="T116" s="327"/>
      <c r="U116" s="327"/>
      <c r="V116" s="328"/>
      <c r="W116" s="176"/>
    </row>
    <row r="117" spans="2:24" s="316" customFormat="1" ht="38.25" customHeight="1">
      <c r="B117" s="232">
        <v>45</v>
      </c>
      <c r="C117" s="258"/>
      <c r="D117" s="258"/>
      <c r="E117" s="258"/>
      <c r="F117" s="258"/>
      <c r="G117" s="259"/>
      <c r="H117" s="258"/>
      <c r="I117" s="258"/>
      <c r="J117" s="258"/>
      <c r="K117" s="259"/>
      <c r="L117" s="258"/>
      <c r="M117" s="259"/>
      <c r="N117" s="259"/>
      <c r="O117" s="259"/>
      <c r="P117" s="329"/>
      <c r="Q117" s="329"/>
      <c r="R117" s="329"/>
      <c r="S117" s="329"/>
      <c r="T117" s="329"/>
      <c r="U117" s="329"/>
      <c r="V117" s="330"/>
      <c r="W117" s="236"/>
    </row>
    <row r="118" spans="2:24" s="316" customFormat="1" ht="38.25" customHeight="1">
      <c r="B118" s="232">
        <v>46</v>
      </c>
      <c r="C118" s="254"/>
      <c r="D118" s="254"/>
      <c r="E118" s="254"/>
      <c r="F118" s="254"/>
      <c r="G118" s="255"/>
      <c r="H118" s="254"/>
      <c r="I118" s="254"/>
      <c r="J118" s="254"/>
      <c r="K118" s="255"/>
      <c r="L118" s="254"/>
      <c r="M118" s="255"/>
      <c r="N118" s="255"/>
      <c r="O118" s="255"/>
      <c r="P118" s="325"/>
      <c r="Q118" s="325"/>
      <c r="R118" s="325"/>
      <c r="S118" s="325"/>
      <c r="T118" s="325"/>
      <c r="U118" s="325"/>
      <c r="V118" s="326"/>
      <c r="W118" s="235"/>
    </row>
    <row r="119" spans="2:24" s="316" customFormat="1" ht="38.25" customHeight="1">
      <c r="B119" s="232">
        <v>47</v>
      </c>
      <c r="C119" s="256"/>
      <c r="D119" s="256"/>
      <c r="E119" s="256"/>
      <c r="F119" s="256"/>
      <c r="G119" s="257"/>
      <c r="H119" s="256"/>
      <c r="I119" s="256"/>
      <c r="J119" s="256"/>
      <c r="K119" s="257"/>
      <c r="L119" s="256"/>
      <c r="M119" s="257"/>
      <c r="N119" s="257"/>
      <c r="O119" s="257"/>
      <c r="P119" s="327"/>
      <c r="Q119" s="327"/>
      <c r="R119" s="327"/>
      <c r="S119" s="327"/>
      <c r="T119" s="327"/>
      <c r="U119" s="327"/>
      <c r="V119" s="328"/>
      <c r="W119" s="176"/>
      <c r="X119" s="724"/>
    </row>
    <row r="120" spans="2:24" s="316" customFormat="1" ht="38.25" customHeight="1">
      <c r="B120" s="232">
        <v>48</v>
      </c>
      <c r="C120" s="256"/>
      <c r="D120" s="256"/>
      <c r="E120" s="256"/>
      <c r="F120" s="256"/>
      <c r="G120" s="257"/>
      <c r="H120" s="256"/>
      <c r="I120" s="256"/>
      <c r="J120" s="256"/>
      <c r="K120" s="257"/>
      <c r="L120" s="256"/>
      <c r="M120" s="257"/>
      <c r="N120" s="257"/>
      <c r="O120" s="257"/>
      <c r="P120" s="327"/>
      <c r="Q120" s="327"/>
      <c r="R120" s="327"/>
      <c r="S120" s="327"/>
      <c r="T120" s="327"/>
      <c r="U120" s="327"/>
      <c r="V120" s="328"/>
      <c r="W120" s="176"/>
      <c r="X120" s="724"/>
    </row>
    <row r="121" spans="2:24" s="316" customFormat="1" ht="38.25" customHeight="1">
      <c r="B121" s="232">
        <v>49</v>
      </c>
      <c r="C121" s="256"/>
      <c r="D121" s="256"/>
      <c r="E121" s="256"/>
      <c r="F121" s="256"/>
      <c r="G121" s="257"/>
      <c r="H121" s="256"/>
      <c r="I121" s="256"/>
      <c r="J121" s="256"/>
      <c r="K121" s="257"/>
      <c r="L121" s="256"/>
      <c r="M121" s="257"/>
      <c r="N121" s="257"/>
      <c r="O121" s="257"/>
      <c r="P121" s="327"/>
      <c r="Q121" s="327"/>
      <c r="R121" s="327"/>
      <c r="S121" s="327"/>
      <c r="T121" s="327"/>
      <c r="U121" s="327"/>
      <c r="V121" s="328"/>
      <c r="W121" s="176"/>
    </row>
    <row r="122" spans="2:24" s="316" customFormat="1" ht="38.25" customHeight="1">
      <c r="B122" s="232">
        <v>50</v>
      </c>
      <c r="C122" s="258"/>
      <c r="D122" s="258"/>
      <c r="E122" s="258"/>
      <c r="F122" s="258"/>
      <c r="G122" s="259"/>
      <c r="H122" s="258"/>
      <c r="I122" s="258"/>
      <c r="J122" s="258"/>
      <c r="K122" s="259"/>
      <c r="L122" s="258"/>
      <c r="M122" s="259"/>
      <c r="N122" s="259"/>
      <c r="O122" s="259"/>
      <c r="P122" s="329"/>
      <c r="Q122" s="329"/>
      <c r="R122" s="329"/>
      <c r="S122" s="329"/>
      <c r="T122" s="329"/>
      <c r="U122" s="329"/>
      <c r="V122" s="330"/>
      <c r="W122" s="236"/>
      <c r="X122" s="318"/>
    </row>
    <row r="123" spans="2:24" s="316" customFormat="1" ht="38.25" customHeight="1">
      <c r="B123" s="232">
        <v>51</v>
      </c>
      <c r="C123" s="254"/>
      <c r="D123" s="254"/>
      <c r="E123" s="254"/>
      <c r="F123" s="254"/>
      <c r="G123" s="255"/>
      <c r="H123" s="254"/>
      <c r="I123" s="254"/>
      <c r="J123" s="254"/>
      <c r="K123" s="255"/>
      <c r="L123" s="254"/>
      <c r="M123" s="255"/>
      <c r="N123" s="255"/>
      <c r="O123" s="255"/>
      <c r="P123" s="325"/>
      <c r="Q123" s="325"/>
      <c r="R123" s="325"/>
      <c r="S123" s="325"/>
      <c r="T123" s="325"/>
      <c r="U123" s="325"/>
      <c r="V123" s="326"/>
      <c r="W123" s="235"/>
    </row>
    <row r="124" spans="2:24" s="316" customFormat="1" ht="38.25" customHeight="1">
      <c r="B124" s="232">
        <v>52</v>
      </c>
      <c r="C124" s="256"/>
      <c r="D124" s="256"/>
      <c r="E124" s="256"/>
      <c r="F124" s="256"/>
      <c r="G124" s="257"/>
      <c r="H124" s="256"/>
      <c r="I124" s="256"/>
      <c r="J124" s="256"/>
      <c r="K124" s="257"/>
      <c r="L124" s="256"/>
      <c r="M124" s="257"/>
      <c r="N124" s="257"/>
      <c r="O124" s="257"/>
      <c r="P124" s="327"/>
      <c r="Q124" s="327"/>
      <c r="R124" s="327"/>
      <c r="S124" s="327"/>
      <c r="T124" s="327"/>
      <c r="U124" s="327"/>
      <c r="V124" s="328"/>
      <c r="W124" s="176"/>
    </row>
    <row r="125" spans="2:24" s="316" customFormat="1" ht="38.25" customHeight="1">
      <c r="B125" s="232">
        <v>53</v>
      </c>
      <c r="C125" s="256"/>
      <c r="D125" s="256"/>
      <c r="E125" s="256"/>
      <c r="F125" s="256"/>
      <c r="G125" s="257"/>
      <c r="H125" s="256"/>
      <c r="I125" s="256"/>
      <c r="J125" s="256"/>
      <c r="K125" s="257"/>
      <c r="L125" s="256"/>
      <c r="M125" s="257"/>
      <c r="N125" s="257"/>
      <c r="O125" s="257"/>
      <c r="P125" s="327"/>
      <c r="Q125" s="327"/>
      <c r="R125" s="327"/>
      <c r="S125" s="327"/>
      <c r="T125" s="327"/>
      <c r="U125" s="327"/>
      <c r="V125" s="328"/>
      <c r="W125" s="176"/>
    </row>
    <row r="126" spans="2:24" s="316" customFormat="1" ht="38.25" customHeight="1">
      <c r="B126" s="232">
        <v>54</v>
      </c>
      <c r="C126" s="256"/>
      <c r="D126" s="256"/>
      <c r="E126" s="256"/>
      <c r="F126" s="256"/>
      <c r="G126" s="257"/>
      <c r="H126" s="256"/>
      <c r="I126" s="256"/>
      <c r="J126" s="256"/>
      <c r="K126" s="257"/>
      <c r="L126" s="256"/>
      <c r="M126" s="257"/>
      <c r="N126" s="257"/>
      <c r="O126" s="257"/>
      <c r="P126" s="327"/>
      <c r="Q126" s="327"/>
      <c r="R126" s="327"/>
      <c r="S126" s="327"/>
      <c r="T126" s="327"/>
      <c r="U126" s="327"/>
      <c r="V126" s="328"/>
      <c r="W126" s="176"/>
    </row>
    <row r="127" spans="2:24" s="316" customFormat="1" ht="38.25" customHeight="1">
      <c r="B127" s="232">
        <v>55</v>
      </c>
      <c r="C127" s="258"/>
      <c r="D127" s="258"/>
      <c r="E127" s="258"/>
      <c r="F127" s="258"/>
      <c r="G127" s="259"/>
      <c r="H127" s="258"/>
      <c r="I127" s="258"/>
      <c r="J127" s="258"/>
      <c r="K127" s="259"/>
      <c r="L127" s="258"/>
      <c r="M127" s="259"/>
      <c r="N127" s="259"/>
      <c r="O127" s="259"/>
      <c r="P127" s="329"/>
      <c r="Q127" s="329"/>
      <c r="R127" s="329"/>
      <c r="S127" s="329"/>
      <c r="T127" s="329"/>
      <c r="U127" s="329"/>
      <c r="V127" s="330"/>
      <c r="W127" s="236"/>
    </row>
    <row r="128" spans="2:24" s="316" customFormat="1" ht="38.25" customHeight="1">
      <c r="B128" s="232">
        <v>56</v>
      </c>
      <c r="C128" s="254"/>
      <c r="D128" s="254"/>
      <c r="E128" s="254"/>
      <c r="F128" s="254"/>
      <c r="G128" s="255"/>
      <c r="H128" s="254"/>
      <c r="I128" s="254"/>
      <c r="J128" s="254"/>
      <c r="K128" s="255"/>
      <c r="L128" s="254"/>
      <c r="M128" s="255"/>
      <c r="N128" s="255"/>
      <c r="O128" s="255"/>
      <c r="P128" s="325"/>
      <c r="Q128" s="325"/>
      <c r="R128" s="325"/>
      <c r="S128" s="325"/>
      <c r="T128" s="325"/>
      <c r="U128" s="325"/>
      <c r="V128" s="326"/>
      <c r="W128" s="235"/>
    </row>
    <row r="129" spans="2:24" s="316" customFormat="1" ht="38.25" customHeight="1">
      <c r="B129" s="232">
        <v>57</v>
      </c>
      <c r="C129" s="256"/>
      <c r="D129" s="256"/>
      <c r="E129" s="256"/>
      <c r="F129" s="256"/>
      <c r="G129" s="257"/>
      <c r="H129" s="256"/>
      <c r="I129" s="256"/>
      <c r="J129" s="256"/>
      <c r="K129" s="257"/>
      <c r="L129" s="256"/>
      <c r="M129" s="257"/>
      <c r="N129" s="257"/>
      <c r="O129" s="257"/>
      <c r="P129" s="327"/>
      <c r="Q129" s="327"/>
      <c r="R129" s="327"/>
      <c r="S129" s="327"/>
      <c r="T129" s="327"/>
      <c r="U129" s="327"/>
      <c r="V129" s="328"/>
      <c r="W129" s="176"/>
      <c r="X129" s="724"/>
    </row>
    <row r="130" spans="2:24" s="316" customFormat="1" ht="38.25" customHeight="1">
      <c r="B130" s="232">
        <v>58</v>
      </c>
      <c r="C130" s="256"/>
      <c r="D130" s="256"/>
      <c r="E130" s="256"/>
      <c r="F130" s="256"/>
      <c r="G130" s="257"/>
      <c r="H130" s="256"/>
      <c r="I130" s="256"/>
      <c r="J130" s="256"/>
      <c r="K130" s="257"/>
      <c r="L130" s="256"/>
      <c r="M130" s="257"/>
      <c r="N130" s="257"/>
      <c r="O130" s="257"/>
      <c r="P130" s="327"/>
      <c r="Q130" s="327"/>
      <c r="R130" s="327"/>
      <c r="S130" s="327"/>
      <c r="T130" s="327"/>
      <c r="U130" s="327"/>
      <c r="V130" s="328"/>
      <c r="W130" s="176"/>
      <c r="X130" s="724"/>
    </row>
    <row r="131" spans="2:24" s="316" customFormat="1" ht="38.25" customHeight="1">
      <c r="B131" s="232">
        <v>59</v>
      </c>
      <c r="C131" s="256"/>
      <c r="D131" s="256"/>
      <c r="E131" s="256"/>
      <c r="F131" s="256"/>
      <c r="G131" s="257"/>
      <c r="H131" s="256"/>
      <c r="I131" s="256"/>
      <c r="J131" s="256"/>
      <c r="K131" s="257"/>
      <c r="L131" s="256"/>
      <c r="M131" s="257"/>
      <c r="N131" s="257"/>
      <c r="O131" s="257"/>
      <c r="P131" s="327"/>
      <c r="Q131" s="327"/>
      <c r="R131" s="327"/>
      <c r="S131" s="327"/>
      <c r="T131" s="327"/>
      <c r="U131" s="327"/>
      <c r="V131" s="328"/>
      <c r="W131" s="176"/>
    </row>
    <row r="132" spans="2:24" s="316" customFormat="1" ht="38.25" customHeight="1">
      <c r="B132" s="232">
        <v>60</v>
      </c>
      <c r="C132" s="258"/>
      <c r="D132" s="258"/>
      <c r="E132" s="258"/>
      <c r="F132" s="258"/>
      <c r="G132" s="259"/>
      <c r="H132" s="258"/>
      <c r="I132" s="258"/>
      <c r="J132" s="258"/>
      <c r="K132" s="259"/>
      <c r="L132" s="258"/>
      <c r="M132" s="259"/>
      <c r="N132" s="259"/>
      <c r="O132" s="259"/>
      <c r="P132" s="329"/>
      <c r="Q132" s="329"/>
      <c r="R132" s="329"/>
      <c r="S132" s="329"/>
      <c r="T132" s="329"/>
      <c r="U132" s="329"/>
      <c r="V132" s="330"/>
      <c r="W132" s="236"/>
      <c r="X132" s="318"/>
    </row>
    <row r="133" spans="2:24" s="316" customFormat="1" ht="38.25" customHeight="1">
      <c r="B133" s="232">
        <v>61</v>
      </c>
      <c r="C133" s="254"/>
      <c r="D133" s="254"/>
      <c r="E133" s="254"/>
      <c r="F133" s="254"/>
      <c r="G133" s="255"/>
      <c r="H133" s="254"/>
      <c r="I133" s="254"/>
      <c r="J133" s="254"/>
      <c r="K133" s="255"/>
      <c r="L133" s="254"/>
      <c r="M133" s="255"/>
      <c r="N133" s="255"/>
      <c r="O133" s="255"/>
      <c r="P133" s="325"/>
      <c r="Q133" s="325"/>
      <c r="R133" s="325"/>
      <c r="S133" s="325"/>
      <c r="T133" s="325"/>
      <c r="U133" s="325"/>
      <c r="V133" s="326"/>
      <c r="W133" s="235"/>
    </row>
    <row r="134" spans="2:24" s="316" customFormat="1" ht="38.25" customHeight="1">
      <c r="B134" s="232">
        <v>62</v>
      </c>
      <c r="C134" s="256"/>
      <c r="D134" s="256"/>
      <c r="E134" s="256"/>
      <c r="F134" s="256"/>
      <c r="G134" s="257"/>
      <c r="H134" s="256"/>
      <c r="I134" s="256"/>
      <c r="J134" s="256"/>
      <c r="K134" s="257"/>
      <c r="L134" s="256"/>
      <c r="M134" s="257"/>
      <c r="N134" s="257"/>
      <c r="O134" s="257"/>
      <c r="P134" s="327"/>
      <c r="Q134" s="327"/>
      <c r="R134" s="327"/>
      <c r="S134" s="327"/>
      <c r="T134" s="327"/>
      <c r="U134" s="327"/>
      <c r="V134" s="328"/>
      <c r="W134" s="176"/>
    </row>
    <row r="135" spans="2:24" s="316" customFormat="1" ht="38.25" customHeight="1">
      <c r="B135" s="232">
        <v>63</v>
      </c>
      <c r="C135" s="256"/>
      <c r="D135" s="256"/>
      <c r="E135" s="256"/>
      <c r="F135" s="256"/>
      <c r="G135" s="257"/>
      <c r="H135" s="256"/>
      <c r="I135" s="256"/>
      <c r="J135" s="256"/>
      <c r="K135" s="257"/>
      <c r="L135" s="256"/>
      <c r="M135" s="257"/>
      <c r="N135" s="257"/>
      <c r="O135" s="257"/>
      <c r="P135" s="327"/>
      <c r="Q135" s="327"/>
      <c r="R135" s="327"/>
      <c r="S135" s="327"/>
      <c r="T135" s="327"/>
      <c r="U135" s="327"/>
      <c r="V135" s="328"/>
      <c r="W135" s="176"/>
    </row>
    <row r="136" spans="2:24" s="316" customFormat="1" ht="38.25" customHeight="1">
      <c r="B136" s="232">
        <v>64</v>
      </c>
      <c r="C136" s="256"/>
      <c r="D136" s="256"/>
      <c r="E136" s="256"/>
      <c r="F136" s="256"/>
      <c r="G136" s="257"/>
      <c r="H136" s="256"/>
      <c r="I136" s="256"/>
      <c r="J136" s="256"/>
      <c r="K136" s="257"/>
      <c r="L136" s="256"/>
      <c r="M136" s="257"/>
      <c r="N136" s="257"/>
      <c r="O136" s="257"/>
      <c r="P136" s="327"/>
      <c r="Q136" s="327"/>
      <c r="R136" s="327"/>
      <c r="S136" s="327"/>
      <c r="T136" s="327"/>
      <c r="U136" s="327"/>
      <c r="V136" s="328"/>
      <c r="W136" s="176"/>
    </row>
    <row r="137" spans="2:24" s="316" customFormat="1" ht="38.25" customHeight="1">
      <c r="B137" s="232">
        <v>65</v>
      </c>
      <c r="C137" s="258"/>
      <c r="D137" s="258"/>
      <c r="E137" s="258"/>
      <c r="F137" s="258"/>
      <c r="G137" s="259"/>
      <c r="H137" s="258"/>
      <c r="I137" s="258"/>
      <c r="J137" s="258"/>
      <c r="K137" s="259"/>
      <c r="L137" s="258"/>
      <c r="M137" s="259"/>
      <c r="N137" s="259"/>
      <c r="O137" s="259"/>
      <c r="P137" s="329"/>
      <c r="Q137" s="329"/>
      <c r="R137" s="329"/>
      <c r="S137" s="329"/>
      <c r="T137" s="329"/>
      <c r="U137" s="329"/>
      <c r="V137" s="330"/>
      <c r="W137" s="236"/>
    </row>
    <row r="138" spans="2:24" s="316" customFormat="1" ht="38.25" customHeight="1">
      <c r="B138" s="232">
        <v>66</v>
      </c>
      <c r="C138" s="254"/>
      <c r="D138" s="254"/>
      <c r="E138" s="254"/>
      <c r="F138" s="254"/>
      <c r="G138" s="255"/>
      <c r="H138" s="254"/>
      <c r="I138" s="254"/>
      <c r="J138" s="254"/>
      <c r="K138" s="255"/>
      <c r="L138" s="254"/>
      <c r="M138" s="255"/>
      <c r="N138" s="255"/>
      <c r="O138" s="255"/>
      <c r="P138" s="325"/>
      <c r="Q138" s="325"/>
      <c r="R138" s="325"/>
      <c r="S138" s="325"/>
      <c r="T138" s="325"/>
      <c r="U138" s="325"/>
      <c r="V138" s="326"/>
      <c r="W138" s="235"/>
    </row>
    <row r="139" spans="2:24" s="316" customFormat="1" ht="38.25" customHeight="1">
      <c r="B139" s="232">
        <v>67</v>
      </c>
      <c r="C139" s="256"/>
      <c r="D139" s="256"/>
      <c r="E139" s="256"/>
      <c r="F139" s="256"/>
      <c r="G139" s="257"/>
      <c r="H139" s="256"/>
      <c r="I139" s="256"/>
      <c r="J139" s="256"/>
      <c r="K139" s="257"/>
      <c r="L139" s="256"/>
      <c r="M139" s="257"/>
      <c r="N139" s="257"/>
      <c r="O139" s="257"/>
      <c r="P139" s="327"/>
      <c r="Q139" s="327"/>
      <c r="R139" s="327"/>
      <c r="S139" s="327"/>
      <c r="T139" s="327"/>
      <c r="U139" s="327"/>
      <c r="V139" s="328"/>
      <c r="W139" s="176"/>
      <c r="X139" s="724"/>
    </row>
    <row r="140" spans="2:24" s="316" customFormat="1" ht="38.25" customHeight="1">
      <c r="B140" s="232">
        <v>68</v>
      </c>
      <c r="C140" s="256"/>
      <c r="D140" s="256"/>
      <c r="E140" s="256"/>
      <c r="F140" s="256"/>
      <c r="G140" s="257"/>
      <c r="H140" s="256"/>
      <c r="I140" s="256"/>
      <c r="J140" s="256"/>
      <c r="K140" s="257"/>
      <c r="L140" s="256"/>
      <c r="M140" s="257"/>
      <c r="N140" s="257"/>
      <c r="O140" s="257"/>
      <c r="P140" s="327"/>
      <c r="Q140" s="327"/>
      <c r="R140" s="327"/>
      <c r="S140" s="327"/>
      <c r="T140" s="327"/>
      <c r="U140" s="327"/>
      <c r="V140" s="328"/>
      <c r="W140" s="176"/>
      <c r="X140" s="724"/>
    </row>
    <row r="141" spans="2:24" s="316" customFormat="1" ht="38.25" customHeight="1">
      <c r="B141" s="232">
        <v>69</v>
      </c>
      <c r="C141" s="256"/>
      <c r="D141" s="256"/>
      <c r="E141" s="256"/>
      <c r="F141" s="256"/>
      <c r="G141" s="257"/>
      <c r="H141" s="256"/>
      <c r="I141" s="256"/>
      <c r="J141" s="256"/>
      <c r="K141" s="257"/>
      <c r="L141" s="256"/>
      <c r="M141" s="257"/>
      <c r="N141" s="257"/>
      <c r="O141" s="257"/>
      <c r="P141" s="327"/>
      <c r="Q141" s="327"/>
      <c r="R141" s="327"/>
      <c r="S141" s="327"/>
      <c r="T141" s="327"/>
      <c r="U141" s="327"/>
      <c r="V141" s="328"/>
      <c r="W141" s="176"/>
    </row>
    <row r="142" spans="2:24" s="316" customFormat="1" ht="38.25" customHeight="1">
      <c r="B142" s="232">
        <v>70</v>
      </c>
      <c r="C142" s="258"/>
      <c r="D142" s="258"/>
      <c r="E142" s="258"/>
      <c r="F142" s="258"/>
      <c r="G142" s="259"/>
      <c r="H142" s="258"/>
      <c r="I142" s="258"/>
      <c r="J142" s="258"/>
      <c r="K142" s="259"/>
      <c r="L142" s="258"/>
      <c r="M142" s="259"/>
      <c r="N142" s="259"/>
      <c r="O142" s="259"/>
      <c r="P142" s="329"/>
      <c r="Q142" s="329"/>
      <c r="R142" s="329"/>
      <c r="S142" s="329"/>
      <c r="T142" s="329"/>
      <c r="U142" s="329"/>
      <c r="V142" s="330"/>
      <c r="W142" s="236"/>
      <c r="X142" s="318"/>
    </row>
    <row r="143" spans="2:24" s="316" customFormat="1" ht="38.25" customHeight="1">
      <c r="B143" s="232">
        <v>71</v>
      </c>
      <c r="C143" s="254"/>
      <c r="D143" s="254"/>
      <c r="E143" s="254"/>
      <c r="F143" s="254"/>
      <c r="G143" s="255"/>
      <c r="H143" s="254"/>
      <c r="I143" s="254"/>
      <c r="J143" s="254"/>
      <c r="K143" s="255"/>
      <c r="L143" s="254"/>
      <c r="M143" s="255"/>
      <c r="N143" s="255"/>
      <c r="O143" s="255"/>
      <c r="P143" s="325"/>
      <c r="Q143" s="325"/>
      <c r="R143" s="325"/>
      <c r="S143" s="325"/>
      <c r="T143" s="325"/>
      <c r="U143" s="325"/>
      <c r="V143" s="326"/>
      <c r="W143" s="235"/>
    </row>
    <row r="144" spans="2:24" s="316" customFormat="1" ht="38.25" customHeight="1">
      <c r="B144" s="232">
        <v>72</v>
      </c>
      <c r="C144" s="256"/>
      <c r="D144" s="256"/>
      <c r="E144" s="256"/>
      <c r="F144" s="256"/>
      <c r="G144" s="257"/>
      <c r="H144" s="256"/>
      <c r="I144" s="256"/>
      <c r="J144" s="256"/>
      <c r="K144" s="257"/>
      <c r="L144" s="256"/>
      <c r="M144" s="257"/>
      <c r="N144" s="257"/>
      <c r="O144" s="257"/>
      <c r="P144" s="327"/>
      <c r="Q144" s="327"/>
      <c r="R144" s="327"/>
      <c r="S144" s="327"/>
      <c r="T144" s="327"/>
      <c r="U144" s="327"/>
      <c r="V144" s="328"/>
      <c r="W144" s="176"/>
    </row>
    <row r="145" spans="2:24" s="316" customFormat="1" ht="38.25" customHeight="1">
      <c r="B145" s="232">
        <v>73</v>
      </c>
      <c r="C145" s="256"/>
      <c r="D145" s="256"/>
      <c r="E145" s="256"/>
      <c r="F145" s="256"/>
      <c r="G145" s="257"/>
      <c r="H145" s="256"/>
      <c r="I145" s="256"/>
      <c r="J145" s="256"/>
      <c r="K145" s="257"/>
      <c r="L145" s="256"/>
      <c r="M145" s="257"/>
      <c r="N145" s="257"/>
      <c r="O145" s="257"/>
      <c r="P145" s="327"/>
      <c r="Q145" s="327"/>
      <c r="R145" s="327"/>
      <c r="S145" s="327"/>
      <c r="T145" s="327"/>
      <c r="U145" s="327"/>
      <c r="V145" s="328"/>
      <c r="W145" s="176"/>
    </row>
    <row r="146" spans="2:24" s="316" customFormat="1" ht="38.25" customHeight="1">
      <c r="B146" s="232">
        <v>74</v>
      </c>
      <c r="C146" s="256"/>
      <c r="D146" s="256"/>
      <c r="E146" s="256"/>
      <c r="F146" s="256"/>
      <c r="G146" s="257"/>
      <c r="H146" s="256"/>
      <c r="I146" s="256"/>
      <c r="J146" s="256"/>
      <c r="K146" s="257"/>
      <c r="L146" s="256"/>
      <c r="M146" s="257"/>
      <c r="N146" s="257"/>
      <c r="O146" s="257"/>
      <c r="P146" s="327"/>
      <c r="Q146" s="327"/>
      <c r="R146" s="327"/>
      <c r="S146" s="327"/>
      <c r="T146" s="327"/>
      <c r="U146" s="327"/>
      <c r="V146" s="328"/>
      <c r="W146" s="176"/>
    </row>
    <row r="147" spans="2:24" s="316" customFormat="1" ht="38.25" customHeight="1">
      <c r="B147" s="232">
        <v>75</v>
      </c>
      <c r="C147" s="258"/>
      <c r="D147" s="258"/>
      <c r="E147" s="258"/>
      <c r="F147" s="258"/>
      <c r="G147" s="259"/>
      <c r="H147" s="258"/>
      <c r="I147" s="258"/>
      <c r="J147" s="258"/>
      <c r="K147" s="259"/>
      <c r="L147" s="258"/>
      <c r="M147" s="259"/>
      <c r="N147" s="259"/>
      <c r="O147" s="259"/>
      <c r="P147" s="329"/>
      <c r="Q147" s="329"/>
      <c r="R147" s="329"/>
      <c r="S147" s="329"/>
      <c r="T147" s="329"/>
      <c r="U147" s="329"/>
      <c r="V147" s="330"/>
      <c r="W147" s="236"/>
    </row>
    <row r="148" spans="2:24" s="316" customFormat="1" ht="38.25" customHeight="1">
      <c r="B148" s="232">
        <v>76</v>
      </c>
      <c r="C148" s="254"/>
      <c r="D148" s="254"/>
      <c r="E148" s="254"/>
      <c r="F148" s="254"/>
      <c r="G148" s="255"/>
      <c r="H148" s="254"/>
      <c r="I148" s="254"/>
      <c r="J148" s="254"/>
      <c r="K148" s="255"/>
      <c r="L148" s="254"/>
      <c r="M148" s="255"/>
      <c r="N148" s="255"/>
      <c r="O148" s="255"/>
      <c r="P148" s="325"/>
      <c r="Q148" s="325"/>
      <c r="R148" s="325"/>
      <c r="S148" s="325"/>
      <c r="T148" s="325"/>
      <c r="U148" s="325"/>
      <c r="V148" s="326"/>
      <c r="W148" s="235"/>
    </row>
    <row r="149" spans="2:24" s="316" customFormat="1" ht="38.25" customHeight="1">
      <c r="B149" s="232">
        <v>77</v>
      </c>
      <c r="C149" s="256"/>
      <c r="D149" s="256"/>
      <c r="E149" s="256"/>
      <c r="F149" s="256"/>
      <c r="G149" s="257"/>
      <c r="H149" s="256"/>
      <c r="I149" s="256"/>
      <c r="J149" s="256"/>
      <c r="K149" s="257"/>
      <c r="L149" s="256"/>
      <c r="M149" s="257"/>
      <c r="N149" s="257"/>
      <c r="O149" s="257"/>
      <c r="P149" s="327"/>
      <c r="Q149" s="327"/>
      <c r="R149" s="327"/>
      <c r="S149" s="327"/>
      <c r="T149" s="327"/>
      <c r="U149" s="327"/>
      <c r="V149" s="328"/>
      <c r="W149" s="176"/>
      <c r="X149" s="724"/>
    </row>
    <row r="150" spans="2:24" s="316" customFormat="1" ht="38.25" customHeight="1">
      <c r="B150" s="232">
        <v>78</v>
      </c>
      <c r="C150" s="256"/>
      <c r="D150" s="256"/>
      <c r="E150" s="256"/>
      <c r="F150" s="256"/>
      <c r="G150" s="257"/>
      <c r="H150" s="256"/>
      <c r="I150" s="256"/>
      <c r="J150" s="256"/>
      <c r="K150" s="257"/>
      <c r="L150" s="256"/>
      <c r="M150" s="257"/>
      <c r="N150" s="257"/>
      <c r="O150" s="257"/>
      <c r="P150" s="327"/>
      <c r="Q150" s="327"/>
      <c r="R150" s="327"/>
      <c r="S150" s="327"/>
      <c r="T150" s="327"/>
      <c r="U150" s="327"/>
      <c r="V150" s="328"/>
      <c r="W150" s="176"/>
      <c r="X150" s="724"/>
    </row>
    <row r="151" spans="2:24" s="316" customFormat="1" ht="38.25" customHeight="1">
      <c r="B151" s="232">
        <v>79</v>
      </c>
      <c r="C151" s="256"/>
      <c r="D151" s="256"/>
      <c r="E151" s="256"/>
      <c r="F151" s="256"/>
      <c r="G151" s="257"/>
      <c r="H151" s="256"/>
      <c r="I151" s="256"/>
      <c r="J151" s="256"/>
      <c r="K151" s="257"/>
      <c r="L151" s="256"/>
      <c r="M151" s="257"/>
      <c r="N151" s="257"/>
      <c r="O151" s="257"/>
      <c r="P151" s="327"/>
      <c r="Q151" s="327"/>
      <c r="R151" s="327"/>
      <c r="S151" s="327"/>
      <c r="T151" s="327"/>
      <c r="U151" s="327"/>
      <c r="V151" s="328"/>
      <c r="W151" s="176"/>
    </row>
    <row r="152" spans="2:24" s="316" customFormat="1" ht="38.25" customHeight="1">
      <c r="B152" s="232">
        <v>80</v>
      </c>
      <c r="C152" s="258"/>
      <c r="D152" s="258"/>
      <c r="E152" s="258"/>
      <c r="F152" s="258"/>
      <c r="G152" s="259"/>
      <c r="H152" s="258"/>
      <c r="I152" s="258"/>
      <c r="J152" s="258"/>
      <c r="K152" s="259"/>
      <c r="L152" s="258"/>
      <c r="M152" s="259"/>
      <c r="N152" s="259"/>
      <c r="O152" s="259"/>
      <c r="P152" s="329"/>
      <c r="Q152" s="329"/>
      <c r="R152" s="329"/>
      <c r="S152" s="329"/>
      <c r="T152" s="329"/>
      <c r="U152" s="329"/>
      <c r="V152" s="330"/>
      <c r="W152" s="236"/>
      <c r="X152" s="318"/>
    </row>
    <row r="153" spans="2:24" s="316" customFormat="1" ht="38.25" customHeight="1">
      <c r="B153" s="232">
        <v>81</v>
      </c>
      <c r="C153" s="254"/>
      <c r="D153" s="254"/>
      <c r="E153" s="254"/>
      <c r="F153" s="254"/>
      <c r="G153" s="255"/>
      <c r="H153" s="254"/>
      <c r="I153" s="254"/>
      <c r="J153" s="254"/>
      <c r="K153" s="255"/>
      <c r="L153" s="254"/>
      <c r="M153" s="255"/>
      <c r="N153" s="255"/>
      <c r="O153" s="255"/>
      <c r="P153" s="325"/>
      <c r="Q153" s="325"/>
      <c r="R153" s="325"/>
      <c r="S153" s="325"/>
      <c r="T153" s="325"/>
      <c r="U153" s="325"/>
      <c r="V153" s="326"/>
      <c r="W153" s="235"/>
    </row>
    <row r="154" spans="2:24" s="316" customFormat="1" ht="38.25" customHeight="1">
      <c r="B154" s="232">
        <v>82</v>
      </c>
      <c r="C154" s="256"/>
      <c r="D154" s="256"/>
      <c r="E154" s="256"/>
      <c r="F154" s="256"/>
      <c r="G154" s="257"/>
      <c r="H154" s="256"/>
      <c r="I154" s="256"/>
      <c r="J154" s="256"/>
      <c r="K154" s="257"/>
      <c r="L154" s="256"/>
      <c r="M154" s="257"/>
      <c r="N154" s="257"/>
      <c r="O154" s="257"/>
      <c r="P154" s="327"/>
      <c r="Q154" s="327"/>
      <c r="R154" s="327"/>
      <c r="S154" s="327"/>
      <c r="T154" s="327"/>
      <c r="U154" s="327"/>
      <c r="V154" s="328"/>
      <c r="W154" s="176"/>
    </row>
    <row r="155" spans="2:24" s="316" customFormat="1" ht="38.25" customHeight="1">
      <c r="B155" s="232">
        <v>83</v>
      </c>
      <c r="C155" s="256"/>
      <c r="D155" s="256"/>
      <c r="E155" s="256"/>
      <c r="F155" s="256"/>
      <c r="G155" s="257"/>
      <c r="H155" s="256"/>
      <c r="I155" s="256"/>
      <c r="J155" s="256"/>
      <c r="K155" s="257"/>
      <c r="L155" s="256"/>
      <c r="M155" s="257"/>
      <c r="N155" s="257"/>
      <c r="O155" s="257"/>
      <c r="P155" s="327"/>
      <c r="Q155" s="327"/>
      <c r="R155" s="327"/>
      <c r="S155" s="327"/>
      <c r="T155" s="327"/>
      <c r="U155" s="327"/>
      <c r="V155" s="328"/>
      <c r="W155" s="176"/>
    </row>
    <row r="156" spans="2:24" s="316" customFormat="1" ht="38.25" customHeight="1">
      <c r="B156" s="232">
        <v>84</v>
      </c>
      <c r="C156" s="256"/>
      <c r="D156" s="256"/>
      <c r="E156" s="256"/>
      <c r="F156" s="256"/>
      <c r="G156" s="257"/>
      <c r="H156" s="256"/>
      <c r="I156" s="256"/>
      <c r="J156" s="256"/>
      <c r="K156" s="257"/>
      <c r="L156" s="256"/>
      <c r="M156" s="257"/>
      <c r="N156" s="257"/>
      <c r="O156" s="257"/>
      <c r="P156" s="327"/>
      <c r="Q156" s="327"/>
      <c r="R156" s="327"/>
      <c r="S156" s="327"/>
      <c r="T156" s="327"/>
      <c r="U156" s="327"/>
      <c r="V156" s="328"/>
      <c r="W156" s="176"/>
    </row>
    <row r="157" spans="2:24" s="316" customFormat="1" ht="38.25" customHeight="1">
      <c r="B157" s="232">
        <v>85</v>
      </c>
      <c r="C157" s="258"/>
      <c r="D157" s="258"/>
      <c r="E157" s="258"/>
      <c r="F157" s="258"/>
      <c r="G157" s="259"/>
      <c r="H157" s="258"/>
      <c r="I157" s="258"/>
      <c r="J157" s="258"/>
      <c r="K157" s="259"/>
      <c r="L157" s="258"/>
      <c r="M157" s="259"/>
      <c r="N157" s="259"/>
      <c r="O157" s="259"/>
      <c r="P157" s="329"/>
      <c r="Q157" s="329"/>
      <c r="R157" s="329"/>
      <c r="S157" s="329"/>
      <c r="T157" s="329"/>
      <c r="U157" s="329"/>
      <c r="V157" s="330"/>
      <c r="W157" s="236"/>
    </row>
    <row r="158" spans="2:24" s="316" customFormat="1" ht="38.25" customHeight="1">
      <c r="B158" s="232">
        <v>86</v>
      </c>
      <c r="C158" s="254"/>
      <c r="D158" s="254"/>
      <c r="E158" s="254"/>
      <c r="F158" s="254"/>
      <c r="G158" s="255"/>
      <c r="H158" s="254"/>
      <c r="I158" s="254"/>
      <c r="J158" s="254"/>
      <c r="K158" s="255"/>
      <c r="L158" s="254"/>
      <c r="M158" s="255"/>
      <c r="N158" s="255"/>
      <c r="O158" s="255"/>
      <c r="P158" s="325"/>
      <c r="Q158" s="325"/>
      <c r="R158" s="325"/>
      <c r="S158" s="325"/>
      <c r="T158" s="325"/>
      <c r="U158" s="325"/>
      <c r="V158" s="326"/>
      <c r="W158" s="235"/>
    </row>
    <row r="159" spans="2:24" s="316" customFormat="1" ht="38.25" customHeight="1">
      <c r="B159" s="232">
        <v>87</v>
      </c>
      <c r="C159" s="256"/>
      <c r="D159" s="256"/>
      <c r="E159" s="256"/>
      <c r="F159" s="256"/>
      <c r="G159" s="257"/>
      <c r="H159" s="256"/>
      <c r="I159" s="256"/>
      <c r="J159" s="256"/>
      <c r="K159" s="257"/>
      <c r="L159" s="256"/>
      <c r="M159" s="257"/>
      <c r="N159" s="257"/>
      <c r="O159" s="257"/>
      <c r="P159" s="327"/>
      <c r="Q159" s="327"/>
      <c r="R159" s="327"/>
      <c r="S159" s="327"/>
      <c r="T159" s="327"/>
      <c r="U159" s="327"/>
      <c r="V159" s="328"/>
      <c r="W159" s="176"/>
      <c r="X159" s="724"/>
    </row>
    <row r="160" spans="2:24" s="316" customFormat="1" ht="38.25" customHeight="1">
      <c r="B160" s="232">
        <v>88</v>
      </c>
      <c r="C160" s="256"/>
      <c r="D160" s="256"/>
      <c r="E160" s="256"/>
      <c r="F160" s="256"/>
      <c r="G160" s="257"/>
      <c r="H160" s="256"/>
      <c r="I160" s="256"/>
      <c r="J160" s="256"/>
      <c r="K160" s="257"/>
      <c r="L160" s="256"/>
      <c r="M160" s="257"/>
      <c r="N160" s="257"/>
      <c r="O160" s="257"/>
      <c r="P160" s="327"/>
      <c r="Q160" s="327"/>
      <c r="R160" s="327"/>
      <c r="S160" s="327"/>
      <c r="T160" s="327"/>
      <c r="U160" s="327"/>
      <c r="V160" s="328"/>
      <c r="W160" s="176"/>
      <c r="X160" s="724"/>
    </row>
    <row r="161" spans="2:24" s="316" customFormat="1" ht="38.25" customHeight="1">
      <c r="B161" s="232">
        <v>89</v>
      </c>
      <c r="C161" s="256"/>
      <c r="D161" s="256"/>
      <c r="E161" s="256"/>
      <c r="F161" s="256"/>
      <c r="G161" s="257"/>
      <c r="H161" s="256"/>
      <c r="I161" s="256"/>
      <c r="J161" s="256"/>
      <c r="K161" s="257"/>
      <c r="L161" s="256"/>
      <c r="M161" s="257"/>
      <c r="N161" s="257"/>
      <c r="O161" s="257"/>
      <c r="P161" s="327"/>
      <c r="Q161" s="327"/>
      <c r="R161" s="327"/>
      <c r="S161" s="327"/>
      <c r="T161" s="327"/>
      <c r="U161" s="327"/>
      <c r="V161" s="328"/>
      <c r="W161" s="176"/>
    </row>
    <row r="162" spans="2:24" s="316" customFormat="1" ht="38.25" customHeight="1">
      <c r="B162" s="232">
        <v>90</v>
      </c>
      <c r="C162" s="258"/>
      <c r="D162" s="258"/>
      <c r="E162" s="258"/>
      <c r="F162" s="258"/>
      <c r="G162" s="259"/>
      <c r="H162" s="258"/>
      <c r="I162" s="258"/>
      <c r="J162" s="258"/>
      <c r="K162" s="259"/>
      <c r="L162" s="258"/>
      <c r="M162" s="259"/>
      <c r="N162" s="259"/>
      <c r="O162" s="259"/>
      <c r="P162" s="329"/>
      <c r="Q162" s="329"/>
      <c r="R162" s="329"/>
      <c r="S162" s="329"/>
      <c r="T162" s="329"/>
      <c r="U162" s="329"/>
      <c r="V162" s="330"/>
      <c r="W162" s="236"/>
      <c r="X162" s="318"/>
    </row>
    <row r="163" spans="2:24" s="316" customFormat="1" ht="38.25" customHeight="1">
      <c r="B163" s="232">
        <v>91</v>
      </c>
      <c r="C163" s="254"/>
      <c r="D163" s="254"/>
      <c r="E163" s="254"/>
      <c r="F163" s="254"/>
      <c r="G163" s="255"/>
      <c r="H163" s="254"/>
      <c r="I163" s="254"/>
      <c r="J163" s="254"/>
      <c r="K163" s="255"/>
      <c r="L163" s="254"/>
      <c r="M163" s="255"/>
      <c r="N163" s="255"/>
      <c r="O163" s="255"/>
      <c r="P163" s="325"/>
      <c r="Q163" s="325"/>
      <c r="R163" s="325"/>
      <c r="S163" s="325"/>
      <c r="T163" s="325"/>
      <c r="U163" s="325"/>
      <c r="V163" s="326"/>
      <c r="W163" s="235"/>
    </row>
    <row r="164" spans="2:24" s="316" customFormat="1" ht="38.25" customHeight="1">
      <c r="B164" s="232">
        <v>92</v>
      </c>
      <c r="C164" s="256"/>
      <c r="D164" s="256"/>
      <c r="E164" s="256"/>
      <c r="F164" s="256"/>
      <c r="G164" s="257"/>
      <c r="H164" s="256"/>
      <c r="I164" s="256"/>
      <c r="J164" s="256"/>
      <c r="K164" s="257"/>
      <c r="L164" s="256"/>
      <c r="M164" s="257"/>
      <c r="N164" s="257"/>
      <c r="O164" s="257"/>
      <c r="P164" s="327"/>
      <c r="Q164" s="327"/>
      <c r="R164" s="327"/>
      <c r="S164" s="327"/>
      <c r="T164" s="327"/>
      <c r="U164" s="327"/>
      <c r="V164" s="328"/>
      <c r="W164" s="176"/>
    </row>
    <row r="165" spans="2:24" s="316" customFormat="1" ht="38.25" customHeight="1">
      <c r="B165" s="232">
        <v>93</v>
      </c>
      <c r="C165" s="256"/>
      <c r="D165" s="256"/>
      <c r="E165" s="256"/>
      <c r="F165" s="256"/>
      <c r="G165" s="257"/>
      <c r="H165" s="256"/>
      <c r="I165" s="256"/>
      <c r="J165" s="256"/>
      <c r="K165" s="257"/>
      <c r="L165" s="256"/>
      <c r="M165" s="257"/>
      <c r="N165" s="257"/>
      <c r="O165" s="257"/>
      <c r="P165" s="327"/>
      <c r="Q165" s="327"/>
      <c r="R165" s="327"/>
      <c r="S165" s="327"/>
      <c r="T165" s="327"/>
      <c r="U165" s="327"/>
      <c r="V165" s="328"/>
      <c r="W165" s="176"/>
    </row>
    <row r="166" spans="2:24" s="316" customFormat="1" ht="38.25" customHeight="1">
      <c r="B166" s="232">
        <v>94</v>
      </c>
      <c r="C166" s="256"/>
      <c r="D166" s="256"/>
      <c r="E166" s="256"/>
      <c r="F166" s="256"/>
      <c r="G166" s="257"/>
      <c r="H166" s="256"/>
      <c r="I166" s="256"/>
      <c r="J166" s="256"/>
      <c r="K166" s="257"/>
      <c r="L166" s="256"/>
      <c r="M166" s="257"/>
      <c r="N166" s="257"/>
      <c r="O166" s="257"/>
      <c r="P166" s="327"/>
      <c r="Q166" s="327"/>
      <c r="R166" s="327"/>
      <c r="S166" s="327"/>
      <c r="T166" s="327"/>
      <c r="U166" s="327"/>
      <c r="V166" s="328"/>
      <c r="W166" s="176"/>
    </row>
    <row r="167" spans="2:24" s="316" customFormat="1" ht="38.25" customHeight="1">
      <c r="B167" s="232">
        <v>95</v>
      </c>
      <c r="C167" s="258"/>
      <c r="D167" s="258"/>
      <c r="E167" s="258"/>
      <c r="F167" s="258"/>
      <c r="G167" s="259"/>
      <c r="H167" s="258"/>
      <c r="I167" s="258"/>
      <c r="J167" s="258"/>
      <c r="K167" s="259"/>
      <c r="L167" s="258"/>
      <c r="M167" s="259"/>
      <c r="N167" s="259"/>
      <c r="O167" s="259"/>
      <c r="P167" s="329"/>
      <c r="Q167" s="329"/>
      <c r="R167" s="329"/>
      <c r="S167" s="329"/>
      <c r="T167" s="329"/>
      <c r="U167" s="329"/>
      <c r="V167" s="330"/>
      <c r="W167" s="236"/>
    </row>
    <row r="168" spans="2:24" s="316" customFormat="1" ht="38.25" customHeight="1">
      <c r="B168" s="232">
        <v>96</v>
      </c>
      <c r="C168" s="254"/>
      <c r="D168" s="254"/>
      <c r="E168" s="254"/>
      <c r="F168" s="254"/>
      <c r="G168" s="255"/>
      <c r="H168" s="254"/>
      <c r="I168" s="254"/>
      <c r="J168" s="254"/>
      <c r="K168" s="255"/>
      <c r="L168" s="254"/>
      <c r="M168" s="255"/>
      <c r="N168" s="255"/>
      <c r="O168" s="255"/>
      <c r="P168" s="325"/>
      <c r="Q168" s="325"/>
      <c r="R168" s="325"/>
      <c r="S168" s="325"/>
      <c r="T168" s="325"/>
      <c r="U168" s="325"/>
      <c r="V168" s="326"/>
      <c r="W168" s="235"/>
    </row>
    <row r="169" spans="2:24" s="316" customFormat="1" ht="38.25" customHeight="1">
      <c r="B169" s="232">
        <v>97</v>
      </c>
      <c r="C169" s="256"/>
      <c r="D169" s="256"/>
      <c r="E169" s="256"/>
      <c r="F169" s="256"/>
      <c r="G169" s="257"/>
      <c r="H169" s="256"/>
      <c r="I169" s="256"/>
      <c r="J169" s="256"/>
      <c r="K169" s="257"/>
      <c r="L169" s="256"/>
      <c r="M169" s="257"/>
      <c r="N169" s="257"/>
      <c r="O169" s="257"/>
      <c r="P169" s="327"/>
      <c r="Q169" s="327"/>
      <c r="R169" s="327"/>
      <c r="S169" s="327"/>
      <c r="T169" s="327"/>
      <c r="U169" s="327"/>
      <c r="V169" s="328"/>
      <c r="W169" s="176"/>
      <c r="X169" s="724"/>
    </row>
    <row r="170" spans="2:24" s="316" customFormat="1" ht="38.25" customHeight="1">
      <c r="B170" s="232">
        <v>98</v>
      </c>
      <c r="C170" s="256"/>
      <c r="D170" s="256"/>
      <c r="E170" s="256"/>
      <c r="F170" s="256"/>
      <c r="G170" s="257"/>
      <c r="H170" s="256"/>
      <c r="I170" s="256"/>
      <c r="J170" s="256"/>
      <c r="K170" s="257"/>
      <c r="L170" s="256"/>
      <c r="M170" s="257"/>
      <c r="N170" s="257"/>
      <c r="O170" s="257"/>
      <c r="P170" s="327"/>
      <c r="Q170" s="327"/>
      <c r="R170" s="327"/>
      <c r="S170" s="327"/>
      <c r="T170" s="327"/>
      <c r="U170" s="327"/>
      <c r="V170" s="328"/>
      <c r="W170" s="176"/>
      <c r="X170" s="724"/>
    </row>
    <row r="171" spans="2:24" s="316" customFormat="1" ht="38.25" customHeight="1">
      <c r="B171" s="232">
        <v>99</v>
      </c>
      <c r="C171" s="256"/>
      <c r="D171" s="256"/>
      <c r="E171" s="256"/>
      <c r="F171" s="256"/>
      <c r="G171" s="257"/>
      <c r="H171" s="256"/>
      <c r="I171" s="256"/>
      <c r="J171" s="256"/>
      <c r="K171" s="257"/>
      <c r="L171" s="256"/>
      <c r="M171" s="257"/>
      <c r="N171" s="257"/>
      <c r="O171" s="257"/>
      <c r="P171" s="327"/>
      <c r="Q171" s="327"/>
      <c r="R171" s="327"/>
      <c r="S171" s="327"/>
      <c r="T171" s="327"/>
      <c r="U171" s="327"/>
      <c r="V171" s="328"/>
      <c r="W171" s="176"/>
    </row>
    <row r="172" spans="2:24" s="316" customFormat="1" ht="38.25" customHeight="1">
      <c r="B172" s="233">
        <v>0</v>
      </c>
      <c r="C172" s="258"/>
      <c r="D172" s="258"/>
      <c r="E172" s="258"/>
      <c r="F172" s="258"/>
      <c r="G172" s="259"/>
      <c r="H172" s="258"/>
      <c r="I172" s="258"/>
      <c r="J172" s="258"/>
      <c r="K172" s="259"/>
      <c r="L172" s="258"/>
      <c r="M172" s="259"/>
      <c r="N172" s="259"/>
      <c r="O172" s="259"/>
      <c r="P172" s="329"/>
      <c r="Q172" s="329"/>
      <c r="R172" s="329"/>
      <c r="S172" s="329"/>
      <c r="T172" s="329"/>
      <c r="U172" s="329"/>
      <c r="V172" s="330"/>
      <c r="W172" s="236"/>
      <c r="X172" s="319"/>
    </row>
  </sheetData>
  <sheetProtection password="8AB5" sheet="1" objects="1" scenarios="1" insertRows="0" deleteRows="0"/>
  <protectedRanges>
    <protectedRange sqref="E4:H6 W5:W7 D73:W172" name="範囲1"/>
  </protectedRanges>
  <mergeCells count="102">
    <mergeCell ref="D26:D58"/>
    <mergeCell ref="H46:H50"/>
    <mergeCell ref="G46:G50"/>
    <mergeCell ref="W60:W72"/>
    <mergeCell ref="C27:C30"/>
    <mergeCell ref="C31:C34"/>
    <mergeCell ref="L33:L35"/>
    <mergeCell ref="I26:I71"/>
    <mergeCell ref="J26:J70"/>
    <mergeCell ref="L37:L39"/>
    <mergeCell ref="N26:N53"/>
    <mergeCell ref="K26:L32"/>
    <mergeCell ref="K33:K36"/>
    <mergeCell ref="P26:P50"/>
    <mergeCell ref="Q26:Q66"/>
    <mergeCell ref="U26:U65"/>
    <mergeCell ref="V55:V71"/>
    <mergeCell ref="I9:I11"/>
    <mergeCell ref="H9:H11"/>
    <mergeCell ref="D9:D11"/>
    <mergeCell ref="C9:C11"/>
    <mergeCell ref="E9:E11"/>
    <mergeCell ref="F9:F11"/>
    <mergeCell ref="D2:D4"/>
    <mergeCell ref="G9:G11"/>
    <mergeCell ref="B9:B11"/>
    <mergeCell ref="E2:E3"/>
    <mergeCell ref="F2:I3"/>
    <mergeCell ref="E4:E6"/>
    <mergeCell ref="F4:I6"/>
    <mergeCell ref="W13:W17"/>
    <mergeCell ref="O26:O52"/>
    <mergeCell ref="U9:U11"/>
    <mergeCell ref="J9:J11"/>
    <mergeCell ref="O9:O11"/>
    <mergeCell ref="P9:T12"/>
    <mergeCell ref="T19:T21"/>
    <mergeCell ref="K9:L11"/>
    <mergeCell ref="N9:N11"/>
    <mergeCell ref="U17:U19"/>
    <mergeCell ref="T13:T15"/>
    <mergeCell ref="Q13:Q15"/>
    <mergeCell ref="R13:R15"/>
    <mergeCell ref="S13:S15"/>
    <mergeCell ref="R16:R18"/>
    <mergeCell ref="T16:T18"/>
    <mergeCell ref="M9:M11"/>
    <mergeCell ref="S19:S21"/>
    <mergeCell ref="Q19:Q21"/>
    <mergeCell ref="R19:R21"/>
    <mergeCell ref="V23:V25"/>
    <mergeCell ref="V26:V48"/>
    <mergeCell ref="V20:V22"/>
    <mergeCell ref="L40:L47"/>
    <mergeCell ref="X169:X170"/>
    <mergeCell ref="X79:X80"/>
    <mergeCell ref="X89:X90"/>
    <mergeCell ref="X99:X100"/>
    <mergeCell ref="X109:X110"/>
    <mergeCell ref="X119:X120"/>
    <mergeCell ref="X129:X130"/>
    <mergeCell ref="X139:X140"/>
    <mergeCell ref="X149:X150"/>
    <mergeCell ref="X159:X160"/>
    <mergeCell ref="B12:B25"/>
    <mergeCell ref="M13:M17"/>
    <mergeCell ref="M18:M22"/>
    <mergeCell ref="N13:N16"/>
    <mergeCell ref="N17:N20"/>
    <mergeCell ref="N21:N24"/>
    <mergeCell ref="I18:I22"/>
    <mergeCell ref="I13:I17"/>
    <mergeCell ref="J13:J17"/>
    <mergeCell ref="J18:J22"/>
    <mergeCell ref="K13:L17"/>
    <mergeCell ref="D13:D17"/>
    <mergeCell ref="E13:E17"/>
    <mergeCell ref="E18:E22"/>
    <mergeCell ref="F13:F17"/>
    <mergeCell ref="G13:G17"/>
    <mergeCell ref="C13:C17"/>
    <mergeCell ref="H18:H22"/>
    <mergeCell ref="H13:H17"/>
    <mergeCell ref="S2:U5"/>
    <mergeCell ref="K1:O2"/>
    <mergeCell ref="K3:O5"/>
    <mergeCell ref="K6:O6"/>
    <mergeCell ref="K7:O7"/>
    <mergeCell ref="V9:V11"/>
    <mergeCell ref="V12:V13"/>
    <mergeCell ref="V14:V16"/>
    <mergeCell ref="V17:V19"/>
    <mergeCell ref="U20:U22"/>
    <mergeCell ref="U23:U25"/>
    <mergeCell ref="U12:U13"/>
    <mergeCell ref="U14:U16"/>
    <mergeCell ref="Q22:Q24"/>
    <mergeCell ref="O13:O16"/>
    <mergeCell ref="O17:O20"/>
    <mergeCell ref="Q16:Q18"/>
    <mergeCell ref="O21:O24"/>
    <mergeCell ref="S16:S18"/>
  </mergeCells>
  <phoneticPr fontId="2"/>
  <conditionalFormatting sqref="H73:J172">
    <cfRule type="expression" dxfId="23" priority="1738">
      <formula>$D73=5</formula>
    </cfRule>
  </conditionalFormatting>
  <conditionalFormatting sqref="R73:V172">
    <cfRule type="expression" dxfId="22" priority="1724" stopIfTrue="1">
      <formula>$D73=5</formula>
    </cfRule>
  </conditionalFormatting>
  <conditionalFormatting sqref="I73:I172">
    <cfRule type="expression" dxfId="21" priority="53" stopIfTrue="1">
      <formula>NOT(AND(OR(VALUE($H$7)&lt;=32,$I$7="481"),$J$7&gt;9))</formula>
    </cfRule>
  </conditionalFormatting>
  <conditionalFormatting sqref="K73:K172">
    <cfRule type="expression" dxfId="20" priority="28">
      <formula>$J73&lt;&gt;""</formula>
    </cfRule>
  </conditionalFormatting>
  <conditionalFormatting sqref="R73:T172">
    <cfRule type="expression" dxfId="19" priority="21" stopIfTrue="1">
      <formula>OR(VALUE($H$7)&lt;=8,AND(VALUE($H$7)&gt;=33,VALUE($H$7)&lt;=49),AND(VALUE($H$7)&gt;=62,VALUE($H$7)&lt;=69),AND(VALUE($H$7)&gt;=81,VALUE($H$7)&lt;=82),AND(VALUE($H$7)&gt;=86,VALUE($H$7)&lt;=87))</formula>
    </cfRule>
    <cfRule type="expression" dxfId="18" priority="23" stopIfTrue="1">
      <formula>AND(VALUE($H$7)&gt;=88,VALUE($H$7)&lt;=95,$J$7&gt;=30)</formula>
    </cfRule>
    <cfRule type="expression" dxfId="17" priority="24" stopIfTrue="1">
      <formula>AND(VALUE($H$7)&gt;=83,VALUE($H$7)&lt;=85,$J$7&gt;=30)</formula>
    </cfRule>
    <cfRule type="expression" dxfId="16" priority="25" stopIfTrue="1">
      <formula>AND(VALUE($H$7)&gt;=70,VALUE($H$7)&lt;=80,$J$7&gt;=30)</formula>
    </cfRule>
    <cfRule type="expression" dxfId="15" priority="26" stopIfTrue="1">
      <formula>AND(VALUE($H$7)&gt;=50,VALUE($H$7)&lt;=61,$J$7&gt;=30)</formula>
    </cfRule>
    <cfRule type="expression" dxfId="14" priority="27" stopIfTrue="1">
      <formula>AND(VALUE($H$7)&gt;=9,VALUE($H$7)&lt;=32,$J$7&gt;=100)</formula>
    </cfRule>
  </conditionalFormatting>
  <conditionalFormatting sqref="J73:J172">
    <cfRule type="expression" dxfId="13" priority="18">
      <formula>$K73&gt;1</formula>
    </cfRule>
  </conditionalFormatting>
  <conditionalFormatting sqref="L73:L172">
    <cfRule type="expression" dxfId="12" priority="19">
      <formula>$D73=5</formula>
    </cfRule>
    <cfRule type="expression" dxfId="11" priority="20">
      <formula>OR($J73&gt;1,$K73&lt;1)</formula>
    </cfRule>
  </conditionalFormatting>
  <conditionalFormatting sqref="F73:F172">
    <cfRule type="expression" dxfId="10" priority="10">
      <formula>$E73=2</formula>
    </cfRule>
  </conditionalFormatting>
  <conditionalFormatting sqref="E73:F172">
    <cfRule type="expression" dxfId="9" priority="9">
      <formula>$D73=5</formula>
    </cfRule>
  </conditionalFormatting>
  <conditionalFormatting sqref="I9:I13 I23:I26 I18">
    <cfRule type="expression" dxfId="8" priority="8">
      <formula>AND(OR(VALUE($H$7)&lt;=32,$I$7="481"),$J$7&gt;9)</formula>
    </cfRule>
  </conditionalFormatting>
  <conditionalFormatting sqref="R13:T71">
    <cfRule type="expression" dxfId="7" priority="1" stopIfTrue="1">
      <formula>VALUE($J$7)=0</formula>
    </cfRule>
    <cfRule type="expression" dxfId="6" priority="2">
      <formula>AND(VALUE($H$7)&gt;=9,VALUE($H$7)&lt;=32,$J$7&gt;=100)</formula>
    </cfRule>
    <cfRule type="expression" dxfId="5" priority="3">
      <formula>AND(VALUE($H$7)&gt;=50,VALUE($H$7)&lt;=61,$J$7&gt;=30)</formula>
    </cfRule>
    <cfRule type="expression" dxfId="4" priority="4">
      <formula>AND(VALUE($H$7)&gt;=70,VALUE($H$7)&lt;=80,$J$7&gt;=30)</formula>
    </cfRule>
    <cfRule type="expression" dxfId="3" priority="5">
      <formula>AND(VALUE($H$7)&gt;=83,VALUE($H$7)&lt;=85,$J$7&gt;=30)</formula>
    </cfRule>
    <cfRule type="expression" dxfId="2" priority="6">
      <formula>AND(VALUE($H$7)&gt;=88,VALUE($H$7)&lt;=95,$J$7&gt;=30)</formula>
    </cfRule>
    <cfRule type="expression" dxfId="1" priority="7">
      <formula>OR(VALUE($H$7)&lt;=8,AND(VALUE($H$7)&gt;=33,VALUE($H$7)&lt;=49),AND(VALUE($H$7)&gt;=62,VALUE($H$7)&lt;=69),AND(VALUE($H$7)&gt;=81,VALUE($H$7)&lt;=82),AND(VALUE($H$7)&gt;=86,VALUE($H$7)&lt;=87))</formula>
    </cfRule>
  </conditionalFormatting>
  <dataValidations count="33">
    <dataValidation type="list" imeMode="disabled" allowBlank="1" showInputMessage="1" showErrorMessage="1" error="1 又は 2 を入力してください。" prompt="1:男_x000a_2:女" sqref="C73:C172">
      <formula1>"1,2"</formula1>
    </dataValidation>
    <dataValidation type="list" imeMode="disabled" allowBlank="1" showInputMessage="1" showErrorMessage="1" error="1 ～ 5 を入力してください。" prompt="1:正社員 期間定め無_x000a_2:正社員 期間定め有_x000a_3:正社員以外 期間定め無_x000a_4:正社員以外 期間定め有_x000a_5:臨時労働者" sqref="D73:D172">
      <formula1>"1,2,3,4,5"</formula1>
    </dataValidation>
    <dataValidation type="list" imeMode="disabled" allowBlank="1" showInputMessage="1" showErrorMessage="1" error="1 又は 2 を入力してください。" prompt="1:一般（短時間以外）_x000a_2:短時間（1日又は週の所定労働時間が短い）" sqref="E73:E172">
      <formula1>"1,2"</formula1>
    </dataValidation>
    <dataValidation type="list" imeMode="disabled" allowBlank="1" showInputMessage="1" showErrorMessage="1" error="1 ～ 4 を入力してください。" prompt="1:中学_x000a_2:高校_x000a_3:高専・短大_x000a_4:大学・大学院" sqref="F73:F172">
      <formula1>"1,2,3,4"</formula1>
    </dataValidation>
    <dataValidation type="whole" imeMode="disabled" allowBlank="1" showInputMessage="1" showErrorMessage="1" error="年齢を整数で入力してください。" prompt="6月30日現在の満年齢(端数は切り捨て)_x000a__x000a_（参考）「満年齢・勤続年数早見表」シート" sqref="G73:G172">
      <formula1>12</formula1>
      <formula2>120</formula2>
    </dataValidation>
    <dataValidation type="whole" imeMode="disabled" allowBlank="1" showInputMessage="1" showErrorMessage="1" error="勤続年数を整数で入力してください。" prompt="会社の勤続年数(端数は切り捨て。1年未満は 0)_x000a__x000a_（参考）「満年齢・勤続年数早見表」シート" sqref="H73:H172">
      <formula1>0</formula1>
      <formula2>110</formula2>
    </dataValidation>
    <dataValidation type="list" imeMode="disabled" allowBlank="1" showInputMessage="1" showErrorMessage="1" error="1 又は 2 を入力してください。" prompt="1:生産労働者_x000a_2:管理・事務・_x000a_　 技術労働者" sqref="I73:I172">
      <formula1>"1,2"</formula1>
    </dataValidation>
    <dataValidation type="list" imeMode="disabled" allowBlank="1" showInputMessage="1" showErrorMessage="1" error="101 ～ 105 の範囲で入力してください。（104は産業CDEのみ）" prompt="101:部長級_x000a_102:課長級_x000a_103:係長級_x000a_104:職長級（産業CDEのみ）_x000a_105:その他役職_x000a__x000a_（参考）「役職・職種一覧表」シート" sqref="J73:J172">
      <formula1>IF(VALUE($H$7)&lt;=32,役職リスト２,役職リスト１)</formula1>
    </dataValidation>
    <dataValidation type="whole" imeMode="disabled" allowBlank="1" showInputMessage="1" showErrorMessage="1" error="201　～　864　の範囲で入力してください。" prompt="役職者以外の者について該当する職種番号を入力します。_x000a_該当する職種がない場合（事務や営業など）は空欄としてください。_x000a__x000a_（参考）「役職・職種一覧表」シート" sqref="K73:K172">
      <formula1>201</formula1>
      <formula2>864</formula2>
    </dataValidation>
    <dataValidation type="list" imeMode="disabled" allowBlank="1" showInputMessage="1" showErrorMessage="1" error="1 ～ 5 を入力してください。" prompt="(11)の職種の経験年数を選択してください。_x000a_1:１年未満_x000a_2:１～４年_x000a_3:５～９年_x000a_4:10～14年_x000a_5:15年以上" sqref="L73:L172">
      <formula1>"1,2,3,4,5"</formula1>
    </dataValidation>
    <dataValidation type="whole" imeMode="disabled" allowBlank="1" showInputMessage="1" showErrorMessage="1" error="1カ月分の日数を記入してください。" prompt="実際に労働した日数_x000a_(休日出勤は加える。有給休暇は除く。)" sqref="M73:M172">
      <formula1>0</formula1>
      <formula2>31</formula2>
    </dataValidation>
    <dataValidation type="whole" imeMode="disabled" allowBlank="1" showInputMessage="1" showErrorMessage="1" error="１カ月分の所定内時間数を入力してください。" prompt="実際に労働した1カ月間の所定内労働時間数_x000a_(30分以上は切り上げ、30分未満は切り捨て)" sqref="N73:N172">
      <formula1>0</formula1>
      <formula2>600</formula2>
    </dataValidation>
    <dataValidation type="whole" imeMode="disabled" allowBlank="1" showInputMessage="1" showErrorMessage="1" error="１カ月分の所定外時間数を入力してください。" prompt="実際に労働した1カ月間の所定外総労働時間数_x000a_(深夜、休日出勤を含む)_x000a_(30分以上は切り上げ、30分未満は切り捨て)" sqref="O73:O74 O76:O172">
      <formula1>0</formula1>
      <formula2>600</formula2>
    </dataValidation>
    <dataValidation type="whole" imeMode="disabled" allowBlank="1" showInputMessage="1" showErrorMessage="1" error="100000（１千万円）以上の数字は入力できません。_x000a__x000a_百円単位（十円単位は四捨五入）及び整数で記入してください。_x000a__x000a_（例）25万円の場合は 2500_x000a_" prompt="６月分現金給与額(税込み)_x000a_(百円単位で入力。十円単位で四捨五入)_x000a__x000a_（例）_x000a_25万円の場合は 2500_x000a_（16）～（21）は万円単位の箇所にスペースが自動挿入されます　25 00" sqref="P73:P172">
      <formula1>0</formula1>
      <formula2>99999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5万円の場合は 500" prompt="超過実労働時間数に応じて払われた給与（深夜、休日出勤、宿日直等の手当を含む）_x000a_(百円単位で入力。十円単位で四捨五入)_x000a__x000a_（例）_x000a_5万円の場合は 500" sqref="Q73:Q172">
      <formula1>0</formula1>
      <formula2>9999</formula2>
    </dataValidation>
    <dataValidation allowBlank="1" showInputMessage="1" showErrorMessage="1" prompt="他の労働者と異なる場合、通常月と異なる場合はその理由を記入_x000a_「再雇用」、「年俸制」等" sqref="W73:W172"/>
    <dataValidation type="whole" imeMode="disabled" allowBlank="1" showInputMessage="1" showErrorMessage="1" error="10000（百万円）以上の数字は入力できません。_x000a__x000a_百円単位（十円単位は四捨五入）及び整数で記入してください。_x000a__x000a_（例）2万円の場合は 200" prompt="通勤手当、通勤交通費補助額_x000a_(3カ月分を超える通勤手当は記入しないでください。)_x000a_(百円単位で入力。十円単位で四捨五入)_x000a__x000a_（例） 2万円の場合は 200" sqref="R73:R172">
      <formula1>0</formula1>
      <formula2>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2万円は 200" prompt="遅刻、早退、欠勤等が一定回数以下の者に支給する手当_x000a_(百円単位で入力。十円単位で四捨五入)_x000a__x000a_（例） 2万円の場合は 200" sqref="S73:S172">
      <formula1>0</formula1>
      <formula2>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2万円は 200" prompt="扶養家族を有する者に支給する手当_x000a_(百円単位で入力。十円単位で四捨五入)_x000a__x000a_（例） 2万円の場合は 200" sqref="T73:T172">
      <formula1>0</formula1>
      <formula2>9999</formula2>
    </dataValidation>
    <dataValidation type="whole" imeMode="disabled" allowBlank="1" showInputMessage="1" showErrorMessage="1" error="10000000（十億円）以上の数字は入力できません。_x000a__x000a_百円単位（十円単位は四捨五入）の整数で入力してください。_x000a__x000a_（例）150万円の場合は 15000" prompt="昨年（1/1～12/31）支給した賞与、期末手当等特別給与の総額_x000a_(３カ月を超えて算定される通勤手当も含む)_x000a_(百円単位で入力。十円単位で四捨五入)_x000a__x000a_（例）_x000a_150万円の場合は 15000" sqref="U73:U172">
      <formula1>0</formula1>
      <formula2>9999999</formula2>
    </dataValidation>
    <dataValidation type="whole" imeMode="disabled" allowBlank="1" showInputMessage="1" showErrorMessage="1" error="１カ月分の所定外時間数を整数で入力してください。" prompt="(14)所定内実労働時間数以外で実際に労働した1カ月分の所定外労働時間数_x000a_(休日出勤を含む)_x000a_(30分以上は切り上げ、30分未満は切り捨て)" sqref="O75">
      <formula1>0</formula1>
      <formula2>600</formula2>
    </dataValidation>
    <dataValidation allowBlank="1" showInputMessage="1" showErrorMessage="1" prompt="C鉱業,採石業,砂利採取業、D建設業、E製造業又はH481港湾運送業で事業所規模10人以上の事業所のみ記入してください。_x000a__x000a_１　生産_x000a__x000a_　　 管理_x000a_２　事務_x000a_　　 技術" sqref="I26"/>
    <dataValidation allowBlank="1" showInputMessage="1" showErrorMessage="1" prompt="１　は正社員・正職員のうち_x000a_　　雇用期間の定めのない人。_x000a_２　は正社員・正職員のうち_x000a_　　雇用期間の定めがある人。_x000a_３　は正社員・正職員以外のうち_x000a_　　雇用期間の定めのない人。_x000a_４　は正社員・正職員以外のうち_x000a_　　雇用期間の定めがある人。_x000a_５　は常用労働者以外の人。_x000a_　　　　　　　　（臨時労働者）" sqref="D26"/>
    <dataValidation allowBlank="1" showInputMessage="1" showErrorMessage="1" prompt="企業規模（企業全体の常用労働者数）100人以上の事業所のみ記入してください" sqref="J26 J71"/>
    <dataValidation allowBlank="1" showInputMessage="1" showErrorMessage="1" prompt="他企業での経験も含みます。_x000a__x000a_1   １年未満_x000a_2   １～ ４年_x000a_3   ５～ ９年_x000a_4   10～ 14年_x000a_5   15年以上_x000a_(１年未満の端数は切り捨ててください。)" sqref="L33:L71"/>
    <dataValidation allowBlank="1" showInputMessage="1" showErrorMessage="1" prompt="実労働時間数から超過実労働時間数を差し引いたもの" sqref="N26 N54"/>
    <dataValidation allowBlank="1" showInputMessage="1" showErrorMessage="1" prompt="「5」（臨時労働者）と記入された労働者については、(1)～(4)、(7)、(11)、(13)～(17)のみ記入してください。_x000a_" sqref="D59:D71"/>
    <dataValidation allowBlank="1" showInputMessage="1" showErrorMessage="1" prompt="早出、残業、休日労働等" sqref="O26:O52"/>
    <dataValidation allowBlank="1" showInputMessage="1" showErrorMessage="1" prompt="１か月を超え、３か月以内の期間で算定されるものも含みます。_x000a__x000a_ベース･アップによる5月分以前の差額追給は除きます。_x000a_" sqref="P26:P65"/>
    <dataValidation allowBlank="1" showInputMessage="1" showErrorMessage="1" prompt="時間外手当、_x000a_深夜手当、_x000a_休日手当、_x000a_宿日直手当等_x000a_" sqref="Q26:Q66"/>
    <dataValidation allowBlank="1" showInputMessage="1" showErrorMessage="1" prompt="E製造業で事業所規模99人以下の事業所、I卸売業,小売業、K70物品賃貸業、L学術研究,専門・技術サービス業、M宿泊業,飲食サービス業、N生活関連サービス業,娯楽業、P医療,福祉又はRサービス業（他に分類されないもの）で同29人以下の事業所のみ記入してください。" sqref="R13:T65"/>
    <dataValidation allowBlank="1" showInputMessage="1" showErrorMessage="1" prompt="(9)欄の役職に該当しない労働者について記入してください。_x000a__x000a_※企業規模に関わらずすべての事業所が対象です。" sqref="K26:L32 K33:K71"/>
    <dataValidation type="whole" imeMode="disabled" allowBlank="1" showInputMessage="1" showErrorMessage="1" error="1～28以外の数字は入力できません。" prompt="外国人の常用労働者を雇用している場合、在留カードの「在留資格」を参照し、該当する在留資格の番号を記入してください。_x000a__x000a_（参考）「在留資格番号表」シート" sqref="V73:V172">
      <formula1>0</formula1>
      <formula2>28</formula2>
    </dataValidation>
  </dataValidations>
  <printOptions horizontalCentered="1" verticalCentered="1"/>
  <pageMargins left="0.27559055118110237" right="0.15748031496062992" top="0" bottom="0.74803149606299213" header="0.51181102362204722" footer="0.35433070866141736"/>
  <pageSetup paperSize="9" scale="85" fitToHeight="0" orientation="landscape" r:id="rId1"/>
  <headerFooter alignWithMargins="0">
    <oddHeader>&amp;R
&amp;P　枚目</oddHeader>
    <oddFooter>&amp;L&amp;"ＭＳ Ｐ明朝,標準"&amp;9この調査は、統計法に基づく基幹統計を作成するために行う調査です。
この調査の対象となった事業所の方々には統計法に基づく報告の義務があり、報告の拒否や虚偽報告については罰則があります。
この調査の実施に当たっては、特に必要がある場合には、資料の提出のお願いや関係者の方々への質問を行うことがあります。&amp;R&amp;P/&amp;N</oddFooter>
  </headerFooter>
  <rowBreaks count="9" manualBreakCount="9">
    <brk id="82" max="23" man="1"/>
    <brk id="92" max="16383" man="1"/>
    <brk id="102" max="16383" man="1"/>
    <brk id="112" max="16383" man="1"/>
    <brk id="122" max="16383" man="1"/>
    <brk id="132" max="16383" man="1"/>
    <brk id="142" max="16383" man="1"/>
    <brk id="152" max="16383" man="1"/>
    <brk id="16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81" id="{2809260E-8621-4EBF-8D3A-6C78A342964E}">
            <xm:f>事業所票!$CZ$59&gt;5</xm:f>
            <x14:dxf>
              <fill>
                <patternFill>
                  <bgColor theme="0" tint="-0.24994659260841701"/>
                </patternFill>
              </fill>
            </x14:dxf>
          </x14:cfRule>
          <xm:sqref>J73:J172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L41"/>
  <sheetViews>
    <sheetView showGridLines="0" zoomScaleNormal="100" workbookViewId="0">
      <selection activeCell="V55" sqref="V55:V71"/>
    </sheetView>
  </sheetViews>
  <sheetFormatPr defaultRowHeight="13.5"/>
  <cols>
    <col min="1" max="1" width="2.625" style="144" customWidth="1"/>
    <col min="2" max="2" width="5.25" style="144" bestFit="1" customWidth="1"/>
    <col min="3" max="3" width="10.875" style="144" bestFit="1" customWidth="1"/>
    <col min="4" max="4" width="2.625" style="144" customWidth="1"/>
    <col min="5" max="5" width="5.25" style="144" bestFit="1" customWidth="1"/>
    <col min="6" max="6" width="31.5" style="144" bestFit="1" customWidth="1"/>
    <col min="7" max="7" width="4.5" style="144" bestFit="1" customWidth="1"/>
    <col min="8" max="8" width="32.875" style="144" bestFit="1" customWidth="1"/>
    <col min="9" max="9" width="4.5" style="144" bestFit="1" customWidth="1"/>
    <col min="10" max="10" width="20.125" style="144" bestFit="1" customWidth="1"/>
    <col min="11" max="11" width="4.5" style="144" bestFit="1" customWidth="1"/>
    <col min="12" max="12" width="19.25" style="144" bestFit="1" customWidth="1"/>
    <col min="13" max="16384" width="9" style="144"/>
  </cols>
  <sheetData>
    <row r="1" spans="2:12" ht="17.25">
      <c r="B1" s="790" t="s">
        <v>170</v>
      </c>
      <c r="C1" s="790"/>
      <c r="D1" s="790"/>
      <c r="E1" s="790"/>
      <c r="F1" s="790"/>
      <c r="G1" s="790"/>
      <c r="H1" s="790"/>
      <c r="I1" s="790"/>
      <c r="J1" s="790"/>
      <c r="K1" s="790"/>
      <c r="L1" s="790"/>
    </row>
    <row r="2" spans="2:12" ht="14.25" thickBot="1"/>
    <row r="3" spans="2:12">
      <c r="B3" s="154" t="s">
        <v>11</v>
      </c>
      <c r="C3" s="155"/>
      <c r="E3" s="156" t="s">
        <v>172</v>
      </c>
      <c r="F3" s="157"/>
      <c r="G3" s="157"/>
      <c r="H3" s="157"/>
      <c r="I3" s="157"/>
      <c r="J3" s="157"/>
      <c r="K3" s="157"/>
      <c r="L3" s="158"/>
    </row>
    <row r="4" spans="2:12">
      <c r="B4" s="132">
        <v>101</v>
      </c>
      <c r="C4" s="136" t="s">
        <v>143</v>
      </c>
      <c r="E4" s="791" t="s">
        <v>146</v>
      </c>
      <c r="F4" s="789"/>
      <c r="G4" s="787" t="s">
        <v>267</v>
      </c>
      <c r="H4" s="788"/>
      <c r="I4" s="787" t="s">
        <v>166</v>
      </c>
      <c r="J4" s="789"/>
      <c r="K4" s="159"/>
      <c r="L4" s="160"/>
    </row>
    <row r="5" spans="2:12">
      <c r="B5" s="132">
        <v>102</v>
      </c>
      <c r="C5" s="128" t="s">
        <v>144</v>
      </c>
      <c r="E5" s="139">
        <v>201</v>
      </c>
      <c r="F5" s="146" t="s">
        <v>147</v>
      </c>
      <c r="G5" s="126">
        <v>301</v>
      </c>
      <c r="H5" s="172" t="s">
        <v>268</v>
      </c>
      <c r="I5" s="126">
        <v>801</v>
      </c>
      <c r="J5" s="126" t="s">
        <v>269</v>
      </c>
      <c r="K5" s="172">
        <v>838</v>
      </c>
      <c r="L5" s="134" t="s">
        <v>270</v>
      </c>
    </row>
    <row r="6" spans="2:12">
      <c r="B6" s="132">
        <v>103</v>
      </c>
      <c r="C6" s="128" t="s">
        <v>145</v>
      </c>
      <c r="E6" s="127">
        <v>202</v>
      </c>
      <c r="F6" s="172" t="s">
        <v>149</v>
      </c>
      <c r="G6" s="141">
        <v>302</v>
      </c>
      <c r="H6" s="172" t="s">
        <v>271</v>
      </c>
      <c r="I6" s="141">
        <v>802</v>
      </c>
      <c r="J6" s="141" t="s">
        <v>272</v>
      </c>
      <c r="K6" s="172">
        <v>839</v>
      </c>
      <c r="L6" s="134" t="s">
        <v>273</v>
      </c>
    </row>
    <row r="7" spans="2:12">
      <c r="B7" s="132">
        <v>104</v>
      </c>
      <c r="C7" s="128" t="s">
        <v>148</v>
      </c>
      <c r="E7" s="127">
        <v>203</v>
      </c>
      <c r="F7" s="172" t="s">
        <v>150</v>
      </c>
      <c r="G7" s="141">
        <v>303</v>
      </c>
      <c r="H7" s="172" t="s">
        <v>274</v>
      </c>
      <c r="I7" s="141">
        <v>803</v>
      </c>
      <c r="J7" s="141" t="s">
        <v>275</v>
      </c>
      <c r="K7" s="152">
        <v>840</v>
      </c>
      <c r="L7" s="153" t="s">
        <v>276</v>
      </c>
    </row>
    <row r="8" spans="2:12" ht="14.25" thickBot="1">
      <c r="B8" s="133">
        <v>105</v>
      </c>
      <c r="C8" s="137" t="s">
        <v>169</v>
      </c>
      <c r="E8" s="127">
        <v>204</v>
      </c>
      <c r="F8" s="172" t="s">
        <v>151</v>
      </c>
      <c r="G8" s="142"/>
      <c r="H8" s="138"/>
      <c r="I8" s="141">
        <v>804</v>
      </c>
      <c r="J8" s="141" t="s">
        <v>277</v>
      </c>
      <c r="K8" s="172">
        <v>841</v>
      </c>
      <c r="L8" s="134" t="s">
        <v>278</v>
      </c>
    </row>
    <row r="9" spans="2:12">
      <c r="E9" s="150">
        <v>205</v>
      </c>
      <c r="F9" s="151" t="s">
        <v>152</v>
      </c>
      <c r="G9" s="787" t="s">
        <v>161</v>
      </c>
      <c r="H9" s="788"/>
      <c r="I9" s="152">
        <v>805</v>
      </c>
      <c r="J9" s="152" t="s">
        <v>279</v>
      </c>
      <c r="K9" s="172">
        <v>842</v>
      </c>
      <c r="L9" s="134" t="s">
        <v>280</v>
      </c>
    </row>
    <row r="10" spans="2:12">
      <c r="E10" s="127">
        <v>206</v>
      </c>
      <c r="F10" s="129" t="s">
        <v>281</v>
      </c>
      <c r="G10" s="126">
        <v>401</v>
      </c>
      <c r="H10" s="172" t="s">
        <v>282</v>
      </c>
      <c r="I10" s="141">
        <v>806</v>
      </c>
      <c r="J10" s="141" t="s">
        <v>283</v>
      </c>
      <c r="K10" s="172">
        <v>843</v>
      </c>
      <c r="L10" s="134" t="s">
        <v>284</v>
      </c>
    </row>
    <row r="11" spans="2:12">
      <c r="E11" s="127">
        <v>207</v>
      </c>
      <c r="F11" s="129" t="s">
        <v>285</v>
      </c>
      <c r="G11" s="141">
        <v>402</v>
      </c>
      <c r="H11" s="172" t="s">
        <v>286</v>
      </c>
      <c r="I11" s="141">
        <v>807</v>
      </c>
      <c r="J11" s="141" t="s">
        <v>287</v>
      </c>
      <c r="K11" s="172">
        <v>844</v>
      </c>
      <c r="L11" s="134" t="s">
        <v>288</v>
      </c>
    </row>
    <row r="12" spans="2:12">
      <c r="E12" s="127">
        <v>208</v>
      </c>
      <c r="F12" s="129" t="s">
        <v>153</v>
      </c>
      <c r="G12" s="141">
        <v>403</v>
      </c>
      <c r="H12" s="172" t="s">
        <v>289</v>
      </c>
      <c r="I12" s="141">
        <v>808</v>
      </c>
      <c r="J12" s="141" t="s">
        <v>290</v>
      </c>
      <c r="K12" s="152">
        <v>845</v>
      </c>
      <c r="L12" s="153" t="s">
        <v>291</v>
      </c>
    </row>
    <row r="13" spans="2:12">
      <c r="E13" s="127">
        <v>209</v>
      </c>
      <c r="F13" s="129" t="s">
        <v>154</v>
      </c>
      <c r="G13" s="141">
        <v>404</v>
      </c>
      <c r="H13" s="172" t="s">
        <v>292</v>
      </c>
      <c r="I13" s="141">
        <v>809</v>
      </c>
      <c r="J13" s="141" t="s">
        <v>293</v>
      </c>
      <c r="K13" s="172">
        <v>846</v>
      </c>
      <c r="L13" s="134" t="s">
        <v>294</v>
      </c>
    </row>
    <row r="14" spans="2:12">
      <c r="E14" s="150">
        <v>210</v>
      </c>
      <c r="F14" s="151" t="s">
        <v>155</v>
      </c>
      <c r="G14" s="141">
        <v>405</v>
      </c>
      <c r="H14" s="172" t="s">
        <v>295</v>
      </c>
      <c r="I14" s="152">
        <v>810</v>
      </c>
      <c r="J14" s="152" t="s">
        <v>296</v>
      </c>
      <c r="K14" s="172">
        <v>847</v>
      </c>
      <c r="L14" s="134" t="s">
        <v>297</v>
      </c>
    </row>
    <row r="15" spans="2:12">
      <c r="E15" s="127">
        <v>211</v>
      </c>
      <c r="F15" s="129" t="s">
        <v>156</v>
      </c>
      <c r="G15" s="141">
        <v>406</v>
      </c>
      <c r="H15" s="172" t="s">
        <v>298</v>
      </c>
      <c r="I15" s="141">
        <v>811</v>
      </c>
      <c r="J15" s="141" t="s">
        <v>299</v>
      </c>
      <c r="K15" s="172">
        <v>848</v>
      </c>
      <c r="L15" s="134" t="s">
        <v>300</v>
      </c>
    </row>
    <row r="16" spans="2:12">
      <c r="E16" s="127">
        <v>212</v>
      </c>
      <c r="F16" s="129" t="s">
        <v>157</v>
      </c>
      <c r="G16" s="142"/>
      <c r="H16" s="138"/>
      <c r="I16" s="141">
        <v>812</v>
      </c>
      <c r="J16" s="141" t="s">
        <v>301</v>
      </c>
      <c r="K16" s="172">
        <v>849</v>
      </c>
      <c r="L16" s="134" t="s">
        <v>302</v>
      </c>
    </row>
    <row r="17" spans="5:12">
      <c r="E17" s="127">
        <v>213</v>
      </c>
      <c r="F17" s="129" t="s">
        <v>158</v>
      </c>
      <c r="G17" s="787" t="s">
        <v>162</v>
      </c>
      <c r="H17" s="788"/>
      <c r="I17" s="141">
        <v>813</v>
      </c>
      <c r="J17" s="141" t="s">
        <v>303</v>
      </c>
      <c r="K17" s="152">
        <v>850</v>
      </c>
      <c r="L17" s="153" t="s">
        <v>304</v>
      </c>
    </row>
    <row r="18" spans="5:12">
      <c r="E18" s="127">
        <v>214</v>
      </c>
      <c r="F18" s="129" t="s">
        <v>159</v>
      </c>
      <c r="G18" s="126">
        <v>501</v>
      </c>
      <c r="H18" s="172" t="s">
        <v>305</v>
      </c>
      <c r="I18" s="141">
        <v>814</v>
      </c>
      <c r="J18" s="141" t="s">
        <v>306</v>
      </c>
      <c r="K18" s="172">
        <v>851</v>
      </c>
      <c r="L18" s="134" t="s">
        <v>307</v>
      </c>
    </row>
    <row r="19" spans="5:12">
      <c r="E19" s="150">
        <v>215</v>
      </c>
      <c r="F19" s="151" t="s">
        <v>308</v>
      </c>
      <c r="G19" s="141">
        <v>502</v>
      </c>
      <c r="H19" s="172" t="s">
        <v>309</v>
      </c>
      <c r="I19" s="152">
        <v>815</v>
      </c>
      <c r="J19" s="152" t="s">
        <v>310</v>
      </c>
      <c r="K19" s="172">
        <v>852</v>
      </c>
      <c r="L19" s="134" t="s">
        <v>311</v>
      </c>
    </row>
    <row r="20" spans="5:12">
      <c r="E20" s="127">
        <v>216</v>
      </c>
      <c r="F20" s="129" t="s">
        <v>312</v>
      </c>
      <c r="G20" s="141">
        <v>503</v>
      </c>
      <c r="H20" s="172" t="s">
        <v>313</v>
      </c>
      <c r="I20" s="141">
        <v>816</v>
      </c>
      <c r="J20" s="141" t="s">
        <v>314</v>
      </c>
      <c r="K20" s="172">
        <v>853</v>
      </c>
      <c r="L20" s="134" t="s">
        <v>315</v>
      </c>
    </row>
    <row r="21" spans="5:12">
      <c r="E21" s="127">
        <v>217</v>
      </c>
      <c r="F21" s="129" t="s">
        <v>316</v>
      </c>
      <c r="G21" s="141">
        <v>504</v>
      </c>
      <c r="H21" s="172" t="s">
        <v>317</v>
      </c>
      <c r="I21" s="141">
        <v>817</v>
      </c>
      <c r="J21" s="141" t="s">
        <v>318</v>
      </c>
      <c r="K21" s="172">
        <v>854</v>
      </c>
      <c r="L21" s="134" t="s">
        <v>319</v>
      </c>
    </row>
    <row r="22" spans="5:12">
      <c r="E22" s="127">
        <v>218</v>
      </c>
      <c r="F22" s="129" t="s">
        <v>320</v>
      </c>
      <c r="G22" s="141">
        <v>505</v>
      </c>
      <c r="H22" s="172" t="s">
        <v>321</v>
      </c>
      <c r="I22" s="141">
        <v>818</v>
      </c>
      <c r="J22" s="141" t="s">
        <v>322</v>
      </c>
      <c r="K22" s="152">
        <v>855</v>
      </c>
      <c r="L22" s="153" t="s">
        <v>323</v>
      </c>
    </row>
    <row r="23" spans="5:12">
      <c r="E23" s="127">
        <v>219</v>
      </c>
      <c r="F23" s="129" t="s">
        <v>324</v>
      </c>
      <c r="G23" s="141">
        <v>506</v>
      </c>
      <c r="H23" s="172" t="s">
        <v>325</v>
      </c>
      <c r="I23" s="141">
        <v>819</v>
      </c>
      <c r="J23" s="141" t="s">
        <v>326</v>
      </c>
      <c r="K23" s="172">
        <v>856</v>
      </c>
      <c r="L23" s="134" t="s">
        <v>327</v>
      </c>
    </row>
    <row r="24" spans="5:12">
      <c r="E24" s="150">
        <v>220</v>
      </c>
      <c r="F24" s="151" t="s">
        <v>160</v>
      </c>
      <c r="G24" s="142"/>
      <c r="H24" s="138"/>
      <c r="I24" s="152">
        <v>820</v>
      </c>
      <c r="J24" s="152" t="s">
        <v>328</v>
      </c>
      <c r="K24" s="172">
        <v>857</v>
      </c>
      <c r="L24" s="134" t="s">
        <v>329</v>
      </c>
    </row>
    <row r="25" spans="5:12">
      <c r="E25" s="127">
        <v>221</v>
      </c>
      <c r="F25" s="129" t="s">
        <v>330</v>
      </c>
      <c r="G25" s="787" t="s">
        <v>163</v>
      </c>
      <c r="H25" s="788"/>
      <c r="I25" s="141">
        <v>821</v>
      </c>
      <c r="J25" s="141" t="s">
        <v>331</v>
      </c>
      <c r="K25" s="172">
        <v>858</v>
      </c>
      <c r="L25" s="134" t="s">
        <v>332</v>
      </c>
    </row>
    <row r="26" spans="5:12">
      <c r="E26" s="127">
        <v>222</v>
      </c>
      <c r="F26" s="129" t="s">
        <v>333</v>
      </c>
      <c r="G26" s="126">
        <v>601</v>
      </c>
      <c r="H26" s="172" t="s">
        <v>334</v>
      </c>
      <c r="I26" s="141">
        <v>822</v>
      </c>
      <c r="J26" s="141" t="s">
        <v>335</v>
      </c>
      <c r="K26" s="172">
        <v>859</v>
      </c>
      <c r="L26" s="134" t="s">
        <v>336</v>
      </c>
    </row>
    <row r="27" spans="5:12">
      <c r="E27" s="127">
        <v>223</v>
      </c>
      <c r="F27" s="129" t="s">
        <v>337</v>
      </c>
      <c r="G27" s="141">
        <v>602</v>
      </c>
      <c r="H27" s="172" t="s">
        <v>338</v>
      </c>
      <c r="I27" s="141">
        <v>823</v>
      </c>
      <c r="J27" s="141" t="s">
        <v>339</v>
      </c>
      <c r="K27" s="152">
        <v>860</v>
      </c>
      <c r="L27" s="153" t="s">
        <v>340</v>
      </c>
    </row>
    <row r="28" spans="5:12">
      <c r="E28" s="127">
        <v>224</v>
      </c>
      <c r="F28" s="129" t="s">
        <v>341</v>
      </c>
      <c r="G28" s="142"/>
      <c r="H28" s="138"/>
      <c r="I28" s="141">
        <v>824</v>
      </c>
      <c r="J28" s="141" t="s">
        <v>342</v>
      </c>
      <c r="K28" s="172">
        <v>861</v>
      </c>
      <c r="L28" s="134" t="s">
        <v>343</v>
      </c>
    </row>
    <row r="29" spans="5:12">
      <c r="E29" s="150">
        <v>225</v>
      </c>
      <c r="F29" s="151" t="s">
        <v>344</v>
      </c>
      <c r="G29" s="787" t="s">
        <v>164</v>
      </c>
      <c r="H29" s="788"/>
      <c r="I29" s="152">
        <v>825</v>
      </c>
      <c r="J29" s="152" t="s">
        <v>345</v>
      </c>
      <c r="K29" s="172">
        <v>862</v>
      </c>
      <c r="L29" s="134" t="s">
        <v>346</v>
      </c>
    </row>
    <row r="30" spans="5:12">
      <c r="E30" s="127">
        <v>226</v>
      </c>
      <c r="F30" s="129" t="s">
        <v>347</v>
      </c>
      <c r="G30" s="126">
        <v>701</v>
      </c>
      <c r="H30" s="172" t="s">
        <v>348</v>
      </c>
      <c r="I30" s="141">
        <v>826</v>
      </c>
      <c r="J30" s="141" t="s">
        <v>349</v>
      </c>
      <c r="K30" s="172">
        <v>863</v>
      </c>
      <c r="L30" s="134" t="s">
        <v>350</v>
      </c>
    </row>
    <row r="31" spans="5:12">
      <c r="E31" s="127">
        <v>227</v>
      </c>
      <c r="F31" s="129" t="s">
        <v>351</v>
      </c>
      <c r="G31" s="141">
        <v>702</v>
      </c>
      <c r="H31" s="172" t="s">
        <v>352</v>
      </c>
      <c r="I31" s="141">
        <v>827</v>
      </c>
      <c r="J31" s="141" t="s">
        <v>353</v>
      </c>
      <c r="K31" s="141">
        <v>864</v>
      </c>
      <c r="L31" s="134" t="s">
        <v>354</v>
      </c>
    </row>
    <row r="32" spans="5:12">
      <c r="E32" s="127">
        <v>228</v>
      </c>
      <c r="F32" s="129" t="s">
        <v>355</v>
      </c>
      <c r="G32" s="141">
        <v>703</v>
      </c>
      <c r="H32" s="172" t="s">
        <v>356</v>
      </c>
      <c r="I32" s="141">
        <v>828</v>
      </c>
      <c r="J32" s="141" t="s">
        <v>357</v>
      </c>
      <c r="K32" s="141"/>
      <c r="L32" s="134"/>
    </row>
    <row r="33" spans="5:12">
      <c r="E33" s="127">
        <v>229</v>
      </c>
      <c r="F33" s="129" t="s">
        <v>358</v>
      </c>
      <c r="G33" s="141">
        <v>704</v>
      </c>
      <c r="H33" s="172" t="s">
        <v>359</v>
      </c>
      <c r="I33" s="141">
        <v>829</v>
      </c>
      <c r="J33" s="141" t="s">
        <v>360</v>
      </c>
      <c r="K33" s="141"/>
      <c r="L33" s="134"/>
    </row>
    <row r="34" spans="5:12">
      <c r="E34" s="150">
        <v>230</v>
      </c>
      <c r="F34" s="151" t="s">
        <v>361</v>
      </c>
      <c r="G34" s="152">
        <v>705</v>
      </c>
      <c r="H34" s="151" t="s">
        <v>362</v>
      </c>
      <c r="I34" s="152">
        <v>830</v>
      </c>
      <c r="J34" s="152" t="s">
        <v>167</v>
      </c>
      <c r="K34" s="141"/>
      <c r="L34" s="134"/>
    </row>
    <row r="35" spans="5:12">
      <c r="E35" s="127">
        <v>231</v>
      </c>
      <c r="F35" s="129" t="s">
        <v>363</v>
      </c>
      <c r="G35" s="141">
        <v>706</v>
      </c>
      <c r="H35" s="172" t="s">
        <v>364</v>
      </c>
      <c r="I35" s="141">
        <v>831</v>
      </c>
      <c r="J35" s="141" t="s">
        <v>168</v>
      </c>
      <c r="K35" s="141"/>
      <c r="L35" s="134"/>
    </row>
    <row r="36" spans="5:12">
      <c r="E36" s="127">
        <v>232</v>
      </c>
      <c r="F36" s="129" t="s">
        <v>365</v>
      </c>
      <c r="G36" s="141">
        <v>707</v>
      </c>
      <c r="H36" s="172" t="s">
        <v>366</v>
      </c>
      <c r="I36" s="141">
        <v>832</v>
      </c>
      <c r="J36" s="141" t="s">
        <v>367</v>
      </c>
      <c r="K36" s="141"/>
      <c r="L36" s="134"/>
    </row>
    <row r="37" spans="5:12">
      <c r="E37" s="127">
        <v>233</v>
      </c>
      <c r="F37" s="129" t="s">
        <v>368</v>
      </c>
      <c r="G37" s="141">
        <v>708</v>
      </c>
      <c r="H37" s="172" t="s">
        <v>369</v>
      </c>
      <c r="I37" s="141">
        <v>833</v>
      </c>
      <c r="J37" s="141" t="s">
        <v>370</v>
      </c>
      <c r="K37" s="141"/>
      <c r="L37" s="134"/>
    </row>
    <row r="38" spans="5:12">
      <c r="E38" s="127">
        <v>234</v>
      </c>
      <c r="F38" s="129" t="s">
        <v>371</v>
      </c>
      <c r="G38" s="141">
        <v>709</v>
      </c>
      <c r="H38" s="172" t="s">
        <v>372</v>
      </c>
      <c r="I38" s="141">
        <v>834</v>
      </c>
      <c r="J38" s="141" t="s">
        <v>373</v>
      </c>
      <c r="K38" s="141"/>
      <c r="L38" s="134"/>
    </row>
    <row r="39" spans="5:12">
      <c r="E39" s="150">
        <v>235</v>
      </c>
      <c r="F39" s="151" t="s">
        <v>374</v>
      </c>
      <c r="G39" s="141">
        <v>710</v>
      </c>
      <c r="H39" s="172" t="s">
        <v>165</v>
      </c>
      <c r="I39" s="152">
        <v>835</v>
      </c>
      <c r="J39" s="152" t="s">
        <v>375</v>
      </c>
      <c r="K39" s="141"/>
      <c r="L39" s="134"/>
    </row>
    <row r="40" spans="5:12">
      <c r="E40" s="127">
        <v>236</v>
      </c>
      <c r="F40" s="129" t="s">
        <v>376</v>
      </c>
      <c r="G40" s="141">
        <v>711</v>
      </c>
      <c r="H40" s="172" t="s">
        <v>377</v>
      </c>
      <c r="I40" s="141">
        <v>836</v>
      </c>
      <c r="J40" s="141" t="s">
        <v>378</v>
      </c>
      <c r="K40" s="141"/>
      <c r="L40" s="134"/>
    </row>
    <row r="41" spans="5:12" ht="14.25" thickBot="1">
      <c r="E41" s="140">
        <v>237</v>
      </c>
      <c r="F41" s="130" t="s">
        <v>379</v>
      </c>
      <c r="G41" s="143"/>
      <c r="H41" s="131"/>
      <c r="I41" s="143">
        <v>837</v>
      </c>
      <c r="J41" s="143" t="s">
        <v>380</v>
      </c>
      <c r="K41" s="143"/>
      <c r="L41" s="135"/>
    </row>
  </sheetData>
  <sheetProtection password="8AB5" sheet="1" objects="1" scenarios="1"/>
  <mergeCells count="8">
    <mergeCell ref="G17:H17"/>
    <mergeCell ref="G25:H25"/>
    <mergeCell ref="G29:H29"/>
    <mergeCell ref="I4:J4"/>
    <mergeCell ref="B1:L1"/>
    <mergeCell ref="E4:F4"/>
    <mergeCell ref="G4:H4"/>
    <mergeCell ref="G9:H9"/>
  </mergeCells>
  <phoneticPr fontId="2"/>
  <pageMargins left="0.70866141732283472" right="0.70866141732283472" top="0.74803149606299213" bottom="0.74803149606299213" header="0.31496062992125984" footer="0.31496062992125984"/>
  <pageSetup paperSize="9" scale="9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fitToPage="1"/>
  </sheetPr>
  <dimension ref="B1:K12"/>
  <sheetViews>
    <sheetView showGridLines="0" zoomScale="115" zoomScaleNormal="115" workbookViewId="0">
      <selection activeCell="V55" sqref="V55:V71"/>
    </sheetView>
  </sheetViews>
  <sheetFormatPr defaultRowHeight="18" customHeight="1"/>
  <cols>
    <col min="1" max="1" width="2.625" style="287" customWidth="1"/>
    <col min="2" max="2" width="4.625" style="287" customWidth="1"/>
    <col min="3" max="3" width="31.5" style="287" bestFit="1" customWidth="1"/>
    <col min="4" max="4" width="4.625" style="287" customWidth="1"/>
    <col min="5" max="5" width="32.875" style="287" bestFit="1" customWidth="1"/>
    <col min="6" max="6" width="4.625" style="287" customWidth="1"/>
    <col min="7" max="7" width="20.125" style="287" bestFit="1" customWidth="1"/>
    <col min="8" max="8" width="4.625" style="287" customWidth="1"/>
    <col min="9" max="9" width="19.25" style="287" bestFit="1" customWidth="1"/>
    <col min="10" max="16384" width="9" style="287"/>
  </cols>
  <sheetData>
    <row r="1" spans="2:11" ht="18" customHeight="1">
      <c r="B1" s="792" t="s">
        <v>652</v>
      </c>
      <c r="C1" s="792"/>
      <c r="D1" s="792"/>
      <c r="E1" s="792"/>
      <c r="F1" s="792"/>
      <c r="G1" s="792"/>
      <c r="H1" s="792"/>
      <c r="I1" s="792"/>
    </row>
    <row r="2" spans="2:11" ht="18" customHeight="1" thickBot="1"/>
    <row r="3" spans="2:11" ht="18" customHeight="1">
      <c r="B3" s="293" t="s">
        <v>651</v>
      </c>
      <c r="C3" s="294"/>
      <c r="D3" s="294"/>
      <c r="E3" s="294"/>
      <c r="F3" s="294"/>
      <c r="G3" s="294"/>
      <c r="H3" s="294"/>
      <c r="I3" s="295"/>
    </row>
    <row r="4" spans="2:11" ht="18" customHeight="1">
      <c r="B4" s="296">
        <v>1</v>
      </c>
      <c r="C4" s="297" t="s">
        <v>623</v>
      </c>
      <c r="D4" s="298">
        <v>8</v>
      </c>
      <c r="E4" s="297" t="s">
        <v>624</v>
      </c>
      <c r="F4" s="282">
        <v>15</v>
      </c>
      <c r="G4" s="297" t="s">
        <v>625</v>
      </c>
      <c r="H4" s="282">
        <v>22</v>
      </c>
      <c r="I4" s="297" t="s">
        <v>626</v>
      </c>
    </row>
    <row r="5" spans="2:11" ht="18" customHeight="1">
      <c r="B5" s="299">
        <v>2</v>
      </c>
      <c r="C5" s="300" t="s">
        <v>627</v>
      </c>
      <c r="D5" s="301">
        <v>9</v>
      </c>
      <c r="E5" s="300" t="s">
        <v>628</v>
      </c>
      <c r="F5" s="302">
        <v>16</v>
      </c>
      <c r="G5" s="300" t="s">
        <v>629</v>
      </c>
      <c r="H5" s="302">
        <v>23</v>
      </c>
      <c r="I5" s="300" t="s">
        <v>630</v>
      </c>
      <c r="K5" s="252"/>
    </row>
    <row r="6" spans="2:11" ht="18" customHeight="1">
      <c r="B6" s="303">
        <v>3</v>
      </c>
      <c r="C6" s="304" t="s">
        <v>631</v>
      </c>
      <c r="D6" s="305">
        <v>10</v>
      </c>
      <c r="E6" s="304" t="s">
        <v>632</v>
      </c>
      <c r="F6" s="284">
        <v>17</v>
      </c>
      <c r="G6" s="304" t="s">
        <v>633</v>
      </c>
      <c r="H6" s="284">
        <v>24</v>
      </c>
      <c r="I6" s="304" t="s">
        <v>634</v>
      </c>
    </row>
    <row r="7" spans="2:11" ht="18" customHeight="1">
      <c r="B7" s="299">
        <v>4</v>
      </c>
      <c r="C7" s="300" t="s">
        <v>635</v>
      </c>
      <c r="D7" s="301">
        <v>11</v>
      </c>
      <c r="E7" s="300" t="s">
        <v>636</v>
      </c>
      <c r="F7" s="302">
        <v>18</v>
      </c>
      <c r="G7" s="300" t="s">
        <v>637</v>
      </c>
      <c r="H7" s="302">
        <v>25</v>
      </c>
      <c r="I7" s="300" t="s">
        <v>638</v>
      </c>
    </row>
    <row r="8" spans="2:11" ht="18" customHeight="1">
      <c r="B8" s="303">
        <v>5</v>
      </c>
      <c r="C8" s="304" t="s">
        <v>639</v>
      </c>
      <c r="D8" s="306">
        <v>12</v>
      </c>
      <c r="E8" s="307" t="s">
        <v>640</v>
      </c>
      <c r="F8" s="284">
        <v>19</v>
      </c>
      <c r="G8" s="304" t="s">
        <v>641</v>
      </c>
      <c r="H8" s="284">
        <v>26</v>
      </c>
      <c r="I8" s="304" t="s">
        <v>642</v>
      </c>
    </row>
    <row r="9" spans="2:11" ht="18" customHeight="1">
      <c r="B9" s="299">
        <v>6</v>
      </c>
      <c r="C9" s="300" t="s">
        <v>643</v>
      </c>
      <c r="D9" s="301">
        <v>13</v>
      </c>
      <c r="E9" s="300" t="s">
        <v>644</v>
      </c>
      <c r="F9" s="302">
        <v>20</v>
      </c>
      <c r="G9" s="300" t="s">
        <v>645</v>
      </c>
      <c r="H9" s="302">
        <v>27</v>
      </c>
      <c r="I9" s="300" t="s">
        <v>646</v>
      </c>
    </row>
    <row r="10" spans="2:11" ht="18" customHeight="1">
      <c r="B10" s="308">
        <v>7</v>
      </c>
      <c r="C10" s="309" t="s">
        <v>647</v>
      </c>
      <c r="D10" s="310">
        <v>14</v>
      </c>
      <c r="E10" s="309" t="s">
        <v>648</v>
      </c>
      <c r="F10" s="283">
        <v>21</v>
      </c>
      <c r="G10" s="309" t="s">
        <v>649</v>
      </c>
      <c r="H10" s="283">
        <v>28</v>
      </c>
      <c r="I10" s="309" t="s">
        <v>650</v>
      </c>
    </row>
    <row r="11" spans="2:11" ht="18" customHeight="1">
      <c r="B11" s="311" t="s">
        <v>654</v>
      </c>
    </row>
    <row r="12" spans="2:11" ht="18" customHeight="1">
      <c r="B12" s="311" t="s">
        <v>653</v>
      </c>
    </row>
  </sheetData>
  <sheetProtection password="8AB5" sheet="1" objects="1" scenarios="1"/>
  <mergeCells count="1">
    <mergeCell ref="B1:I1"/>
  </mergeCells>
  <phoneticPr fontId="2"/>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FF00"/>
  </sheetPr>
  <dimension ref="B1:J51"/>
  <sheetViews>
    <sheetView showGridLines="0" zoomScaleNormal="100" workbookViewId="0">
      <selection activeCell="K34" sqref="K34"/>
    </sheetView>
  </sheetViews>
  <sheetFormatPr defaultRowHeight="17.100000000000001" customHeight="1"/>
  <cols>
    <col min="1" max="1" width="2.625" style="237" customWidth="1"/>
    <col min="2" max="4" width="10.5" style="237" customWidth="1"/>
    <col min="5" max="5" width="10.5" style="237" bestFit="1" customWidth="1"/>
    <col min="6" max="6" width="0.875" style="237" customWidth="1"/>
    <col min="7" max="10" width="10.5" style="237" customWidth="1"/>
    <col min="11" max="16384" width="9" style="237"/>
  </cols>
  <sheetData>
    <row r="1" spans="2:10" ht="20.25">
      <c r="B1" s="794" t="s">
        <v>171</v>
      </c>
      <c r="C1" s="795"/>
      <c r="D1" s="795"/>
      <c r="E1" s="795"/>
      <c r="F1" s="795"/>
      <c r="G1" s="795"/>
      <c r="H1" s="795"/>
      <c r="I1" s="795"/>
      <c r="J1" s="795"/>
    </row>
    <row r="2" spans="2:10" ht="17.100000000000001" customHeight="1">
      <c r="B2" s="320"/>
      <c r="C2" s="320"/>
      <c r="D2" s="320"/>
      <c r="E2" s="320"/>
      <c r="F2" s="320"/>
      <c r="G2" s="320"/>
      <c r="H2" s="320"/>
      <c r="I2" s="320"/>
      <c r="J2" s="320"/>
    </row>
    <row r="3" spans="2:10" ht="15" customHeight="1">
      <c r="G3" s="796" t="s">
        <v>655</v>
      </c>
      <c r="H3" s="796"/>
      <c r="I3" s="796"/>
      <c r="J3" s="796"/>
    </row>
    <row r="4" spans="2:10" ht="15" customHeight="1">
      <c r="B4" s="797" t="s">
        <v>406</v>
      </c>
      <c r="C4" s="798"/>
      <c r="D4" s="801" t="s">
        <v>407</v>
      </c>
      <c r="E4" s="802"/>
      <c r="F4" s="238"/>
      <c r="G4" s="803" t="s">
        <v>406</v>
      </c>
      <c r="H4" s="798"/>
      <c r="I4" s="801" t="s">
        <v>407</v>
      </c>
      <c r="J4" s="805"/>
    </row>
    <row r="5" spans="2:10" ht="15" customHeight="1">
      <c r="B5" s="799"/>
      <c r="C5" s="800"/>
      <c r="D5" s="806" t="s">
        <v>408</v>
      </c>
      <c r="E5" s="807"/>
      <c r="F5" s="238"/>
      <c r="G5" s="804"/>
      <c r="H5" s="800"/>
      <c r="I5" s="806" t="s">
        <v>408</v>
      </c>
      <c r="J5" s="808"/>
    </row>
    <row r="6" spans="2:10" ht="15" customHeight="1">
      <c r="B6" s="239" t="s">
        <v>409</v>
      </c>
      <c r="C6" s="240" t="s">
        <v>410</v>
      </c>
      <c r="D6" s="240" t="s">
        <v>411</v>
      </c>
      <c r="E6" s="241" t="s">
        <v>412</v>
      </c>
      <c r="F6" s="238"/>
      <c r="G6" s="242" t="s">
        <v>409</v>
      </c>
      <c r="H6" s="240" t="s">
        <v>410</v>
      </c>
      <c r="I6" s="240" t="s">
        <v>411</v>
      </c>
      <c r="J6" s="243" t="s">
        <v>412</v>
      </c>
    </row>
    <row r="7" spans="2:10" ht="15" customHeight="1">
      <c r="B7" s="244"/>
      <c r="C7" s="245"/>
      <c r="D7" s="246" t="s">
        <v>413</v>
      </c>
      <c r="E7" s="247" t="s">
        <v>413</v>
      </c>
      <c r="F7" s="238"/>
      <c r="G7" s="248"/>
      <c r="H7" s="245"/>
      <c r="I7" s="246" t="s">
        <v>413</v>
      </c>
      <c r="J7" s="249" t="s">
        <v>413</v>
      </c>
    </row>
    <row r="8" spans="2:10" ht="15" customHeight="1">
      <c r="B8" s="813" t="s">
        <v>658</v>
      </c>
      <c r="C8" s="315" t="s">
        <v>659</v>
      </c>
      <c r="D8" s="809">
        <v>0</v>
      </c>
      <c r="E8" s="811" t="s">
        <v>657</v>
      </c>
      <c r="F8" s="238"/>
      <c r="G8" s="313" t="s">
        <v>561</v>
      </c>
      <c r="H8" s="275" t="s">
        <v>562</v>
      </c>
      <c r="I8" s="275">
        <v>39</v>
      </c>
      <c r="J8" s="314">
        <v>38</v>
      </c>
    </row>
    <row r="9" spans="2:10" ht="15" customHeight="1">
      <c r="B9" s="814"/>
      <c r="C9" s="267" t="s">
        <v>660</v>
      </c>
      <c r="D9" s="810"/>
      <c r="E9" s="812"/>
      <c r="F9" s="238"/>
      <c r="G9" s="268" t="s">
        <v>565</v>
      </c>
      <c r="H9" s="324" t="s">
        <v>566</v>
      </c>
      <c r="I9" s="324">
        <v>40</v>
      </c>
      <c r="J9" s="269">
        <v>39</v>
      </c>
    </row>
    <row r="10" spans="2:10" s="312" customFormat="1" ht="15" customHeight="1">
      <c r="B10" s="270" t="s">
        <v>580</v>
      </c>
      <c r="C10" s="321" t="s">
        <v>656</v>
      </c>
      <c r="D10" s="321">
        <v>1</v>
      </c>
      <c r="E10" s="322">
        <v>0</v>
      </c>
      <c r="F10" s="238"/>
      <c r="G10" s="271" t="s">
        <v>567</v>
      </c>
      <c r="H10" s="321" t="s">
        <v>568</v>
      </c>
      <c r="I10" s="321">
        <v>41</v>
      </c>
      <c r="J10" s="323">
        <v>40</v>
      </c>
    </row>
    <row r="11" spans="2:10" s="312" customFormat="1" ht="15" customHeight="1">
      <c r="B11" s="266" t="s">
        <v>571</v>
      </c>
      <c r="C11" s="267" t="s">
        <v>572</v>
      </c>
      <c r="D11" s="267">
        <v>2</v>
      </c>
      <c r="E11" s="272">
        <v>1</v>
      </c>
      <c r="F11" s="253"/>
      <c r="G11" s="273" t="s">
        <v>569</v>
      </c>
      <c r="H11" s="267" t="s">
        <v>570</v>
      </c>
      <c r="I11" s="267">
        <v>42</v>
      </c>
      <c r="J11" s="274">
        <v>41</v>
      </c>
    </row>
    <row r="12" spans="2:10" s="312" customFormat="1" ht="15" customHeight="1">
      <c r="B12" s="270" t="s">
        <v>414</v>
      </c>
      <c r="C12" s="321" t="s">
        <v>415</v>
      </c>
      <c r="D12" s="275">
        <v>3</v>
      </c>
      <c r="E12" s="322">
        <v>2</v>
      </c>
      <c r="F12" s="253"/>
      <c r="G12" s="271" t="s">
        <v>416</v>
      </c>
      <c r="H12" s="321" t="s">
        <v>417</v>
      </c>
      <c r="I12" s="275">
        <v>43</v>
      </c>
      <c r="J12" s="323">
        <v>42</v>
      </c>
    </row>
    <row r="13" spans="2:10" s="312" customFormat="1" ht="15" customHeight="1">
      <c r="B13" s="266" t="s">
        <v>418</v>
      </c>
      <c r="C13" s="267" t="s">
        <v>419</v>
      </c>
      <c r="D13" s="324">
        <v>4</v>
      </c>
      <c r="E13" s="251">
        <v>3</v>
      </c>
      <c r="F13" s="253"/>
      <c r="G13" s="273" t="s">
        <v>420</v>
      </c>
      <c r="H13" s="267" t="s">
        <v>421</v>
      </c>
      <c r="I13" s="250">
        <v>44</v>
      </c>
      <c r="J13" s="269">
        <v>43</v>
      </c>
    </row>
    <row r="14" spans="2:10" s="312" customFormat="1" ht="15" customHeight="1">
      <c r="B14" s="270" t="s">
        <v>422</v>
      </c>
      <c r="C14" s="321" t="s">
        <v>423</v>
      </c>
      <c r="D14" s="321">
        <v>5</v>
      </c>
      <c r="E14" s="322">
        <v>4</v>
      </c>
      <c r="F14" s="253"/>
      <c r="G14" s="271" t="s">
        <v>424</v>
      </c>
      <c r="H14" s="321" t="s">
        <v>425</v>
      </c>
      <c r="I14" s="321">
        <v>45</v>
      </c>
      <c r="J14" s="323">
        <v>44</v>
      </c>
    </row>
    <row r="15" spans="2:10" s="312" customFormat="1" ht="15" customHeight="1">
      <c r="B15" s="266" t="s">
        <v>426</v>
      </c>
      <c r="C15" s="267" t="s">
        <v>427</v>
      </c>
      <c r="D15" s="267">
        <v>6</v>
      </c>
      <c r="E15" s="251">
        <v>5</v>
      </c>
      <c r="F15" s="253"/>
      <c r="G15" s="273" t="s">
        <v>428</v>
      </c>
      <c r="H15" s="267" t="s">
        <v>429</v>
      </c>
      <c r="I15" s="324">
        <v>46</v>
      </c>
      <c r="J15" s="274">
        <v>45</v>
      </c>
    </row>
    <row r="16" spans="2:10" s="312" customFormat="1" ht="15" customHeight="1">
      <c r="B16" s="270" t="s">
        <v>430</v>
      </c>
      <c r="C16" s="321" t="s">
        <v>431</v>
      </c>
      <c r="D16" s="275">
        <v>7</v>
      </c>
      <c r="E16" s="322">
        <v>6</v>
      </c>
      <c r="F16" s="253"/>
      <c r="G16" s="271" t="s">
        <v>432</v>
      </c>
      <c r="H16" s="321" t="s">
        <v>433</v>
      </c>
      <c r="I16" s="321">
        <v>47</v>
      </c>
      <c r="J16" s="323">
        <v>46</v>
      </c>
    </row>
    <row r="17" spans="2:10" s="312" customFormat="1" ht="15" customHeight="1">
      <c r="B17" s="266" t="s">
        <v>434</v>
      </c>
      <c r="C17" s="267" t="s">
        <v>435</v>
      </c>
      <c r="D17" s="324">
        <v>8</v>
      </c>
      <c r="E17" s="272">
        <v>7</v>
      </c>
      <c r="F17" s="253"/>
      <c r="G17" s="273" t="s">
        <v>436</v>
      </c>
      <c r="H17" s="267" t="s">
        <v>437</v>
      </c>
      <c r="I17" s="267">
        <v>48</v>
      </c>
      <c r="J17" s="269">
        <v>47</v>
      </c>
    </row>
    <row r="18" spans="2:10" s="312" customFormat="1" ht="15" customHeight="1">
      <c r="B18" s="270" t="s">
        <v>438</v>
      </c>
      <c r="C18" s="321" t="s">
        <v>439</v>
      </c>
      <c r="D18" s="321">
        <v>9</v>
      </c>
      <c r="E18" s="322">
        <v>8</v>
      </c>
      <c r="F18" s="253"/>
      <c r="G18" s="271" t="s">
        <v>440</v>
      </c>
      <c r="H18" s="321" t="s">
        <v>441</v>
      </c>
      <c r="I18" s="275">
        <v>49</v>
      </c>
      <c r="J18" s="323">
        <v>48</v>
      </c>
    </row>
    <row r="19" spans="2:10" s="312" customFormat="1" ht="15" customHeight="1">
      <c r="B19" s="266" t="s">
        <v>442</v>
      </c>
      <c r="C19" s="267" t="s">
        <v>443</v>
      </c>
      <c r="D19" s="267">
        <v>10</v>
      </c>
      <c r="E19" s="251">
        <v>9</v>
      </c>
      <c r="F19" s="253"/>
      <c r="G19" s="273" t="s">
        <v>444</v>
      </c>
      <c r="H19" s="267" t="s">
        <v>445</v>
      </c>
      <c r="I19" s="250">
        <v>50</v>
      </c>
      <c r="J19" s="274">
        <v>49</v>
      </c>
    </row>
    <row r="20" spans="2:10" s="312" customFormat="1" ht="15" customHeight="1">
      <c r="B20" s="270" t="s">
        <v>446</v>
      </c>
      <c r="C20" s="321" t="s">
        <v>447</v>
      </c>
      <c r="D20" s="275">
        <v>11</v>
      </c>
      <c r="E20" s="322">
        <v>10</v>
      </c>
      <c r="F20" s="253"/>
      <c r="G20" s="271" t="s">
        <v>448</v>
      </c>
      <c r="H20" s="321" t="s">
        <v>449</v>
      </c>
      <c r="I20" s="321">
        <v>51</v>
      </c>
      <c r="J20" s="323">
        <v>50</v>
      </c>
    </row>
    <row r="21" spans="2:10" s="312" customFormat="1" ht="15" customHeight="1">
      <c r="B21" s="266" t="s">
        <v>450</v>
      </c>
      <c r="C21" s="267" t="s">
        <v>451</v>
      </c>
      <c r="D21" s="324">
        <v>12</v>
      </c>
      <c r="E21" s="251">
        <v>11</v>
      </c>
      <c r="F21" s="253"/>
      <c r="G21" s="273" t="s">
        <v>452</v>
      </c>
      <c r="H21" s="267" t="s">
        <v>453</v>
      </c>
      <c r="I21" s="324">
        <v>52</v>
      </c>
      <c r="J21" s="269">
        <v>51</v>
      </c>
    </row>
    <row r="22" spans="2:10" s="312" customFormat="1" ht="15" customHeight="1">
      <c r="B22" s="270" t="s">
        <v>454</v>
      </c>
      <c r="C22" s="321" t="s">
        <v>455</v>
      </c>
      <c r="D22" s="321">
        <v>13</v>
      </c>
      <c r="E22" s="322">
        <v>12</v>
      </c>
      <c r="F22" s="253"/>
      <c r="G22" s="271" t="s">
        <v>456</v>
      </c>
      <c r="H22" s="321" t="s">
        <v>457</v>
      </c>
      <c r="I22" s="321">
        <v>53</v>
      </c>
      <c r="J22" s="323">
        <v>52</v>
      </c>
    </row>
    <row r="23" spans="2:10" s="312" customFormat="1" ht="15" customHeight="1">
      <c r="B23" s="266" t="s">
        <v>458</v>
      </c>
      <c r="C23" s="267" t="s">
        <v>459</v>
      </c>
      <c r="D23" s="267">
        <v>14</v>
      </c>
      <c r="E23" s="272">
        <v>13</v>
      </c>
      <c r="F23" s="253"/>
      <c r="G23" s="273" t="s">
        <v>460</v>
      </c>
      <c r="H23" s="267" t="s">
        <v>461</v>
      </c>
      <c r="I23" s="267">
        <v>54</v>
      </c>
      <c r="J23" s="274">
        <v>53</v>
      </c>
    </row>
    <row r="24" spans="2:10" s="312" customFormat="1" ht="15" customHeight="1">
      <c r="B24" s="270" t="s">
        <v>462</v>
      </c>
      <c r="C24" s="321" t="s">
        <v>463</v>
      </c>
      <c r="D24" s="275">
        <v>15</v>
      </c>
      <c r="E24" s="322">
        <v>14</v>
      </c>
      <c r="F24" s="253"/>
      <c r="G24" s="271" t="s">
        <v>464</v>
      </c>
      <c r="H24" s="321" t="s">
        <v>465</v>
      </c>
      <c r="I24" s="275">
        <v>55</v>
      </c>
      <c r="J24" s="323">
        <v>54</v>
      </c>
    </row>
    <row r="25" spans="2:10" s="312" customFormat="1" ht="15" customHeight="1">
      <c r="B25" s="266" t="s">
        <v>466</v>
      </c>
      <c r="C25" s="267" t="s">
        <v>467</v>
      </c>
      <c r="D25" s="324">
        <v>16</v>
      </c>
      <c r="E25" s="251">
        <v>15</v>
      </c>
      <c r="F25" s="253"/>
      <c r="G25" s="273" t="s">
        <v>468</v>
      </c>
      <c r="H25" s="267" t="s">
        <v>469</v>
      </c>
      <c r="I25" s="250">
        <v>56</v>
      </c>
      <c r="J25" s="269">
        <v>55</v>
      </c>
    </row>
    <row r="26" spans="2:10" s="312" customFormat="1" ht="15" customHeight="1">
      <c r="B26" s="270" t="s">
        <v>470</v>
      </c>
      <c r="C26" s="321" t="s">
        <v>471</v>
      </c>
      <c r="D26" s="321">
        <v>17</v>
      </c>
      <c r="E26" s="322">
        <v>16</v>
      </c>
      <c r="F26" s="253"/>
      <c r="G26" s="271" t="s">
        <v>472</v>
      </c>
      <c r="H26" s="321" t="s">
        <v>473</v>
      </c>
      <c r="I26" s="321">
        <v>57</v>
      </c>
      <c r="J26" s="323">
        <v>56</v>
      </c>
    </row>
    <row r="27" spans="2:10" s="312" customFormat="1" ht="15" customHeight="1">
      <c r="B27" s="266" t="s">
        <v>474</v>
      </c>
      <c r="C27" s="267" t="s">
        <v>475</v>
      </c>
      <c r="D27" s="267">
        <v>18</v>
      </c>
      <c r="E27" s="251">
        <v>17</v>
      </c>
      <c r="F27" s="253"/>
      <c r="G27" s="273" t="s">
        <v>476</v>
      </c>
      <c r="H27" s="267" t="s">
        <v>477</v>
      </c>
      <c r="I27" s="324">
        <v>58</v>
      </c>
      <c r="J27" s="274">
        <v>57</v>
      </c>
    </row>
    <row r="28" spans="2:10" s="312" customFormat="1" ht="15" customHeight="1">
      <c r="B28" s="270" t="s">
        <v>478</v>
      </c>
      <c r="C28" s="321" t="s">
        <v>479</v>
      </c>
      <c r="D28" s="275">
        <v>19</v>
      </c>
      <c r="E28" s="322">
        <v>18</v>
      </c>
      <c r="F28" s="253"/>
      <c r="G28" s="271" t="s">
        <v>480</v>
      </c>
      <c r="H28" s="321" t="s">
        <v>481</v>
      </c>
      <c r="I28" s="321">
        <v>59</v>
      </c>
      <c r="J28" s="323">
        <v>58</v>
      </c>
    </row>
    <row r="29" spans="2:10" s="312" customFormat="1" ht="15" customHeight="1">
      <c r="B29" s="266" t="s">
        <v>482</v>
      </c>
      <c r="C29" s="267" t="s">
        <v>483</v>
      </c>
      <c r="D29" s="324">
        <v>20</v>
      </c>
      <c r="E29" s="272">
        <v>19</v>
      </c>
      <c r="F29" s="253"/>
      <c r="G29" s="273" t="s">
        <v>484</v>
      </c>
      <c r="H29" s="267" t="s">
        <v>485</v>
      </c>
      <c r="I29" s="267">
        <v>60</v>
      </c>
      <c r="J29" s="269">
        <v>59</v>
      </c>
    </row>
    <row r="30" spans="2:10" s="312" customFormat="1" ht="15" customHeight="1">
      <c r="B30" s="270" t="s">
        <v>486</v>
      </c>
      <c r="C30" s="321" t="s">
        <v>487</v>
      </c>
      <c r="D30" s="321">
        <v>21</v>
      </c>
      <c r="E30" s="322">
        <v>20</v>
      </c>
      <c r="F30" s="253"/>
      <c r="G30" s="271" t="s">
        <v>488</v>
      </c>
      <c r="H30" s="321" t="s">
        <v>489</v>
      </c>
      <c r="I30" s="275">
        <v>61</v>
      </c>
      <c r="J30" s="323">
        <v>60</v>
      </c>
    </row>
    <row r="31" spans="2:10" s="312" customFormat="1" ht="15" customHeight="1">
      <c r="B31" s="266" t="s">
        <v>490</v>
      </c>
      <c r="C31" s="267" t="s">
        <v>491</v>
      </c>
      <c r="D31" s="267">
        <v>22</v>
      </c>
      <c r="E31" s="251">
        <v>21</v>
      </c>
      <c r="F31" s="253"/>
      <c r="G31" s="273" t="s">
        <v>492</v>
      </c>
      <c r="H31" s="267" t="s">
        <v>493</v>
      </c>
      <c r="I31" s="250">
        <v>62</v>
      </c>
      <c r="J31" s="274">
        <v>61</v>
      </c>
    </row>
    <row r="32" spans="2:10" s="312" customFormat="1" ht="15" customHeight="1">
      <c r="B32" s="270" t="s">
        <v>494</v>
      </c>
      <c r="C32" s="321" t="s">
        <v>495</v>
      </c>
      <c r="D32" s="275">
        <v>23</v>
      </c>
      <c r="E32" s="322">
        <v>22</v>
      </c>
      <c r="F32" s="253"/>
      <c r="G32" s="271" t="s">
        <v>496</v>
      </c>
      <c r="H32" s="321" t="s">
        <v>497</v>
      </c>
      <c r="I32" s="321">
        <v>63</v>
      </c>
      <c r="J32" s="323">
        <v>62</v>
      </c>
    </row>
    <row r="33" spans="2:10" s="312" customFormat="1" ht="15" customHeight="1">
      <c r="B33" s="266" t="s">
        <v>498</v>
      </c>
      <c r="C33" s="267" t="s">
        <v>499</v>
      </c>
      <c r="D33" s="324">
        <v>24</v>
      </c>
      <c r="E33" s="251">
        <v>23</v>
      </c>
      <c r="F33" s="253"/>
      <c r="G33" s="273" t="s">
        <v>500</v>
      </c>
      <c r="H33" s="267" t="s">
        <v>501</v>
      </c>
      <c r="I33" s="324">
        <v>64</v>
      </c>
      <c r="J33" s="269">
        <v>63</v>
      </c>
    </row>
    <row r="34" spans="2:10" s="312" customFormat="1" ht="15" customHeight="1">
      <c r="B34" s="270" t="s">
        <v>502</v>
      </c>
      <c r="C34" s="321" t="s">
        <v>503</v>
      </c>
      <c r="D34" s="321">
        <v>25</v>
      </c>
      <c r="E34" s="322">
        <v>24</v>
      </c>
      <c r="F34" s="253"/>
      <c r="G34" s="271" t="s">
        <v>504</v>
      </c>
      <c r="H34" s="321" t="s">
        <v>505</v>
      </c>
      <c r="I34" s="321">
        <v>65</v>
      </c>
      <c r="J34" s="323">
        <v>64</v>
      </c>
    </row>
    <row r="35" spans="2:10" s="312" customFormat="1" ht="15" customHeight="1">
      <c r="B35" s="266" t="s">
        <v>506</v>
      </c>
      <c r="C35" s="267" t="s">
        <v>507</v>
      </c>
      <c r="D35" s="267">
        <v>26</v>
      </c>
      <c r="E35" s="272">
        <v>25</v>
      </c>
      <c r="F35" s="253"/>
      <c r="G35" s="273" t="s">
        <v>508</v>
      </c>
      <c r="H35" s="267" t="s">
        <v>509</v>
      </c>
      <c r="I35" s="267">
        <v>66</v>
      </c>
      <c r="J35" s="274">
        <v>65</v>
      </c>
    </row>
    <row r="36" spans="2:10" s="312" customFormat="1" ht="15" customHeight="1">
      <c r="B36" s="270" t="s">
        <v>510</v>
      </c>
      <c r="C36" s="321" t="s">
        <v>511</v>
      </c>
      <c r="D36" s="275">
        <v>27</v>
      </c>
      <c r="E36" s="322">
        <v>26</v>
      </c>
      <c r="F36" s="253"/>
      <c r="G36" s="271" t="s">
        <v>512</v>
      </c>
      <c r="H36" s="321" t="s">
        <v>513</v>
      </c>
      <c r="I36" s="275">
        <v>67</v>
      </c>
      <c r="J36" s="323">
        <v>66</v>
      </c>
    </row>
    <row r="37" spans="2:10" s="312" customFormat="1" ht="15" customHeight="1">
      <c r="B37" s="266" t="s">
        <v>514</v>
      </c>
      <c r="C37" s="267" t="s">
        <v>515</v>
      </c>
      <c r="D37" s="324">
        <v>28</v>
      </c>
      <c r="E37" s="251">
        <v>27</v>
      </c>
      <c r="F37" s="253"/>
      <c r="G37" s="273" t="s">
        <v>516</v>
      </c>
      <c r="H37" s="267" t="s">
        <v>517</v>
      </c>
      <c r="I37" s="250">
        <v>68</v>
      </c>
      <c r="J37" s="269">
        <v>67</v>
      </c>
    </row>
    <row r="38" spans="2:10" s="312" customFormat="1" ht="15" customHeight="1">
      <c r="B38" s="270" t="s">
        <v>518</v>
      </c>
      <c r="C38" s="321" t="s">
        <v>519</v>
      </c>
      <c r="D38" s="321">
        <v>29</v>
      </c>
      <c r="E38" s="322">
        <v>28</v>
      </c>
      <c r="F38" s="253"/>
      <c r="G38" s="271" t="s">
        <v>520</v>
      </c>
      <c r="H38" s="321" t="s">
        <v>521</v>
      </c>
      <c r="I38" s="321">
        <v>69</v>
      </c>
      <c r="J38" s="323">
        <v>68</v>
      </c>
    </row>
    <row r="39" spans="2:10" s="312" customFormat="1" ht="15" customHeight="1">
      <c r="B39" s="266" t="s">
        <v>522</v>
      </c>
      <c r="C39" s="267" t="s">
        <v>523</v>
      </c>
      <c r="D39" s="267">
        <v>30</v>
      </c>
      <c r="E39" s="251">
        <v>29</v>
      </c>
      <c r="F39" s="253"/>
      <c r="G39" s="273" t="s">
        <v>524</v>
      </c>
      <c r="H39" s="267" t="s">
        <v>525</v>
      </c>
      <c r="I39" s="324">
        <v>70</v>
      </c>
      <c r="J39" s="274">
        <v>69</v>
      </c>
    </row>
    <row r="40" spans="2:10" s="312" customFormat="1" ht="15" customHeight="1">
      <c r="B40" s="270" t="s">
        <v>522</v>
      </c>
      <c r="C40" s="321" t="s">
        <v>526</v>
      </c>
      <c r="D40" s="321">
        <v>30</v>
      </c>
      <c r="E40" s="322">
        <v>29</v>
      </c>
      <c r="F40" s="253"/>
      <c r="G40" s="271" t="s">
        <v>527</v>
      </c>
      <c r="H40" s="321" t="s">
        <v>528</v>
      </c>
      <c r="I40" s="321">
        <v>71</v>
      </c>
      <c r="J40" s="323">
        <v>70</v>
      </c>
    </row>
    <row r="41" spans="2:10" s="312" customFormat="1" ht="15" customHeight="1">
      <c r="B41" s="266" t="s">
        <v>529</v>
      </c>
      <c r="C41" s="267" t="s">
        <v>530</v>
      </c>
      <c r="D41" s="267">
        <v>31</v>
      </c>
      <c r="E41" s="272">
        <v>30</v>
      </c>
      <c r="F41" s="253"/>
      <c r="G41" s="273" t="s">
        <v>531</v>
      </c>
      <c r="H41" s="267" t="s">
        <v>532</v>
      </c>
      <c r="I41" s="267">
        <v>72</v>
      </c>
      <c r="J41" s="269">
        <v>71</v>
      </c>
    </row>
    <row r="42" spans="2:10" s="312" customFormat="1" ht="15" customHeight="1">
      <c r="B42" s="270" t="s">
        <v>533</v>
      </c>
      <c r="C42" s="321" t="s">
        <v>534</v>
      </c>
      <c r="D42" s="321">
        <v>32</v>
      </c>
      <c r="E42" s="322">
        <v>31</v>
      </c>
      <c r="F42" s="253"/>
      <c r="G42" s="271" t="s">
        <v>535</v>
      </c>
      <c r="H42" s="321" t="s">
        <v>536</v>
      </c>
      <c r="I42" s="275">
        <v>73</v>
      </c>
      <c r="J42" s="323">
        <v>72</v>
      </c>
    </row>
    <row r="43" spans="2:10" s="312" customFormat="1" ht="15" customHeight="1">
      <c r="B43" s="266" t="s">
        <v>537</v>
      </c>
      <c r="C43" s="267" t="s">
        <v>538</v>
      </c>
      <c r="D43" s="267">
        <v>33</v>
      </c>
      <c r="E43" s="251">
        <v>32</v>
      </c>
      <c r="F43" s="253"/>
      <c r="G43" s="273" t="s">
        <v>539</v>
      </c>
      <c r="H43" s="267" t="s">
        <v>540</v>
      </c>
      <c r="I43" s="250">
        <v>74</v>
      </c>
      <c r="J43" s="274">
        <v>73</v>
      </c>
    </row>
    <row r="44" spans="2:10" s="312" customFormat="1" ht="15" customHeight="1">
      <c r="B44" s="270" t="s">
        <v>541</v>
      </c>
      <c r="C44" s="321" t="s">
        <v>542</v>
      </c>
      <c r="D44" s="321">
        <v>34</v>
      </c>
      <c r="E44" s="322">
        <v>33</v>
      </c>
      <c r="F44" s="253"/>
      <c r="G44" s="271" t="s">
        <v>543</v>
      </c>
      <c r="H44" s="321" t="s">
        <v>544</v>
      </c>
      <c r="I44" s="321">
        <v>75</v>
      </c>
      <c r="J44" s="323">
        <v>74</v>
      </c>
    </row>
    <row r="45" spans="2:10" s="312" customFormat="1" ht="15" customHeight="1">
      <c r="B45" s="266" t="s">
        <v>545</v>
      </c>
      <c r="C45" s="267" t="s">
        <v>546</v>
      </c>
      <c r="D45" s="267">
        <v>35</v>
      </c>
      <c r="E45" s="272">
        <v>34</v>
      </c>
      <c r="F45" s="253"/>
      <c r="G45" s="273" t="s">
        <v>547</v>
      </c>
      <c r="H45" s="267" t="s">
        <v>548</v>
      </c>
      <c r="I45" s="324">
        <v>76</v>
      </c>
      <c r="J45" s="269">
        <v>75</v>
      </c>
    </row>
    <row r="46" spans="2:10" s="312" customFormat="1" ht="15" customHeight="1">
      <c r="B46" s="270" t="s">
        <v>549</v>
      </c>
      <c r="C46" s="321" t="s">
        <v>550</v>
      </c>
      <c r="D46" s="321">
        <v>36</v>
      </c>
      <c r="E46" s="322">
        <v>35</v>
      </c>
      <c r="F46" s="253"/>
      <c r="G46" s="271" t="s">
        <v>551</v>
      </c>
      <c r="H46" s="321" t="s">
        <v>552</v>
      </c>
      <c r="I46" s="321">
        <v>77</v>
      </c>
      <c r="J46" s="323">
        <v>76</v>
      </c>
    </row>
    <row r="47" spans="2:10" s="312" customFormat="1" ht="15" customHeight="1">
      <c r="B47" s="266" t="s">
        <v>553</v>
      </c>
      <c r="C47" s="267" t="s">
        <v>554</v>
      </c>
      <c r="D47" s="267">
        <v>37</v>
      </c>
      <c r="E47" s="251">
        <v>36</v>
      </c>
      <c r="F47" s="253"/>
      <c r="G47" s="273" t="s">
        <v>555</v>
      </c>
      <c r="H47" s="267" t="s">
        <v>556</v>
      </c>
      <c r="I47" s="267">
        <v>78</v>
      </c>
      <c r="J47" s="274">
        <v>77</v>
      </c>
    </row>
    <row r="48" spans="2:10" s="312" customFormat="1" ht="15" customHeight="1">
      <c r="B48" s="332" t="s">
        <v>557</v>
      </c>
      <c r="C48" s="333" t="s">
        <v>558</v>
      </c>
      <c r="D48" s="333">
        <v>38</v>
      </c>
      <c r="E48" s="334">
        <v>37</v>
      </c>
      <c r="F48" s="253"/>
      <c r="G48" s="271" t="s">
        <v>559</v>
      </c>
      <c r="H48" s="321" t="s">
        <v>560</v>
      </c>
      <c r="I48" s="275">
        <v>79</v>
      </c>
      <c r="J48" s="323">
        <v>78</v>
      </c>
    </row>
    <row r="49" spans="2:10" s="312" customFormat="1" ht="15" customHeight="1">
      <c r="B49" s="335"/>
      <c r="C49" s="335"/>
      <c r="D49" s="335"/>
      <c r="E49" s="335"/>
      <c r="F49" s="331"/>
      <c r="G49" s="277" t="s">
        <v>563</v>
      </c>
      <c r="H49" s="276" t="s">
        <v>564</v>
      </c>
      <c r="I49" s="276">
        <v>80</v>
      </c>
      <c r="J49" s="278">
        <v>79</v>
      </c>
    </row>
    <row r="50" spans="2:10" ht="15" customHeight="1">
      <c r="B50" s="793" t="s">
        <v>663</v>
      </c>
      <c r="C50" s="793"/>
      <c r="D50" s="793"/>
      <c r="E50" s="793"/>
      <c r="F50" s="793"/>
      <c r="G50" s="793"/>
      <c r="H50" s="793"/>
      <c r="I50" s="793"/>
      <c r="J50" s="793"/>
    </row>
    <row r="51" spans="2:10" ht="17.100000000000001" customHeight="1">
      <c r="B51" s="793"/>
      <c r="C51" s="793"/>
      <c r="D51" s="793"/>
      <c r="E51" s="793"/>
      <c r="F51" s="793"/>
      <c r="G51" s="793"/>
      <c r="H51" s="793"/>
      <c r="I51" s="793"/>
      <c r="J51" s="793"/>
    </row>
  </sheetData>
  <sheetProtection password="8AB5" sheet="1" objects="1" scenarios="1"/>
  <mergeCells count="12">
    <mergeCell ref="B50:J51"/>
    <mergeCell ref="B1:J1"/>
    <mergeCell ref="G3:J3"/>
    <mergeCell ref="B4:C5"/>
    <mergeCell ref="D4:E4"/>
    <mergeCell ref="G4:H5"/>
    <mergeCell ref="I4:J4"/>
    <mergeCell ref="D5:E5"/>
    <mergeCell ref="I5:J5"/>
    <mergeCell ref="D8:D9"/>
    <mergeCell ref="E8:E9"/>
    <mergeCell ref="B8:B9"/>
  </mergeCells>
  <phoneticPr fontId="2"/>
  <pageMargins left="0.78740157480314965" right="0.78740157480314965" top="0.78740157480314965" bottom="0.78740157480314965" header="0.51181102362204722" footer="0.51181102362204722"/>
  <pageSetup paperSize="9" scale="95" firstPageNumber="47"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Q101"/>
  <sheetViews>
    <sheetView topLeftCell="B1" workbookViewId="0">
      <pane xSplit="1" ySplit="3" topLeftCell="C4" activePane="bottomRight" state="frozen"/>
      <selection activeCell="B1" sqref="B1"/>
      <selection pane="topRight" activeCell="C1" sqref="C1"/>
      <selection pane="bottomLeft" activeCell="B4" sqref="B4"/>
      <selection pane="bottomRight" activeCell="E101" sqref="E101"/>
    </sheetView>
  </sheetViews>
  <sheetFormatPr defaultRowHeight="13.5"/>
  <cols>
    <col min="1" max="1" width="9" style="65"/>
    <col min="2" max="2" width="7.125" style="65" bestFit="1" customWidth="1"/>
    <col min="3" max="3" width="9.5" style="65" bestFit="1" customWidth="1"/>
    <col min="4" max="4" width="9.5" style="66" bestFit="1" customWidth="1"/>
    <col min="5" max="5" width="8.5" style="65" bestFit="1" customWidth="1"/>
    <col min="6" max="6" width="6.5" style="65" bestFit="1" customWidth="1"/>
    <col min="7" max="7" width="7.5" style="65" bestFit="1" customWidth="1"/>
    <col min="8" max="9" width="6.5" style="65" bestFit="1" customWidth="1"/>
    <col min="10" max="10" width="5.5" style="66" bestFit="1" customWidth="1"/>
    <col min="11" max="11" width="8.25" style="66" customWidth="1"/>
  </cols>
  <sheetData>
    <row r="1" spans="1:17">
      <c r="E1" s="66"/>
      <c r="F1" s="66"/>
      <c r="G1" s="66"/>
      <c r="H1" s="66"/>
      <c r="I1" s="66"/>
      <c r="J1" s="65"/>
      <c r="K1" s="65"/>
      <c r="L1" s="170" t="s">
        <v>175</v>
      </c>
    </row>
    <row r="2" spans="1:17">
      <c r="A2" s="164"/>
      <c r="B2" s="165"/>
      <c r="C2" s="70" t="s">
        <v>132</v>
      </c>
      <c r="D2" s="70" t="s">
        <v>133</v>
      </c>
      <c r="E2" s="70" t="s">
        <v>134</v>
      </c>
      <c r="F2" s="70" t="s">
        <v>135</v>
      </c>
      <c r="G2" s="162" t="s">
        <v>123</v>
      </c>
      <c r="H2" s="162" t="s">
        <v>124</v>
      </c>
      <c r="I2" s="162" t="s">
        <v>125</v>
      </c>
      <c r="J2" s="162" t="s">
        <v>126</v>
      </c>
      <c r="K2" s="65"/>
      <c r="L2" s="171" t="s">
        <v>174</v>
      </c>
    </row>
    <row r="3" spans="1:17">
      <c r="A3" s="164"/>
      <c r="B3" s="166" t="s">
        <v>127</v>
      </c>
      <c r="C3" s="72" t="s">
        <v>136</v>
      </c>
      <c r="D3" s="72" t="s">
        <v>137</v>
      </c>
      <c r="E3" s="72" t="s">
        <v>138</v>
      </c>
      <c r="F3" s="72" t="s">
        <v>139</v>
      </c>
      <c r="G3" s="163" t="s">
        <v>128</v>
      </c>
      <c r="H3" s="163" t="s">
        <v>129</v>
      </c>
      <c r="I3" s="163" t="s">
        <v>130</v>
      </c>
      <c r="J3" s="163" t="s">
        <v>131</v>
      </c>
      <c r="K3" s="65"/>
    </row>
    <row r="4" spans="1:17">
      <c r="A4" s="164"/>
      <c r="B4" s="167">
        <v>5</v>
      </c>
      <c r="C4" s="74">
        <v>90</v>
      </c>
      <c r="D4" s="75">
        <v>20</v>
      </c>
      <c r="E4" s="75">
        <v>10</v>
      </c>
      <c r="F4" s="75">
        <v>8</v>
      </c>
      <c r="G4" s="169">
        <v>4</v>
      </c>
      <c r="H4" s="169">
        <v>2</v>
      </c>
      <c r="I4" s="169">
        <v>1</v>
      </c>
      <c r="J4" s="169">
        <v>1</v>
      </c>
      <c r="K4" s="65">
        <v>5</v>
      </c>
      <c r="L4" t="s">
        <v>176</v>
      </c>
      <c r="P4">
        <v>101</v>
      </c>
      <c r="Q4">
        <v>101</v>
      </c>
    </row>
    <row r="5" spans="1:17">
      <c r="A5" s="164"/>
      <c r="B5" s="167">
        <v>6</v>
      </c>
      <c r="C5" s="74">
        <v>90</v>
      </c>
      <c r="D5" s="75">
        <v>60</v>
      </c>
      <c r="E5" s="75">
        <v>30</v>
      </c>
      <c r="F5" s="75">
        <v>25</v>
      </c>
      <c r="G5" s="169">
        <v>5</v>
      </c>
      <c r="H5" s="169">
        <v>2</v>
      </c>
      <c r="I5" s="169">
        <v>1</v>
      </c>
      <c r="J5" s="169">
        <v>1</v>
      </c>
      <c r="K5" s="65">
        <v>6</v>
      </c>
      <c r="L5" t="s">
        <v>177</v>
      </c>
      <c r="P5" s="144">
        <v>102</v>
      </c>
      <c r="Q5">
        <v>102</v>
      </c>
    </row>
    <row r="6" spans="1:17">
      <c r="A6" s="164"/>
      <c r="B6" s="167">
        <v>7</v>
      </c>
      <c r="C6" s="74">
        <v>90</v>
      </c>
      <c r="D6" s="75">
        <v>60</v>
      </c>
      <c r="E6" s="75">
        <v>30</v>
      </c>
      <c r="F6" s="75">
        <v>25</v>
      </c>
      <c r="G6" s="169">
        <v>5</v>
      </c>
      <c r="H6" s="169">
        <v>2</v>
      </c>
      <c r="I6" s="169">
        <v>1</v>
      </c>
      <c r="J6" s="169">
        <v>1</v>
      </c>
      <c r="K6" s="65">
        <v>7</v>
      </c>
      <c r="L6" t="s">
        <v>178</v>
      </c>
      <c r="P6" s="144">
        <v>103</v>
      </c>
      <c r="Q6">
        <v>103</v>
      </c>
    </row>
    <row r="7" spans="1:17">
      <c r="A7" s="164"/>
      <c r="B7" s="167">
        <v>8</v>
      </c>
      <c r="C7" s="74">
        <v>90</v>
      </c>
      <c r="D7" s="75">
        <v>60</v>
      </c>
      <c r="E7" s="75">
        <v>30</v>
      </c>
      <c r="F7" s="75">
        <v>25</v>
      </c>
      <c r="G7" s="169">
        <v>5</v>
      </c>
      <c r="H7" s="169">
        <v>2</v>
      </c>
      <c r="I7" s="169">
        <v>1</v>
      </c>
      <c r="J7" s="169">
        <v>1</v>
      </c>
      <c r="K7" s="65">
        <v>8</v>
      </c>
      <c r="L7" t="s">
        <v>179</v>
      </c>
      <c r="P7" s="144">
        <v>104</v>
      </c>
      <c r="Q7">
        <v>105</v>
      </c>
    </row>
    <row r="8" spans="1:17">
      <c r="A8" s="164"/>
      <c r="B8" s="167">
        <v>9</v>
      </c>
      <c r="C8" s="74">
        <v>90</v>
      </c>
      <c r="D8" s="75">
        <v>40</v>
      </c>
      <c r="E8" s="75">
        <v>20</v>
      </c>
      <c r="F8" s="75">
        <v>20</v>
      </c>
      <c r="G8" s="169">
        <v>5</v>
      </c>
      <c r="H8" s="169">
        <v>2</v>
      </c>
      <c r="I8" s="169">
        <v>1</v>
      </c>
      <c r="J8" s="169">
        <v>1</v>
      </c>
      <c r="K8" s="65">
        <v>9</v>
      </c>
      <c r="L8" t="s">
        <v>180</v>
      </c>
      <c r="P8" s="144">
        <v>105</v>
      </c>
    </row>
    <row r="9" spans="1:17">
      <c r="A9" s="164"/>
      <c r="B9" s="167">
        <v>10</v>
      </c>
      <c r="C9" s="74">
        <v>90</v>
      </c>
      <c r="D9" s="75">
        <v>40</v>
      </c>
      <c r="E9" s="75">
        <v>20</v>
      </c>
      <c r="F9" s="75">
        <v>20</v>
      </c>
      <c r="G9" s="169">
        <v>5</v>
      </c>
      <c r="H9" s="169">
        <v>2</v>
      </c>
      <c r="I9" s="169">
        <v>1</v>
      </c>
      <c r="J9" s="169">
        <v>1</v>
      </c>
      <c r="K9" s="65">
        <v>10</v>
      </c>
      <c r="L9" t="s">
        <v>181</v>
      </c>
      <c r="O9" s="144"/>
      <c r="P9" s="144"/>
    </row>
    <row r="10" spans="1:17">
      <c r="A10" s="164"/>
      <c r="B10" s="167">
        <v>11</v>
      </c>
      <c r="C10" s="74">
        <v>90</v>
      </c>
      <c r="D10" s="75">
        <v>60</v>
      </c>
      <c r="E10" s="75">
        <v>15</v>
      </c>
      <c r="F10" s="75">
        <v>15</v>
      </c>
      <c r="G10" s="169">
        <v>5</v>
      </c>
      <c r="H10" s="169">
        <v>2</v>
      </c>
      <c r="I10" s="169">
        <v>1</v>
      </c>
      <c r="J10" s="169">
        <v>1</v>
      </c>
      <c r="K10" s="65">
        <v>11</v>
      </c>
      <c r="L10" t="s">
        <v>182</v>
      </c>
      <c r="O10" s="144"/>
      <c r="P10" s="144"/>
    </row>
    <row r="11" spans="1:17">
      <c r="A11" s="164"/>
      <c r="B11" s="167">
        <v>12</v>
      </c>
      <c r="C11" s="74">
        <v>90</v>
      </c>
      <c r="D11" s="75">
        <v>20</v>
      </c>
      <c r="E11" s="75">
        <v>20</v>
      </c>
      <c r="F11" s="75">
        <v>15</v>
      </c>
      <c r="G11" s="169">
        <v>5</v>
      </c>
      <c r="H11" s="169">
        <v>2</v>
      </c>
      <c r="I11" s="169">
        <v>1</v>
      </c>
      <c r="J11" s="169">
        <v>1</v>
      </c>
      <c r="K11" s="65">
        <v>12</v>
      </c>
      <c r="L11" t="s">
        <v>183</v>
      </c>
      <c r="O11" s="144"/>
      <c r="P11" s="144"/>
    </row>
    <row r="12" spans="1:17">
      <c r="A12" s="164"/>
      <c r="B12" s="167">
        <v>13</v>
      </c>
      <c r="C12" s="74">
        <v>90</v>
      </c>
      <c r="D12" s="75">
        <v>20</v>
      </c>
      <c r="E12" s="75">
        <v>20</v>
      </c>
      <c r="F12" s="75">
        <v>15</v>
      </c>
      <c r="G12" s="169">
        <v>5</v>
      </c>
      <c r="H12" s="169">
        <v>2</v>
      </c>
      <c r="I12" s="169">
        <v>1</v>
      </c>
      <c r="J12" s="169">
        <v>1</v>
      </c>
      <c r="K12" s="65">
        <v>13</v>
      </c>
      <c r="L12" t="s">
        <v>184</v>
      </c>
      <c r="O12" s="144"/>
      <c r="P12" s="144"/>
    </row>
    <row r="13" spans="1:17">
      <c r="A13" s="164"/>
      <c r="B13" s="167">
        <v>14</v>
      </c>
      <c r="C13" s="74">
        <v>90</v>
      </c>
      <c r="D13" s="75">
        <v>30</v>
      </c>
      <c r="E13" s="75">
        <v>25</v>
      </c>
      <c r="F13" s="75">
        <v>10</v>
      </c>
      <c r="G13" s="169">
        <v>5</v>
      </c>
      <c r="H13" s="169">
        <v>2</v>
      </c>
      <c r="I13" s="169">
        <v>1</v>
      </c>
      <c r="J13" s="169">
        <v>1</v>
      </c>
      <c r="K13" s="65">
        <v>14</v>
      </c>
      <c r="L13" t="s">
        <v>185</v>
      </c>
      <c r="O13" s="144"/>
      <c r="P13" s="144"/>
    </row>
    <row r="14" spans="1:17">
      <c r="A14" s="164"/>
      <c r="B14" s="167">
        <v>15</v>
      </c>
      <c r="C14" s="74">
        <v>90</v>
      </c>
      <c r="D14" s="75">
        <v>30</v>
      </c>
      <c r="E14" s="75">
        <v>15</v>
      </c>
      <c r="F14" s="75">
        <v>10</v>
      </c>
      <c r="G14" s="169">
        <v>5</v>
      </c>
      <c r="H14" s="169">
        <v>2</v>
      </c>
      <c r="I14" s="169">
        <v>1</v>
      </c>
      <c r="J14" s="169">
        <v>1</v>
      </c>
      <c r="K14" s="65">
        <v>15</v>
      </c>
      <c r="L14" t="s">
        <v>186</v>
      </c>
      <c r="O14" s="144"/>
      <c r="P14" s="144"/>
    </row>
    <row r="15" spans="1:17">
      <c r="A15" s="164"/>
      <c r="B15" s="167">
        <v>16</v>
      </c>
      <c r="C15" s="74">
        <v>90</v>
      </c>
      <c r="D15" s="75">
        <v>40</v>
      </c>
      <c r="E15" s="75">
        <v>30</v>
      </c>
      <c r="F15" s="75">
        <v>20</v>
      </c>
      <c r="G15" s="169">
        <v>5</v>
      </c>
      <c r="H15" s="169">
        <v>2</v>
      </c>
      <c r="I15" s="169">
        <v>1</v>
      </c>
      <c r="J15" s="169">
        <v>1</v>
      </c>
      <c r="K15" s="65">
        <v>16</v>
      </c>
      <c r="L15" t="s">
        <v>187</v>
      </c>
      <c r="O15" s="144"/>
      <c r="P15" s="144"/>
    </row>
    <row r="16" spans="1:17">
      <c r="A16" s="164"/>
      <c r="B16" s="167">
        <v>17</v>
      </c>
      <c r="C16" s="74">
        <v>90</v>
      </c>
      <c r="D16" s="75">
        <v>40</v>
      </c>
      <c r="E16" s="75">
        <v>30</v>
      </c>
      <c r="F16" s="75">
        <v>20</v>
      </c>
      <c r="G16" s="169">
        <v>5</v>
      </c>
      <c r="H16" s="169">
        <v>2</v>
      </c>
      <c r="I16" s="169">
        <v>1</v>
      </c>
      <c r="J16" s="169">
        <v>1</v>
      </c>
      <c r="K16" s="65">
        <v>17</v>
      </c>
      <c r="L16" t="s">
        <v>188</v>
      </c>
      <c r="O16" s="144"/>
      <c r="P16" s="144"/>
    </row>
    <row r="17" spans="1:16">
      <c r="A17" s="164"/>
      <c r="B17" s="167">
        <v>18</v>
      </c>
      <c r="C17" s="74">
        <v>90</v>
      </c>
      <c r="D17" s="75">
        <v>30</v>
      </c>
      <c r="E17" s="75">
        <v>15</v>
      </c>
      <c r="F17" s="75">
        <v>15</v>
      </c>
      <c r="G17" s="169">
        <v>5</v>
      </c>
      <c r="H17" s="169">
        <v>2</v>
      </c>
      <c r="I17" s="169">
        <v>1</v>
      </c>
      <c r="J17" s="169">
        <v>1</v>
      </c>
      <c r="K17" s="65">
        <v>18</v>
      </c>
      <c r="L17" t="s">
        <v>189</v>
      </c>
      <c r="O17" s="144"/>
      <c r="P17" s="144"/>
    </row>
    <row r="18" spans="1:16">
      <c r="A18" s="164"/>
      <c r="B18" s="167">
        <v>19</v>
      </c>
      <c r="C18" s="74">
        <v>90</v>
      </c>
      <c r="D18" s="75">
        <v>30</v>
      </c>
      <c r="E18" s="75">
        <v>20</v>
      </c>
      <c r="F18" s="75">
        <v>15</v>
      </c>
      <c r="G18" s="169">
        <v>5</v>
      </c>
      <c r="H18" s="169">
        <v>2</v>
      </c>
      <c r="I18" s="169">
        <v>1</v>
      </c>
      <c r="J18" s="169">
        <v>1</v>
      </c>
      <c r="K18" s="65">
        <v>19</v>
      </c>
      <c r="L18" t="s">
        <v>190</v>
      </c>
      <c r="O18" s="144"/>
      <c r="P18" s="144"/>
    </row>
    <row r="19" spans="1:16">
      <c r="A19" s="164"/>
      <c r="B19" s="167">
        <v>20</v>
      </c>
      <c r="C19" s="74">
        <v>90</v>
      </c>
      <c r="D19" s="75">
        <v>20</v>
      </c>
      <c r="E19" s="75">
        <v>20</v>
      </c>
      <c r="F19" s="75">
        <v>15</v>
      </c>
      <c r="G19" s="169">
        <v>5</v>
      </c>
      <c r="H19" s="169">
        <v>2</v>
      </c>
      <c r="I19" s="169">
        <v>1</v>
      </c>
      <c r="J19" s="169">
        <v>1</v>
      </c>
      <c r="K19" s="65">
        <v>20</v>
      </c>
      <c r="L19" t="s">
        <v>191</v>
      </c>
      <c r="O19" s="144"/>
      <c r="P19" s="144"/>
    </row>
    <row r="20" spans="1:16">
      <c r="A20" s="164"/>
      <c r="B20" s="167">
        <v>21</v>
      </c>
      <c r="C20" s="74">
        <v>90</v>
      </c>
      <c r="D20" s="75">
        <v>40</v>
      </c>
      <c r="E20" s="75">
        <v>20</v>
      </c>
      <c r="F20" s="75">
        <v>15</v>
      </c>
      <c r="G20" s="169">
        <v>5</v>
      </c>
      <c r="H20" s="169">
        <v>2</v>
      </c>
      <c r="I20" s="169">
        <v>1</v>
      </c>
      <c r="J20" s="169">
        <v>1</v>
      </c>
      <c r="K20" s="65">
        <v>21</v>
      </c>
      <c r="L20" t="s">
        <v>192</v>
      </c>
      <c r="O20" s="144"/>
      <c r="P20" s="144"/>
    </row>
    <row r="21" spans="1:16">
      <c r="A21" s="164"/>
      <c r="B21" s="167">
        <v>22</v>
      </c>
      <c r="C21" s="74">
        <v>90</v>
      </c>
      <c r="D21" s="75">
        <v>60</v>
      </c>
      <c r="E21" s="75">
        <v>35</v>
      </c>
      <c r="F21" s="75">
        <v>20</v>
      </c>
      <c r="G21" s="169">
        <v>5</v>
      </c>
      <c r="H21" s="169">
        <v>2</v>
      </c>
      <c r="I21" s="169">
        <v>1</v>
      </c>
      <c r="J21" s="169">
        <v>1</v>
      </c>
      <c r="K21" s="65">
        <v>22</v>
      </c>
      <c r="L21" t="s">
        <v>193</v>
      </c>
      <c r="O21" s="144"/>
      <c r="P21" s="144"/>
    </row>
    <row r="22" spans="1:16">
      <c r="A22" s="164"/>
      <c r="B22" s="167">
        <v>23</v>
      </c>
      <c r="C22" s="74">
        <v>90</v>
      </c>
      <c r="D22" s="75">
        <v>30</v>
      </c>
      <c r="E22" s="75">
        <v>20</v>
      </c>
      <c r="F22" s="75">
        <v>15</v>
      </c>
      <c r="G22" s="169">
        <v>5</v>
      </c>
      <c r="H22" s="169">
        <v>2</v>
      </c>
      <c r="I22" s="169">
        <v>1</v>
      </c>
      <c r="J22" s="169">
        <v>1</v>
      </c>
      <c r="K22" s="65">
        <v>23</v>
      </c>
      <c r="L22" t="s">
        <v>194</v>
      </c>
      <c r="O22" s="144"/>
      <c r="P22" s="144"/>
    </row>
    <row r="23" spans="1:16">
      <c r="A23" s="164"/>
      <c r="B23" s="167">
        <v>24</v>
      </c>
      <c r="C23" s="74">
        <v>90</v>
      </c>
      <c r="D23" s="75">
        <v>40</v>
      </c>
      <c r="E23" s="75">
        <v>20</v>
      </c>
      <c r="F23" s="75">
        <v>20</v>
      </c>
      <c r="G23" s="169">
        <v>5</v>
      </c>
      <c r="H23" s="169">
        <v>2</v>
      </c>
      <c r="I23" s="169">
        <v>1</v>
      </c>
      <c r="J23" s="169">
        <v>1</v>
      </c>
      <c r="K23" s="65">
        <v>24</v>
      </c>
      <c r="L23" t="s">
        <v>195</v>
      </c>
      <c r="O23" s="144"/>
      <c r="P23" s="144"/>
    </row>
    <row r="24" spans="1:16">
      <c r="A24" s="164"/>
      <c r="B24" s="167">
        <v>25</v>
      </c>
      <c r="C24" s="74">
        <v>90</v>
      </c>
      <c r="D24" s="75">
        <v>60</v>
      </c>
      <c r="E24" s="75">
        <v>35</v>
      </c>
      <c r="F24" s="75">
        <v>25</v>
      </c>
      <c r="G24" s="169">
        <v>5</v>
      </c>
      <c r="H24" s="169">
        <v>2</v>
      </c>
      <c r="I24" s="169">
        <v>1</v>
      </c>
      <c r="J24" s="169">
        <v>1</v>
      </c>
      <c r="K24" s="65">
        <v>25</v>
      </c>
      <c r="L24" t="s">
        <v>196</v>
      </c>
      <c r="O24" s="144"/>
      <c r="P24" s="144"/>
    </row>
    <row r="25" spans="1:16">
      <c r="A25" s="164"/>
      <c r="B25" s="167">
        <v>26</v>
      </c>
      <c r="C25" s="74">
        <v>90</v>
      </c>
      <c r="D25" s="75">
        <v>60</v>
      </c>
      <c r="E25" s="75">
        <v>35</v>
      </c>
      <c r="F25" s="75">
        <v>25</v>
      </c>
      <c r="G25" s="169">
        <v>5</v>
      </c>
      <c r="H25" s="169">
        <v>2</v>
      </c>
      <c r="I25" s="169">
        <v>1</v>
      </c>
      <c r="J25" s="169">
        <v>1</v>
      </c>
      <c r="K25" s="65">
        <v>26</v>
      </c>
      <c r="L25" t="s">
        <v>197</v>
      </c>
      <c r="O25" s="144"/>
      <c r="P25" s="144"/>
    </row>
    <row r="26" spans="1:16">
      <c r="A26" s="164"/>
      <c r="B26" s="167">
        <v>27</v>
      </c>
      <c r="C26" s="74">
        <v>90</v>
      </c>
      <c r="D26" s="75">
        <v>60</v>
      </c>
      <c r="E26" s="75">
        <v>35</v>
      </c>
      <c r="F26" s="75">
        <v>25</v>
      </c>
      <c r="G26" s="169">
        <v>5</v>
      </c>
      <c r="H26" s="169">
        <v>2</v>
      </c>
      <c r="I26" s="169">
        <v>1</v>
      </c>
      <c r="J26" s="169">
        <v>1</v>
      </c>
      <c r="K26" s="65">
        <v>27</v>
      </c>
      <c r="L26" t="s">
        <v>198</v>
      </c>
      <c r="O26" s="144"/>
      <c r="P26" s="144"/>
    </row>
    <row r="27" spans="1:16">
      <c r="A27" s="164"/>
      <c r="B27" s="167">
        <v>28</v>
      </c>
      <c r="C27" s="74">
        <v>90</v>
      </c>
      <c r="D27" s="75">
        <v>60</v>
      </c>
      <c r="E27" s="75">
        <v>35</v>
      </c>
      <c r="F27" s="75">
        <v>25</v>
      </c>
      <c r="G27" s="169">
        <v>5</v>
      </c>
      <c r="H27" s="169">
        <v>2</v>
      </c>
      <c r="I27" s="169">
        <v>1</v>
      </c>
      <c r="J27" s="169">
        <v>1</v>
      </c>
      <c r="K27" s="65">
        <v>28</v>
      </c>
      <c r="L27" t="s">
        <v>199</v>
      </c>
      <c r="O27" s="144"/>
      <c r="P27" s="144"/>
    </row>
    <row r="28" spans="1:16">
      <c r="A28" s="164"/>
      <c r="B28" s="167">
        <v>29</v>
      </c>
      <c r="C28" s="74">
        <v>90</v>
      </c>
      <c r="D28" s="75">
        <v>60</v>
      </c>
      <c r="E28" s="75">
        <v>35</v>
      </c>
      <c r="F28" s="75">
        <v>25</v>
      </c>
      <c r="G28" s="169">
        <v>5</v>
      </c>
      <c r="H28" s="169">
        <v>2</v>
      </c>
      <c r="I28" s="169">
        <v>1</v>
      </c>
      <c r="J28" s="169">
        <v>1</v>
      </c>
      <c r="K28" s="65">
        <v>29</v>
      </c>
      <c r="L28" t="s">
        <v>200</v>
      </c>
      <c r="O28" s="144"/>
      <c r="P28" s="144"/>
    </row>
    <row r="29" spans="1:16">
      <c r="A29" s="164"/>
      <c r="B29" s="167">
        <v>30</v>
      </c>
      <c r="C29" s="74">
        <v>90</v>
      </c>
      <c r="D29" s="75">
        <v>60</v>
      </c>
      <c r="E29" s="75">
        <v>35</v>
      </c>
      <c r="F29" s="75">
        <v>25</v>
      </c>
      <c r="G29" s="169">
        <v>5</v>
      </c>
      <c r="H29" s="169">
        <v>2</v>
      </c>
      <c r="I29" s="169">
        <v>1</v>
      </c>
      <c r="J29" s="169">
        <v>1</v>
      </c>
      <c r="K29" s="65">
        <v>30</v>
      </c>
      <c r="L29" t="s">
        <v>201</v>
      </c>
      <c r="O29" s="144"/>
      <c r="P29" s="144"/>
    </row>
    <row r="30" spans="1:16">
      <c r="A30" s="164"/>
      <c r="B30" s="167">
        <v>31</v>
      </c>
      <c r="C30" s="74">
        <v>90</v>
      </c>
      <c r="D30" s="75">
        <v>60</v>
      </c>
      <c r="E30" s="75">
        <v>35</v>
      </c>
      <c r="F30" s="75">
        <v>25</v>
      </c>
      <c r="G30" s="169">
        <v>5</v>
      </c>
      <c r="H30" s="169">
        <v>2</v>
      </c>
      <c r="I30" s="169">
        <v>1</v>
      </c>
      <c r="J30" s="169">
        <v>1</v>
      </c>
      <c r="K30" s="65">
        <v>31</v>
      </c>
      <c r="L30" t="s">
        <v>202</v>
      </c>
      <c r="O30" s="144"/>
      <c r="P30" s="144"/>
    </row>
    <row r="31" spans="1:16">
      <c r="A31" s="164"/>
      <c r="B31" s="167">
        <v>32</v>
      </c>
      <c r="C31" s="74">
        <v>90</v>
      </c>
      <c r="D31" s="75">
        <v>30</v>
      </c>
      <c r="E31" s="75">
        <v>15</v>
      </c>
      <c r="F31" s="75">
        <v>15</v>
      </c>
      <c r="G31" s="169">
        <v>5</v>
      </c>
      <c r="H31" s="169">
        <v>2</v>
      </c>
      <c r="I31" s="169">
        <v>1</v>
      </c>
      <c r="J31" s="169">
        <v>1</v>
      </c>
      <c r="K31" s="65">
        <v>32</v>
      </c>
      <c r="L31" s="161" t="s">
        <v>203</v>
      </c>
      <c r="O31" s="144"/>
      <c r="P31" s="144"/>
    </row>
    <row r="32" spans="1:16">
      <c r="A32" s="168"/>
      <c r="B32" s="167">
        <v>33</v>
      </c>
      <c r="C32" s="74">
        <v>90</v>
      </c>
      <c r="D32" s="75">
        <v>80</v>
      </c>
      <c r="E32" s="75">
        <v>40</v>
      </c>
      <c r="F32" s="75">
        <v>15</v>
      </c>
      <c r="G32" s="169">
        <v>5</v>
      </c>
      <c r="H32" s="169">
        <v>2</v>
      </c>
      <c r="I32" s="169">
        <v>1</v>
      </c>
      <c r="J32" s="169">
        <v>1</v>
      </c>
      <c r="K32" s="68">
        <v>33</v>
      </c>
      <c r="L32" t="s">
        <v>204</v>
      </c>
      <c r="O32" s="144"/>
      <c r="P32" s="144"/>
    </row>
    <row r="33" spans="1:16">
      <c r="A33" s="168"/>
      <c r="B33" s="167">
        <v>34</v>
      </c>
      <c r="C33" s="74">
        <v>90</v>
      </c>
      <c r="D33" s="75">
        <v>30</v>
      </c>
      <c r="E33" s="75">
        <v>15</v>
      </c>
      <c r="F33" s="75">
        <v>10</v>
      </c>
      <c r="G33" s="169">
        <v>5</v>
      </c>
      <c r="H33" s="169">
        <v>2</v>
      </c>
      <c r="I33" s="169">
        <v>1</v>
      </c>
      <c r="J33" s="169">
        <v>1</v>
      </c>
      <c r="K33" s="68">
        <v>34</v>
      </c>
      <c r="L33" t="s">
        <v>205</v>
      </c>
      <c r="O33" s="144"/>
      <c r="P33" s="144"/>
    </row>
    <row r="34" spans="1:16">
      <c r="A34" s="168"/>
      <c r="B34" s="167">
        <v>35</v>
      </c>
      <c r="C34" s="74">
        <v>90</v>
      </c>
      <c r="D34" s="75">
        <v>30</v>
      </c>
      <c r="E34" s="75">
        <v>15</v>
      </c>
      <c r="F34" s="75">
        <v>10</v>
      </c>
      <c r="G34" s="169">
        <v>5</v>
      </c>
      <c r="H34" s="169">
        <v>2</v>
      </c>
      <c r="I34" s="169">
        <v>1</v>
      </c>
      <c r="J34" s="169">
        <v>1</v>
      </c>
      <c r="K34" s="68">
        <v>35</v>
      </c>
      <c r="L34" t="s">
        <v>206</v>
      </c>
      <c r="O34" s="144"/>
      <c r="P34" s="144"/>
    </row>
    <row r="35" spans="1:16">
      <c r="A35" s="164"/>
      <c r="B35" s="167">
        <v>36</v>
      </c>
      <c r="C35" s="74">
        <v>90</v>
      </c>
      <c r="D35" s="75">
        <v>35</v>
      </c>
      <c r="E35" s="75">
        <v>35</v>
      </c>
      <c r="F35" s="75">
        <v>15</v>
      </c>
      <c r="G35" s="169">
        <v>5</v>
      </c>
      <c r="H35" s="169">
        <v>2</v>
      </c>
      <c r="I35" s="169">
        <v>1</v>
      </c>
      <c r="J35" s="169">
        <v>1</v>
      </c>
      <c r="K35" s="65">
        <v>36</v>
      </c>
      <c r="L35" t="s">
        <v>207</v>
      </c>
      <c r="O35" s="144"/>
      <c r="P35" s="144"/>
    </row>
    <row r="36" spans="1:16">
      <c r="A36" s="164"/>
      <c r="B36" s="167">
        <v>37</v>
      </c>
      <c r="C36" s="74">
        <v>90</v>
      </c>
      <c r="D36" s="75">
        <v>70</v>
      </c>
      <c r="E36" s="75">
        <v>40</v>
      </c>
      <c r="F36" s="75">
        <v>15</v>
      </c>
      <c r="G36" s="169">
        <v>5</v>
      </c>
      <c r="H36" s="169">
        <v>2</v>
      </c>
      <c r="I36" s="169">
        <v>1</v>
      </c>
      <c r="J36" s="169">
        <v>1</v>
      </c>
      <c r="K36" s="65">
        <v>37</v>
      </c>
      <c r="L36" t="s">
        <v>208</v>
      </c>
      <c r="P36" s="144"/>
    </row>
    <row r="37" spans="1:16">
      <c r="A37" s="164"/>
      <c r="B37" s="167">
        <v>38</v>
      </c>
      <c r="C37" s="74">
        <v>90</v>
      </c>
      <c r="D37" s="75">
        <v>70</v>
      </c>
      <c r="E37" s="75">
        <v>40</v>
      </c>
      <c r="F37" s="75">
        <v>15</v>
      </c>
      <c r="G37" s="169">
        <v>5</v>
      </c>
      <c r="H37" s="169">
        <v>2</v>
      </c>
      <c r="I37" s="169">
        <v>1</v>
      </c>
      <c r="J37" s="169">
        <v>1</v>
      </c>
      <c r="K37" s="65">
        <v>38</v>
      </c>
      <c r="L37" t="s">
        <v>209</v>
      </c>
      <c r="P37" s="144"/>
    </row>
    <row r="38" spans="1:16">
      <c r="A38" s="164"/>
      <c r="B38" s="167">
        <v>39</v>
      </c>
      <c r="C38" s="74">
        <v>90</v>
      </c>
      <c r="D38" s="75">
        <v>80</v>
      </c>
      <c r="E38" s="75">
        <v>40</v>
      </c>
      <c r="F38" s="75">
        <v>15</v>
      </c>
      <c r="G38" s="169">
        <v>5</v>
      </c>
      <c r="H38" s="169">
        <v>2</v>
      </c>
      <c r="I38" s="169">
        <v>1</v>
      </c>
      <c r="J38" s="169">
        <v>1</v>
      </c>
      <c r="K38" s="65">
        <v>39</v>
      </c>
      <c r="L38" t="s">
        <v>210</v>
      </c>
      <c r="P38" s="144"/>
    </row>
    <row r="39" spans="1:16">
      <c r="A39" s="164"/>
      <c r="B39" s="167">
        <v>40</v>
      </c>
      <c r="C39" s="74">
        <v>90</v>
      </c>
      <c r="D39" s="75">
        <v>80</v>
      </c>
      <c r="E39" s="75">
        <v>40</v>
      </c>
      <c r="F39" s="75">
        <v>15</v>
      </c>
      <c r="G39" s="169">
        <v>5</v>
      </c>
      <c r="H39" s="169">
        <v>2</v>
      </c>
      <c r="I39" s="169">
        <v>1</v>
      </c>
      <c r="J39" s="169">
        <v>1</v>
      </c>
      <c r="K39" s="65">
        <v>40</v>
      </c>
      <c r="L39" t="s">
        <v>211</v>
      </c>
      <c r="P39" s="144"/>
    </row>
    <row r="40" spans="1:16">
      <c r="A40" s="164"/>
      <c r="B40" s="167">
        <v>41</v>
      </c>
      <c r="C40" s="74">
        <v>90</v>
      </c>
      <c r="D40" s="75">
        <v>40</v>
      </c>
      <c r="E40" s="75">
        <v>15</v>
      </c>
      <c r="F40" s="75">
        <v>15</v>
      </c>
      <c r="G40" s="169">
        <v>5</v>
      </c>
      <c r="H40" s="169">
        <v>2</v>
      </c>
      <c r="I40" s="169">
        <v>1</v>
      </c>
      <c r="J40" s="169">
        <v>1</v>
      </c>
      <c r="K40" s="65">
        <v>41</v>
      </c>
      <c r="L40" s="161" t="s">
        <v>212</v>
      </c>
      <c r="P40" s="144"/>
    </row>
    <row r="41" spans="1:16">
      <c r="A41" s="164"/>
      <c r="B41" s="167">
        <v>42</v>
      </c>
      <c r="C41" s="74">
        <v>90</v>
      </c>
      <c r="D41" s="75">
        <v>40</v>
      </c>
      <c r="E41" s="75">
        <v>35</v>
      </c>
      <c r="F41" s="75">
        <v>15</v>
      </c>
      <c r="G41" s="169">
        <v>5</v>
      </c>
      <c r="H41" s="169">
        <v>2</v>
      </c>
      <c r="I41" s="169">
        <v>1</v>
      </c>
      <c r="J41" s="169">
        <v>1</v>
      </c>
      <c r="K41" s="65">
        <v>42</v>
      </c>
      <c r="L41" t="s">
        <v>213</v>
      </c>
      <c r="P41" s="144"/>
    </row>
    <row r="42" spans="1:16">
      <c r="A42" s="164"/>
      <c r="B42" s="167">
        <v>43</v>
      </c>
      <c r="C42" s="74">
        <v>90</v>
      </c>
      <c r="D42" s="75">
        <v>40</v>
      </c>
      <c r="E42" s="75">
        <v>40</v>
      </c>
      <c r="F42" s="75">
        <v>20</v>
      </c>
      <c r="G42" s="169">
        <v>5</v>
      </c>
      <c r="H42" s="169">
        <v>2</v>
      </c>
      <c r="I42" s="169">
        <v>1</v>
      </c>
      <c r="J42" s="169">
        <v>1</v>
      </c>
      <c r="K42" s="65">
        <v>43</v>
      </c>
      <c r="L42" t="s">
        <v>214</v>
      </c>
      <c r="P42" s="144"/>
    </row>
    <row r="43" spans="1:16">
      <c r="A43" s="164"/>
      <c r="B43" s="167">
        <v>44</v>
      </c>
      <c r="C43" s="74">
        <v>90</v>
      </c>
      <c r="D43" s="75">
        <v>60</v>
      </c>
      <c r="E43" s="75">
        <v>40</v>
      </c>
      <c r="F43" s="75">
        <v>20</v>
      </c>
      <c r="G43" s="169">
        <v>5</v>
      </c>
      <c r="H43" s="169">
        <v>2</v>
      </c>
      <c r="I43" s="169">
        <v>1</v>
      </c>
      <c r="J43" s="169">
        <v>1</v>
      </c>
      <c r="K43" s="65">
        <v>44</v>
      </c>
      <c r="L43" t="s">
        <v>215</v>
      </c>
      <c r="P43" s="144"/>
    </row>
    <row r="44" spans="1:16">
      <c r="A44" s="164"/>
      <c r="B44" s="167">
        <v>45</v>
      </c>
      <c r="C44" s="74">
        <v>90</v>
      </c>
      <c r="D44" s="75">
        <v>30</v>
      </c>
      <c r="E44" s="75">
        <v>15</v>
      </c>
      <c r="F44" s="75">
        <v>15</v>
      </c>
      <c r="G44" s="169">
        <v>5</v>
      </c>
      <c r="H44" s="169">
        <v>2</v>
      </c>
      <c r="I44" s="169">
        <v>1</v>
      </c>
      <c r="J44" s="169">
        <v>1</v>
      </c>
      <c r="K44" s="65">
        <v>45</v>
      </c>
      <c r="L44" t="s">
        <v>216</v>
      </c>
      <c r="P44" s="144"/>
    </row>
    <row r="45" spans="1:16">
      <c r="A45" s="164"/>
      <c r="B45" s="167">
        <v>46</v>
      </c>
      <c r="C45" s="74">
        <v>90</v>
      </c>
      <c r="D45" s="75">
        <v>30</v>
      </c>
      <c r="E45" s="75">
        <v>15</v>
      </c>
      <c r="F45" s="75">
        <v>15</v>
      </c>
      <c r="G45" s="169">
        <v>5</v>
      </c>
      <c r="H45" s="169">
        <v>2</v>
      </c>
      <c r="I45" s="169">
        <v>1</v>
      </c>
      <c r="J45" s="169">
        <v>1</v>
      </c>
      <c r="K45" s="65">
        <v>46</v>
      </c>
      <c r="L45" t="s">
        <v>217</v>
      </c>
      <c r="P45" s="144"/>
    </row>
    <row r="46" spans="1:16">
      <c r="A46" s="164"/>
      <c r="B46" s="167">
        <v>47</v>
      </c>
      <c r="C46" s="74">
        <v>90</v>
      </c>
      <c r="D46" s="75">
        <v>40</v>
      </c>
      <c r="E46" s="75">
        <v>20</v>
      </c>
      <c r="F46" s="75">
        <v>15</v>
      </c>
      <c r="G46" s="169">
        <v>5</v>
      </c>
      <c r="H46" s="169">
        <v>2</v>
      </c>
      <c r="I46" s="169">
        <v>1</v>
      </c>
      <c r="J46" s="169">
        <v>1</v>
      </c>
      <c r="K46" s="65">
        <v>47</v>
      </c>
      <c r="L46" t="s">
        <v>218</v>
      </c>
      <c r="P46" s="144"/>
    </row>
    <row r="47" spans="1:16">
      <c r="A47" s="164"/>
      <c r="B47" s="167">
        <v>48</v>
      </c>
      <c r="C47" s="74">
        <v>90</v>
      </c>
      <c r="D47" s="75">
        <v>40</v>
      </c>
      <c r="E47" s="75">
        <v>20</v>
      </c>
      <c r="F47" s="75">
        <v>20</v>
      </c>
      <c r="G47" s="169">
        <v>5</v>
      </c>
      <c r="H47" s="169">
        <v>2</v>
      </c>
      <c r="I47" s="169">
        <v>1</v>
      </c>
      <c r="J47" s="169">
        <v>1</v>
      </c>
      <c r="K47" s="65">
        <v>48</v>
      </c>
      <c r="L47" t="s">
        <v>219</v>
      </c>
      <c r="P47" s="144"/>
    </row>
    <row r="48" spans="1:16">
      <c r="A48" s="164"/>
      <c r="B48" s="167">
        <v>49</v>
      </c>
      <c r="C48" s="74">
        <v>90</v>
      </c>
      <c r="D48" s="75">
        <v>70</v>
      </c>
      <c r="E48" s="75">
        <v>40</v>
      </c>
      <c r="F48" s="75">
        <v>15</v>
      </c>
      <c r="G48" s="169">
        <v>5</v>
      </c>
      <c r="H48" s="169">
        <v>2</v>
      </c>
      <c r="I48" s="169">
        <v>1</v>
      </c>
      <c r="J48" s="169">
        <v>1</v>
      </c>
      <c r="K48" s="65">
        <v>49</v>
      </c>
      <c r="L48" t="s">
        <v>220</v>
      </c>
      <c r="P48" s="144"/>
    </row>
    <row r="49" spans="1:16">
      <c r="A49" s="164"/>
      <c r="B49" s="167">
        <v>50</v>
      </c>
      <c r="C49" s="74">
        <v>90</v>
      </c>
      <c r="D49" s="75">
        <v>40</v>
      </c>
      <c r="E49" s="75">
        <v>20</v>
      </c>
      <c r="F49" s="75">
        <v>15</v>
      </c>
      <c r="G49" s="169">
        <v>5</v>
      </c>
      <c r="H49" s="169">
        <v>2</v>
      </c>
      <c r="I49" s="169">
        <v>1</v>
      </c>
      <c r="J49" s="169">
        <v>1</v>
      </c>
      <c r="K49" s="65">
        <v>50</v>
      </c>
      <c r="L49" t="s">
        <v>221</v>
      </c>
      <c r="P49" s="144"/>
    </row>
    <row r="50" spans="1:16">
      <c r="A50" s="164"/>
      <c r="B50" s="167">
        <v>51</v>
      </c>
      <c r="C50" s="74">
        <v>90</v>
      </c>
      <c r="D50" s="75">
        <v>40</v>
      </c>
      <c r="E50" s="75">
        <v>15</v>
      </c>
      <c r="F50" s="75">
        <v>15</v>
      </c>
      <c r="G50" s="169">
        <v>5</v>
      </c>
      <c r="H50" s="169">
        <v>2</v>
      </c>
      <c r="I50" s="169">
        <v>1</v>
      </c>
      <c r="J50" s="169">
        <v>1</v>
      </c>
      <c r="K50" s="65">
        <v>51</v>
      </c>
      <c r="L50" t="s">
        <v>222</v>
      </c>
      <c r="O50" s="144"/>
      <c r="P50" s="144"/>
    </row>
    <row r="51" spans="1:16">
      <c r="A51" s="164"/>
      <c r="B51" s="167">
        <v>52</v>
      </c>
      <c r="C51" s="74">
        <v>90</v>
      </c>
      <c r="D51" s="75">
        <v>40</v>
      </c>
      <c r="E51" s="75">
        <v>25</v>
      </c>
      <c r="F51" s="75">
        <v>15</v>
      </c>
      <c r="G51" s="169">
        <v>5</v>
      </c>
      <c r="H51" s="169">
        <v>2</v>
      </c>
      <c r="I51" s="169">
        <v>1</v>
      </c>
      <c r="J51" s="169">
        <v>1</v>
      </c>
      <c r="K51" s="65">
        <v>52</v>
      </c>
      <c r="L51" t="s">
        <v>223</v>
      </c>
      <c r="O51" s="144"/>
      <c r="P51" s="144"/>
    </row>
    <row r="52" spans="1:16">
      <c r="A52" s="164"/>
      <c r="B52" s="167">
        <v>53</v>
      </c>
      <c r="C52" s="74">
        <v>90</v>
      </c>
      <c r="D52" s="75">
        <v>40</v>
      </c>
      <c r="E52" s="75">
        <v>20</v>
      </c>
      <c r="F52" s="75">
        <v>15</v>
      </c>
      <c r="G52" s="169">
        <v>5</v>
      </c>
      <c r="H52" s="169">
        <v>2</v>
      </c>
      <c r="I52" s="169">
        <v>1</v>
      </c>
      <c r="J52" s="169">
        <v>1</v>
      </c>
      <c r="K52" s="65">
        <v>53</v>
      </c>
      <c r="L52" t="s">
        <v>224</v>
      </c>
      <c r="O52" s="144"/>
      <c r="P52" s="144"/>
    </row>
    <row r="53" spans="1:16">
      <c r="A53" s="164"/>
      <c r="B53" s="167">
        <v>54</v>
      </c>
      <c r="C53" s="74">
        <v>90</v>
      </c>
      <c r="D53" s="75">
        <v>40</v>
      </c>
      <c r="E53" s="75">
        <v>25</v>
      </c>
      <c r="F53" s="75">
        <v>15</v>
      </c>
      <c r="G53" s="169">
        <v>5</v>
      </c>
      <c r="H53" s="169">
        <v>2</v>
      </c>
      <c r="I53" s="169">
        <v>1</v>
      </c>
      <c r="J53" s="169">
        <v>1</v>
      </c>
      <c r="K53" s="65">
        <v>54</v>
      </c>
      <c r="L53" t="s">
        <v>225</v>
      </c>
      <c r="O53" s="144"/>
      <c r="P53" s="144"/>
    </row>
    <row r="54" spans="1:16">
      <c r="A54" s="164"/>
      <c r="B54" s="167">
        <v>55</v>
      </c>
      <c r="C54" s="74">
        <v>90</v>
      </c>
      <c r="D54" s="75">
        <v>40</v>
      </c>
      <c r="E54" s="75">
        <v>25</v>
      </c>
      <c r="F54" s="75">
        <v>15</v>
      </c>
      <c r="G54" s="169">
        <v>5</v>
      </c>
      <c r="H54" s="169">
        <v>2</v>
      </c>
      <c r="I54" s="169">
        <v>1</v>
      </c>
      <c r="J54" s="169">
        <v>1</v>
      </c>
      <c r="K54" s="65">
        <v>55</v>
      </c>
      <c r="L54" s="161" t="s">
        <v>226</v>
      </c>
      <c r="O54" s="144"/>
      <c r="P54" s="144"/>
    </row>
    <row r="55" spans="1:16">
      <c r="A55" s="164"/>
      <c r="B55" s="167">
        <v>56</v>
      </c>
      <c r="C55" s="74">
        <v>90</v>
      </c>
      <c r="D55" s="75">
        <v>60</v>
      </c>
      <c r="E55" s="75">
        <v>35</v>
      </c>
      <c r="F55" s="75">
        <v>10</v>
      </c>
      <c r="G55" s="169">
        <v>5</v>
      </c>
      <c r="H55" s="169">
        <v>2</v>
      </c>
      <c r="I55" s="169">
        <v>1</v>
      </c>
      <c r="J55" s="169">
        <v>1</v>
      </c>
      <c r="K55" s="65">
        <v>56</v>
      </c>
      <c r="L55" s="161" t="s">
        <v>227</v>
      </c>
      <c r="O55" s="144"/>
      <c r="P55" s="144"/>
    </row>
    <row r="56" spans="1:16">
      <c r="A56" s="164"/>
      <c r="B56" s="167">
        <v>57</v>
      </c>
      <c r="C56" s="74">
        <v>90</v>
      </c>
      <c r="D56" s="75">
        <v>80</v>
      </c>
      <c r="E56" s="75">
        <v>40</v>
      </c>
      <c r="F56" s="75">
        <v>20</v>
      </c>
      <c r="G56" s="169">
        <v>5</v>
      </c>
      <c r="H56" s="169">
        <v>2</v>
      </c>
      <c r="I56" s="169">
        <v>1</v>
      </c>
      <c r="J56" s="169">
        <v>1</v>
      </c>
      <c r="K56" s="65">
        <v>57</v>
      </c>
      <c r="L56" t="s">
        <v>228</v>
      </c>
      <c r="O56" s="144"/>
      <c r="P56" s="144"/>
    </row>
    <row r="57" spans="1:16">
      <c r="A57" s="164"/>
      <c r="B57" s="167">
        <v>58</v>
      </c>
      <c r="C57" s="74">
        <v>90</v>
      </c>
      <c r="D57" s="75">
        <v>80</v>
      </c>
      <c r="E57" s="75">
        <v>30</v>
      </c>
      <c r="F57" s="75">
        <v>20</v>
      </c>
      <c r="G57" s="169">
        <v>5</v>
      </c>
      <c r="H57" s="169">
        <v>2</v>
      </c>
      <c r="I57" s="169">
        <v>1</v>
      </c>
      <c r="J57" s="169">
        <v>1</v>
      </c>
      <c r="K57" s="65">
        <v>58</v>
      </c>
      <c r="L57" t="s">
        <v>229</v>
      </c>
      <c r="O57" s="144"/>
      <c r="P57" s="144"/>
    </row>
    <row r="58" spans="1:16">
      <c r="A58" s="164"/>
      <c r="B58" s="167">
        <v>59</v>
      </c>
      <c r="C58" s="74">
        <v>90</v>
      </c>
      <c r="D58" s="75">
        <v>80</v>
      </c>
      <c r="E58" s="75">
        <v>40</v>
      </c>
      <c r="F58" s="75">
        <v>20</v>
      </c>
      <c r="G58" s="169">
        <v>5</v>
      </c>
      <c r="H58" s="169">
        <v>2</v>
      </c>
      <c r="I58" s="169">
        <v>1</v>
      </c>
      <c r="J58" s="169">
        <v>1</v>
      </c>
      <c r="K58" s="65">
        <v>59</v>
      </c>
      <c r="L58" t="s">
        <v>230</v>
      </c>
      <c r="O58" s="144"/>
      <c r="P58" s="144"/>
    </row>
    <row r="59" spans="1:16">
      <c r="A59" s="164"/>
      <c r="B59" s="167">
        <v>60</v>
      </c>
      <c r="C59" s="74">
        <v>90</v>
      </c>
      <c r="D59" s="75">
        <v>80</v>
      </c>
      <c r="E59" s="75">
        <v>40</v>
      </c>
      <c r="F59" s="75">
        <v>20</v>
      </c>
      <c r="G59" s="169">
        <v>5</v>
      </c>
      <c r="H59" s="169">
        <v>2</v>
      </c>
      <c r="I59" s="169">
        <v>1</v>
      </c>
      <c r="J59" s="169">
        <v>1</v>
      </c>
      <c r="K59" s="65">
        <v>60</v>
      </c>
      <c r="L59" s="161" t="s">
        <v>231</v>
      </c>
      <c r="O59" s="144"/>
      <c r="P59" s="144"/>
    </row>
    <row r="60" spans="1:16">
      <c r="A60" s="164"/>
      <c r="B60" s="167">
        <v>61</v>
      </c>
      <c r="C60" s="74">
        <v>90</v>
      </c>
      <c r="D60" s="75">
        <v>80</v>
      </c>
      <c r="E60" s="75">
        <v>40</v>
      </c>
      <c r="F60" s="75">
        <v>20</v>
      </c>
      <c r="G60" s="169">
        <v>5</v>
      </c>
      <c r="H60" s="169">
        <v>2</v>
      </c>
      <c r="I60" s="169">
        <v>1</v>
      </c>
      <c r="J60" s="169">
        <v>1</v>
      </c>
      <c r="K60" s="65">
        <v>61</v>
      </c>
      <c r="L60" s="161" t="s">
        <v>232</v>
      </c>
      <c r="O60" s="144"/>
      <c r="P60" s="144"/>
    </row>
    <row r="61" spans="1:16">
      <c r="A61" s="164"/>
      <c r="B61" s="167">
        <v>62</v>
      </c>
      <c r="C61" s="74">
        <v>90</v>
      </c>
      <c r="D61" s="75">
        <v>80</v>
      </c>
      <c r="E61" s="75">
        <v>40</v>
      </c>
      <c r="F61" s="75">
        <v>20</v>
      </c>
      <c r="G61" s="169">
        <v>5</v>
      </c>
      <c r="H61" s="169">
        <v>2</v>
      </c>
      <c r="I61" s="169">
        <v>1</v>
      </c>
      <c r="J61" s="169">
        <v>1</v>
      </c>
      <c r="K61" s="65">
        <v>62</v>
      </c>
      <c r="L61" t="s">
        <v>233</v>
      </c>
      <c r="P61" s="144"/>
    </row>
    <row r="62" spans="1:16">
      <c r="A62" s="164"/>
      <c r="B62" s="167">
        <v>63</v>
      </c>
      <c r="C62" s="74">
        <v>90</v>
      </c>
      <c r="D62" s="75">
        <v>30</v>
      </c>
      <c r="E62" s="75">
        <v>25</v>
      </c>
      <c r="F62" s="75">
        <v>15</v>
      </c>
      <c r="G62" s="169">
        <v>5</v>
      </c>
      <c r="H62" s="169">
        <v>2</v>
      </c>
      <c r="I62" s="169">
        <v>1</v>
      </c>
      <c r="J62" s="169">
        <v>1</v>
      </c>
      <c r="K62" s="65">
        <v>63</v>
      </c>
      <c r="L62" t="s">
        <v>234</v>
      </c>
      <c r="O62" s="144"/>
      <c r="P62" s="144"/>
    </row>
    <row r="63" spans="1:16">
      <c r="A63" s="164"/>
      <c r="B63" s="167">
        <v>64</v>
      </c>
      <c r="C63" s="74">
        <v>90</v>
      </c>
      <c r="D63" s="75">
        <v>80</v>
      </c>
      <c r="E63" s="75">
        <v>20</v>
      </c>
      <c r="F63" s="75">
        <v>15</v>
      </c>
      <c r="G63" s="169">
        <v>5</v>
      </c>
      <c r="H63" s="169">
        <v>2</v>
      </c>
      <c r="I63" s="169">
        <v>1</v>
      </c>
      <c r="J63" s="169">
        <v>1</v>
      </c>
      <c r="K63" s="65">
        <v>64</v>
      </c>
      <c r="L63" t="s">
        <v>235</v>
      </c>
      <c r="O63" s="144"/>
      <c r="P63" s="144"/>
    </row>
    <row r="64" spans="1:16">
      <c r="A64" s="164"/>
      <c r="B64" s="167">
        <v>65</v>
      </c>
      <c r="C64" s="74">
        <v>90</v>
      </c>
      <c r="D64" s="75">
        <v>20</v>
      </c>
      <c r="E64" s="75">
        <v>15</v>
      </c>
      <c r="F64" s="75">
        <v>10</v>
      </c>
      <c r="G64" s="169">
        <v>5</v>
      </c>
      <c r="H64" s="169">
        <v>2</v>
      </c>
      <c r="I64" s="169">
        <v>1</v>
      </c>
      <c r="J64" s="169">
        <v>1</v>
      </c>
      <c r="K64" s="65">
        <v>65</v>
      </c>
      <c r="L64" t="s">
        <v>236</v>
      </c>
      <c r="O64" s="144"/>
      <c r="P64" s="144"/>
    </row>
    <row r="65" spans="1:16">
      <c r="A65" s="164"/>
      <c r="B65" s="167">
        <v>66</v>
      </c>
      <c r="C65" s="74">
        <v>90</v>
      </c>
      <c r="D65" s="75">
        <v>80</v>
      </c>
      <c r="E65" s="75">
        <v>20</v>
      </c>
      <c r="F65" s="75">
        <v>15</v>
      </c>
      <c r="G65" s="169">
        <v>5</v>
      </c>
      <c r="H65" s="169">
        <v>2</v>
      </c>
      <c r="I65" s="169">
        <v>1</v>
      </c>
      <c r="J65" s="169">
        <v>1</v>
      </c>
      <c r="K65" s="65">
        <v>66</v>
      </c>
      <c r="L65" t="s">
        <v>237</v>
      </c>
      <c r="O65" s="144"/>
      <c r="P65" s="144"/>
    </row>
    <row r="66" spans="1:16">
      <c r="A66" s="164"/>
      <c r="B66" s="167">
        <v>67</v>
      </c>
      <c r="C66" s="74">
        <v>90</v>
      </c>
      <c r="D66" s="75">
        <v>80</v>
      </c>
      <c r="E66" s="75">
        <v>35</v>
      </c>
      <c r="F66" s="75">
        <v>20</v>
      </c>
      <c r="G66" s="169">
        <v>5</v>
      </c>
      <c r="H66" s="169">
        <v>2</v>
      </c>
      <c r="I66" s="169">
        <v>1</v>
      </c>
      <c r="J66" s="169">
        <v>1</v>
      </c>
      <c r="K66" s="65">
        <v>67</v>
      </c>
      <c r="L66" t="s">
        <v>238</v>
      </c>
      <c r="O66" s="144"/>
      <c r="P66" s="144"/>
    </row>
    <row r="67" spans="1:16">
      <c r="A67" s="164"/>
      <c r="B67" s="167">
        <v>68</v>
      </c>
      <c r="C67" s="74">
        <v>90</v>
      </c>
      <c r="D67" s="75">
        <v>30</v>
      </c>
      <c r="E67" s="75">
        <v>30</v>
      </c>
      <c r="F67" s="75">
        <v>10</v>
      </c>
      <c r="G67" s="169">
        <v>5</v>
      </c>
      <c r="H67" s="169">
        <v>2</v>
      </c>
      <c r="I67" s="169">
        <v>1</v>
      </c>
      <c r="J67" s="169">
        <v>1</v>
      </c>
      <c r="K67" s="65">
        <v>68</v>
      </c>
      <c r="L67" t="s">
        <v>239</v>
      </c>
      <c r="P67" s="144"/>
    </row>
    <row r="68" spans="1:16">
      <c r="A68" s="164"/>
      <c r="B68" s="167">
        <v>69</v>
      </c>
      <c r="C68" s="74">
        <v>90</v>
      </c>
      <c r="D68" s="75">
        <v>30</v>
      </c>
      <c r="E68" s="75">
        <v>30</v>
      </c>
      <c r="F68" s="75">
        <v>10</v>
      </c>
      <c r="G68" s="169">
        <v>5</v>
      </c>
      <c r="H68" s="169">
        <v>2</v>
      </c>
      <c r="I68" s="169">
        <v>1</v>
      </c>
      <c r="J68" s="169">
        <v>1</v>
      </c>
      <c r="K68" s="65">
        <v>69</v>
      </c>
      <c r="L68" t="s">
        <v>240</v>
      </c>
      <c r="P68" s="144"/>
    </row>
    <row r="69" spans="1:16">
      <c r="A69" s="164"/>
      <c r="B69" s="167">
        <v>70</v>
      </c>
      <c r="C69" s="74">
        <v>90</v>
      </c>
      <c r="D69" s="75">
        <v>30</v>
      </c>
      <c r="E69" s="75">
        <v>30</v>
      </c>
      <c r="F69" s="75">
        <v>10</v>
      </c>
      <c r="G69" s="169">
        <v>5</v>
      </c>
      <c r="H69" s="169">
        <v>2</v>
      </c>
      <c r="I69" s="169">
        <v>1</v>
      </c>
      <c r="J69" s="169">
        <v>1</v>
      </c>
      <c r="K69" s="65">
        <v>70</v>
      </c>
      <c r="L69" t="s">
        <v>241</v>
      </c>
      <c r="P69" s="144"/>
    </row>
    <row r="70" spans="1:16">
      <c r="A70" s="164"/>
      <c r="B70" s="167">
        <v>71</v>
      </c>
      <c r="C70" s="74">
        <v>90</v>
      </c>
      <c r="D70" s="75">
        <v>70</v>
      </c>
      <c r="E70" s="75">
        <v>40</v>
      </c>
      <c r="F70" s="75">
        <v>20</v>
      </c>
      <c r="G70" s="169">
        <v>5</v>
      </c>
      <c r="H70" s="169">
        <v>2</v>
      </c>
      <c r="I70" s="169">
        <v>1</v>
      </c>
      <c r="J70" s="169">
        <v>1</v>
      </c>
      <c r="K70" s="65">
        <v>71</v>
      </c>
      <c r="L70" t="s">
        <v>242</v>
      </c>
      <c r="P70" s="144"/>
    </row>
    <row r="71" spans="1:16">
      <c r="A71" s="164"/>
      <c r="B71" s="167">
        <v>72</v>
      </c>
      <c r="C71" s="74">
        <v>90</v>
      </c>
      <c r="D71" s="75">
        <v>40</v>
      </c>
      <c r="E71" s="75">
        <v>30</v>
      </c>
      <c r="F71" s="75">
        <v>25</v>
      </c>
      <c r="G71" s="169">
        <v>5</v>
      </c>
      <c r="H71" s="169">
        <v>2</v>
      </c>
      <c r="I71" s="169">
        <v>1</v>
      </c>
      <c r="J71" s="169">
        <v>1</v>
      </c>
      <c r="K71" s="65">
        <v>72</v>
      </c>
      <c r="L71" s="161" t="s">
        <v>243</v>
      </c>
      <c r="P71" s="144"/>
    </row>
    <row r="72" spans="1:16">
      <c r="A72" s="164"/>
      <c r="B72" s="167">
        <v>73</v>
      </c>
      <c r="C72" s="74">
        <v>90</v>
      </c>
      <c r="D72" s="75">
        <v>20</v>
      </c>
      <c r="E72" s="75">
        <v>20</v>
      </c>
      <c r="F72" s="75">
        <v>15</v>
      </c>
      <c r="G72" s="169">
        <v>5</v>
      </c>
      <c r="H72" s="169">
        <v>2</v>
      </c>
      <c r="I72" s="169">
        <v>1</v>
      </c>
      <c r="J72" s="169">
        <v>1</v>
      </c>
      <c r="K72" s="65">
        <v>73</v>
      </c>
      <c r="L72" t="s">
        <v>244</v>
      </c>
      <c r="P72" s="144"/>
    </row>
    <row r="73" spans="1:16">
      <c r="A73" s="164"/>
      <c r="B73" s="167">
        <v>74</v>
      </c>
      <c r="C73" s="74">
        <v>90</v>
      </c>
      <c r="D73" s="75">
        <v>40</v>
      </c>
      <c r="E73" s="75">
        <v>30</v>
      </c>
      <c r="F73" s="75">
        <v>25</v>
      </c>
      <c r="G73" s="169">
        <v>5</v>
      </c>
      <c r="H73" s="169">
        <v>2</v>
      </c>
      <c r="I73" s="169">
        <v>1</v>
      </c>
      <c r="J73" s="169">
        <v>1</v>
      </c>
      <c r="K73" s="65">
        <v>74</v>
      </c>
      <c r="L73" s="161" t="s">
        <v>245</v>
      </c>
      <c r="P73" s="144"/>
    </row>
    <row r="74" spans="1:16">
      <c r="A74" s="164"/>
      <c r="B74" s="167">
        <v>75</v>
      </c>
      <c r="C74" s="74">
        <v>90</v>
      </c>
      <c r="D74" s="75">
        <v>20</v>
      </c>
      <c r="E74" s="75">
        <v>20</v>
      </c>
      <c r="F74" s="75">
        <v>10</v>
      </c>
      <c r="G74" s="169">
        <v>5</v>
      </c>
      <c r="H74" s="169">
        <v>2</v>
      </c>
      <c r="I74" s="169">
        <v>1</v>
      </c>
      <c r="J74" s="169">
        <v>1</v>
      </c>
      <c r="K74" s="65">
        <v>75</v>
      </c>
      <c r="L74" t="s">
        <v>246</v>
      </c>
      <c r="P74" s="144"/>
    </row>
    <row r="75" spans="1:16">
      <c r="A75" s="164"/>
      <c r="B75" s="167">
        <v>76</v>
      </c>
      <c r="C75" s="74">
        <v>90</v>
      </c>
      <c r="D75" s="75">
        <v>30</v>
      </c>
      <c r="E75" s="75">
        <v>30</v>
      </c>
      <c r="F75" s="75">
        <v>15</v>
      </c>
      <c r="G75" s="169">
        <v>5</v>
      </c>
      <c r="H75" s="169">
        <v>2</v>
      </c>
      <c r="I75" s="169">
        <v>1</v>
      </c>
      <c r="J75" s="169">
        <v>1</v>
      </c>
      <c r="K75" s="65">
        <v>76</v>
      </c>
      <c r="L75" t="s">
        <v>247</v>
      </c>
      <c r="P75" s="144"/>
    </row>
    <row r="76" spans="1:16">
      <c r="A76" s="164"/>
      <c r="B76" s="167">
        <v>77</v>
      </c>
      <c r="C76" s="74">
        <v>90</v>
      </c>
      <c r="D76" s="75">
        <v>80</v>
      </c>
      <c r="E76" s="75">
        <v>30</v>
      </c>
      <c r="F76" s="75">
        <v>20</v>
      </c>
      <c r="G76" s="169">
        <v>5</v>
      </c>
      <c r="H76" s="169">
        <v>2</v>
      </c>
      <c r="I76" s="169">
        <v>1</v>
      </c>
      <c r="J76" s="169">
        <v>1</v>
      </c>
      <c r="K76" s="65">
        <v>77</v>
      </c>
      <c r="L76" t="s">
        <v>248</v>
      </c>
      <c r="P76" s="144"/>
    </row>
    <row r="77" spans="1:16">
      <c r="A77" s="164"/>
      <c r="B77" s="167">
        <v>78</v>
      </c>
      <c r="C77" s="74">
        <v>90</v>
      </c>
      <c r="D77" s="75">
        <v>40</v>
      </c>
      <c r="E77" s="75">
        <v>40</v>
      </c>
      <c r="F77" s="75">
        <v>10</v>
      </c>
      <c r="G77" s="169">
        <v>5</v>
      </c>
      <c r="H77" s="169">
        <v>2</v>
      </c>
      <c r="I77" s="169">
        <v>1</v>
      </c>
      <c r="J77" s="169">
        <v>1</v>
      </c>
      <c r="K77" s="65">
        <v>78</v>
      </c>
      <c r="L77" t="s">
        <v>249</v>
      </c>
      <c r="P77" s="144"/>
    </row>
    <row r="78" spans="1:16">
      <c r="A78" s="164"/>
      <c r="B78" s="167">
        <v>79</v>
      </c>
      <c r="C78" s="74">
        <v>90</v>
      </c>
      <c r="D78" s="75">
        <v>80</v>
      </c>
      <c r="E78" s="75">
        <v>40</v>
      </c>
      <c r="F78" s="75">
        <v>15</v>
      </c>
      <c r="G78" s="169">
        <v>5</v>
      </c>
      <c r="H78" s="169">
        <v>2</v>
      </c>
      <c r="I78" s="169">
        <v>1</v>
      </c>
      <c r="J78" s="169">
        <v>1</v>
      </c>
      <c r="K78" s="65">
        <v>79</v>
      </c>
      <c r="L78" s="161" t="s">
        <v>250</v>
      </c>
      <c r="P78" s="144"/>
    </row>
    <row r="79" spans="1:16">
      <c r="A79" s="164"/>
      <c r="B79" s="167">
        <v>80</v>
      </c>
      <c r="C79" s="74">
        <v>90</v>
      </c>
      <c r="D79" s="75">
        <v>40</v>
      </c>
      <c r="E79" s="75">
        <v>15</v>
      </c>
      <c r="F79" s="75">
        <v>15</v>
      </c>
      <c r="G79" s="169">
        <v>5</v>
      </c>
      <c r="H79" s="169">
        <v>2</v>
      </c>
      <c r="I79" s="169">
        <v>1</v>
      </c>
      <c r="J79" s="169">
        <v>1</v>
      </c>
      <c r="K79" s="65">
        <v>80</v>
      </c>
      <c r="L79" t="s">
        <v>251</v>
      </c>
      <c r="P79" s="144"/>
    </row>
    <row r="80" spans="1:16">
      <c r="A80" s="164"/>
      <c r="B80" s="167">
        <v>81</v>
      </c>
      <c r="C80" s="74">
        <v>90</v>
      </c>
      <c r="D80" s="75">
        <v>60</v>
      </c>
      <c r="E80" s="75">
        <v>15</v>
      </c>
      <c r="F80" s="75">
        <v>15</v>
      </c>
      <c r="G80" s="169">
        <v>5</v>
      </c>
      <c r="H80" s="169">
        <v>2</v>
      </c>
      <c r="I80" s="169">
        <v>1</v>
      </c>
      <c r="J80" s="169">
        <v>1</v>
      </c>
      <c r="K80" s="65">
        <v>81</v>
      </c>
      <c r="L80" t="s">
        <v>252</v>
      </c>
      <c r="P80" s="144"/>
    </row>
    <row r="81" spans="1:16">
      <c r="A81" s="164"/>
      <c r="B81" s="167">
        <v>82</v>
      </c>
      <c r="C81" s="74">
        <v>90</v>
      </c>
      <c r="D81" s="75">
        <v>60</v>
      </c>
      <c r="E81" s="75">
        <v>30</v>
      </c>
      <c r="F81" s="75">
        <v>25</v>
      </c>
      <c r="G81" s="169">
        <v>5</v>
      </c>
      <c r="H81" s="169">
        <v>2</v>
      </c>
      <c r="I81" s="169">
        <v>1</v>
      </c>
      <c r="J81" s="169">
        <v>1</v>
      </c>
      <c r="K81" s="65">
        <v>82</v>
      </c>
      <c r="L81" s="161" t="s">
        <v>253</v>
      </c>
      <c r="P81" s="144"/>
    </row>
    <row r="82" spans="1:16">
      <c r="A82" s="164"/>
      <c r="B82" s="167">
        <v>83</v>
      </c>
      <c r="C82" s="74">
        <v>90</v>
      </c>
      <c r="D82" s="75">
        <v>60</v>
      </c>
      <c r="E82" s="75">
        <v>25</v>
      </c>
      <c r="F82" s="75">
        <v>15</v>
      </c>
      <c r="G82" s="169">
        <v>5</v>
      </c>
      <c r="H82" s="169">
        <v>2</v>
      </c>
      <c r="I82" s="169">
        <v>1</v>
      </c>
      <c r="J82" s="169">
        <v>1</v>
      </c>
      <c r="K82" s="65">
        <v>83</v>
      </c>
      <c r="L82" t="s">
        <v>254</v>
      </c>
      <c r="P82" s="144"/>
    </row>
    <row r="83" spans="1:16">
      <c r="A83" s="164"/>
      <c r="B83" s="167">
        <v>84</v>
      </c>
      <c r="C83" s="74">
        <v>90</v>
      </c>
      <c r="D83" s="75">
        <v>40</v>
      </c>
      <c r="E83" s="75">
        <v>20</v>
      </c>
      <c r="F83" s="75">
        <v>10</v>
      </c>
      <c r="G83" s="169">
        <v>5</v>
      </c>
      <c r="H83" s="169">
        <v>2</v>
      </c>
      <c r="I83" s="169">
        <v>1</v>
      </c>
      <c r="J83" s="169">
        <v>1</v>
      </c>
      <c r="K83" s="65">
        <v>84</v>
      </c>
      <c r="L83" t="s">
        <v>255</v>
      </c>
      <c r="P83" s="144"/>
    </row>
    <row r="84" spans="1:16">
      <c r="A84" s="164"/>
      <c r="B84" s="167">
        <v>85</v>
      </c>
      <c r="C84" s="74">
        <v>90</v>
      </c>
      <c r="D84" s="75">
        <v>40</v>
      </c>
      <c r="E84" s="75">
        <v>20</v>
      </c>
      <c r="F84" s="75">
        <v>10</v>
      </c>
      <c r="G84" s="169">
        <v>5</v>
      </c>
      <c r="H84" s="169">
        <v>2</v>
      </c>
      <c r="I84" s="169">
        <v>1</v>
      </c>
      <c r="J84" s="169">
        <v>1</v>
      </c>
      <c r="K84" s="65">
        <v>85</v>
      </c>
      <c r="L84" t="s">
        <v>256</v>
      </c>
      <c r="P84" s="144"/>
    </row>
    <row r="85" spans="1:16">
      <c r="A85" s="164"/>
      <c r="B85" s="167">
        <v>86</v>
      </c>
      <c r="C85" s="74">
        <v>90</v>
      </c>
      <c r="D85" s="75">
        <v>80</v>
      </c>
      <c r="E85" s="75">
        <v>40</v>
      </c>
      <c r="F85" s="75">
        <v>25</v>
      </c>
      <c r="G85" s="169">
        <v>5</v>
      </c>
      <c r="H85" s="169">
        <v>2</v>
      </c>
      <c r="I85" s="169">
        <v>1</v>
      </c>
      <c r="J85" s="169">
        <v>1</v>
      </c>
      <c r="K85" s="65">
        <v>86</v>
      </c>
      <c r="L85" t="s">
        <v>257</v>
      </c>
      <c r="P85" s="144"/>
    </row>
    <row r="86" spans="1:16">
      <c r="A86" s="164"/>
      <c r="B86" s="167">
        <v>87</v>
      </c>
      <c r="C86" s="74">
        <v>90</v>
      </c>
      <c r="D86" s="75">
        <v>80</v>
      </c>
      <c r="E86" s="75">
        <v>15</v>
      </c>
      <c r="F86" s="75">
        <v>15</v>
      </c>
      <c r="G86" s="169">
        <v>5</v>
      </c>
      <c r="H86" s="169">
        <v>2</v>
      </c>
      <c r="I86" s="169">
        <v>1</v>
      </c>
      <c r="J86" s="169">
        <v>1</v>
      </c>
      <c r="K86" s="65">
        <v>87</v>
      </c>
      <c r="L86" s="161" t="s">
        <v>258</v>
      </c>
      <c r="P86" s="144"/>
    </row>
    <row r="87" spans="1:16">
      <c r="A87" s="164"/>
      <c r="B87" s="167">
        <v>88</v>
      </c>
      <c r="C87" s="74">
        <v>90</v>
      </c>
      <c r="D87" s="75">
        <v>80</v>
      </c>
      <c r="E87" s="75">
        <v>40</v>
      </c>
      <c r="F87" s="75">
        <v>25</v>
      </c>
      <c r="G87" s="169">
        <v>5</v>
      </c>
      <c r="H87" s="169">
        <v>2</v>
      </c>
      <c r="I87" s="169">
        <v>1</v>
      </c>
      <c r="J87" s="169">
        <v>1</v>
      </c>
      <c r="K87" s="65">
        <v>88</v>
      </c>
      <c r="L87" t="s">
        <v>259</v>
      </c>
      <c r="P87" s="144"/>
    </row>
    <row r="88" spans="1:16">
      <c r="A88" s="164"/>
      <c r="B88" s="167">
        <v>89</v>
      </c>
      <c r="C88" s="74">
        <v>90</v>
      </c>
      <c r="D88" s="75">
        <v>30</v>
      </c>
      <c r="E88" s="75">
        <v>30</v>
      </c>
      <c r="F88" s="75">
        <v>10</v>
      </c>
      <c r="G88" s="169">
        <v>5</v>
      </c>
      <c r="H88" s="169">
        <v>2</v>
      </c>
      <c r="I88" s="169">
        <v>1</v>
      </c>
      <c r="J88" s="169">
        <v>1</v>
      </c>
      <c r="K88" s="65">
        <v>89</v>
      </c>
      <c r="L88" t="s">
        <v>260</v>
      </c>
      <c r="P88" s="144"/>
    </row>
    <row r="89" spans="1:16">
      <c r="A89" s="164"/>
      <c r="B89" s="167">
        <v>90</v>
      </c>
      <c r="C89" s="74">
        <v>90</v>
      </c>
      <c r="D89" s="75">
        <v>30</v>
      </c>
      <c r="E89" s="75">
        <v>30</v>
      </c>
      <c r="F89" s="75">
        <v>25</v>
      </c>
      <c r="G89" s="169">
        <v>5</v>
      </c>
      <c r="H89" s="169">
        <v>2</v>
      </c>
      <c r="I89" s="169">
        <v>1</v>
      </c>
      <c r="J89" s="169">
        <v>1</v>
      </c>
      <c r="K89" s="65">
        <v>90</v>
      </c>
      <c r="L89" t="s">
        <v>261</v>
      </c>
      <c r="P89" s="144"/>
    </row>
    <row r="90" spans="1:16">
      <c r="A90" s="164"/>
      <c r="B90" s="167">
        <v>91</v>
      </c>
      <c r="C90" s="74">
        <v>90</v>
      </c>
      <c r="D90" s="75">
        <v>60</v>
      </c>
      <c r="E90" s="75">
        <v>25</v>
      </c>
      <c r="F90" s="75">
        <v>25</v>
      </c>
      <c r="G90" s="169">
        <v>5</v>
      </c>
      <c r="H90" s="169">
        <v>2</v>
      </c>
      <c r="I90" s="169">
        <v>1</v>
      </c>
      <c r="J90" s="169">
        <v>1</v>
      </c>
      <c r="K90" s="65">
        <v>91</v>
      </c>
      <c r="L90" t="s">
        <v>262</v>
      </c>
      <c r="P90" s="144"/>
    </row>
    <row r="91" spans="1:16">
      <c r="A91" s="164"/>
      <c r="B91" s="167">
        <v>92</v>
      </c>
      <c r="C91" s="74">
        <v>90</v>
      </c>
      <c r="D91" s="75">
        <v>60</v>
      </c>
      <c r="E91" s="75">
        <v>25</v>
      </c>
      <c r="F91" s="75">
        <v>25</v>
      </c>
      <c r="G91" s="169">
        <v>5</v>
      </c>
      <c r="H91" s="169">
        <v>2</v>
      </c>
      <c r="I91" s="169">
        <v>1</v>
      </c>
      <c r="J91" s="169">
        <v>1</v>
      </c>
      <c r="K91" s="65">
        <v>92</v>
      </c>
      <c r="L91" s="161" t="s">
        <v>263</v>
      </c>
      <c r="P91" s="144"/>
    </row>
    <row r="92" spans="1:16">
      <c r="A92" s="164"/>
      <c r="B92" s="167">
        <v>93</v>
      </c>
      <c r="C92" s="74">
        <v>90</v>
      </c>
      <c r="D92" s="75">
        <v>70</v>
      </c>
      <c r="E92" s="75">
        <v>40</v>
      </c>
      <c r="F92" s="75">
        <v>20</v>
      </c>
      <c r="G92" s="169">
        <v>5</v>
      </c>
      <c r="H92" s="169">
        <v>2</v>
      </c>
      <c r="I92" s="169">
        <v>1</v>
      </c>
      <c r="J92" s="169">
        <v>1</v>
      </c>
      <c r="K92" s="65">
        <v>93</v>
      </c>
      <c r="L92" t="s">
        <v>264</v>
      </c>
      <c r="P92" s="144"/>
    </row>
    <row r="93" spans="1:16">
      <c r="A93" s="164"/>
      <c r="B93" s="167">
        <v>94</v>
      </c>
      <c r="C93" s="74">
        <v>90</v>
      </c>
      <c r="D93" s="75">
        <v>70</v>
      </c>
      <c r="E93" s="75">
        <v>40</v>
      </c>
      <c r="F93" s="75">
        <v>20</v>
      </c>
      <c r="G93" s="169">
        <v>5</v>
      </c>
      <c r="H93" s="169">
        <v>2</v>
      </c>
      <c r="I93" s="169">
        <v>1</v>
      </c>
      <c r="J93" s="169">
        <v>1</v>
      </c>
      <c r="K93" s="65">
        <v>94</v>
      </c>
      <c r="L93" t="s">
        <v>265</v>
      </c>
      <c r="P93" s="144"/>
    </row>
    <row r="94" spans="1:16">
      <c r="A94" s="164"/>
      <c r="B94" s="167">
        <v>95</v>
      </c>
      <c r="C94" s="74">
        <v>90</v>
      </c>
      <c r="D94" s="75">
        <v>70</v>
      </c>
      <c r="E94" s="75">
        <v>40</v>
      </c>
      <c r="F94" s="75">
        <v>20</v>
      </c>
      <c r="G94" s="169">
        <v>5</v>
      </c>
      <c r="H94" s="169">
        <v>2</v>
      </c>
      <c r="I94" s="169">
        <v>1</v>
      </c>
      <c r="J94" s="169">
        <v>1</v>
      </c>
      <c r="K94" s="65">
        <v>95</v>
      </c>
      <c r="L94" s="161" t="s">
        <v>266</v>
      </c>
      <c r="P94" s="144"/>
    </row>
    <row r="95" spans="1:16">
      <c r="B95" s="69"/>
      <c r="C95" s="70"/>
      <c r="D95" s="70"/>
      <c r="E95" s="70"/>
      <c r="F95" s="70"/>
      <c r="G95" s="71"/>
      <c r="H95" s="71"/>
      <c r="I95" s="71"/>
      <c r="J95" s="76"/>
      <c r="K95" s="66">
        <v>0</v>
      </c>
    </row>
    <row r="96" spans="1:16">
      <c r="B96" s="77"/>
      <c r="C96" s="72"/>
      <c r="D96" s="72"/>
      <c r="E96" s="72"/>
      <c r="F96" s="72"/>
      <c r="G96" s="73"/>
      <c r="H96" s="73"/>
      <c r="I96" s="73"/>
      <c r="J96" s="76">
        <v>1</v>
      </c>
    </row>
    <row r="97" spans="2:11">
      <c r="B97" s="78" t="s">
        <v>140</v>
      </c>
      <c r="C97" s="79">
        <v>2</v>
      </c>
      <c r="D97" s="79">
        <v>3</v>
      </c>
      <c r="E97" s="79">
        <v>4</v>
      </c>
      <c r="F97" s="78">
        <v>5</v>
      </c>
      <c r="G97" s="78">
        <v>6</v>
      </c>
      <c r="H97" s="78">
        <v>7</v>
      </c>
      <c r="I97" s="78">
        <v>8</v>
      </c>
      <c r="J97" s="76">
        <v>1</v>
      </c>
    </row>
    <row r="98" spans="2:11">
      <c r="B98" s="68"/>
      <c r="C98" s="67"/>
      <c r="D98" s="67"/>
      <c r="E98" s="67"/>
      <c r="F98" s="68"/>
      <c r="G98" s="68"/>
      <c r="H98" s="68"/>
      <c r="I98" s="68"/>
      <c r="J98" s="68"/>
    </row>
    <row r="99" spans="2:11">
      <c r="B99" s="78" t="s">
        <v>141</v>
      </c>
      <c r="C99" s="78" t="s">
        <v>31</v>
      </c>
      <c r="D99" s="79" t="s">
        <v>68</v>
      </c>
      <c r="E99" s="65" t="s">
        <v>142</v>
      </c>
      <c r="I99" s="65" t="s">
        <v>392</v>
      </c>
      <c r="K99" s="67"/>
    </row>
    <row r="100" spans="2:11">
      <c r="B100" s="79">
        <f>事業所票!BZ26*10+事業所票!CE26</f>
        <v>0</v>
      </c>
      <c r="C100" s="78">
        <f>IF(事業所票!AZ128=0,9,(事業所票!AZ128&lt;15000)+(事業所票!AZ128&lt;5000)+(事業所票!AZ128&lt;1000)+(事業所票!AZ128&lt;500)+(事業所票!AZ128&lt;100)+(事業所票!AZ128&lt;30)+(事業所票!AZ128&lt;10)+(事業所票!AZ128&lt;5)+2)</f>
        <v>9</v>
      </c>
      <c r="D100" s="78" t="e">
        <f>VLOOKUP($B$100,$B$4:$J$95,$C$100,0)</f>
        <v>#N/A</v>
      </c>
      <c r="E100" s="65" t="str">
        <f>IF(AND(B100&gt;4,B100,96),VLOOKUP(B100,B4:L94,11),"")</f>
        <v/>
      </c>
      <c r="I100" s="65" t="s">
        <v>393</v>
      </c>
      <c r="K100" s="67"/>
    </row>
    <row r="101" spans="2:11">
      <c r="E101" s="65" t="str">
        <f>IF(AND(B100&lt;&gt;0,ISNA(D100)),"「産業分類番号」の入力内容に誤りがあります。",IF(E100&lt;&gt;"",CONCATENATE(CONCATENATE(I99,E100),I100),""))</f>
        <v/>
      </c>
      <c r="K101" s="67"/>
    </row>
  </sheetData>
  <phoneticPr fontId="2"/>
  <pageMargins left="0"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事業所票</vt:lpstr>
      <vt:lpstr>個人票</vt:lpstr>
      <vt:lpstr>役職・職種一覧表</vt:lpstr>
      <vt:lpstr>在留資格番号表</vt:lpstr>
      <vt:lpstr>満年齢・勤続年数早見表</vt:lpstr>
      <vt:lpstr>抽出率テーブル</vt:lpstr>
      <vt:lpstr>個人票!Print_Titles</vt:lpstr>
      <vt:lpstr>満年齢・勤続年数早見表!早見表</vt:lpstr>
      <vt:lpstr>役職リスト１</vt:lpstr>
      <vt:lpstr>役職リスト２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2015-06-23T01:39:41Z</dcterms:created>
  <dcterms:modified xsi:type="dcterms:W3CDTF">2019-07-02T04:54:10Z</dcterms:modified>
</cp:coreProperties>
</file>