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9320" windowHeight="1227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<sst xmlns="http://schemas.openxmlformats.org/spreadsheetml/2006/main" count="86" uniqueCount="31">
  <si>
    <t>性、企業規模</t>
  </si>
  <si>
    <t>大　　　　卒</t>
  </si>
  <si>
    <t>平成</t>
  </si>
  <si>
    <t>13</t>
  </si>
  <si>
    <t>17</t>
  </si>
  <si>
    <t>15</t>
  </si>
  <si>
    <t>・</t>
  </si>
  <si>
    <t>第２表　　企業規模、性、学歴別初任給額及び対前年増減率、企業規模間格差の推移（産業計）</t>
  </si>
  <si>
    <t>大学院修士
課程修了</t>
  </si>
  <si>
    <t>高専・短大卒</t>
  </si>
  <si>
    <t>高　　　　卒</t>
  </si>
  <si>
    <t xml:space="preserve"> </t>
  </si>
  <si>
    <t>17年</t>
  </si>
  <si>
    <t>14年</t>
  </si>
  <si>
    <t>15</t>
  </si>
  <si>
    <t>16</t>
  </si>
  <si>
    <t>18</t>
  </si>
  <si>
    <t>男女計</t>
  </si>
  <si>
    <t>企業規模計</t>
  </si>
  <si>
    <t>大　企　業</t>
  </si>
  <si>
    <t>初任給額（千円）</t>
  </si>
  <si>
    <t>中　企　業</t>
  </si>
  <si>
    <t>小　企　業</t>
  </si>
  <si>
    <t>男</t>
  </si>
  <si>
    <t>企業規模計</t>
  </si>
  <si>
    <t>女</t>
  </si>
  <si>
    <t>企業規模計</t>
  </si>
  <si>
    <t>対前年増減率（％）</t>
  </si>
  <si>
    <t>規模間格差</t>
  </si>
  <si>
    <t>（注）　１　常用労働者1,000人以上を大企業、100～999人を中企業、10～99人を小企業としている。</t>
  </si>
  <si>
    <t>　　　　２　規模間格差は、大企業の初任給を100としている。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</si>
</sst>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\ "/>
    <numFmt numFmtId="178" formatCode="0.0_);[Red]\(0.0\)"/>
    <numFmt numFmtId="179" formatCode="\(\ 0.0\);\(\-0.0\)"/>
    <numFmt numFmtId="180" formatCode="#,##0_ "/>
    <numFmt numFmtId="181" formatCode="0.0_ "/>
    <numFmt numFmtId="182" formatCode="0.0_);\(\ 0.0\)"/>
    <numFmt numFmtId="183" formatCode="0.0\ "/>
    <numFmt numFmtId="184" formatCode="0.0;\-0.0"/>
    <numFmt numFmtId="185" formatCode="&quot;*&quot;0.0"/>
    <numFmt numFmtId="186" formatCode="0.00_);[Red]\(0.00\)"/>
    <numFmt numFmtId="187" formatCode="\$#,##0.0_);[Red]\(\-#,##0.0\)"/>
    <numFmt numFmtId="188" formatCode="&quot;*&quot;0.0\ "/>
    <numFmt numFmtId="189" formatCode="&quot;**&quot;;&quot;**&quot;"/>
    <numFmt numFmtId="190" formatCode="&quot;...&quot;;&quot;...&quot;"/>
    <numFmt numFmtId="191" formatCode="0.000000000000000_);[Red]\(0.000000000000000\)"/>
    <numFmt numFmtId="192" formatCode="&quot;*&quot;0"/>
    <numFmt numFmtId="193" formatCode="&quot;0&quot;0"/>
    <numFmt numFmtId="194" formatCode="#,##0_);[Red]\(#,##0\)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\'*'0.0\ "/>
    <numFmt numFmtId="200" formatCode="&quot;*&quot;\'0.0\ "/>
    <numFmt numFmtId="201" formatCode="0_);[Red]\(0\)"/>
    <numFmt numFmtId="202" formatCode="0.0;&quot;△ &quot;0.0"/>
    <numFmt numFmtId="203" formatCode="0.0_ ;[Red]\-0.0\ "/>
    <numFmt numFmtId="204" formatCode="0_ "/>
    <numFmt numFmtId="205" formatCode="0.00_ "/>
    <numFmt numFmtId="206" formatCode="0.0;[Red]0.0"/>
    <numFmt numFmtId="207" formatCode="0;[Red]0"/>
    <numFmt numFmtId="208" formatCode="#,##0.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;_萀"/>
    <numFmt numFmtId="214" formatCode="0;_됀"/>
    <numFmt numFmtId="215" formatCode="0;_㠀"/>
    <numFmt numFmtId="216" formatCode="0.00;[Red]0.00"/>
    <numFmt numFmtId="217" formatCode="\(0.0\);\(\-0.0\)"/>
  </numFmts>
  <fonts count="10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1"/>
      <name val="ＭＳ 明朝"/>
      <family val="1"/>
    </font>
    <font>
      <u val="single"/>
      <sz val="10.5"/>
      <color indexed="36"/>
      <name val="ＭＳ 明朝"/>
      <family val="1"/>
    </font>
    <font>
      <sz val="10.5"/>
      <name val="標準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21" applyFont="1" applyFill="1" applyBorder="1" applyAlignment="1" applyProtection="1">
      <alignment horizontal="center"/>
      <protection/>
    </xf>
    <xf numFmtId="0" fontId="2" fillId="0" borderId="0" xfId="21" applyAlignment="1">
      <alignment/>
      <protection/>
    </xf>
    <xf numFmtId="0" fontId="2" fillId="0" borderId="0" xfId="21">
      <alignment/>
      <protection/>
    </xf>
    <xf numFmtId="0" fontId="6" fillId="0" borderId="1" xfId="21" applyFont="1" applyBorder="1">
      <alignment/>
      <protection/>
    </xf>
    <xf numFmtId="0" fontId="7" fillId="0" borderId="2" xfId="21" applyFont="1" applyFill="1" applyBorder="1" applyAlignment="1" applyProtection="1">
      <alignment horizontal="center" vertic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6" fillId="0" borderId="0" xfId="21" applyFont="1" applyBorder="1">
      <alignment/>
      <protection/>
    </xf>
    <xf numFmtId="0" fontId="6" fillId="0" borderId="5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7" xfId="21" applyFont="1" applyBorder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0" fontId="6" fillId="0" borderId="8" xfId="21" applyFont="1" applyBorder="1" applyAlignment="1">
      <alignment horizontal="center" vertical="top"/>
      <protection/>
    </xf>
    <xf numFmtId="0" fontId="6" fillId="0" borderId="9" xfId="21" applyFont="1" applyBorder="1" applyAlignment="1">
      <alignment horizontal="center" vertical="top"/>
      <protection/>
    </xf>
    <xf numFmtId="49" fontId="6" fillId="0" borderId="10" xfId="21" applyNumberFormat="1" applyFont="1" applyBorder="1" applyAlignment="1">
      <alignment horizontal="center" vertical="top"/>
      <protection/>
    </xf>
    <xf numFmtId="49" fontId="6" fillId="0" borderId="11" xfId="21" applyNumberFormat="1" applyFont="1" applyBorder="1" applyAlignment="1">
      <alignment horizontal="center" vertical="top"/>
      <protection/>
    </xf>
    <xf numFmtId="49" fontId="6" fillId="0" borderId="12" xfId="21" applyNumberFormat="1" applyFont="1" applyBorder="1" applyAlignment="1">
      <alignment horizontal="center" vertical="top"/>
      <protection/>
    </xf>
    <xf numFmtId="49" fontId="6" fillId="0" borderId="9" xfId="21" applyNumberFormat="1" applyFont="1" applyBorder="1" applyAlignment="1">
      <alignment horizontal="center" vertical="top"/>
      <protection/>
    </xf>
    <xf numFmtId="49" fontId="6" fillId="0" borderId="8" xfId="21" applyNumberFormat="1" applyFont="1" applyBorder="1" applyAlignment="1">
      <alignment horizontal="center" vertical="top"/>
      <protection/>
    </xf>
    <xf numFmtId="0" fontId="6" fillId="0" borderId="5" xfId="21" applyFont="1" applyBorder="1" applyAlignment="1">
      <alignment horizontal="center" vertical="center" textRotation="255"/>
      <protection/>
    </xf>
    <xf numFmtId="0" fontId="6" fillId="0" borderId="4" xfId="21" applyFont="1" applyBorder="1" applyAlignment="1">
      <alignment/>
      <protection/>
    </xf>
    <xf numFmtId="0" fontId="8" fillId="0" borderId="13" xfId="21" applyFont="1" applyBorder="1" applyAlignment="1">
      <alignment horizontal="center" vertical="top"/>
      <protection/>
    </xf>
    <xf numFmtId="0" fontId="6" fillId="0" borderId="14" xfId="21" applyFont="1" applyBorder="1" applyAlignment="1">
      <alignment horizontal="center" vertical="center" textRotation="255"/>
      <protection/>
    </xf>
    <xf numFmtId="0" fontId="8" fillId="0" borderId="15" xfId="21" applyFont="1" applyBorder="1" applyAlignment="1">
      <alignment horizontal="center" vertical="top"/>
      <protection/>
    </xf>
    <xf numFmtId="49" fontId="8" fillId="0" borderId="16" xfId="21" applyNumberFormat="1" applyFont="1" applyBorder="1" applyAlignment="1">
      <alignment horizontal="center" vertical="top"/>
      <protection/>
    </xf>
    <xf numFmtId="49" fontId="8" fillId="0" borderId="7" xfId="21" applyNumberFormat="1" applyFont="1" applyBorder="1" applyAlignment="1">
      <alignment horizontal="center" vertical="top"/>
      <protection/>
    </xf>
    <xf numFmtId="49" fontId="8" fillId="0" borderId="0" xfId="21" applyNumberFormat="1" applyFont="1" applyBorder="1" applyAlignment="1">
      <alignment horizontal="center" vertical="top"/>
      <protection/>
    </xf>
    <xf numFmtId="49" fontId="8" fillId="0" borderId="17" xfId="21" applyNumberFormat="1" applyFont="1" applyBorder="1" applyAlignment="1">
      <alignment horizontal="center" vertical="top"/>
      <protection/>
    </xf>
    <xf numFmtId="49" fontId="8" fillId="0" borderId="6" xfId="21" applyNumberFormat="1" applyFont="1" applyBorder="1" applyAlignment="1">
      <alignment horizontal="center" vertical="top"/>
      <protection/>
    </xf>
    <xf numFmtId="49" fontId="8" fillId="0" borderId="4" xfId="21" applyNumberFormat="1" applyFont="1" applyBorder="1" applyAlignment="1">
      <alignment horizontal="center" vertical="top"/>
      <protection/>
    </xf>
    <xf numFmtId="49" fontId="8" fillId="0" borderId="1" xfId="21" applyNumberFormat="1" applyFont="1" applyBorder="1" applyAlignment="1">
      <alignment horizontal="center" vertical="top"/>
      <protection/>
    </xf>
    <xf numFmtId="0" fontId="6" fillId="0" borderId="18" xfId="21" applyFont="1" applyBorder="1" applyAlignment="1">
      <alignment/>
      <protection/>
    </xf>
    <xf numFmtId="0" fontId="6" fillId="0" borderId="15" xfId="21" applyFont="1" applyBorder="1" applyAlignment="1">
      <alignment horizontal="center" vertical="center"/>
      <protection/>
    </xf>
    <xf numFmtId="176" fontId="8" fillId="0" borderId="13" xfId="21" applyNumberFormat="1" applyFont="1" applyBorder="1" applyAlignment="1">
      <alignment vertical="center"/>
      <protection/>
    </xf>
    <xf numFmtId="176" fontId="8" fillId="0" borderId="15" xfId="21" applyNumberFormat="1" applyFont="1" applyFill="1" applyBorder="1" applyAlignment="1">
      <alignment vertical="center"/>
      <protection/>
    </xf>
    <xf numFmtId="176" fontId="8" fillId="0" borderId="16" xfId="21" applyNumberFormat="1" applyFont="1" applyBorder="1" applyAlignment="1">
      <alignment vertical="center"/>
      <protection/>
    </xf>
    <xf numFmtId="176" fontId="8" fillId="0" borderId="0" xfId="21" applyNumberFormat="1" applyFont="1" applyBorder="1" applyAlignment="1">
      <alignment vertical="center"/>
      <protection/>
    </xf>
    <xf numFmtId="176" fontId="8" fillId="0" borderId="17" xfId="21" applyNumberFormat="1" applyFont="1" applyBorder="1" applyAlignment="1">
      <alignment vertical="center"/>
      <protection/>
    </xf>
    <xf numFmtId="0" fontId="6" fillId="0" borderId="18" xfId="21" applyFont="1" applyBorder="1" applyAlignment="1">
      <alignment horizontal="center" vertical="center" textRotation="255"/>
      <protection/>
    </xf>
    <xf numFmtId="0" fontId="6" fillId="0" borderId="19" xfId="21" applyFont="1" applyBorder="1" applyAlignment="1">
      <alignment horizontal="center" vertical="center"/>
      <protection/>
    </xf>
    <xf numFmtId="176" fontId="8" fillId="0" borderId="20" xfId="21" applyNumberFormat="1" applyFont="1" applyBorder="1" applyAlignment="1">
      <alignment vertical="center"/>
      <protection/>
    </xf>
    <xf numFmtId="176" fontId="8" fillId="0" borderId="19" xfId="21" applyNumberFormat="1" applyFont="1" applyFill="1" applyBorder="1" applyAlignment="1">
      <alignment vertical="center"/>
      <protection/>
    </xf>
    <xf numFmtId="176" fontId="8" fillId="0" borderId="21" xfId="21" applyNumberFormat="1" applyFont="1" applyBorder="1" applyAlignment="1">
      <alignment vertical="center"/>
      <protection/>
    </xf>
    <xf numFmtId="176" fontId="8" fillId="0" borderId="14" xfId="21" applyNumberFormat="1" applyFont="1" applyBorder="1" applyAlignment="1">
      <alignment vertical="center"/>
      <protection/>
    </xf>
    <xf numFmtId="176" fontId="8" fillId="0" borderId="22" xfId="21" applyNumberFormat="1" applyFont="1" applyBorder="1" applyAlignment="1">
      <alignment vertical="center"/>
      <protection/>
    </xf>
    <xf numFmtId="0" fontId="6" fillId="0" borderId="23" xfId="21" applyFont="1" applyBorder="1" applyAlignment="1">
      <alignment horizontal="center" vertical="center"/>
      <protection/>
    </xf>
    <xf numFmtId="176" fontId="8" fillId="0" borderId="24" xfId="21" applyNumberFormat="1" applyFont="1" applyBorder="1" applyAlignment="1">
      <alignment vertical="center"/>
      <protection/>
    </xf>
    <xf numFmtId="176" fontId="8" fillId="0" borderId="23" xfId="21" applyNumberFormat="1" applyFont="1" applyFill="1" applyBorder="1" applyAlignment="1">
      <alignment vertical="center"/>
      <protection/>
    </xf>
    <xf numFmtId="176" fontId="8" fillId="0" borderId="25" xfId="21" applyNumberFormat="1" applyFont="1" applyBorder="1" applyAlignment="1">
      <alignment vertical="center"/>
      <protection/>
    </xf>
    <xf numFmtId="176" fontId="8" fillId="0" borderId="26" xfId="21" applyNumberFormat="1" applyFont="1" applyBorder="1" applyAlignment="1">
      <alignment vertical="center"/>
      <protection/>
    </xf>
    <xf numFmtId="176" fontId="8" fillId="0" borderId="27" xfId="21" applyNumberFormat="1" applyFont="1" applyBorder="1" applyAlignment="1">
      <alignment vertical="center"/>
      <protection/>
    </xf>
    <xf numFmtId="0" fontId="6" fillId="0" borderId="28" xfId="21" applyFont="1" applyBorder="1" applyAlignment="1">
      <alignment/>
      <protection/>
    </xf>
    <xf numFmtId="0" fontId="6" fillId="0" borderId="29" xfId="21" applyFont="1" applyBorder="1" applyAlignment="1">
      <alignment horizontal="center" vertical="center"/>
      <protection/>
    </xf>
    <xf numFmtId="176" fontId="8" fillId="0" borderId="30" xfId="21" applyNumberFormat="1" applyFont="1" applyBorder="1" applyAlignment="1">
      <alignment vertical="center"/>
      <protection/>
    </xf>
    <xf numFmtId="176" fontId="8" fillId="0" borderId="29" xfId="21" applyNumberFormat="1" applyFont="1" applyFill="1" applyBorder="1" applyAlignment="1">
      <alignment vertical="center"/>
      <protection/>
    </xf>
    <xf numFmtId="176" fontId="8" fillId="0" borderId="31" xfId="21" applyNumberFormat="1" applyFont="1" applyBorder="1" applyAlignment="1">
      <alignment vertical="center"/>
      <protection/>
    </xf>
    <xf numFmtId="176" fontId="8" fillId="0" borderId="32" xfId="21" applyNumberFormat="1" applyFont="1" applyBorder="1" applyAlignment="1">
      <alignment vertical="center"/>
      <protection/>
    </xf>
    <xf numFmtId="176" fontId="8" fillId="0" borderId="33" xfId="21" applyNumberFormat="1" applyFont="1" applyBorder="1" applyAlignment="1">
      <alignment vertical="center"/>
      <protection/>
    </xf>
    <xf numFmtId="0" fontId="6" fillId="0" borderId="34" xfId="21" applyFont="1" applyBorder="1" applyAlignment="1">
      <alignment horizontal="center" vertical="center" textRotation="255"/>
      <protection/>
    </xf>
    <xf numFmtId="0" fontId="6" fillId="0" borderId="35" xfId="21" applyFont="1" applyBorder="1" applyAlignment="1">
      <alignment/>
      <protection/>
    </xf>
    <xf numFmtId="176" fontId="8" fillId="0" borderId="36" xfId="21" applyNumberFormat="1" applyFont="1" applyBorder="1">
      <alignment/>
      <protection/>
    </xf>
    <xf numFmtId="176" fontId="8" fillId="2" borderId="35" xfId="21" applyNumberFormat="1" applyFont="1" applyFill="1" applyBorder="1">
      <alignment/>
      <protection/>
    </xf>
    <xf numFmtId="176" fontId="8" fillId="0" borderId="37" xfId="21" applyNumberFormat="1" applyFont="1" applyBorder="1" applyAlignment="1">
      <alignment vertical="top"/>
      <protection/>
    </xf>
    <xf numFmtId="176" fontId="8" fillId="0" borderId="38" xfId="21" applyNumberFormat="1" applyFont="1" applyBorder="1" applyAlignment="1">
      <alignment vertical="top"/>
      <protection/>
    </xf>
    <xf numFmtId="176" fontId="8" fillId="2" borderId="35" xfId="21" applyNumberFormat="1" applyFont="1" applyFill="1" applyBorder="1" applyAlignment="1">
      <alignment vertical="top"/>
      <protection/>
    </xf>
    <xf numFmtId="176" fontId="8" fillId="0" borderId="39" xfId="21" applyNumberFormat="1" applyFont="1" applyBorder="1" applyAlignment="1">
      <alignment vertical="top"/>
      <protection/>
    </xf>
    <xf numFmtId="184" fontId="8" fillId="0" borderId="13" xfId="21" applyNumberFormat="1" applyFont="1" applyBorder="1" applyAlignment="1">
      <alignment horizontal="center" vertical="center"/>
      <protection/>
    </xf>
    <xf numFmtId="184" fontId="8" fillId="0" borderId="15" xfId="21" applyNumberFormat="1" applyFont="1" applyFill="1" applyBorder="1" applyAlignment="1">
      <alignment vertical="center"/>
      <protection/>
    </xf>
    <xf numFmtId="184" fontId="8" fillId="0" borderId="0" xfId="21" applyNumberFormat="1" applyFont="1" applyFill="1" applyBorder="1" applyAlignment="1">
      <alignment vertical="center"/>
      <protection/>
    </xf>
    <xf numFmtId="184" fontId="8" fillId="0" borderId="16" xfId="21" applyNumberFormat="1" applyFont="1" applyFill="1" applyBorder="1" applyAlignment="1">
      <alignment vertical="center"/>
      <protection/>
    </xf>
    <xf numFmtId="184" fontId="8" fillId="0" borderId="17" xfId="21" applyNumberFormat="1" applyFont="1" applyFill="1" applyBorder="1" applyAlignment="1">
      <alignment vertical="center"/>
      <protection/>
    </xf>
    <xf numFmtId="184" fontId="8" fillId="0" borderId="20" xfId="21" applyNumberFormat="1" applyFont="1" applyBorder="1" applyAlignment="1">
      <alignment horizontal="center" vertical="center"/>
      <protection/>
    </xf>
    <xf numFmtId="184" fontId="8" fillId="0" borderId="19" xfId="21" applyNumberFormat="1" applyFont="1" applyFill="1" applyBorder="1" applyAlignment="1">
      <alignment vertical="center"/>
      <protection/>
    </xf>
    <xf numFmtId="184" fontId="8" fillId="0" borderId="14" xfId="21" applyNumberFormat="1" applyFont="1" applyFill="1" applyBorder="1" applyAlignment="1">
      <alignment vertical="center"/>
      <protection/>
    </xf>
    <xf numFmtId="184" fontId="8" fillId="0" borderId="21" xfId="21" applyNumberFormat="1" applyFont="1" applyFill="1" applyBorder="1" applyAlignment="1">
      <alignment vertical="center"/>
      <protection/>
    </xf>
    <xf numFmtId="184" fontId="8" fillId="0" borderId="22" xfId="21" applyNumberFormat="1" applyFont="1" applyFill="1" applyBorder="1" applyAlignment="1">
      <alignment vertical="center"/>
      <protection/>
    </xf>
    <xf numFmtId="0" fontId="6" fillId="0" borderId="0" xfId="21" applyFont="1" applyBorder="1" applyAlignment="1">
      <alignment horizontal="center" vertical="center" textRotation="255" shrinkToFit="1"/>
      <protection/>
    </xf>
    <xf numFmtId="184" fontId="8" fillId="0" borderId="24" xfId="21" applyNumberFormat="1" applyFont="1" applyBorder="1" applyAlignment="1">
      <alignment horizontal="center" vertical="center"/>
      <protection/>
    </xf>
    <xf numFmtId="184" fontId="8" fillId="0" borderId="23" xfId="21" applyNumberFormat="1" applyFont="1" applyFill="1" applyBorder="1" applyAlignment="1">
      <alignment vertical="center"/>
      <protection/>
    </xf>
    <xf numFmtId="184" fontId="8" fillId="0" borderId="26" xfId="21" applyNumberFormat="1" applyFont="1" applyFill="1" applyBorder="1" applyAlignment="1">
      <alignment vertical="center"/>
      <protection/>
    </xf>
    <xf numFmtId="184" fontId="8" fillId="0" borderId="25" xfId="21" applyNumberFormat="1" applyFont="1" applyFill="1" applyBorder="1" applyAlignment="1">
      <alignment vertical="center"/>
      <protection/>
    </xf>
    <xf numFmtId="184" fontId="8" fillId="0" borderId="27" xfId="21" applyNumberFormat="1" applyFont="1" applyFill="1" applyBorder="1" applyAlignment="1">
      <alignment vertical="center"/>
      <protection/>
    </xf>
    <xf numFmtId="184" fontId="8" fillId="0" borderId="17" xfId="21" applyNumberFormat="1" applyFont="1" applyFill="1" applyBorder="1" applyAlignment="1">
      <alignment horizontal="right" vertical="center"/>
      <protection/>
    </xf>
    <xf numFmtId="184" fontId="8" fillId="0" borderId="16" xfId="21" applyNumberFormat="1" applyFont="1" applyFill="1" applyBorder="1" applyAlignment="1">
      <alignment horizontal="right" vertical="center"/>
      <protection/>
    </xf>
    <xf numFmtId="0" fontId="6" fillId="0" borderId="28" xfId="21" applyFont="1" applyBorder="1" applyAlignment="1">
      <alignment horizontal="center" vertical="center" textRotation="255"/>
      <protection/>
    </xf>
    <xf numFmtId="184" fontId="8" fillId="0" borderId="30" xfId="21" applyNumberFormat="1" applyFont="1" applyBorder="1" applyAlignment="1">
      <alignment horizontal="center" vertical="center"/>
      <protection/>
    </xf>
    <xf numFmtId="184" fontId="8" fillId="0" borderId="32" xfId="21" applyNumberFormat="1" applyFont="1" applyFill="1" applyBorder="1" applyAlignment="1">
      <alignment vertical="center"/>
      <protection/>
    </xf>
    <xf numFmtId="184" fontId="8" fillId="0" borderId="31" xfId="21" applyNumberFormat="1" applyFont="1" applyFill="1" applyBorder="1" applyAlignment="1">
      <alignment vertical="center"/>
      <protection/>
    </xf>
    <xf numFmtId="184" fontId="8" fillId="0" borderId="33" xfId="21" applyNumberFormat="1" applyFont="1" applyFill="1" applyBorder="1" applyAlignment="1">
      <alignment vertical="center"/>
      <protection/>
    </xf>
    <xf numFmtId="1" fontId="8" fillId="0" borderId="36" xfId="21" applyNumberFormat="1" applyFont="1" applyBorder="1" applyAlignment="1">
      <alignment vertical="center"/>
      <protection/>
    </xf>
    <xf numFmtId="1" fontId="8" fillId="0" borderId="35" xfId="21" applyNumberFormat="1" applyFont="1" applyFill="1" applyBorder="1" applyAlignment="1">
      <alignment vertical="center"/>
      <protection/>
    </xf>
    <xf numFmtId="1" fontId="8" fillId="0" borderId="16" xfId="21" applyNumberFormat="1" applyFont="1" applyFill="1" applyBorder="1" applyAlignment="1">
      <alignment vertical="center"/>
      <protection/>
    </xf>
    <xf numFmtId="1" fontId="8" fillId="0" borderId="39" xfId="21" applyNumberFormat="1" applyFont="1" applyFill="1" applyBorder="1" applyAlignment="1">
      <alignment vertical="center"/>
      <protection/>
    </xf>
    <xf numFmtId="1" fontId="8" fillId="0" borderId="0" xfId="21" applyNumberFormat="1" applyFont="1" applyFill="1" applyBorder="1" applyAlignment="1">
      <alignment vertical="center"/>
      <protection/>
    </xf>
    <xf numFmtId="1" fontId="8" fillId="0" borderId="17" xfId="21" applyNumberFormat="1" applyFont="1" applyFill="1" applyBorder="1" applyAlignment="1">
      <alignment vertical="center"/>
      <protection/>
    </xf>
    <xf numFmtId="1" fontId="8" fillId="0" borderId="38" xfId="21" applyNumberFormat="1" applyFont="1" applyFill="1" applyBorder="1" applyAlignment="1">
      <alignment vertical="center"/>
      <protection/>
    </xf>
    <xf numFmtId="1" fontId="8" fillId="0" borderId="24" xfId="21" applyNumberFormat="1" applyFont="1" applyBorder="1" applyAlignment="1">
      <alignment vertical="center"/>
      <protection/>
    </xf>
    <xf numFmtId="1" fontId="8" fillId="0" borderId="23" xfId="21" applyNumberFormat="1" applyFont="1" applyFill="1" applyBorder="1" applyAlignment="1">
      <alignment vertical="center"/>
      <protection/>
    </xf>
    <xf numFmtId="1" fontId="8" fillId="0" borderId="15" xfId="21" applyNumberFormat="1" applyFont="1" applyFill="1" applyBorder="1" applyAlignment="1">
      <alignment vertical="center"/>
      <protection/>
    </xf>
    <xf numFmtId="1" fontId="8" fillId="0" borderId="20" xfId="21" applyNumberFormat="1" applyFont="1" applyBorder="1" applyAlignment="1">
      <alignment vertical="center"/>
      <protection/>
    </xf>
    <xf numFmtId="1" fontId="8" fillId="0" borderId="19" xfId="21" applyNumberFormat="1" applyFont="1" applyFill="1" applyBorder="1" applyAlignment="1">
      <alignment vertical="center"/>
      <protection/>
    </xf>
    <xf numFmtId="1" fontId="8" fillId="0" borderId="21" xfId="21" applyNumberFormat="1" applyFont="1" applyFill="1" applyBorder="1" applyAlignment="1">
      <alignment vertical="center"/>
      <protection/>
    </xf>
    <xf numFmtId="1" fontId="8" fillId="0" borderId="14" xfId="21" applyNumberFormat="1" applyFont="1" applyFill="1" applyBorder="1" applyAlignment="1">
      <alignment vertical="center"/>
      <protection/>
    </xf>
    <xf numFmtId="1" fontId="8" fillId="0" borderId="22" xfId="21" applyNumberFormat="1" applyFont="1" applyFill="1" applyBorder="1" applyAlignment="1">
      <alignment vertical="center"/>
      <protection/>
    </xf>
    <xf numFmtId="1" fontId="8" fillId="0" borderId="25" xfId="21" applyNumberFormat="1" applyFont="1" applyFill="1" applyBorder="1" applyAlignment="1">
      <alignment vertical="center"/>
      <protection/>
    </xf>
    <xf numFmtId="1" fontId="8" fillId="0" borderId="26" xfId="21" applyNumberFormat="1" applyFont="1" applyFill="1" applyBorder="1" applyAlignment="1">
      <alignment vertical="center"/>
      <protection/>
    </xf>
    <xf numFmtId="1" fontId="8" fillId="0" borderId="27" xfId="21" applyNumberFormat="1" applyFont="1" applyFill="1" applyBorder="1" applyAlignment="1">
      <alignment vertical="center"/>
      <protection/>
    </xf>
    <xf numFmtId="1" fontId="8" fillId="0" borderId="13" xfId="21" applyNumberFormat="1" applyFont="1" applyBorder="1" applyAlignment="1">
      <alignment vertical="center"/>
      <protection/>
    </xf>
    <xf numFmtId="0" fontId="6" fillId="0" borderId="9" xfId="21" applyFont="1" applyBorder="1" applyAlignment="1">
      <alignment horizontal="center" vertical="center"/>
      <protection/>
    </xf>
    <xf numFmtId="1" fontId="8" fillId="0" borderId="8" xfId="21" applyNumberFormat="1" applyFont="1" applyBorder="1" applyAlignment="1">
      <alignment vertical="center"/>
      <protection/>
    </xf>
    <xf numFmtId="1" fontId="8" fillId="0" borderId="9" xfId="21" applyNumberFormat="1" applyFont="1" applyFill="1" applyBorder="1" applyAlignment="1">
      <alignment vertical="center"/>
      <protection/>
    </xf>
    <xf numFmtId="1" fontId="8" fillId="0" borderId="10" xfId="21" applyNumberFormat="1" applyFont="1" applyFill="1" applyBorder="1" applyAlignment="1">
      <alignment vertical="center"/>
      <protection/>
    </xf>
    <xf numFmtId="1" fontId="8" fillId="0" borderId="11" xfId="21" applyNumberFormat="1" applyFont="1" applyFill="1" applyBorder="1" applyAlignment="1">
      <alignment vertical="center"/>
      <protection/>
    </xf>
    <xf numFmtId="1" fontId="8" fillId="0" borderId="12" xfId="21" applyNumberFormat="1" applyFont="1" applyFill="1" applyBorder="1" applyAlignment="1">
      <alignment vertical="center"/>
      <protection/>
    </xf>
    <xf numFmtId="0" fontId="6" fillId="0" borderId="1" xfId="21" applyFont="1" applyBorder="1" applyAlignment="1">
      <alignment horizontal="left" vertical="top"/>
      <protection/>
    </xf>
    <xf numFmtId="0" fontId="6" fillId="0" borderId="1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34" xfId="21" applyFont="1" applyBorder="1" applyAlignment="1">
      <alignment horizontal="center" vertical="center" textRotation="255" wrapText="1" shrinkToFit="1"/>
      <protection/>
    </xf>
    <xf numFmtId="0" fontId="9" fillId="0" borderId="18" xfId="0" applyFont="1" applyBorder="1" applyAlignment="1">
      <alignment horizontal="center" vertical="center" textRotation="255" shrinkToFit="1"/>
    </xf>
    <xf numFmtId="0" fontId="9" fillId="0" borderId="40" xfId="0" applyFont="1" applyBorder="1" applyAlignment="1">
      <alignment horizontal="center" vertical="center" textRotation="255" shrinkToFit="1"/>
    </xf>
    <xf numFmtId="0" fontId="5" fillId="0" borderId="0" xfId="21" applyFont="1" applyFill="1" applyBorder="1" applyAlignment="1" applyProtection="1">
      <alignment horizontal="center"/>
      <protection/>
    </xf>
    <xf numFmtId="0" fontId="6" fillId="0" borderId="0" xfId="21" applyFont="1" applyBorder="1" applyAlignment="1">
      <alignment horizontal="center" vertical="center" textRotation="255"/>
      <protection/>
    </xf>
    <xf numFmtId="0" fontId="6" fillId="0" borderId="11" xfId="21" applyFont="1" applyBorder="1" applyAlignment="1">
      <alignment horizontal="center" vertical="center" textRotation="255"/>
      <protection/>
    </xf>
    <xf numFmtId="0" fontId="6" fillId="0" borderId="38" xfId="21" applyFont="1" applyBorder="1" applyAlignment="1">
      <alignment horizontal="center" vertical="center" textRotation="255"/>
      <protection/>
    </xf>
    <xf numFmtId="0" fontId="6" fillId="0" borderId="17" xfId="21" applyFont="1" applyBorder="1" applyAlignment="1">
      <alignment horizontal="center" vertical="center" textRotation="255"/>
      <protection/>
    </xf>
    <xf numFmtId="0" fontId="6" fillId="0" borderId="22" xfId="21" applyFont="1" applyBorder="1" applyAlignment="1">
      <alignment horizontal="center" vertical="center" textRotation="255"/>
      <protection/>
    </xf>
    <xf numFmtId="0" fontId="6" fillId="0" borderId="27" xfId="21" applyFont="1" applyBorder="1" applyAlignment="1">
      <alignment horizontal="center" vertical="center" textRotation="255"/>
      <protection/>
    </xf>
    <xf numFmtId="0" fontId="6" fillId="0" borderId="33" xfId="21" applyFont="1" applyBorder="1" applyAlignment="1">
      <alignment horizontal="center" vertical="center" textRotation="255"/>
      <protection/>
    </xf>
    <xf numFmtId="0" fontId="6" fillId="0" borderId="26" xfId="21" applyFont="1" applyBorder="1" applyAlignment="1">
      <alignment horizontal="center" vertical="center" textRotation="255"/>
      <protection/>
    </xf>
    <xf numFmtId="0" fontId="6" fillId="0" borderId="18" xfId="21" applyFont="1" applyBorder="1" applyAlignment="1">
      <alignment horizontal="center" vertical="center" textRotation="255"/>
      <protection/>
    </xf>
    <xf numFmtId="0" fontId="9" fillId="0" borderId="18" xfId="0" applyFont="1" applyBorder="1" applyAlignment="1">
      <alignment horizontal="center" vertical="center" textRotation="255"/>
    </xf>
    <xf numFmtId="0" fontId="6" fillId="0" borderId="3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41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42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43" xfId="21" applyFont="1" applyBorder="1" applyAlignment="1">
      <alignment horizontal="center" vertical="center"/>
      <protection/>
    </xf>
    <xf numFmtId="0" fontId="6" fillId="0" borderId="17" xfId="21" applyFont="1" applyBorder="1">
      <alignment/>
      <protection/>
    </xf>
    <xf numFmtId="0" fontId="6" fillId="0" borderId="27" xfId="21" applyFont="1" applyBorder="1">
      <alignment/>
      <protection/>
    </xf>
    <xf numFmtId="0" fontId="6" fillId="0" borderId="6" xfId="21" applyFont="1" applyBorder="1" applyAlignment="1">
      <alignment horizontal="center" vertical="center" textRotation="255"/>
      <protection/>
    </xf>
    <xf numFmtId="0" fontId="6" fillId="0" borderId="44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45" xfId="21" applyFont="1" applyBorder="1" applyAlignment="1">
      <alignment horizontal="center" vertical="center"/>
      <protection/>
    </xf>
    <xf numFmtId="0" fontId="7" fillId="0" borderId="44" xfId="21" applyFont="1" applyFill="1" applyBorder="1" applyAlignment="1" applyProtection="1">
      <alignment horizontal="center" vertical="center"/>
      <protection/>
    </xf>
    <xf numFmtId="0" fontId="7" fillId="0" borderId="2" xfId="21" applyFont="1" applyFill="1" applyBorder="1" applyAlignment="1" applyProtection="1">
      <alignment horizontal="center" vertical="center"/>
      <protection/>
    </xf>
    <xf numFmtId="0" fontId="7" fillId="0" borderId="45" xfId="21" applyFont="1" applyFill="1" applyBorder="1" applyAlignment="1" applyProtection="1">
      <alignment horizontal="center" vertical="center"/>
      <protection/>
    </xf>
    <xf numFmtId="0" fontId="7" fillId="0" borderId="44" xfId="21" applyFont="1" applyFill="1" applyBorder="1" applyAlignment="1" applyProtection="1">
      <alignment horizontal="center" vertical="center" wrapText="1"/>
      <protection/>
    </xf>
    <xf numFmtId="0" fontId="7" fillId="0" borderId="45" xfId="2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初-H12図表(第３･４表-格差分割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W39"/>
  <sheetViews>
    <sheetView tabSelected="1" workbookViewId="0" topLeftCell="A1">
      <selection activeCell="AA10" sqref="AA10"/>
    </sheetView>
  </sheetViews>
  <sheetFormatPr defaultColWidth="9.00390625" defaultRowHeight="13.5"/>
  <cols>
    <col min="1" max="1" width="3.125" style="2" customWidth="1"/>
    <col min="2" max="2" width="3.00390625" style="2" customWidth="1"/>
    <col min="3" max="3" width="9.50390625" style="2" customWidth="1"/>
    <col min="4" max="5" width="5.50390625" style="3" customWidth="1"/>
    <col min="6" max="6" width="5.125" style="3" hidden="1" customWidth="1"/>
    <col min="7" max="11" width="5.375" style="3" customWidth="1"/>
    <col min="12" max="12" width="5.125" style="3" hidden="1" customWidth="1"/>
    <col min="13" max="17" width="5.375" style="3" customWidth="1"/>
    <col min="18" max="18" width="5.125" style="3" hidden="1" customWidth="1"/>
    <col min="19" max="23" width="5.375" style="3" customWidth="1"/>
    <col min="24" max="38" width="5.50390625" style="3" customWidth="1"/>
    <col min="39" max="16384" width="9.00390625" style="3" customWidth="1"/>
  </cols>
  <sheetData>
    <row r="1" spans="1:23" s="2" customFormat="1" ht="13.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"/>
      <c r="W1" s="1"/>
    </row>
    <row r="2" ht="13.5" customHeight="1"/>
    <row r="3" spans="1:23" ht="34.5" customHeight="1">
      <c r="A3" s="132" t="s">
        <v>0</v>
      </c>
      <c r="B3" s="133"/>
      <c r="C3" s="134"/>
      <c r="D3" s="150" t="s">
        <v>8</v>
      </c>
      <c r="E3" s="151"/>
      <c r="F3" s="4"/>
      <c r="G3" s="144" t="s">
        <v>1</v>
      </c>
      <c r="H3" s="145"/>
      <c r="I3" s="145"/>
      <c r="J3" s="145"/>
      <c r="K3" s="146"/>
      <c r="L3" s="5"/>
      <c r="M3" s="147" t="s">
        <v>9</v>
      </c>
      <c r="N3" s="148"/>
      <c r="O3" s="148"/>
      <c r="P3" s="148"/>
      <c r="Q3" s="149"/>
      <c r="R3" s="5"/>
      <c r="S3" s="147" t="s">
        <v>10</v>
      </c>
      <c r="T3" s="148"/>
      <c r="U3" s="148"/>
      <c r="V3" s="148"/>
      <c r="W3" s="149"/>
    </row>
    <row r="4" spans="1:23" ht="13.5" customHeight="1">
      <c r="A4" s="135"/>
      <c r="B4" s="136"/>
      <c r="C4" s="137"/>
      <c r="D4" s="6" t="s">
        <v>2</v>
      </c>
      <c r="E4" s="7" t="s">
        <v>11</v>
      </c>
      <c r="F4" s="8"/>
      <c r="G4" s="9" t="s">
        <v>2</v>
      </c>
      <c r="H4" s="10"/>
      <c r="I4" s="10"/>
      <c r="J4" s="10"/>
      <c r="K4" s="7"/>
      <c r="L4" s="8"/>
      <c r="M4" s="9" t="s">
        <v>2</v>
      </c>
      <c r="N4" s="10"/>
      <c r="O4" s="11"/>
      <c r="P4" s="12"/>
      <c r="Q4" s="7"/>
      <c r="R4" s="8"/>
      <c r="S4" s="9" t="s">
        <v>2</v>
      </c>
      <c r="T4" s="10"/>
      <c r="U4" s="10"/>
      <c r="V4" s="10"/>
      <c r="W4" s="7"/>
    </row>
    <row r="5" spans="1:23" ht="13.5" customHeight="1">
      <c r="A5" s="138"/>
      <c r="B5" s="139"/>
      <c r="C5" s="140"/>
      <c r="D5" s="13" t="s">
        <v>12</v>
      </c>
      <c r="E5" s="14">
        <v>18</v>
      </c>
      <c r="F5" s="15" t="s">
        <v>3</v>
      </c>
      <c r="G5" s="15" t="s">
        <v>13</v>
      </c>
      <c r="H5" s="16" t="s">
        <v>14</v>
      </c>
      <c r="I5" s="17" t="s">
        <v>15</v>
      </c>
      <c r="J5" s="17" t="s">
        <v>4</v>
      </c>
      <c r="K5" s="18" t="s">
        <v>16</v>
      </c>
      <c r="L5" s="15" t="s">
        <v>3</v>
      </c>
      <c r="M5" s="15" t="s">
        <v>13</v>
      </c>
      <c r="N5" s="16" t="s">
        <v>5</v>
      </c>
      <c r="O5" s="15" t="s">
        <v>15</v>
      </c>
      <c r="P5" s="16" t="s">
        <v>4</v>
      </c>
      <c r="Q5" s="18" t="s">
        <v>16</v>
      </c>
      <c r="R5" s="19" t="s">
        <v>3</v>
      </c>
      <c r="S5" s="15" t="s">
        <v>13</v>
      </c>
      <c r="T5" s="16" t="s">
        <v>14</v>
      </c>
      <c r="U5" s="17" t="s">
        <v>15</v>
      </c>
      <c r="V5" s="17" t="s">
        <v>4</v>
      </c>
      <c r="W5" s="18" t="s">
        <v>16</v>
      </c>
    </row>
    <row r="6" spans="1:23" ht="4.5" customHeight="1">
      <c r="A6" s="20"/>
      <c r="B6" s="143" t="s">
        <v>17</v>
      </c>
      <c r="C6" s="21"/>
      <c r="D6" s="22"/>
      <c r="E6" s="24"/>
      <c r="F6" s="25"/>
      <c r="G6" s="26"/>
      <c r="H6" s="27"/>
      <c r="I6" s="28"/>
      <c r="J6" s="29"/>
      <c r="K6" s="30"/>
      <c r="L6" s="28"/>
      <c r="M6" s="28"/>
      <c r="N6" s="28"/>
      <c r="O6" s="25"/>
      <c r="P6" s="31"/>
      <c r="Q6" s="30"/>
      <c r="R6" s="25"/>
      <c r="S6" s="25"/>
      <c r="T6" s="26"/>
      <c r="U6" s="27"/>
      <c r="V6" s="29"/>
      <c r="W6" s="30"/>
    </row>
    <row r="7" spans="1:23" s="2" customFormat="1" ht="15.75" customHeight="1">
      <c r="A7" s="32"/>
      <c r="B7" s="125"/>
      <c r="C7" s="33" t="s">
        <v>18</v>
      </c>
      <c r="D7" s="34">
        <v>220.4</v>
      </c>
      <c r="E7" s="35">
        <v>224.8</v>
      </c>
      <c r="F7" s="36">
        <v>195.1</v>
      </c>
      <c r="G7" s="36">
        <v>195.1</v>
      </c>
      <c r="H7" s="37">
        <v>198.1</v>
      </c>
      <c r="I7" s="38">
        <v>195</v>
      </c>
      <c r="J7" s="38">
        <v>193.9</v>
      </c>
      <c r="K7" s="35">
        <v>196.3</v>
      </c>
      <c r="L7" s="38">
        <v>165.9</v>
      </c>
      <c r="M7" s="38">
        <v>166</v>
      </c>
      <c r="N7" s="38">
        <v>165.3</v>
      </c>
      <c r="O7" s="36">
        <v>166.3</v>
      </c>
      <c r="P7" s="37">
        <v>166.6</v>
      </c>
      <c r="Q7" s="35">
        <v>168.5</v>
      </c>
      <c r="R7" s="36">
        <v>154</v>
      </c>
      <c r="S7" s="36">
        <v>154</v>
      </c>
      <c r="T7" s="36">
        <v>152.9</v>
      </c>
      <c r="U7" s="37">
        <v>152.6</v>
      </c>
      <c r="V7" s="38">
        <v>152.9</v>
      </c>
      <c r="W7" s="35">
        <v>154.4</v>
      </c>
    </row>
    <row r="8" spans="1:23" ht="15.75" customHeight="1">
      <c r="A8" s="32"/>
      <c r="B8" s="125"/>
      <c r="C8" s="33" t="s">
        <v>19</v>
      </c>
      <c r="D8" s="34">
        <v>222.6</v>
      </c>
      <c r="E8" s="35">
        <v>227.7</v>
      </c>
      <c r="F8" s="36">
        <v>196.5</v>
      </c>
      <c r="G8" s="36">
        <v>197</v>
      </c>
      <c r="H8" s="37">
        <v>198.5</v>
      </c>
      <c r="I8" s="38">
        <v>197.1</v>
      </c>
      <c r="J8" s="38">
        <v>193.6</v>
      </c>
      <c r="K8" s="35">
        <v>197.4</v>
      </c>
      <c r="L8" s="38">
        <v>165.5</v>
      </c>
      <c r="M8" s="38">
        <v>167.6</v>
      </c>
      <c r="N8" s="38">
        <v>166.8</v>
      </c>
      <c r="O8" s="36">
        <v>168.2</v>
      </c>
      <c r="P8" s="37">
        <v>168.2</v>
      </c>
      <c r="Q8" s="35">
        <v>172.5</v>
      </c>
      <c r="R8" s="36">
        <v>156.6</v>
      </c>
      <c r="S8" s="36">
        <v>155.6</v>
      </c>
      <c r="T8" s="36">
        <v>155.9</v>
      </c>
      <c r="U8" s="37">
        <v>156.8</v>
      </c>
      <c r="V8" s="38">
        <v>156.8</v>
      </c>
      <c r="W8" s="35">
        <v>157.2</v>
      </c>
    </row>
    <row r="9" spans="1:23" ht="15.75" customHeight="1">
      <c r="A9" s="130" t="s">
        <v>20</v>
      </c>
      <c r="B9" s="125"/>
      <c r="C9" s="33" t="s">
        <v>21</v>
      </c>
      <c r="D9" s="34">
        <v>218</v>
      </c>
      <c r="E9" s="35">
        <v>219.7</v>
      </c>
      <c r="F9" s="36">
        <v>196.1</v>
      </c>
      <c r="G9" s="36">
        <v>195</v>
      </c>
      <c r="H9" s="37">
        <v>200.2</v>
      </c>
      <c r="I9" s="38">
        <v>196.3</v>
      </c>
      <c r="J9" s="38">
        <v>195.9</v>
      </c>
      <c r="K9" s="35">
        <v>196.8</v>
      </c>
      <c r="L9" s="38">
        <v>166.7</v>
      </c>
      <c r="M9" s="38">
        <v>167.6</v>
      </c>
      <c r="N9" s="38">
        <v>166</v>
      </c>
      <c r="O9" s="36">
        <v>167.9</v>
      </c>
      <c r="P9" s="37">
        <v>169.3</v>
      </c>
      <c r="Q9" s="35">
        <v>169.3</v>
      </c>
      <c r="R9" s="36">
        <v>154.2</v>
      </c>
      <c r="S9" s="36">
        <v>153.6</v>
      </c>
      <c r="T9" s="36">
        <v>152.2</v>
      </c>
      <c r="U9" s="37">
        <v>151.8</v>
      </c>
      <c r="V9" s="38">
        <v>152.6</v>
      </c>
      <c r="W9" s="35">
        <v>153.4</v>
      </c>
    </row>
    <row r="10" spans="1:23" ht="15.75" customHeight="1">
      <c r="A10" s="130"/>
      <c r="B10" s="125"/>
      <c r="C10" s="33" t="s">
        <v>22</v>
      </c>
      <c r="D10" s="34">
        <v>209.3</v>
      </c>
      <c r="E10" s="35">
        <v>217.6</v>
      </c>
      <c r="F10" s="36">
        <v>188.7</v>
      </c>
      <c r="G10" s="36">
        <v>189.2</v>
      </c>
      <c r="H10" s="37">
        <v>192.2</v>
      </c>
      <c r="I10" s="38">
        <v>187.9</v>
      </c>
      <c r="J10" s="38">
        <v>187.4</v>
      </c>
      <c r="K10" s="35">
        <v>192.2</v>
      </c>
      <c r="L10" s="38">
        <v>165.4</v>
      </c>
      <c r="M10" s="38">
        <v>163.9</v>
      </c>
      <c r="N10" s="38">
        <v>164.1</v>
      </c>
      <c r="O10" s="36">
        <v>164.5</v>
      </c>
      <c r="P10" s="37">
        <v>163</v>
      </c>
      <c r="Q10" s="35">
        <v>166.2</v>
      </c>
      <c r="R10" s="36">
        <v>152.3</v>
      </c>
      <c r="S10" s="36">
        <v>153.8</v>
      </c>
      <c r="T10" s="36">
        <v>152.5</v>
      </c>
      <c r="U10" s="37">
        <v>151.8</v>
      </c>
      <c r="V10" s="38">
        <v>150.3</v>
      </c>
      <c r="W10" s="35">
        <v>153.2</v>
      </c>
    </row>
    <row r="11" spans="1:23" ht="15.75" customHeight="1">
      <c r="A11" s="130"/>
      <c r="B11" s="126" t="s">
        <v>23</v>
      </c>
      <c r="C11" s="40" t="s">
        <v>24</v>
      </c>
      <c r="D11" s="41">
        <v>221</v>
      </c>
      <c r="E11" s="42">
        <v>224.6</v>
      </c>
      <c r="F11" s="43">
        <v>198.3</v>
      </c>
      <c r="G11" s="43">
        <v>198.5</v>
      </c>
      <c r="H11" s="44">
        <v>201.3</v>
      </c>
      <c r="I11" s="45">
        <v>198.3</v>
      </c>
      <c r="J11" s="45">
        <v>196.7</v>
      </c>
      <c r="K11" s="42">
        <v>199.8</v>
      </c>
      <c r="L11" s="45">
        <v>170.3</v>
      </c>
      <c r="M11" s="45">
        <v>169.5</v>
      </c>
      <c r="N11" s="45">
        <v>169.8</v>
      </c>
      <c r="O11" s="43">
        <v>170.7</v>
      </c>
      <c r="P11" s="44">
        <v>170.3</v>
      </c>
      <c r="Q11" s="42">
        <v>171.2</v>
      </c>
      <c r="R11" s="43">
        <v>158.1</v>
      </c>
      <c r="S11" s="43">
        <v>157.5</v>
      </c>
      <c r="T11" s="43">
        <v>157.5</v>
      </c>
      <c r="U11" s="44">
        <v>156.1</v>
      </c>
      <c r="V11" s="45">
        <v>155.7</v>
      </c>
      <c r="W11" s="42">
        <v>157.6</v>
      </c>
    </row>
    <row r="12" spans="1:23" ht="15.75" customHeight="1">
      <c r="A12" s="130"/>
      <c r="B12" s="141"/>
      <c r="C12" s="33" t="s">
        <v>19</v>
      </c>
      <c r="D12" s="34">
        <v>223</v>
      </c>
      <c r="E12" s="35">
        <v>227.6</v>
      </c>
      <c r="F12" s="36">
        <v>200</v>
      </c>
      <c r="G12" s="36">
        <v>201.3</v>
      </c>
      <c r="H12" s="37">
        <v>201.5</v>
      </c>
      <c r="I12" s="38">
        <v>199.9</v>
      </c>
      <c r="J12" s="38">
        <v>196.4</v>
      </c>
      <c r="K12" s="35">
        <v>200.9</v>
      </c>
      <c r="L12" s="38">
        <v>172.4</v>
      </c>
      <c r="M12" s="38">
        <v>174.6</v>
      </c>
      <c r="N12" s="38">
        <v>173</v>
      </c>
      <c r="O12" s="36">
        <v>174.1</v>
      </c>
      <c r="P12" s="37">
        <v>173.9</v>
      </c>
      <c r="Q12" s="35">
        <v>174.2</v>
      </c>
      <c r="R12" s="36">
        <v>158.4</v>
      </c>
      <c r="S12" s="36">
        <v>157.8</v>
      </c>
      <c r="T12" s="36">
        <v>158</v>
      </c>
      <c r="U12" s="37">
        <v>159.3</v>
      </c>
      <c r="V12" s="38">
        <v>157.6</v>
      </c>
      <c r="W12" s="35">
        <v>158.7</v>
      </c>
    </row>
    <row r="13" spans="1:23" ht="15.75" customHeight="1">
      <c r="A13" s="130"/>
      <c r="B13" s="141"/>
      <c r="C13" s="33" t="s">
        <v>21</v>
      </c>
      <c r="D13" s="34">
        <v>217.9</v>
      </c>
      <c r="E13" s="35">
        <v>218.9</v>
      </c>
      <c r="F13" s="36">
        <v>198.4</v>
      </c>
      <c r="G13" s="36">
        <v>197.6</v>
      </c>
      <c r="H13" s="37">
        <v>203.2</v>
      </c>
      <c r="I13" s="38">
        <v>199.8</v>
      </c>
      <c r="J13" s="38">
        <v>198.6</v>
      </c>
      <c r="K13" s="35">
        <v>199.9</v>
      </c>
      <c r="L13" s="38">
        <v>168</v>
      </c>
      <c r="M13" s="38">
        <v>167.9</v>
      </c>
      <c r="N13" s="38">
        <v>169.3</v>
      </c>
      <c r="O13" s="36">
        <v>170</v>
      </c>
      <c r="P13" s="37">
        <v>170.3</v>
      </c>
      <c r="Q13" s="35">
        <v>169.7</v>
      </c>
      <c r="R13" s="36">
        <v>157</v>
      </c>
      <c r="S13" s="36">
        <v>157.7</v>
      </c>
      <c r="T13" s="36">
        <v>156.4</v>
      </c>
      <c r="U13" s="37">
        <v>154.7</v>
      </c>
      <c r="V13" s="38">
        <v>155.5</v>
      </c>
      <c r="W13" s="35">
        <v>156.6</v>
      </c>
    </row>
    <row r="14" spans="1:23" ht="15.75" customHeight="1">
      <c r="A14" s="130"/>
      <c r="B14" s="142"/>
      <c r="C14" s="46" t="s">
        <v>22</v>
      </c>
      <c r="D14" s="47">
        <v>213.5</v>
      </c>
      <c r="E14" s="48">
        <v>215.9</v>
      </c>
      <c r="F14" s="49">
        <v>192.6</v>
      </c>
      <c r="G14" s="49">
        <v>192.7</v>
      </c>
      <c r="H14" s="50">
        <v>195.4</v>
      </c>
      <c r="I14" s="51">
        <v>190.9</v>
      </c>
      <c r="J14" s="51">
        <v>190.2</v>
      </c>
      <c r="K14" s="48">
        <v>196.5</v>
      </c>
      <c r="L14" s="51">
        <v>171.9</v>
      </c>
      <c r="M14" s="51">
        <v>168.7</v>
      </c>
      <c r="N14" s="51">
        <v>169</v>
      </c>
      <c r="O14" s="49">
        <v>170</v>
      </c>
      <c r="P14" s="50">
        <v>168.3</v>
      </c>
      <c r="Q14" s="48">
        <v>172</v>
      </c>
      <c r="R14" s="49">
        <v>159.2</v>
      </c>
      <c r="S14" s="49">
        <v>157.3</v>
      </c>
      <c r="T14" s="49">
        <v>158.3</v>
      </c>
      <c r="U14" s="50">
        <v>156</v>
      </c>
      <c r="V14" s="51">
        <v>154.3</v>
      </c>
      <c r="W14" s="48">
        <v>158.2</v>
      </c>
    </row>
    <row r="15" spans="1:23" ht="15.75" customHeight="1">
      <c r="A15" s="130"/>
      <c r="B15" s="125" t="s">
        <v>25</v>
      </c>
      <c r="C15" s="33" t="s">
        <v>24</v>
      </c>
      <c r="D15" s="34">
        <v>216.6</v>
      </c>
      <c r="E15" s="35">
        <v>226</v>
      </c>
      <c r="F15" s="36">
        <v>188.6</v>
      </c>
      <c r="G15" s="36">
        <v>188.8</v>
      </c>
      <c r="H15" s="37">
        <v>192.5</v>
      </c>
      <c r="I15" s="38">
        <v>189.5</v>
      </c>
      <c r="J15" s="38">
        <v>189.3</v>
      </c>
      <c r="K15" s="35">
        <v>190.8</v>
      </c>
      <c r="L15" s="38">
        <v>163.8</v>
      </c>
      <c r="M15" s="38">
        <v>164.3</v>
      </c>
      <c r="N15" s="38">
        <v>163.5</v>
      </c>
      <c r="O15" s="36">
        <v>164.2</v>
      </c>
      <c r="P15" s="37">
        <v>164.2</v>
      </c>
      <c r="Q15" s="35">
        <v>166.8</v>
      </c>
      <c r="R15" s="36">
        <v>148.7</v>
      </c>
      <c r="S15" s="36">
        <v>148.8</v>
      </c>
      <c r="T15" s="36">
        <v>147</v>
      </c>
      <c r="U15" s="37">
        <v>147.2</v>
      </c>
      <c r="V15" s="38">
        <v>148</v>
      </c>
      <c r="W15" s="35">
        <v>149.4</v>
      </c>
    </row>
    <row r="16" spans="1:23" ht="15.75" customHeight="1">
      <c r="A16" s="130"/>
      <c r="B16" s="125"/>
      <c r="C16" s="33" t="s">
        <v>19</v>
      </c>
      <c r="D16" s="34">
        <v>219.5</v>
      </c>
      <c r="E16" s="35">
        <v>228.5</v>
      </c>
      <c r="F16" s="36">
        <v>188.7</v>
      </c>
      <c r="G16" s="36">
        <v>189.4</v>
      </c>
      <c r="H16" s="37">
        <v>192.3</v>
      </c>
      <c r="I16" s="38">
        <v>191.8</v>
      </c>
      <c r="J16" s="38">
        <v>189.2</v>
      </c>
      <c r="K16" s="35">
        <v>192.1</v>
      </c>
      <c r="L16" s="38">
        <v>162.9</v>
      </c>
      <c r="M16" s="38">
        <v>164.4</v>
      </c>
      <c r="N16" s="38">
        <v>164.2</v>
      </c>
      <c r="O16" s="36">
        <v>164.4</v>
      </c>
      <c r="P16" s="37">
        <v>164.7</v>
      </c>
      <c r="Q16" s="35">
        <v>171</v>
      </c>
      <c r="R16" s="36">
        <v>153.1</v>
      </c>
      <c r="S16" s="36">
        <v>151.5</v>
      </c>
      <c r="T16" s="36">
        <v>152</v>
      </c>
      <c r="U16" s="37">
        <v>151</v>
      </c>
      <c r="V16" s="38">
        <v>154.4</v>
      </c>
      <c r="W16" s="35">
        <v>153.6</v>
      </c>
    </row>
    <row r="17" spans="1:23" ht="15.75" customHeight="1">
      <c r="A17" s="32"/>
      <c r="B17" s="125"/>
      <c r="C17" s="33" t="s">
        <v>21</v>
      </c>
      <c r="D17" s="34">
        <v>218.4</v>
      </c>
      <c r="E17" s="35">
        <v>222.8</v>
      </c>
      <c r="F17" s="36">
        <v>191.1</v>
      </c>
      <c r="G17" s="36">
        <v>189.9</v>
      </c>
      <c r="H17" s="37">
        <v>194.9</v>
      </c>
      <c r="I17" s="38">
        <v>190.5</v>
      </c>
      <c r="J17" s="38">
        <v>191.3</v>
      </c>
      <c r="K17" s="35">
        <v>191.2</v>
      </c>
      <c r="L17" s="38">
        <v>165.9</v>
      </c>
      <c r="M17" s="38">
        <v>167.4</v>
      </c>
      <c r="N17" s="38">
        <v>164.4</v>
      </c>
      <c r="O17" s="36">
        <v>166.6</v>
      </c>
      <c r="P17" s="37">
        <v>168.4</v>
      </c>
      <c r="Q17" s="35">
        <v>168.9</v>
      </c>
      <c r="R17" s="36">
        <v>151</v>
      </c>
      <c r="S17" s="36">
        <v>148.3</v>
      </c>
      <c r="T17" s="36">
        <v>147.9</v>
      </c>
      <c r="U17" s="37">
        <v>148.1</v>
      </c>
      <c r="V17" s="38">
        <v>148.4</v>
      </c>
      <c r="W17" s="35">
        <v>149.2</v>
      </c>
    </row>
    <row r="18" spans="1:23" ht="15.75" customHeight="1" thickBot="1">
      <c r="A18" s="52"/>
      <c r="B18" s="128"/>
      <c r="C18" s="53" t="s">
        <v>22</v>
      </c>
      <c r="D18" s="54">
        <v>198.1</v>
      </c>
      <c r="E18" s="55">
        <v>225.7</v>
      </c>
      <c r="F18" s="56">
        <v>183.4</v>
      </c>
      <c r="G18" s="56">
        <v>184</v>
      </c>
      <c r="H18" s="57">
        <v>187.3</v>
      </c>
      <c r="I18" s="58">
        <v>183.9</v>
      </c>
      <c r="J18" s="58">
        <v>183.2</v>
      </c>
      <c r="K18" s="55">
        <v>186.9</v>
      </c>
      <c r="L18" s="58">
        <v>162.4</v>
      </c>
      <c r="M18" s="58">
        <v>161.9</v>
      </c>
      <c r="N18" s="58">
        <v>162.6</v>
      </c>
      <c r="O18" s="56">
        <v>162.6</v>
      </c>
      <c r="P18" s="57">
        <v>160.6</v>
      </c>
      <c r="Q18" s="55">
        <v>164</v>
      </c>
      <c r="R18" s="56">
        <v>143.4</v>
      </c>
      <c r="S18" s="56">
        <v>148.5</v>
      </c>
      <c r="T18" s="56">
        <v>143.3</v>
      </c>
      <c r="U18" s="57">
        <v>144.3</v>
      </c>
      <c r="V18" s="58">
        <v>144.5</v>
      </c>
      <c r="W18" s="55">
        <v>146.8</v>
      </c>
    </row>
    <row r="19" spans="1:23" ht="17.25" customHeight="1" hidden="1" thickTop="1">
      <c r="A19" s="59"/>
      <c r="B19" s="124" t="s">
        <v>17</v>
      </c>
      <c r="C19" s="60"/>
      <c r="D19" s="61"/>
      <c r="E19" s="62"/>
      <c r="F19" s="63" t="e">
        <v>#REF!</v>
      </c>
      <c r="G19" s="63" t="e">
        <v>#DIV/0!</v>
      </c>
      <c r="H19" s="63"/>
      <c r="I19" s="64" t="e">
        <v>#DIV/0!</v>
      </c>
      <c r="J19" s="64"/>
      <c r="K19" s="65"/>
      <c r="L19" s="64" t="e">
        <v>#REF!</v>
      </c>
      <c r="M19" s="64" t="e">
        <v>#DIV/0!</v>
      </c>
      <c r="N19" s="64"/>
      <c r="O19" s="66" t="e">
        <v>#DIV/0!</v>
      </c>
      <c r="P19" s="63"/>
      <c r="Q19" s="65"/>
      <c r="R19" s="66" t="e">
        <v>#REF!</v>
      </c>
      <c r="S19" s="66" t="e">
        <v>#DIV/0!</v>
      </c>
      <c r="T19" s="66"/>
      <c r="U19" s="63" t="e">
        <v>#DIV/0!</v>
      </c>
      <c r="V19" s="64"/>
      <c r="W19" s="65"/>
    </row>
    <row r="20" spans="1:23" ht="15" customHeight="1" thickTop="1">
      <c r="A20" s="39"/>
      <c r="B20" s="125"/>
      <c r="C20" s="33" t="s">
        <v>26</v>
      </c>
      <c r="D20" s="67" t="s">
        <v>6</v>
      </c>
      <c r="E20" s="68">
        <f aca="true" t="shared" si="0" ref="E20:E31">ROUND(100*E7/D7-100,1)</f>
        <v>2</v>
      </c>
      <c r="F20" s="69" t="e">
        <f>ROUND(100*F7/#REF!-100,1)</f>
        <v>#REF!</v>
      </c>
      <c r="G20" s="70">
        <f aca="true" t="shared" si="1" ref="G20:K31">ROUND(100*G7/F7-100,1)</f>
        <v>0</v>
      </c>
      <c r="H20" s="71">
        <f t="shared" si="1"/>
        <v>1.5</v>
      </c>
      <c r="I20" s="71">
        <f t="shared" si="1"/>
        <v>-1.6</v>
      </c>
      <c r="J20" s="71">
        <f t="shared" si="1"/>
        <v>-0.6</v>
      </c>
      <c r="K20" s="68">
        <f t="shared" si="1"/>
        <v>1.2</v>
      </c>
      <c r="L20" s="71" t="e">
        <f>ROUND(100*L7/#REF!-100,1)</f>
        <v>#REF!</v>
      </c>
      <c r="M20" s="71">
        <f aca="true" t="shared" si="2" ref="M20:Q31">ROUND(100*M7/L7-100,1)</f>
        <v>0.1</v>
      </c>
      <c r="N20" s="71">
        <f t="shared" si="2"/>
        <v>-0.4</v>
      </c>
      <c r="O20" s="70">
        <f t="shared" si="2"/>
        <v>0.6</v>
      </c>
      <c r="P20" s="71">
        <f t="shared" si="2"/>
        <v>0.2</v>
      </c>
      <c r="Q20" s="68">
        <f t="shared" si="2"/>
        <v>1.1</v>
      </c>
      <c r="R20" s="70" t="e">
        <f>ROUND(100*R7/#REF!-100,1)</f>
        <v>#REF!</v>
      </c>
      <c r="S20" s="70">
        <f aca="true" t="shared" si="3" ref="S20:W31">ROUND(100*S7/R7-100,1)</f>
        <v>0</v>
      </c>
      <c r="T20" s="70">
        <f t="shared" si="3"/>
        <v>-0.7</v>
      </c>
      <c r="U20" s="70">
        <f t="shared" si="3"/>
        <v>-0.2</v>
      </c>
      <c r="V20" s="69">
        <f t="shared" si="3"/>
        <v>0.2</v>
      </c>
      <c r="W20" s="68">
        <f t="shared" si="3"/>
        <v>1</v>
      </c>
    </row>
    <row r="21" spans="1:23" ht="15" customHeight="1">
      <c r="A21" s="39"/>
      <c r="B21" s="125"/>
      <c r="C21" s="33" t="s">
        <v>19</v>
      </c>
      <c r="D21" s="67" t="s">
        <v>6</v>
      </c>
      <c r="E21" s="68">
        <f t="shared" si="0"/>
        <v>2.3</v>
      </c>
      <c r="F21" s="69" t="e">
        <f>ROUND(100*F8/#REF!-100,1)</f>
        <v>#REF!</v>
      </c>
      <c r="G21" s="70">
        <f t="shared" si="1"/>
        <v>0.3</v>
      </c>
      <c r="H21" s="71">
        <f t="shared" si="1"/>
        <v>0.8</v>
      </c>
      <c r="I21" s="71">
        <f t="shared" si="1"/>
        <v>-0.7</v>
      </c>
      <c r="J21" s="71">
        <f t="shared" si="1"/>
        <v>-1.8</v>
      </c>
      <c r="K21" s="68">
        <f t="shared" si="1"/>
        <v>2</v>
      </c>
      <c r="L21" s="71" t="e">
        <f>ROUND(100*L8/#REF!-100,1)</f>
        <v>#REF!</v>
      </c>
      <c r="M21" s="71">
        <f t="shared" si="2"/>
        <v>1.3</v>
      </c>
      <c r="N21" s="71">
        <f t="shared" si="2"/>
        <v>-0.5</v>
      </c>
      <c r="O21" s="70">
        <f t="shared" si="2"/>
        <v>0.8</v>
      </c>
      <c r="P21" s="71">
        <f t="shared" si="2"/>
        <v>0</v>
      </c>
      <c r="Q21" s="68">
        <f t="shared" si="2"/>
        <v>2.6</v>
      </c>
      <c r="R21" s="70" t="e">
        <f>ROUND(100*R8/#REF!-100,1)</f>
        <v>#REF!</v>
      </c>
      <c r="S21" s="70">
        <f t="shared" si="3"/>
        <v>-0.6</v>
      </c>
      <c r="T21" s="70">
        <f t="shared" si="3"/>
        <v>0.2</v>
      </c>
      <c r="U21" s="70">
        <f t="shared" si="3"/>
        <v>0.6</v>
      </c>
      <c r="V21" s="69">
        <f t="shared" si="3"/>
        <v>0</v>
      </c>
      <c r="W21" s="68">
        <f t="shared" si="3"/>
        <v>0.3</v>
      </c>
    </row>
    <row r="22" spans="1:23" ht="15" customHeight="1">
      <c r="A22" s="130" t="s">
        <v>27</v>
      </c>
      <c r="B22" s="125"/>
      <c r="C22" s="33" t="s">
        <v>21</v>
      </c>
      <c r="D22" s="67" t="s">
        <v>6</v>
      </c>
      <c r="E22" s="68">
        <f t="shared" si="0"/>
        <v>0.8</v>
      </c>
      <c r="F22" s="69" t="e">
        <f>ROUND(100*F9/#REF!-100,1)</f>
        <v>#REF!</v>
      </c>
      <c r="G22" s="70">
        <f t="shared" si="1"/>
        <v>-0.6</v>
      </c>
      <c r="H22" s="71">
        <f t="shared" si="1"/>
        <v>2.7</v>
      </c>
      <c r="I22" s="71">
        <f t="shared" si="1"/>
        <v>-1.9</v>
      </c>
      <c r="J22" s="71">
        <f t="shared" si="1"/>
        <v>-0.2</v>
      </c>
      <c r="K22" s="68">
        <f t="shared" si="1"/>
        <v>0.5</v>
      </c>
      <c r="L22" s="71" t="e">
        <f>ROUND(100*L9/#REF!-100,1)</f>
        <v>#REF!</v>
      </c>
      <c r="M22" s="71">
        <f t="shared" si="2"/>
        <v>0.5</v>
      </c>
      <c r="N22" s="71">
        <f t="shared" si="2"/>
        <v>-1</v>
      </c>
      <c r="O22" s="70">
        <f t="shared" si="2"/>
        <v>1.1</v>
      </c>
      <c r="P22" s="71">
        <f t="shared" si="2"/>
        <v>0.8</v>
      </c>
      <c r="Q22" s="68">
        <f t="shared" si="2"/>
        <v>0</v>
      </c>
      <c r="R22" s="70" t="e">
        <f>ROUND(100*R9/#REF!-100,1)</f>
        <v>#REF!</v>
      </c>
      <c r="S22" s="70">
        <f t="shared" si="3"/>
        <v>-0.4</v>
      </c>
      <c r="T22" s="70">
        <f t="shared" si="3"/>
        <v>-0.9</v>
      </c>
      <c r="U22" s="70">
        <f t="shared" si="3"/>
        <v>-0.3</v>
      </c>
      <c r="V22" s="69">
        <f t="shared" si="3"/>
        <v>0.5</v>
      </c>
      <c r="W22" s="68">
        <f t="shared" si="3"/>
        <v>0.5</v>
      </c>
    </row>
    <row r="23" spans="1:23" ht="15" customHeight="1">
      <c r="A23" s="131"/>
      <c r="B23" s="125"/>
      <c r="C23" s="33" t="s">
        <v>22</v>
      </c>
      <c r="D23" s="67" t="s">
        <v>6</v>
      </c>
      <c r="E23" s="68">
        <f t="shared" si="0"/>
        <v>4</v>
      </c>
      <c r="F23" s="69" t="e">
        <f>ROUND(100*F10/#REF!-100,1)</f>
        <v>#REF!</v>
      </c>
      <c r="G23" s="70">
        <f t="shared" si="1"/>
        <v>0.3</v>
      </c>
      <c r="H23" s="71">
        <f t="shared" si="1"/>
        <v>1.6</v>
      </c>
      <c r="I23" s="71">
        <f t="shared" si="1"/>
        <v>-2.2</v>
      </c>
      <c r="J23" s="71">
        <f t="shared" si="1"/>
        <v>-0.3</v>
      </c>
      <c r="K23" s="68">
        <f t="shared" si="1"/>
        <v>2.6</v>
      </c>
      <c r="L23" s="71" t="e">
        <f>ROUND(100*L10/#REF!-100,1)</f>
        <v>#REF!</v>
      </c>
      <c r="M23" s="71">
        <f t="shared" si="2"/>
        <v>-0.9</v>
      </c>
      <c r="N23" s="71">
        <f t="shared" si="2"/>
        <v>0.1</v>
      </c>
      <c r="O23" s="70">
        <f t="shared" si="2"/>
        <v>0.2</v>
      </c>
      <c r="P23" s="71">
        <f t="shared" si="2"/>
        <v>-0.9</v>
      </c>
      <c r="Q23" s="68">
        <f t="shared" si="2"/>
        <v>2</v>
      </c>
      <c r="R23" s="70" t="e">
        <f>ROUND(100*R10/#REF!-100,1)</f>
        <v>#REF!</v>
      </c>
      <c r="S23" s="70">
        <f t="shared" si="3"/>
        <v>1</v>
      </c>
      <c r="T23" s="70">
        <f t="shared" si="3"/>
        <v>-0.8</v>
      </c>
      <c r="U23" s="70">
        <f t="shared" si="3"/>
        <v>-0.5</v>
      </c>
      <c r="V23" s="69">
        <f t="shared" si="3"/>
        <v>-1</v>
      </c>
      <c r="W23" s="68">
        <f t="shared" si="3"/>
        <v>1.9</v>
      </c>
    </row>
    <row r="24" spans="1:23" ht="15" customHeight="1">
      <c r="A24" s="131"/>
      <c r="B24" s="126" t="s">
        <v>23</v>
      </c>
      <c r="C24" s="40" t="s">
        <v>24</v>
      </c>
      <c r="D24" s="72" t="s">
        <v>6</v>
      </c>
      <c r="E24" s="73">
        <f t="shared" si="0"/>
        <v>1.6</v>
      </c>
      <c r="F24" s="74" t="e">
        <f>ROUND(100*F11/#REF!-100,1)</f>
        <v>#REF!</v>
      </c>
      <c r="G24" s="75">
        <f t="shared" si="1"/>
        <v>0.1</v>
      </c>
      <c r="H24" s="76">
        <f t="shared" si="1"/>
        <v>1.4</v>
      </c>
      <c r="I24" s="76">
        <f t="shared" si="1"/>
        <v>-1.5</v>
      </c>
      <c r="J24" s="75">
        <f t="shared" si="1"/>
        <v>-0.8</v>
      </c>
      <c r="K24" s="73">
        <f t="shared" si="1"/>
        <v>1.6</v>
      </c>
      <c r="L24" s="76" t="e">
        <f>ROUND(100*L11/#REF!-100,1)</f>
        <v>#REF!</v>
      </c>
      <c r="M24" s="76">
        <f t="shared" si="2"/>
        <v>-0.5</v>
      </c>
      <c r="N24" s="76">
        <f t="shared" si="2"/>
        <v>0.2</v>
      </c>
      <c r="O24" s="75">
        <f t="shared" si="2"/>
        <v>0.5</v>
      </c>
      <c r="P24" s="75">
        <f t="shared" si="2"/>
        <v>-0.2</v>
      </c>
      <c r="Q24" s="73">
        <f t="shared" si="2"/>
        <v>0.5</v>
      </c>
      <c r="R24" s="75" t="e">
        <f>ROUND(100*R11/#REF!-100,1)</f>
        <v>#REF!</v>
      </c>
      <c r="S24" s="75">
        <f t="shared" si="3"/>
        <v>-0.4</v>
      </c>
      <c r="T24" s="75">
        <f t="shared" si="3"/>
        <v>0</v>
      </c>
      <c r="U24" s="75">
        <f t="shared" si="3"/>
        <v>-0.9</v>
      </c>
      <c r="V24" s="76">
        <f t="shared" si="3"/>
        <v>-0.3</v>
      </c>
      <c r="W24" s="73">
        <f t="shared" si="3"/>
        <v>1.2</v>
      </c>
    </row>
    <row r="25" spans="1:23" ht="15" customHeight="1">
      <c r="A25" s="131"/>
      <c r="B25" s="125"/>
      <c r="C25" s="33" t="s">
        <v>19</v>
      </c>
      <c r="D25" s="67" t="s">
        <v>6</v>
      </c>
      <c r="E25" s="68">
        <f t="shared" si="0"/>
        <v>2.1</v>
      </c>
      <c r="F25" s="69" t="e">
        <f>ROUND(100*F12/#REF!-100,1)</f>
        <v>#REF!</v>
      </c>
      <c r="G25" s="70">
        <f t="shared" si="1"/>
        <v>0.7</v>
      </c>
      <c r="H25" s="71">
        <f t="shared" si="1"/>
        <v>0.1</v>
      </c>
      <c r="I25" s="71">
        <f t="shared" si="1"/>
        <v>-0.8</v>
      </c>
      <c r="J25" s="70">
        <f t="shared" si="1"/>
        <v>-1.8</v>
      </c>
      <c r="K25" s="68">
        <f t="shared" si="1"/>
        <v>2.3</v>
      </c>
      <c r="L25" s="71" t="e">
        <f>ROUND(100*L12/#REF!-100,1)</f>
        <v>#REF!</v>
      </c>
      <c r="M25" s="71">
        <f t="shared" si="2"/>
        <v>1.3</v>
      </c>
      <c r="N25" s="71">
        <f t="shared" si="2"/>
        <v>-0.9</v>
      </c>
      <c r="O25" s="70">
        <f t="shared" si="2"/>
        <v>0.6</v>
      </c>
      <c r="P25" s="70">
        <f t="shared" si="2"/>
        <v>-0.1</v>
      </c>
      <c r="Q25" s="68">
        <f t="shared" si="2"/>
        <v>0.2</v>
      </c>
      <c r="R25" s="70" t="e">
        <f>ROUND(100*R12/#REF!-100,1)</f>
        <v>#REF!</v>
      </c>
      <c r="S25" s="70">
        <f t="shared" si="3"/>
        <v>-0.4</v>
      </c>
      <c r="T25" s="70">
        <f t="shared" si="3"/>
        <v>0.1</v>
      </c>
      <c r="U25" s="70">
        <f t="shared" si="3"/>
        <v>0.8</v>
      </c>
      <c r="V25" s="71">
        <f t="shared" si="3"/>
        <v>-1.1</v>
      </c>
      <c r="W25" s="68">
        <f t="shared" si="3"/>
        <v>0.7</v>
      </c>
    </row>
    <row r="26" spans="1:23" ht="15" customHeight="1">
      <c r="A26" s="131"/>
      <c r="B26" s="125"/>
      <c r="C26" s="33" t="s">
        <v>21</v>
      </c>
      <c r="D26" s="67" t="s">
        <v>6</v>
      </c>
      <c r="E26" s="68">
        <f t="shared" si="0"/>
        <v>0.5</v>
      </c>
      <c r="F26" s="69" t="e">
        <f>ROUND(100*F13/#REF!-100,1)</f>
        <v>#REF!</v>
      </c>
      <c r="G26" s="70">
        <f t="shared" si="1"/>
        <v>-0.4</v>
      </c>
      <c r="H26" s="71">
        <f t="shared" si="1"/>
        <v>2.8</v>
      </c>
      <c r="I26" s="71">
        <f t="shared" si="1"/>
        <v>-1.7</v>
      </c>
      <c r="J26" s="70">
        <f t="shared" si="1"/>
        <v>-0.6</v>
      </c>
      <c r="K26" s="68">
        <f t="shared" si="1"/>
        <v>0.7</v>
      </c>
      <c r="L26" s="71" t="e">
        <f>ROUND(100*L13/#REF!-100,1)</f>
        <v>#REF!</v>
      </c>
      <c r="M26" s="71">
        <f t="shared" si="2"/>
        <v>-0.1</v>
      </c>
      <c r="N26" s="71">
        <f t="shared" si="2"/>
        <v>0.8</v>
      </c>
      <c r="O26" s="70">
        <f t="shared" si="2"/>
        <v>0.4</v>
      </c>
      <c r="P26" s="70">
        <f t="shared" si="2"/>
        <v>0.2</v>
      </c>
      <c r="Q26" s="68">
        <f t="shared" si="2"/>
        <v>-0.4</v>
      </c>
      <c r="R26" s="70" t="e">
        <f>ROUND(100*R13/#REF!-100,1)</f>
        <v>#REF!</v>
      </c>
      <c r="S26" s="70">
        <f t="shared" si="3"/>
        <v>0.4</v>
      </c>
      <c r="T26" s="70">
        <f t="shared" si="3"/>
        <v>-0.8</v>
      </c>
      <c r="U26" s="70">
        <f t="shared" si="3"/>
        <v>-1.1</v>
      </c>
      <c r="V26" s="71">
        <f t="shared" si="3"/>
        <v>0.5</v>
      </c>
      <c r="W26" s="68">
        <f t="shared" si="3"/>
        <v>0.7</v>
      </c>
    </row>
    <row r="27" spans="1:23" ht="15" customHeight="1">
      <c r="A27" s="131"/>
      <c r="B27" s="127"/>
      <c r="C27" s="46" t="s">
        <v>22</v>
      </c>
      <c r="D27" s="78" t="s">
        <v>6</v>
      </c>
      <c r="E27" s="79">
        <f t="shared" si="0"/>
        <v>1.1</v>
      </c>
      <c r="F27" s="80" t="e">
        <f>ROUND(100*F14/#REF!-100,1)</f>
        <v>#REF!</v>
      </c>
      <c r="G27" s="81">
        <f t="shared" si="1"/>
        <v>0.1</v>
      </c>
      <c r="H27" s="82">
        <f t="shared" si="1"/>
        <v>1.4</v>
      </c>
      <c r="I27" s="82">
        <f t="shared" si="1"/>
        <v>-2.3</v>
      </c>
      <c r="J27" s="81">
        <f t="shared" si="1"/>
        <v>-0.4</v>
      </c>
      <c r="K27" s="79">
        <f t="shared" si="1"/>
        <v>3.3</v>
      </c>
      <c r="L27" s="82" t="e">
        <f>ROUND(100*L14/#REF!-100,1)</f>
        <v>#REF!</v>
      </c>
      <c r="M27" s="82">
        <f t="shared" si="2"/>
        <v>-1.9</v>
      </c>
      <c r="N27" s="82">
        <f t="shared" si="2"/>
        <v>0.2</v>
      </c>
      <c r="O27" s="81">
        <f t="shared" si="2"/>
        <v>0.6</v>
      </c>
      <c r="P27" s="81">
        <f t="shared" si="2"/>
        <v>-1</v>
      </c>
      <c r="Q27" s="79">
        <f t="shared" si="2"/>
        <v>2.2</v>
      </c>
      <c r="R27" s="81" t="e">
        <f>ROUND(100*R14/#REF!-100,1)</f>
        <v>#REF!</v>
      </c>
      <c r="S27" s="81">
        <f t="shared" si="3"/>
        <v>-1.2</v>
      </c>
      <c r="T27" s="81">
        <f t="shared" si="3"/>
        <v>0.6</v>
      </c>
      <c r="U27" s="81">
        <f t="shared" si="3"/>
        <v>-1.5</v>
      </c>
      <c r="V27" s="82">
        <f t="shared" si="3"/>
        <v>-1.1</v>
      </c>
      <c r="W27" s="79">
        <f t="shared" si="3"/>
        <v>2.5</v>
      </c>
    </row>
    <row r="28" spans="1:23" ht="15" customHeight="1">
      <c r="A28" s="131"/>
      <c r="B28" s="125" t="s">
        <v>25</v>
      </c>
      <c r="C28" s="33" t="s">
        <v>24</v>
      </c>
      <c r="D28" s="67" t="s">
        <v>6</v>
      </c>
      <c r="E28" s="68">
        <f t="shared" si="0"/>
        <v>4.3</v>
      </c>
      <c r="F28" s="69" t="e">
        <f>ROUND(100*F15/#REF!-100,1)</f>
        <v>#REF!</v>
      </c>
      <c r="G28" s="70">
        <f t="shared" si="1"/>
        <v>0.1</v>
      </c>
      <c r="H28" s="71">
        <f t="shared" si="1"/>
        <v>2</v>
      </c>
      <c r="I28" s="71">
        <f t="shared" si="1"/>
        <v>-1.6</v>
      </c>
      <c r="J28" s="71">
        <f t="shared" si="1"/>
        <v>-0.1</v>
      </c>
      <c r="K28" s="68">
        <f t="shared" si="1"/>
        <v>0.8</v>
      </c>
      <c r="L28" s="83" t="e">
        <f>ROUND(100*L15/#REF!-100,1)</f>
        <v>#REF!</v>
      </c>
      <c r="M28" s="83">
        <f t="shared" si="2"/>
        <v>0.3</v>
      </c>
      <c r="N28" s="83">
        <f t="shared" si="2"/>
        <v>-0.5</v>
      </c>
      <c r="O28" s="84">
        <f t="shared" si="2"/>
        <v>0.4</v>
      </c>
      <c r="P28" s="71">
        <f t="shared" si="2"/>
        <v>0</v>
      </c>
      <c r="Q28" s="68">
        <f t="shared" si="2"/>
        <v>1.6</v>
      </c>
      <c r="R28" s="84" t="e">
        <f>ROUND(100*R15/#REF!-100,1)</f>
        <v>#REF!</v>
      </c>
      <c r="S28" s="84">
        <f t="shared" si="3"/>
        <v>0.1</v>
      </c>
      <c r="T28" s="84">
        <f t="shared" si="3"/>
        <v>-1.2</v>
      </c>
      <c r="U28" s="84">
        <f t="shared" si="3"/>
        <v>0.1</v>
      </c>
      <c r="V28" s="69">
        <f t="shared" si="3"/>
        <v>0.5</v>
      </c>
      <c r="W28" s="68">
        <f t="shared" si="3"/>
        <v>0.9</v>
      </c>
    </row>
    <row r="29" spans="1:23" ht="15" customHeight="1">
      <c r="A29" s="131"/>
      <c r="B29" s="125"/>
      <c r="C29" s="33" t="s">
        <v>19</v>
      </c>
      <c r="D29" s="67" t="s">
        <v>6</v>
      </c>
      <c r="E29" s="68">
        <f t="shared" si="0"/>
        <v>4.1</v>
      </c>
      <c r="F29" s="69" t="e">
        <f>ROUND(100*F16/#REF!-100,1)</f>
        <v>#REF!</v>
      </c>
      <c r="G29" s="70">
        <f t="shared" si="1"/>
        <v>0.4</v>
      </c>
      <c r="H29" s="71">
        <f t="shared" si="1"/>
        <v>1.5</v>
      </c>
      <c r="I29" s="71">
        <f t="shared" si="1"/>
        <v>-0.3</v>
      </c>
      <c r="J29" s="71">
        <f t="shared" si="1"/>
        <v>-1.4</v>
      </c>
      <c r="K29" s="68">
        <f t="shared" si="1"/>
        <v>1.5</v>
      </c>
      <c r="L29" s="71" t="e">
        <f>ROUND(100*L16/#REF!-100,1)</f>
        <v>#REF!</v>
      </c>
      <c r="M29" s="71">
        <f t="shared" si="2"/>
        <v>0.9</v>
      </c>
      <c r="N29" s="71">
        <f t="shared" si="2"/>
        <v>-0.1</v>
      </c>
      <c r="O29" s="70">
        <f t="shared" si="2"/>
        <v>0.1</v>
      </c>
      <c r="P29" s="71">
        <f t="shared" si="2"/>
        <v>0.2</v>
      </c>
      <c r="Q29" s="68">
        <f t="shared" si="2"/>
        <v>3.8</v>
      </c>
      <c r="R29" s="70" t="e">
        <f>ROUND(100*R16/#REF!-100,1)</f>
        <v>#REF!</v>
      </c>
      <c r="S29" s="70">
        <f t="shared" si="3"/>
        <v>-1</v>
      </c>
      <c r="T29" s="70">
        <f t="shared" si="3"/>
        <v>0.3</v>
      </c>
      <c r="U29" s="70">
        <f t="shared" si="3"/>
        <v>-0.7</v>
      </c>
      <c r="V29" s="69">
        <f t="shared" si="3"/>
        <v>2.3</v>
      </c>
      <c r="W29" s="68">
        <f t="shared" si="3"/>
        <v>-0.5</v>
      </c>
    </row>
    <row r="30" spans="1:23" ht="15" customHeight="1">
      <c r="A30" s="39"/>
      <c r="B30" s="125"/>
      <c r="C30" s="33" t="s">
        <v>21</v>
      </c>
      <c r="D30" s="67" t="s">
        <v>6</v>
      </c>
      <c r="E30" s="68">
        <f t="shared" si="0"/>
        <v>2</v>
      </c>
      <c r="F30" s="69" t="e">
        <f>ROUND(100*F17/#REF!-100,1)</f>
        <v>#REF!</v>
      </c>
      <c r="G30" s="70">
        <f t="shared" si="1"/>
        <v>-0.6</v>
      </c>
      <c r="H30" s="71">
        <f t="shared" si="1"/>
        <v>2.6</v>
      </c>
      <c r="I30" s="71">
        <f t="shared" si="1"/>
        <v>-2.3</v>
      </c>
      <c r="J30" s="71">
        <f t="shared" si="1"/>
        <v>0.4</v>
      </c>
      <c r="K30" s="68">
        <f t="shared" si="1"/>
        <v>-0.1</v>
      </c>
      <c r="L30" s="71" t="e">
        <f>ROUND(100*L17/#REF!-100,1)</f>
        <v>#REF!</v>
      </c>
      <c r="M30" s="71">
        <f t="shared" si="2"/>
        <v>0.9</v>
      </c>
      <c r="N30" s="71">
        <f t="shared" si="2"/>
        <v>-1.8</v>
      </c>
      <c r="O30" s="70">
        <f t="shared" si="2"/>
        <v>1.3</v>
      </c>
      <c r="P30" s="71">
        <f t="shared" si="2"/>
        <v>1.1</v>
      </c>
      <c r="Q30" s="68">
        <f t="shared" si="2"/>
        <v>0.3</v>
      </c>
      <c r="R30" s="70" t="e">
        <f>ROUND(100*R17/#REF!-100,1)</f>
        <v>#REF!</v>
      </c>
      <c r="S30" s="70">
        <f t="shared" si="3"/>
        <v>-1.8</v>
      </c>
      <c r="T30" s="70">
        <f t="shared" si="3"/>
        <v>-0.3</v>
      </c>
      <c r="U30" s="70">
        <f t="shared" si="3"/>
        <v>0.1</v>
      </c>
      <c r="V30" s="69">
        <f t="shared" si="3"/>
        <v>0.2</v>
      </c>
      <c r="W30" s="68">
        <f t="shared" si="3"/>
        <v>0.5</v>
      </c>
    </row>
    <row r="31" spans="1:23" ht="15" customHeight="1" thickBot="1">
      <c r="A31" s="85"/>
      <c r="B31" s="128"/>
      <c r="C31" s="53" t="s">
        <v>22</v>
      </c>
      <c r="D31" s="86" t="s">
        <v>6</v>
      </c>
      <c r="E31" s="68">
        <f t="shared" si="0"/>
        <v>13.9</v>
      </c>
      <c r="F31" s="87" t="e">
        <f>ROUND(100*F18/#REF!-100,1)</f>
        <v>#REF!</v>
      </c>
      <c r="G31" s="88">
        <f t="shared" si="1"/>
        <v>0.3</v>
      </c>
      <c r="H31" s="89">
        <f t="shared" si="1"/>
        <v>1.8</v>
      </c>
      <c r="I31" s="89">
        <f t="shared" si="1"/>
        <v>-1.8</v>
      </c>
      <c r="J31" s="71">
        <f t="shared" si="1"/>
        <v>-0.4</v>
      </c>
      <c r="K31" s="68">
        <f t="shared" si="1"/>
        <v>2</v>
      </c>
      <c r="L31" s="89" t="e">
        <f>ROUND(100*L18/#REF!-100,1)</f>
        <v>#REF!</v>
      </c>
      <c r="M31" s="89">
        <f t="shared" si="2"/>
        <v>-0.3</v>
      </c>
      <c r="N31" s="89">
        <f t="shared" si="2"/>
        <v>0.4</v>
      </c>
      <c r="O31" s="88">
        <f t="shared" si="2"/>
        <v>0</v>
      </c>
      <c r="P31" s="71">
        <f t="shared" si="2"/>
        <v>-1.2</v>
      </c>
      <c r="Q31" s="68">
        <f t="shared" si="2"/>
        <v>2.1</v>
      </c>
      <c r="R31" s="88" t="e">
        <f>ROUND(100*R18/#REF!-100,1)</f>
        <v>#REF!</v>
      </c>
      <c r="S31" s="88">
        <f t="shared" si="3"/>
        <v>3.6</v>
      </c>
      <c r="T31" s="88">
        <f t="shared" si="3"/>
        <v>-3.5</v>
      </c>
      <c r="U31" s="88">
        <f t="shared" si="3"/>
        <v>0.7</v>
      </c>
      <c r="V31" s="69">
        <f t="shared" si="3"/>
        <v>0.1</v>
      </c>
      <c r="W31" s="68">
        <f t="shared" si="3"/>
        <v>1.6</v>
      </c>
    </row>
    <row r="32" spans="1:23" ht="15.75" customHeight="1" thickTop="1">
      <c r="A32" s="118" t="s">
        <v>28</v>
      </c>
      <c r="B32" s="77" t="s">
        <v>17</v>
      </c>
      <c r="C32" s="33" t="s">
        <v>21</v>
      </c>
      <c r="D32" s="90">
        <f aca="true" t="shared" si="4" ref="D32:W32">D9/D$8*100</f>
        <v>97.93351302785265</v>
      </c>
      <c r="E32" s="91">
        <f t="shared" si="4"/>
        <v>96.48660518225736</v>
      </c>
      <c r="F32" s="92">
        <f t="shared" si="4"/>
        <v>99.79643765903307</v>
      </c>
      <c r="G32" s="93">
        <f t="shared" si="4"/>
        <v>98.98477157360406</v>
      </c>
      <c r="H32" s="94">
        <f t="shared" si="4"/>
        <v>100.85642317380352</v>
      </c>
      <c r="I32" s="95">
        <f t="shared" si="4"/>
        <v>99.59411466260782</v>
      </c>
      <c r="J32" s="96">
        <f t="shared" si="4"/>
        <v>101.18801652892562</v>
      </c>
      <c r="K32" s="91">
        <f t="shared" si="4"/>
        <v>99.69604863221885</v>
      </c>
      <c r="L32" s="95">
        <f t="shared" si="4"/>
        <v>100.7250755287009</v>
      </c>
      <c r="M32" s="95">
        <f t="shared" si="4"/>
        <v>100</v>
      </c>
      <c r="N32" s="95">
        <f t="shared" si="4"/>
        <v>99.52038369304556</v>
      </c>
      <c r="O32" s="92">
        <f t="shared" si="4"/>
        <v>99.82164090368609</v>
      </c>
      <c r="P32" s="96">
        <f t="shared" si="4"/>
        <v>100.65398335315103</v>
      </c>
      <c r="Q32" s="91">
        <f t="shared" si="4"/>
        <v>98.14492753623189</v>
      </c>
      <c r="R32" s="95">
        <f t="shared" si="4"/>
        <v>98.46743295019157</v>
      </c>
      <c r="S32" s="95">
        <f t="shared" si="4"/>
        <v>98.7146529562982</v>
      </c>
      <c r="T32" s="95">
        <f t="shared" si="4"/>
        <v>97.62668377164849</v>
      </c>
      <c r="U32" s="95">
        <f t="shared" si="4"/>
        <v>96.81122448979592</v>
      </c>
      <c r="V32" s="96">
        <f t="shared" si="4"/>
        <v>97.32142857142856</v>
      </c>
      <c r="W32" s="91">
        <f t="shared" si="4"/>
        <v>97.58269720101782</v>
      </c>
    </row>
    <row r="33" spans="1:23" ht="15.75" customHeight="1">
      <c r="A33" s="119"/>
      <c r="B33" s="77"/>
      <c r="C33" s="33" t="s">
        <v>22</v>
      </c>
      <c r="D33" s="97">
        <f aca="true" t="shared" si="5" ref="D33:W33">D10/D$8*100</f>
        <v>94.02515723270442</v>
      </c>
      <c r="E33" s="98">
        <f t="shared" si="5"/>
        <v>95.56433904259991</v>
      </c>
      <c r="F33" s="92">
        <f t="shared" si="5"/>
        <v>96.03053435114504</v>
      </c>
      <c r="G33" s="92">
        <f t="shared" si="5"/>
        <v>96.04060913705584</v>
      </c>
      <c r="H33" s="94">
        <f t="shared" si="5"/>
        <v>96.82619647355163</v>
      </c>
      <c r="I33" s="95">
        <f t="shared" si="5"/>
        <v>95.33231861998985</v>
      </c>
      <c r="J33" s="95">
        <f t="shared" si="5"/>
        <v>96.79752066115704</v>
      </c>
      <c r="K33" s="99">
        <f t="shared" si="5"/>
        <v>97.36575481256331</v>
      </c>
      <c r="L33" s="95">
        <f t="shared" si="5"/>
        <v>99.93957703927492</v>
      </c>
      <c r="M33" s="95">
        <f t="shared" si="5"/>
        <v>97.79236276849642</v>
      </c>
      <c r="N33" s="95">
        <f t="shared" si="5"/>
        <v>98.38129496402877</v>
      </c>
      <c r="O33" s="92">
        <f t="shared" si="5"/>
        <v>97.80023781212842</v>
      </c>
      <c r="P33" s="95">
        <f t="shared" si="5"/>
        <v>96.90844233055887</v>
      </c>
      <c r="Q33" s="99">
        <f t="shared" si="5"/>
        <v>96.34782608695652</v>
      </c>
      <c r="R33" s="95">
        <f t="shared" si="5"/>
        <v>97.25415070242659</v>
      </c>
      <c r="S33" s="95">
        <f t="shared" si="5"/>
        <v>98.84318766066839</v>
      </c>
      <c r="T33" s="95">
        <f t="shared" si="5"/>
        <v>97.8191148171905</v>
      </c>
      <c r="U33" s="95">
        <f t="shared" si="5"/>
        <v>96.81122448979592</v>
      </c>
      <c r="V33" s="95">
        <f t="shared" si="5"/>
        <v>95.8545918367347</v>
      </c>
      <c r="W33" s="99">
        <f t="shared" si="5"/>
        <v>97.45547073791349</v>
      </c>
    </row>
    <row r="34" spans="1:23" ht="15.75" customHeight="1">
      <c r="A34" s="119"/>
      <c r="B34" s="23" t="s">
        <v>23</v>
      </c>
      <c r="C34" s="40" t="s">
        <v>21</v>
      </c>
      <c r="D34" s="100">
        <f aca="true" t="shared" si="6" ref="D34:W34">D13/D$12*100</f>
        <v>97.71300448430493</v>
      </c>
      <c r="E34" s="101">
        <f t="shared" si="6"/>
        <v>96.17750439367312</v>
      </c>
      <c r="F34" s="102">
        <f t="shared" si="6"/>
        <v>99.2</v>
      </c>
      <c r="G34" s="102">
        <f t="shared" si="6"/>
        <v>98.1619473422752</v>
      </c>
      <c r="H34" s="103">
        <f t="shared" si="6"/>
        <v>100.84367245657569</v>
      </c>
      <c r="I34" s="104">
        <f t="shared" si="6"/>
        <v>99.94997498749375</v>
      </c>
      <c r="J34" s="104">
        <f t="shared" si="6"/>
        <v>101.12016293279022</v>
      </c>
      <c r="K34" s="101">
        <f t="shared" si="6"/>
        <v>99.50223992035838</v>
      </c>
      <c r="L34" s="104">
        <f t="shared" si="6"/>
        <v>97.4477958236659</v>
      </c>
      <c r="M34" s="104">
        <f t="shared" si="6"/>
        <v>96.1626575028637</v>
      </c>
      <c r="N34" s="104">
        <f t="shared" si="6"/>
        <v>97.86127167630059</v>
      </c>
      <c r="O34" s="102">
        <f t="shared" si="6"/>
        <v>97.64503159103964</v>
      </c>
      <c r="P34" s="104">
        <f t="shared" si="6"/>
        <v>97.92984473835537</v>
      </c>
      <c r="Q34" s="101">
        <f t="shared" si="6"/>
        <v>97.41676234213547</v>
      </c>
      <c r="R34" s="104">
        <f t="shared" si="6"/>
        <v>99.11616161616162</v>
      </c>
      <c r="S34" s="104">
        <f t="shared" si="6"/>
        <v>99.93662864385297</v>
      </c>
      <c r="T34" s="104">
        <f t="shared" si="6"/>
        <v>98.98734177215191</v>
      </c>
      <c r="U34" s="104">
        <f t="shared" si="6"/>
        <v>97.11236660389201</v>
      </c>
      <c r="V34" s="104">
        <f t="shared" si="6"/>
        <v>98.66751269035532</v>
      </c>
      <c r="W34" s="101">
        <f t="shared" si="6"/>
        <v>98.67674858223062</v>
      </c>
    </row>
    <row r="35" spans="1:23" ht="15.75" customHeight="1">
      <c r="A35" s="119"/>
      <c r="B35" s="129"/>
      <c r="C35" s="46" t="s">
        <v>22</v>
      </c>
      <c r="D35" s="97">
        <f aca="true" t="shared" si="7" ref="D35:W35">D14/D$12*100</f>
        <v>95.73991031390135</v>
      </c>
      <c r="E35" s="98">
        <f t="shared" si="7"/>
        <v>94.85940246045695</v>
      </c>
      <c r="F35" s="105">
        <f t="shared" si="7"/>
        <v>96.3</v>
      </c>
      <c r="G35" s="105">
        <f t="shared" si="7"/>
        <v>95.7277694982613</v>
      </c>
      <c r="H35" s="106">
        <f t="shared" si="7"/>
        <v>96.9727047146402</v>
      </c>
      <c r="I35" s="107">
        <f t="shared" si="7"/>
        <v>95.49774887443722</v>
      </c>
      <c r="J35" s="107">
        <f t="shared" si="7"/>
        <v>96.84317718940936</v>
      </c>
      <c r="K35" s="98">
        <f t="shared" si="7"/>
        <v>97.8098556495769</v>
      </c>
      <c r="L35" s="107">
        <f t="shared" si="7"/>
        <v>99.70997679814386</v>
      </c>
      <c r="M35" s="107">
        <f t="shared" si="7"/>
        <v>96.62084765177549</v>
      </c>
      <c r="N35" s="107">
        <f t="shared" si="7"/>
        <v>97.6878612716763</v>
      </c>
      <c r="O35" s="105">
        <f t="shared" si="7"/>
        <v>97.64503159103964</v>
      </c>
      <c r="P35" s="107">
        <f t="shared" si="7"/>
        <v>96.77975848188615</v>
      </c>
      <c r="Q35" s="98">
        <f t="shared" si="7"/>
        <v>98.73708381171068</v>
      </c>
      <c r="R35" s="107">
        <f t="shared" si="7"/>
        <v>100.50505050505049</v>
      </c>
      <c r="S35" s="107">
        <f t="shared" si="7"/>
        <v>99.68314321926489</v>
      </c>
      <c r="T35" s="107">
        <f t="shared" si="7"/>
        <v>100.18987341772151</v>
      </c>
      <c r="U35" s="107">
        <f t="shared" si="7"/>
        <v>97.92843691148775</v>
      </c>
      <c r="V35" s="107">
        <f t="shared" si="7"/>
        <v>97.90609137055839</v>
      </c>
      <c r="W35" s="98">
        <f t="shared" si="7"/>
        <v>99.68494013862635</v>
      </c>
    </row>
    <row r="36" spans="1:23" ht="15.75" customHeight="1">
      <c r="A36" s="119"/>
      <c r="B36" s="122" t="s">
        <v>25</v>
      </c>
      <c r="C36" s="33" t="s">
        <v>21</v>
      </c>
      <c r="D36" s="108">
        <f aca="true" t="shared" si="8" ref="D36:W36">D17/D$16*100</f>
        <v>99.498861047836</v>
      </c>
      <c r="E36" s="99">
        <f t="shared" si="8"/>
        <v>97.5054704595186</v>
      </c>
      <c r="F36" s="92">
        <f t="shared" si="8"/>
        <v>101.27186009538951</v>
      </c>
      <c r="G36" s="92">
        <f t="shared" si="8"/>
        <v>100.26399155227033</v>
      </c>
      <c r="H36" s="94">
        <f t="shared" si="8"/>
        <v>101.35205408216328</v>
      </c>
      <c r="I36" s="95">
        <f t="shared" si="8"/>
        <v>99.32221063607925</v>
      </c>
      <c r="J36" s="95">
        <f t="shared" si="8"/>
        <v>101.10993657505287</v>
      </c>
      <c r="K36" s="99">
        <f t="shared" si="8"/>
        <v>99.53149401353461</v>
      </c>
      <c r="L36" s="95">
        <f t="shared" si="8"/>
        <v>101.84162062615101</v>
      </c>
      <c r="M36" s="95">
        <f t="shared" si="8"/>
        <v>101.82481751824817</v>
      </c>
      <c r="N36" s="95">
        <f t="shared" si="8"/>
        <v>100.12180267965896</v>
      </c>
      <c r="O36" s="92">
        <f t="shared" si="8"/>
        <v>101.338199513382</v>
      </c>
      <c r="P36" s="95">
        <f t="shared" si="8"/>
        <v>102.24650880388586</v>
      </c>
      <c r="Q36" s="99">
        <f t="shared" si="8"/>
        <v>98.77192982456141</v>
      </c>
      <c r="R36" s="95">
        <f t="shared" si="8"/>
        <v>98.62834748530372</v>
      </c>
      <c r="S36" s="95">
        <f t="shared" si="8"/>
        <v>97.88778877887789</v>
      </c>
      <c r="T36" s="95">
        <f t="shared" si="8"/>
        <v>97.30263157894737</v>
      </c>
      <c r="U36" s="95">
        <f t="shared" si="8"/>
        <v>98.0794701986755</v>
      </c>
      <c r="V36" s="95">
        <f t="shared" si="8"/>
        <v>96.11398963730569</v>
      </c>
      <c r="W36" s="99">
        <f t="shared" si="8"/>
        <v>97.13541666666666</v>
      </c>
    </row>
    <row r="37" spans="1:23" ht="15.75" customHeight="1">
      <c r="A37" s="120"/>
      <c r="B37" s="123"/>
      <c r="C37" s="109" t="s">
        <v>22</v>
      </c>
      <c r="D37" s="110">
        <f aca="true" t="shared" si="9" ref="D37:W37">D18/D$16*100</f>
        <v>90.25056947608199</v>
      </c>
      <c r="E37" s="111">
        <f t="shared" si="9"/>
        <v>98.77461706783369</v>
      </c>
      <c r="F37" s="112">
        <f t="shared" si="9"/>
        <v>97.19130895601484</v>
      </c>
      <c r="G37" s="112">
        <f t="shared" si="9"/>
        <v>97.14889123548046</v>
      </c>
      <c r="H37" s="113">
        <f t="shared" si="9"/>
        <v>97.39989599583984</v>
      </c>
      <c r="I37" s="114">
        <f t="shared" si="9"/>
        <v>95.88112617309697</v>
      </c>
      <c r="J37" s="114">
        <f t="shared" si="9"/>
        <v>96.82875264270614</v>
      </c>
      <c r="K37" s="111">
        <f t="shared" si="9"/>
        <v>97.29307652264445</v>
      </c>
      <c r="L37" s="114">
        <f t="shared" si="9"/>
        <v>99.69306322897484</v>
      </c>
      <c r="M37" s="114">
        <f t="shared" si="9"/>
        <v>98.47931873479318</v>
      </c>
      <c r="N37" s="114">
        <f t="shared" si="9"/>
        <v>99.02557856272838</v>
      </c>
      <c r="O37" s="112">
        <f t="shared" si="9"/>
        <v>98.90510948905109</v>
      </c>
      <c r="P37" s="114">
        <f t="shared" si="9"/>
        <v>97.51062537947784</v>
      </c>
      <c r="Q37" s="111">
        <f t="shared" si="9"/>
        <v>95.90643274853801</v>
      </c>
      <c r="R37" s="114">
        <f t="shared" si="9"/>
        <v>93.6642717178315</v>
      </c>
      <c r="S37" s="114">
        <f t="shared" si="9"/>
        <v>98.01980198019803</v>
      </c>
      <c r="T37" s="114">
        <f t="shared" si="9"/>
        <v>94.2763157894737</v>
      </c>
      <c r="U37" s="114">
        <f t="shared" si="9"/>
        <v>95.56291390728478</v>
      </c>
      <c r="V37" s="114">
        <f t="shared" si="9"/>
        <v>93.5880829015544</v>
      </c>
      <c r="W37" s="111">
        <f t="shared" si="9"/>
        <v>95.57291666666667</v>
      </c>
    </row>
    <row r="38" spans="1:23" ht="13.5">
      <c r="A38" s="115" t="s">
        <v>29</v>
      </c>
      <c r="B38" s="116"/>
      <c r="C38" s="1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>
      <c r="A39" s="117" t="s">
        <v>30</v>
      </c>
      <c r="B39" s="117"/>
      <c r="C39" s="11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</sheetData>
  <mergeCells count="18">
    <mergeCell ref="G3:K3"/>
    <mergeCell ref="M3:Q3"/>
    <mergeCell ref="S3:W3"/>
    <mergeCell ref="D3:E3"/>
    <mergeCell ref="A3:C5"/>
    <mergeCell ref="B11:B14"/>
    <mergeCell ref="B15:B18"/>
    <mergeCell ref="B6:B10"/>
    <mergeCell ref="A32:A37"/>
    <mergeCell ref="A1:U1"/>
    <mergeCell ref="B36:B37"/>
    <mergeCell ref="B19:B23"/>
    <mergeCell ref="B24:B27"/>
    <mergeCell ref="B28:B31"/>
    <mergeCell ref="B32:B33"/>
    <mergeCell ref="B34:B35"/>
    <mergeCell ref="A9:A16"/>
    <mergeCell ref="A22:A29"/>
  </mergeCells>
  <printOptions/>
  <pageMargins left="0.5905511811023623" right="0" top="0.984251968503937" bottom="0" header="0.5118110236220472" footer="0.5118110236220472"/>
  <pageSetup fitToHeight="1" fitToWidth="1" horizontalDpi="600" verticalDpi="600" orientation="portrait" paperSize="9" scale="89" r:id="rId1"/>
  <headerFooter alignWithMargins="0">
    <oddHeader>&amp;R&amp;"ＭＳ 明朝,標準"&amp;10&amp;F－&amp;A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mhw2</cp:lastModifiedBy>
  <dcterms:created xsi:type="dcterms:W3CDTF">2006-12-25T04:46:33Z</dcterms:created>
  <dcterms:modified xsi:type="dcterms:W3CDTF">2006-12-25T23:06:02Z</dcterms:modified>
  <cp:category/>
  <cp:version/>
  <cp:contentType/>
  <cp:contentStatus/>
</cp:coreProperties>
</file>