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085" windowHeight="11955" activeTab="0"/>
  </bookViews>
  <sheets>
    <sheet name="集計表（HP)" sheetId="1" r:id="rId1"/>
  </sheets>
  <externalReferences>
    <externalReference r:id="rId4"/>
  </externalReferences>
  <definedNames/>
  <calcPr fullCalcOnLoad="1"/>
</workbook>
</file>

<file path=xl/sharedStrings.xml><?xml version="1.0" encoding="utf-8"?>
<sst xmlns="http://schemas.openxmlformats.org/spreadsheetml/2006/main" count="201" uniqueCount="190">
  <si>
    <t>①リスク評価とリスク管理の間にある問題、即ち科学と政治の問題　②リスクはミニマイズできてもゼロにはできない。できるとしても莫大な費用をそのために出すことはできない。従って、科学的・統計的にリスクの発生可能性を数字で説明した方がよい。リスクがあるから、自分で車を運転しないか。飛行機に乗らないか。非論理的、感情的レベルの意見が大多数を占めているので、論理的に説得が必要　③原産国表示の制度もあり、消費者は選択の権利を持っている。納得させるには行政の透明性が不可欠。不正業への厳しいペナルティーも必要</t>
  </si>
  <si>
    <t>BSE反対者には進歩がない。始めの頃から変わらずずっと同じ意見である。これを見るとリスコミというのは無駄でないか。
私たちの食べ物に必ず安全なものはあるのかと疑問に思います。マグロの水銀、野菜の農薬から考えると、米国産牛肉の方が安全であると考えます。米国産牛肉を敵のように思っている方、おろかだと思います。</t>
  </si>
  <si>
    <t>もう何度もやっているので、反対意見ばかりでなく再開したい人の意見を発言させるべき。やみくもに指せば、反対ばかり（特に前列と女性）これでは再開したい方の意見もなく批判ばかりというマスコミ報道になる。理解してない消費者の意見で政府はうりたえる国では、本当に食料に対する危機意識のない国になる。65歳の日本の農業では、国民の食を満たせない。消費者団体も食糧不足になれば食べるはず。将来の子供のためには、日本はもっと資源の食料を世界と調和しながら確保することが政府の責任。人工の急増で必ずその様な時代はくるはず。</t>
  </si>
  <si>
    <t>よく理解できた。１日も早く再々開されたい。
東京会場が最終となります各地の意見交換会の内容を得ていますが、東京会場は輸入再開を決めていると思います。６月下旬の米側との会議で合意が望ましい。</t>
  </si>
  <si>
    <t>一刻も早く米国牛の輸入再々開をして下さい。焼肉業界はタン、内臓の価格の高騰で大変です。それに品薄で必要量が確保できません。ピークで全国で約２万１千店が１万８千店となり３千店も倒産、廃業になっております。それから発言時間ひとり２分では足りない。</t>
  </si>
  <si>
    <t>【生産者】</t>
  </si>
  <si>
    <t>意見がまとまることはないと思うが、日本国としての立場が不明なのが不信感を大きくしていると言いたい。
発言者の中で明らかに精神状態がおかしいと思われる者がいた。各リスコミ会場ですでに分かっているはずだから、かような者に発言をさせるのは不適当と思われる。</t>
  </si>
  <si>
    <t>【主婦】</t>
  </si>
  <si>
    <t>感情論に流されることなく科学的な見地での発言がほしかった。
前の方に反対するプロの方が多く（生産者）わかりにくかった。早く輸入して下さい。何にでも反対ではなく前向きに取り組んで下さい。</t>
  </si>
  <si>
    <t>【学生】</t>
  </si>
  <si>
    <t>様々な立場の方々が様々な観点から意見を述べていたので、こちらとしても全てについて理解・把握するのはむずかしく感じましたが、日頃から牛肉を消費している立場（学生です）としても、今回のリスクコミュニケーションをよい方向に結びつけていただきたいと願っております。</t>
  </si>
  <si>
    <t>米国産牛肉の早期輸入再開を望みます。頑張って下さい。あと、ガタガタ騒ぐ連中の参加はいらないと思います。あと司会の運営がヘタなので頑張って練習して下さい。</t>
  </si>
  <si>
    <t>【無職】</t>
  </si>
  <si>
    <t>再開ありきの感が強い。
①輸入再開は早すぎる。最低でも事故・違反後削減。　②対米輸入規定は厳密に守れ。甘すぎないか。　　③事故責任は輸入業者と販売業者として永久営業停止を。</t>
  </si>
  <si>
    <t>①賛成、反対の意見具申であるから、意見交換会は「賛成の方」「反対の方」に分けて意見を聞いたら良かったと思う（時間節約のため）　②かつての経験から「アメリカはちゃんとできるわけない」と思う。米国産牛肉は別に危険ではないが不安な人は食べなければよいと考えるしかない。</t>
  </si>
  <si>
    <t>色々知識が深まりました。ありがとうございました。今後もこのような催しをしていただけるようお願いします。輸入は再開されるでしょうし、監査の目は強い形を続けていただけるものと行政の方を信頼し、期待します。省庁のHPなどで意見はまとめて開示していただけるとありがたいです。私個人の意見もありましたが、メールなどで失礼させていただきます。</t>
  </si>
  <si>
    <t>【地方自治体職員】</t>
  </si>
  <si>
    <t>もう少し流通・生産者の意見が聞けたらよかったです。
意見交換の発言の整理をもう少ししてください。</t>
  </si>
  <si>
    <t>事業者、行政、消費者がそれぞれの役割をはたすことが必要。行政の方は意見の受け止め方をもっと上手になってほしい。
以前と比して国の柔軟性に感激しています。再開に向けて頑張りましょう。お疲れ様でした。</t>
  </si>
  <si>
    <t>・全席に机を設置してほしい。　・会場内がたばこの煙くさい。</t>
  </si>
  <si>
    <t>【その他】</t>
  </si>
  <si>
    <t>パブコメのように前もってコメントをもらっておくとかしないと、Q&amp;A以上の意見交換は到底できないと思う。
輸入反対の人と賛成の人に分けて質問を受けてほしかった。そのあと両者の意見についてぶつけあってほしかったです。</t>
  </si>
  <si>
    <t>絶対に安全はないという基本的なことがわかっていない、わかろうとしない人への説得は無理だと思った。早く輸入再開をという意見も多いとの世論ではないか。このような場は反対意見の人が多く出ざるを得ない実態。</t>
  </si>
  <si>
    <t>全国のリスコミで出た意見を早く公開してほしい。またリスコミの様子を動画なので見られるようにしてほしい。
各地からの活発な意見を聞けてよかった。</t>
  </si>
  <si>
    <t>同じ業界の意見ばかりで意見に偏りがある。発言者のマナーが悪い。発言された意見が国民（消費者）の意見ではない。
あるべき姿ではなく、やるべき姿がよいのでは。</t>
  </si>
  <si>
    <t>・まあまあ納得のいく内容だった　・行政側としては、現在の日本の輸入基準が世界レベルと比べてどうであるかの客観的な説明をすべき（可能であれば）　・行政側の一連の対応は輸入再々開のためのバリアーをひとつずつクリアしつつあるような感を否めない</t>
  </si>
  <si>
    <t>【未記入】</t>
  </si>
  <si>
    <t>時間を長くすべき。松本・道野氏の話が聞き取りにくい。
なぜプリオン関係の専門家や、発病や危険性について答えられる方が参加しておられないのですか。今の対策についての意見を伺いたい。</t>
  </si>
  <si>
    <t>①場所が毎回変わるのはなぜですか。農水省の重要な会なのに７Ｆ講堂が取れないのですか。定期的なお知らせ会のように毎月のテーマを決めてやるくらいの熱意を期待しています。　②アンケートを集めての回答が全然ありませんね。どんなに使っているのですか。書く方の立場に立ち、熱心に書くような気持ちにさせて下さい。　③会場で質問したかったことです。輸入現場での見学をしたいのですが許可されるものですか。成田空港や港での国の検査現場または輸入の受取現場の見学です。OKならどうやれば許可が取れるのか。消費者団体がまとまって出かけたいのです。お返事はいただけるものですか。</t>
  </si>
  <si>
    <t>①日本人は100％を目指して、違反ゼロ、クレーム品ゼロを目指すが、欧米人は確率論になり、1～2%のクレームは仕方がないものと考える。あわせて日本人よりは科学的に考える傾向にあるので、間違いなく違反は再発されると思うので、もっと再発した場合のルールを厳密に決めるべきと考えます。　②日本側で検査する開梱数を増やすことは、時間も費用もかかるし、問題を起こすリスクを低くするためにも、アメリカ側（輸出前の現地）で開梱するか、梱包する前の商品を日本政府が検査することをルール化、実施できれば、日本国民も納得するのではないか。日本政府は弱腰はやめるべきです。</t>
  </si>
  <si>
    <t>なぜこんなにも消費者団体系の意見はいつも心配事が絶えないのでしょうか。我々食品関連団体も、毎日のように安心安全（色々な意味で）についてお客様に説明しているつもりです。確かに、不安な店も多い部分もあると思いますが、今まで牛肉を食べてきているのに日本ではヤコブ病の発生はわずかひとり、それもイギリスに長期滞在された方です。私には、消費者団体系の方たちは、行政に意見するのが面白いだけなのでは、と思い始めました。かなりの確率の低さでBSE牛輸入ではないかと思う、行政のやり方に私も賛成です。一刻も早く輸入再開を期待します。消費者の方、選択権はあるのです。</t>
  </si>
  <si>
    <t>①意見交換会というより、経緯や概要・状況説明。みな意見が言いたくて来ているのに、そのための時間が少なすぎる。プレゼンの１枚あたりの文字数・枚数が多い、説明が長い。参加者は関心、興味、ある程度知識のある人なので、もっと短い説明時間にして、意見交換の時間配分を長くする方がいいのではないか。せっかく大勢集まっているのに、説明に時間が取られもったいない。　②参加者からのより、多用な意見を吸い上げる工夫をすべき。これではリスコミと言えない。不十分。例えば、合同説明を30分程にして、あとはワークショップ形式や、関心ごとにグループに分かれ、行政職員、専門家も割り振り、議論の場を設けてはどうか。例えば、NPOや市民団体など、ワークショップやファシリテーションなど、調整役に優れた団体とパートナーシップを組んでRCをやってはどうか。特に進行役は中立の人がよい。　③喫煙所のタバコの臭いがひどい。会場内やトイレにまで拡散し、不快、迷惑。厚労省が主催に関わっているのに、配慮がなさすぎ。別の階、あるいは外でやるべき（タバコ）　④議事進行がうまくない。どんどん話題や方向性を変えてしまっている。まとめすぎ、誘導しすぎ。会場の不満、消化不良がつのっている。もっと十分話をさせて、回答したらQに対するAになっているのか確認すべき。同じ意見が何度も出ているのは、回答が十分でないか、知りたいことにマッチしていないから。数をこなすのも大切だが、誠意ある対応が求められている。継続的にリスコミやるべき。不特定多数も必要だが、利害関係者の代表を集めて公開性に。化学物質のように。　⑤内容を伝えたいのみではないか。我々の知りたい情報が何か、把握しているか。そこを中心的にやればよい。全部を説明する必要はない。　⑥もっとスライドに図表を使ってはどうか。文字情報多すぎ。　⑦説明者がプレゼン資料文を読み上げる配分が大きかった。読めばわかること。　⑦パネルディスカッションのメンバーが偏りすぎ。行政だけでなく、専門家や中立的な人、利害関係の代表者なども入れたらどうか。</t>
  </si>
  <si>
    <t>①最低限、答申の付記事項が実効的に満たされていることを確認してから輸入再開して下さい　②リスクの再評価をしないと明言されていましたが、その場合は常に管理者自身がリスクの現状を評価して、前提条件が変わっていないか点検する作業が必要である　③世界中のプリオン（または病原体）を減らすという観点から、リスク低減の政策を実行して下さい。　④安心して輸入するための処置（加工品の消費者への表示体制が整ってから輸入して下さい。飼料が何かもわかるように。他の付記事項も実現できていることを確認して、国民に納得させる。BSEにならなければよいという米国のシステムは間違っていることを当事者へ。国と動物に差がない状態でリスク管理体制を作って下さい。サーベライズ結果の公表）</t>
  </si>
  <si>
    <t>６月１４日　「食品に関するリスクコミュニケーション（米国産牛肉輸入問題に関する意見交換会）」　（東京会場）　アンケート集計表</t>
  </si>
  <si>
    <t>出席人数：</t>
  </si>
  <si>
    <t>有効回答：</t>
  </si>
  <si>
    <t>回答率：</t>
  </si>
  <si>
    <t>問１　あなたはどのような立場で参加しましたか。</t>
  </si>
  <si>
    <t>1 消費者団体</t>
  </si>
  <si>
    <t>2 食品関連事業者（団体を含む）</t>
  </si>
  <si>
    <t>3 生産者（団体を含む）</t>
  </si>
  <si>
    <t>4 主婦</t>
  </si>
  <si>
    <t>5 学生</t>
  </si>
  <si>
    <t>6 無職</t>
  </si>
  <si>
    <t>7 地方自治体職員</t>
  </si>
  <si>
    <t>8 国家公務員</t>
  </si>
  <si>
    <t>9 その他</t>
  </si>
  <si>
    <t>* 未記入</t>
  </si>
  <si>
    <t>問１</t>
  </si>
  <si>
    <t>問２　本日の意見交換会の開催を、どのような方法で知りましたか。</t>
  </si>
  <si>
    <t>1 厚生労働省・農林水産省のHP(報道発表資料)、配布物</t>
  </si>
  <si>
    <t>2 厚生局・農政局・沖縄総合事務局のHP、配布物</t>
  </si>
  <si>
    <t>3 農政事務所のHP、配布物</t>
  </si>
  <si>
    <t>4 その他の行政機関のHP、配布物</t>
  </si>
  <si>
    <r>
      <t xml:space="preserve">5 </t>
    </r>
    <r>
      <rPr>
        <sz val="11"/>
        <rFont val="ＭＳ Ｐゴシック"/>
        <family val="3"/>
      </rPr>
      <t>メールマガジン</t>
    </r>
  </si>
  <si>
    <t>6 新聞、雑誌等</t>
  </si>
  <si>
    <r>
      <t>7</t>
    </r>
    <r>
      <rPr>
        <sz val="11"/>
        <rFont val="ＭＳ Ｐゴシック"/>
        <family val="3"/>
      </rPr>
      <t xml:space="preserve"> </t>
    </r>
    <r>
      <rPr>
        <sz val="11"/>
        <rFont val="ＭＳ Ｐゴシック"/>
        <family val="3"/>
      </rPr>
      <t>所属団体からの連絡</t>
    </r>
  </si>
  <si>
    <t>8 その他</t>
  </si>
  <si>
    <t>* 未記入</t>
  </si>
  <si>
    <t>問２</t>
  </si>
  <si>
    <t>知人</t>
  </si>
  <si>
    <t>プレスリリース</t>
  </si>
  <si>
    <t>食肉速報</t>
  </si>
  <si>
    <t>安全委員会</t>
  </si>
  <si>
    <t>食品安全モニターへの連絡</t>
  </si>
  <si>
    <t>レストラン</t>
  </si>
  <si>
    <t>問３　本日参加された目的は何ですか。</t>
  </si>
  <si>
    <t>1 日米専門家会合など米国産牛肉輸入問題の最新の動きを知るため</t>
  </si>
  <si>
    <t>2 米国産牛肉輸入問題について意見を述べるため</t>
  </si>
  <si>
    <t>3 米国産牛肉輸入問題に関する同じ立場の方の意見を聴くため</t>
  </si>
  <si>
    <t>4 米国産牛肉輸入問題に関する異なる立場の方の意見を聴くため</t>
  </si>
  <si>
    <t>5 消費生活上の参考にするため</t>
  </si>
  <si>
    <t>6 自己の業務に関連することについて参考にするため</t>
  </si>
  <si>
    <r>
      <t>7</t>
    </r>
    <r>
      <rPr>
        <sz val="11"/>
        <rFont val="ＭＳ Ｐゴシック"/>
        <family val="3"/>
      </rPr>
      <t xml:space="preserve"> </t>
    </r>
    <r>
      <rPr>
        <sz val="11"/>
        <rFont val="ＭＳ Ｐゴシック"/>
        <family val="3"/>
      </rPr>
      <t>その他</t>
    </r>
  </si>
  <si>
    <t>問３　</t>
  </si>
  <si>
    <t>行政の動きを知るため</t>
  </si>
  <si>
    <t>リスクコミュニケーションの現場の調査、問題点やよい点などの把握のため</t>
  </si>
  <si>
    <t>リスクコミュニケーションと言われるものの実態</t>
  </si>
  <si>
    <t>アメリカ国内のBSE感染牛の推計値に関する情報を得たい</t>
  </si>
  <si>
    <t>新聞の記事</t>
  </si>
  <si>
    <t>食品安全モニターとして知っておきたいから</t>
  </si>
  <si>
    <t>日本の消費者にもっと世界の現状を知ってもらうように考えをもってほしい</t>
  </si>
  <si>
    <t>一日も早い輸入再開のため</t>
  </si>
  <si>
    <t>問４　これまでにＢＳＥ問題並びに米国産等輸入牛肉に関する意見交換会等に参加されたことはありますか。</t>
  </si>
  <si>
    <t>1 厚生労働省・農林水産省が開催した意見交換会</t>
  </si>
  <si>
    <t>2 食品安全委員会が開催した意見交換会</t>
  </si>
  <si>
    <t>3 地方自治体が開催した意見交換会</t>
  </si>
  <si>
    <t>4 企業、業界団体などが開催した意見交換会</t>
  </si>
  <si>
    <t>5 消費者団体が開催した意見交換会</t>
  </si>
  <si>
    <t>6 その他</t>
  </si>
  <si>
    <t>あると答えた方</t>
  </si>
  <si>
    <t>平均</t>
  </si>
  <si>
    <t>問５　前半に行った行政からの説明についておたずねします。</t>
  </si>
  <si>
    <t>問５－１　説明内容について理解できましたか。</t>
  </si>
  <si>
    <t>1 理解できた</t>
  </si>
  <si>
    <t>2 おおむね理解できた</t>
  </si>
  <si>
    <t>3 どちらでもない</t>
  </si>
  <si>
    <t>4 あまり理解できなかった</t>
  </si>
  <si>
    <t>5 理解できなかった</t>
  </si>
  <si>
    <t>問５－１</t>
  </si>
  <si>
    <t>問５－２　提示したスライド資料の内容はわかりやすかったですか。</t>
  </si>
  <si>
    <t>1 わかりやすかった</t>
  </si>
  <si>
    <t>2 おおむねわかりやすかった</t>
  </si>
  <si>
    <t>3 どちらでもない</t>
  </si>
  <si>
    <t>4 ややわかりにくかった</t>
  </si>
  <si>
    <t>5 わかりにくかった</t>
  </si>
  <si>
    <t>問５－２</t>
  </si>
  <si>
    <t>問５－３　説明者の説明内容はわかりやすかったですか。</t>
  </si>
  <si>
    <t>1 わかりやすかった</t>
  </si>
  <si>
    <t>2 おおむねわかりやすかった</t>
  </si>
  <si>
    <t>3 どちらでもない</t>
  </si>
  <si>
    <t>4 ややわかりにくかった</t>
  </si>
  <si>
    <t>5 わかりにくかった</t>
  </si>
  <si>
    <t>問５－３</t>
  </si>
  <si>
    <t>問６　後半に行った出席者間の意見交換についておたずねします。</t>
  </si>
  <si>
    <t>問６－１　司会者の進行は適切でしたか。</t>
  </si>
  <si>
    <t>1 適切だった</t>
  </si>
  <si>
    <t>2 おおむね適切だった</t>
  </si>
  <si>
    <t>3 どちらでもない</t>
  </si>
  <si>
    <t>4 あまり適切ではなかった</t>
  </si>
  <si>
    <t>5 適切ではなかった</t>
  </si>
  <si>
    <t>問６－１</t>
  </si>
  <si>
    <t>問６－２　会場からの意見に対する行政からの応答はわかりやすかったですか。</t>
  </si>
  <si>
    <t>1 わかりやすかった</t>
  </si>
  <si>
    <t>2 おおむねわかりやすかった</t>
  </si>
  <si>
    <t>3 どちらでもない</t>
  </si>
  <si>
    <t>4 ややわかりにくかった</t>
  </si>
  <si>
    <t>5 わかりにくかった</t>
  </si>
  <si>
    <t>問６－２</t>
  </si>
  <si>
    <t>問６－３　様々な立場の方がお互いに広く意見交換できていましたか。</t>
  </si>
  <si>
    <t>1 できていた</t>
  </si>
  <si>
    <t>2 おおむねできていた</t>
  </si>
  <si>
    <t>3 どちらでもない</t>
  </si>
  <si>
    <t>4 あまりできていなかった</t>
  </si>
  <si>
    <t>5 できていなかった</t>
  </si>
  <si>
    <t>問６－３</t>
  </si>
  <si>
    <t>問６－４　意見交換の時間は十分でしたか。</t>
  </si>
  <si>
    <t>1 長かった</t>
  </si>
  <si>
    <t>2 やや長かった</t>
  </si>
  <si>
    <t>3 ちょうど良かった</t>
  </si>
  <si>
    <t>4 やや短かった</t>
  </si>
  <si>
    <t>5 短かった</t>
  </si>
  <si>
    <t>問６－４</t>
  </si>
  <si>
    <t>問７　日頃からご関心の高いものについて、３つまでご回答ください。</t>
  </si>
  <si>
    <t>1 残留農薬</t>
  </si>
  <si>
    <t>2 食品添加物</t>
  </si>
  <si>
    <t>3 動物用抗菌性物質（いわゆる抗生物質等）</t>
  </si>
  <si>
    <t>4 環境からの汚染物質（カドミウム、メチル水銀、ダイオキシン類等）</t>
  </si>
  <si>
    <t>5 天然毒素（カビ毒等）</t>
  </si>
  <si>
    <t>6 加工中に生成する汚染物質（アクリルアミド等）</t>
  </si>
  <si>
    <t>7 家畜の病気（ＢＳＥ、鳥インフルエンザ等）</t>
  </si>
  <si>
    <t>8 有害微生物（病原性大腸菌、サルモネラ菌等）</t>
  </si>
  <si>
    <t>9 遺伝子組換え農産物</t>
  </si>
  <si>
    <t>10 食品表示</t>
  </si>
  <si>
    <t>11 トレーサビリティ</t>
  </si>
  <si>
    <t>12 その他</t>
  </si>
  <si>
    <t>問７</t>
  </si>
  <si>
    <t>農薬の飛散</t>
  </si>
  <si>
    <t>BSEの人から人への感染、子供・孫への影響</t>
  </si>
  <si>
    <t>食品自給問題</t>
  </si>
  <si>
    <t>無記入</t>
  </si>
  <si>
    <t>問８　本日の「米国産牛肉輸入問題に関する意見交換会」の感想、その他運営などで、何かお気づきの点や感じたことがございましたらご記入ください。</t>
  </si>
  <si>
    <t>問８</t>
  </si>
  <si>
    <t>【消費者団体】</t>
  </si>
  <si>
    <t>・</t>
  </si>
  <si>
    <t>現状では輸入再開は難しい。プリオン委員会が守れと言ったことをきちんと守らせること。なによりも国民に安心を与えること。
米国追随型の結論がちらついている。</t>
  </si>
  <si>
    <t>食品安全委員会がきちんとリスク評価をし直すことが、信頼回復への道。
過去の別の会場での質疑応答の内容がわかると、効率的に進められるのでは。</t>
  </si>
  <si>
    <t>テーマを持った分散会の開設。フリーな意見交換の場として。
政府、マスコミ報道含め、再開誘導的な対応はよい結果にならない。その規制ｅｔｃが必要。</t>
  </si>
  <si>
    <t>中川局長、道野室長の回答はわかりやすかった。資料は企業名を振って、他のものは全て出してほしい。どなたも明確な話し方なので、たぶんA40の格付けもしっかりしてくださると思いましたが、ミゾリュー州で最近へたれ牛が出たというニュースをアトランタで見ました。トレーサビリティができていない月齢には信用できません。</t>
  </si>
  <si>
    <t>輸入再開のための説明と思いました。意見交換とは思えない。韓国で米国に審査した後、輸入再開を延期しました。この資料を入手し、その点も含めて審査にあたってほしい。再開は急がないでほしい。また輸入再開をもしした場合、学校給食への使用を促進するような、以前と同じような（輸入禁止まで促進通知がされていました）通知を自治体へ出さないでほしい。</t>
  </si>
  <si>
    <t>①質問についての説明が不十分な場合（答えに納得できない）再要求を希望したい　②質問した場合、発言回数にカウントするのはおかしい。質問と意見は違う。
①各リスコミでは米国牛の輸入反対が多い。　②世論でも（NHK調査70％反対）輸入反対、慎重派の意見が多いので、輸入再々開を急ぐ必要はない　③日米会談に向けての手みやげに輸入再々開をすべきではない</t>
  </si>
  <si>
    <t>米国のBSE検査の不十分さ、米国の処理施設の現場処理の現状（ずさんさ）について説明では触れなかった。発言を求めて挙手し続けたが指名されなかった。言いたかったのは、結局、米国産牛肉を食べるかどうかは消費者の判断にまかせるしかないので、食肉、加工品、外食産業の全てに輸入国表示を義務づけるべきということ。</t>
  </si>
  <si>
    <t>今後の調査の上で判断し、その上で消費者の意見を聞き納得が得られたのなら再開とすべき。情報・信頼不足。こうしたリスコミの繰り返しは不信・不安を増やす。
①一部で不適切なヤジを飛ばす（業者の）人がいた。座長は注意すべき。　②会場は分煙してほしい。厚労省が主催しているのに、事前に調べて適切な処置をとるべき。</t>
  </si>
  <si>
    <t>何回説明会をやっても、始めに「輸入」という結論ありきの会ではむなしく思います。でも何回も参加して反対意志表示をしなければ、賛成もしくは意見なしとみなされるので、参加しなければならない。こちらの身にもなって下さい。人から人への感染が始まっています。後生から見て、あの時が今のようにBSE感染が蔓延したターニングポイントだったな、と言われないように、しっかり輸入再々開については考えて下さい。</t>
  </si>
  <si>
    <t>輸入再々開の結論に持っていこう引き出そうという、結論ありきのリスコミの進行の仕方にはますます不信感をいだきました。国民の生命、日常の農業を守ることこそ望まれます。</t>
  </si>
  <si>
    <t>①説明者は発声と発音について最低限度のアナウンス訓練を経てから演壇に立ってもらいたい。無意味な「えー」とか無駄な口癖が、１分間に12～15回も繰り返されていることを自覚しているのだろうか。　②日米交渉の事務レベルの応酬が日本側は極めて弱いトーンで、被害者がやけに物分かりがよいという珍奇な姿が自分自身にお分かりではないようです。これでは日本の官僚は相手から甘く見られるだけで尊敬されないことだけは確実です。</t>
  </si>
  <si>
    <t>対輸出35施設での日本以外の国に対する輸出プログラム管理（日常的な遂行記録＝トレーサビリティ）が可能でなければ、月齢基準に適合しない牛肉の輸出が日本に対して行われる可能性がある。また、と畜後の脊柱処理について、日本同様の処理方法でない場合、肉に接着することが考えられる。最後に、BSE感染牛の判別法のための簡易法を早急に確立すべき。</t>
  </si>
  <si>
    <t>米国産牛肉の輸入再開を前提に説明がされ、質問についても再開をどうするかという視点で厚労省、農水省の答えがあったように思われます。意見交換会での圧倒的意見は「まだ十分議論が尽くされていない」「不明な点が多いので納得できない」というような「再開反対」または「再開は慎重に」ということだったと思います。こういった点からもし６，７月に再開ということを決められるようなことがあれば、リスク管理機関としての責任は重大です。どうぞ消費者・生産者の意見を考慮し、急いで結論を出すようなことをしないで下さい。</t>
  </si>
  <si>
    <t>【食品関連事業者】</t>
  </si>
  <si>
    <t>輸入再開の反対、賛成の意見交換を対等に行うべき。意見交換会なのだから。
他所の意見交換会に出席した人は、何回もリスクコミュニケーションに出席を認めないようにしないと、不公平になるのではないか。</t>
  </si>
  <si>
    <t>①前半の行政からの説明が、記載されていることの話で説明になってない。　②報告書の黒塗りが多い件について、なぜ？だけが残った。　③早期に輸入解禁してほしいが、米国は未だに餌に「肉骨粉」を使用しているとの発言があり、不信を感じる。</t>
  </si>
  <si>
    <t>行政の方は誠意をもって回答されていたことに対し、感謝したい。
司会の進行に全く沿わない意見や、前半の説明を聞いていない様な説明・意見がほとんどでやりきれない気持ちになった。何のために挙手して発言しているのか不明。</t>
  </si>
  <si>
    <t>消費者の心に響く安全対策を米国に実行いただくよう、全力をあげていただきたい。
なにか利害関係によって意見が分かれているような気がします（輸入再開において、利がある人は賛成、不利益な方は反対のような）</t>
  </si>
  <si>
    <t>早期再開に期待しています。
発言者はいろいろな分野の方に分けた方がよい。消費者関連の方ばかりが目立った。席の前の人や女性はそういう人が多いと思われる。</t>
  </si>
  <si>
    <t>①米国への事前調査が終了次第、速やかに輸入を再開すべきです。　
②米国側のSRM除去などが一見不備に見えるが、もっと日本における実態も公表し、よりわかりやすく対比すべきです。（日本のSRM除去が甘すぎます）</t>
  </si>
  <si>
    <t>ここまで大がかりにやる必要があるのか疑問に思う。
運営面でタイムキーパー（「２分過ぎたのでまとめてください」という役）と進行役と、人を分けた方がいいかも。進行役が変に悪者ぽくなることを防ぐため。</t>
  </si>
  <si>
    <t>①一般参加の人は、専門用語についていけたのかやや心配　②前半は流れるような説明で、あまり資料を読み込む（理解する）余裕がなかった　③国や行政の利益でなく、消費者の利益としての輸入を。検査をしっかりとして再開されることが望まれているのでは。もし輸入された場合の、消費者側の選ぶ力の養成も合わせて行われることが重要なのでは。</t>
  </si>
  <si>
    <t>輸入業者ですが、一消費者でももりろんあります。今回のリスコミに参加し、業者としてよりも消費者の意識が高まりました。米でのプログラムが適切に施行されていることが工場ベースで確認できたら、輸入を再開もよいと思う（発表がやはり早すぎる）ただ国民に対して誠意としての説明及び方法がまだ不十分。そのために反対意見が多いのだと思います。</t>
  </si>
  <si>
    <t>いつもの事だが、消費者でなく、いわゆる消費者団体のPRの場となっている。科学に基づかないあるいは風説的発言が多い。黒塗り資料はある団体から他の消費者団体に回り、発言なども一致させて集団でおしかけていると推定される。女性ばかりを指すと同じ発言となるのは当然と感じる。</t>
  </si>
  <si>
    <t>確実にできる部分からでも検証して再開に向けて努力していただきたい。
もっと意見交換の時間を取ってほしかった。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</si>
</sst>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20"/>
      <name val="ＭＳ Ｐゴシック"/>
      <family val="3"/>
    </font>
    <font>
      <b/>
      <sz val="11"/>
      <name val="ＭＳ Ｐゴシック"/>
      <family val="3"/>
    </font>
    <font>
      <sz val="9"/>
      <name val="ＭＳ Ｐゴシック"/>
      <family val="3"/>
    </font>
    <font>
      <sz val="10"/>
      <name val="ＭＳ Ｐゴシック"/>
      <family val="3"/>
    </font>
    <font>
      <sz val="10"/>
      <name val="ＭＳ ゴシック"/>
      <family val="3"/>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30">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lignment vertical="center"/>
    </xf>
    <xf numFmtId="0" fontId="0" fillId="0" borderId="0" xfId="0" applyFont="1" applyAlignment="1">
      <alignment horizontal="left" vertical="top"/>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pplyProtection="1">
      <alignment vertical="center"/>
      <protection locked="0"/>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9" fontId="0" fillId="0" borderId="0" xfId="0" applyNumberFormat="1" applyFont="1" applyAlignment="1">
      <alignment horizontal="left" vertical="center"/>
    </xf>
    <xf numFmtId="0" fontId="6" fillId="0" borderId="0" xfId="0" applyFont="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6" fillId="0" borderId="0" xfId="0" applyFont="1" applyBorder="1" applyAlignment="1">
      <alignment vertical="center"/>
    </xf>
    <xf numFmtId="0" fontId="0" fillId="0" borderId="0" xfId="0" applyFont="1" applyBorder="1" applyAlignment="1">
      <alignment horizontal="left" vertical="top"/>
    </xf>
    <xf numFmtId="0" fontId="0" fillId="0" borderId="7"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horizontal="center" vertical="center"/>
    </xf>
    <xf numFmtId="0" fontId="0" fillId="0" borderId="2" xfId="0" applyFont="1" applyBorder="1" applyAlignment="1" applyProtection="1">
      <alignment vertical="center"/>
      <protection locked="0"/>
    </xf>
    <xf numFmtId="0" fontId="0" fillId="0" borderId="9" xfId="0" applyBorder="1" applyAlignment="1">
      <alignment vertical="center"/>
    </xf>
    <xf numFmtId="0" fontId="0" fillId="0" borderId="3" xfId="0" applyBorder="1" applyAlignment="1">
      <alignment vertical="center"/>
    </xf>
    <xf numFmtId="0" fontId="0" fillId="0" borderId="0" xfId="0" applyFont="1" applyAlignment="1">
      <alignment vertical="top"/>
    </xf>
    <xf numFmtId="0" fontId="0" fillId="0" borderId="2"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3" xfId="0" applyFont="1" applyBorder="1" applyAlignment="1">
      <alignment vertical="top"/>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top"/>
    </xf>
    <xf numFmtId="0" fontId="0" fillId="0" borderId="7" xfId="0" applyBorder="1" applyAlignment="1">
      <alignment vertical="center"/>
    </xf>
    <xf numFmtId="0" fontId="0" fillId="0" borderId="7" xfId="0" applyFont="1" applyBorder="1" applyAlignment="1">
      <alignment vertical="top"/>
    </xf>
    <xf numFmtId="0" fontId="0" fillId="0" borderId="12" xfId="0"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0" fillId="0" borderId="2" xfId="0" applyFont="1" applyBorder="1" applyAlignment="1">
      <alignment horizontal="center" vertical="center"/>
    </xf>
    <xf numFmtId="0" fontId="0" fillId="0" borderId="12" xfId="0"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0" fillId="0" borderId="5" xfId="0" applyFon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0" xfId="0" applyFont="1" applyBorder="1" applyAlignment="1">
      <alignment horizontal="right" vertical="center"/>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15" xfId="0" applyFont="1" applyBorder="1" applyAlignment="1">
      <alignment vertical="center"/>
    </xf>
    <xf numFmtId="0" fontId="0" fillId="0" borderId="4" xfId="0" applyFont="1" applyBorder="1" applyAlignment="1">
      <alignment vertical="center" wrapText="1"/>
    </xf>
    <xf numFmtId="0" fontId="0" fillId="0" borderId="7" xfId="0" applyFont="1" applyBorder="1" applyAlignment="1">
      <alignment horizontal="right" vertical="center"/>
    </xf>
    <xf numFmtId="0" fontId="0" fillId="0" borderId="4"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pplyProtection="1">
      <alignment vertical="center"/>
      <protection locked="0"/>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wrapText="1"/>
    </xf>
    <xf numFmtId="0" fontId="0" fillId="0" borderId="11" xfId="0" applyFont="1" applyBorder="1" applyAlignment="1">
      <alignment horizontal="right" vertical="center"/>
    </xf>
    <xf numFmtId="0" fontId="0" fillId="0" borderId="4" xfId="0" applyBorder="1" applyAlignment="1">
      <alignment horizontal="center" vertical="center"/>
    </xf>
    <xf numFmtId="0" fontId="0" fillId="0" borderId="2" xfId="0" applyFont="1"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0" xfId="0" applyFont="1" applyBorder="1" applyAlignment="1">
      <alignment horizontal="center" vertical="center"/>
    </xf>
    <xf numFmtId="0" fontId="7" fillId="0" borderId="19" xfId="0" applyFont="1" applyBorder="1" applyAlignment="1" applyProtection="1">
      <alignment vertical="center" wrapText="1"/>
      <protection locked="0"/>
    </xf>
    <xf numFmtId="0" fontId="7" fillId="0" borderId="20" xfId="0" applyFont="1" applyBorder="1" applyAlignment="1">
      <alignment vertical="center" wrapText="1"/>
    </xf>
    <xf numFmtId="0" fontId="7" fillId="0" borderId="21" xfId="0" applyFont="1" applyBorder="1" applyAlignment="1">
      <alignment vertical="center" wrapText="1"/>
    </xf>
    <xf numFmtId="0" fontId="8"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20" xfId="0" applyFont="1" applyBorder="1" applyAlignment="1">
      <alignment vertical="center" wrapText="1"/>
    </xf>
    <xf numFmtId="0" fontId="8" fillId="0" borderId="21" xfId="0" applyFont="1" applyBorder="1" applyAlignment="1">
      <alignment vertical="center" wrapText="1"/>
    </xf>
    <xf numFmtId="0" fontId="0" fillId="0" borderId="19" xfId="0" applyFont="1" applyBorder="1" applyAlignment="1" applyProtection="1">
      <alignment vertical="center" wrapText="1"/>
      <protection locked="0"/>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0" xfId="0" applyFont="1" applyBorder="1" applyAlignment="1">
      <alignment vertical="center"/>
    </xf>
    <xf numFmtId="0" fontId="0" fillId="0" borderId="8" xfId="0" applyFont="1" applyBorder="1" applyAlignment="1">
      <alignment vertical="center"/>
    </xf>
    <xf numFmtId="0" fontId="8" fillId="0" borderId="7" xfId="0" applyFont="1" applyBorder="1" applyAlignment="1">
      <alignment vertical="center" wrapText="1"/>
    </xf>
    <xf numFmtId="0" fontId="0" fillId="0" borderId="8" xfId="0" applyFont="1" applyBorder="1" applyAlignment="1">
      <alignment vertical="center" wrapText="1"/>
    </xf>
    <xf numFmtId="0" fontId="8" fillId="2" borderId="19" xfId="0" applyFont="1" applyFill="1" applyBorder="1" applyAlignment="1">
      <alignment vertical="center" wrapText="1"/>
    </xf>
    <xf numFmtId="0" fontId="0" fillId="2" borderId="20" xfId="0" applyFont="1" applyFill="1" applyBorder="1" applyAlignment="1">
      <alignment vertical="center" wrapText="1"/>
    </xf>
    <xf numFmtId="0" fontId="0" fillId="2" borderId="21" xfId="0" applyFont="1" applyFill="1" applyBorder="1" applyAlignment="1">
      <alignment vertical="center" wrapText="1"/>
    </xf>
    <xf numFmtId="0" fontId="0" fillId="2" borderId="19" xfId="0" applyFont="1" applyFill="1" applyBorder="1" applyAlignment="1">
      <alignment vertical="center" wrapText="1"/>
    </xf>
    <xf numFmtId="0" fontId="8" fillId="2" borderId="22"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8"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8"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9"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50;&#12531;&#12465;&#12540;&#12488;&#38598;&#35336;&#34920;&#65288;&#31859;&#22269;&#20877;&#38283;&#21069;&#12522;&#12473;&#12467;&#12511;&#65289;&#26481;&#20140;&#20250;&#225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方法"/>
      <sheetName val="1 消費者団体"/>
      <sheetName val="2 食品関連事業者"/>
      <sheetName val="3 生産者"/>
      <sheetName val="4 主婦"/>
      <sheetName val="5 学生"/>
      <sheetName val="6 無職"/>
      <sheetName val="7 地方自治体職員"/>
      <sheetName val="8 国家公務員"/>
      <sheetName val="8 国家公務員（外数）"/>
      <sheetName val="9 その他"/>
      <sheetName val="0 未記入"/>
      <sheetName val="合計"/>
      <sheetName val="集計"/>
      <sheetName val="集計表(未定稿)"/>
      <sheetName val="集計表（HP)"/>
    </sheetNames>
    <sheetDataSet>
      <sheetData sheetId="12">
        <row r="4">
          <cell r="B4">
            <v>27</v>
          </cell>
          <cell r="C4">
            <v>50</v>
          </cell>
          <cell r="D4">
            <v>9</v>
          </cell>
          <cell r="E4">
            <v>2</v>
          </cell>
          <cell r="F4">
            <v>3</v>
          </cell>
          <cell r="G4">
            <v>5</v>
          </cell>
          <cell r="H4">
            <v>19</v>
          </cell>
          <cell r="I4">
            <v>3</v>
          </cell>
          <cell r="J4">
            <v>18</v>
          </cell>
          <cell r="K4">
            <v>2</v>
          </cell>
          <cell r="L4">
            <v>85</v>
          </cell>
          <cell r="M4">
            <v>3</v>
          </cell>
          <cell r="N4">
            <v>10</v>
          </cell>
          <cell r="O4">
            <v>3</v>
          </cell>
          <cell r="P4">
            <v>12</v>
          </cell>
          <cell r="Q4">
            <v>3</v>
          </cell>
          <cell r="R4">
            <v>25</v>
          </cell>
          <cell r="S4">
            <v>7</v>
          </cell>
          <cell r="T4">
            <v>1</v>
          </cell>
          <cell r="U4">
            <v>96</v>
          </cell>
          <cell r="V4">
            <v>15</v>
          </cell>
          <cell r="W4">
            <v>33</v>
          </cell>
          <cell r="X4">
            <v>46</v>
          </cell>
          <cell r="Y4">
            <v>16</v>
          </cell>
          <cell r="Z4">
            <v>66</v>
          </cell>
          <cell r="AA4">
            <v>8</v>
          </cell>
          <cell r="AB4">
            <v>1</v>
          </cell>
          <cell r="AC4">
            <v>75</v>
          </cell>
          <cell r="AD4">
            <v>35</v>
          </cell>
          <cell r="AE4">
            <v>13</v>
          </cell>
          <cell r="AF4">
            <v>6</v>
          </cell>
          <cell r="AG4">
            <v>10</v>
          </cell>
          <cell r="AH4">
            <v>1</v>
          </cell>
          <cell r="AI4">
            <v>11</v>
          </cell>
          <cell r="AJ4">
            <v>41</v>
          </cell>
          <cell r="AK4">
            <v>74</v>
          </cell>
          <cell r="AL4">
            <v>12</v>
          </cell>
          <cell r="AM4">
            <v>6</v>
          </cell>
          <cell r="AN4">
            <v>0</v>
          </cell>
          <cell r="AO4">
            <v>5</v>
          </cell>
          <cell r="AP4">
            <v>30</v>
          </cell>
          <cell r="AQ4">
            <v>72</v>
          </cell>
          <cell r="AR4">
            <v>18</v>
          </cell>
          <cell r="AS4">
            <v>9</v>
          </cell>
          <cell r="AT4">
            <v>3</v>
          </cell>
          <cell r="AU4">
            <v>6</v>
          </cell>
          <cell r="AV4">
            <v>31</v>
          </cell>
          <cell r="AW4">
            <v>71</v>
          </cell>
          <cell r="AX4">
            <v>17</v>
          </cell>
          <cell r="AY4">
            <v>11</v>
          </cell>
          <cell r="AZ4">
            <v>1</v>
          </cell>
          <cell r="BA4">
            <v>7</v>
          </cell>
          <cell r="BB4">
            <v>19</v>
          </cell>
          <cell r="BC4">
            <v>67</v>
          </cell>
          <cell r="BD4">
            <v>18</v>
          </cell>
          <cell r="BE4">
            <v>23</v>
          </cell>
          <cell r="BF4">
            <v>3</v>
          </cell>
          <cell r="BG4">
            <v>8</v>
          </cell>
          <cell r="BH4">
            <v>8</v>
          </cell>
          <cell r="BI4">
            <v>59</v>
          </cell>
          <cell r="BJ4">
            <v>39</v>
          </cell>
          <cell r="BK4">
            <v>16</v>
          </cell>
          <cell r="BL4">
            <v>5</v>
          </cell>
          <cell r="BM4">
            <v>11</v>
          </cell>
          <cell r="BN4">
            <v>2</v>
          </cell>
          <cell r="BO4">
            <v>26</v>
          </cell>
          <cell r="BP4">
            <v>33</v>
          </cell>
          <cell r="BQ4">
            <v>51</v>
          </cell>
          <cell r="BR4">
            <v>13</v>
          </cell>
          <cell r="BS4">
            <v>13</v>
          </cell>
          <cell r="BT4">
            <v>0</v>
          </cell>
          <cell r="BU4">
            <v>5</v>
          </cell>
          <cell r="BV4">
            <v>44</v>
          </cell>
          <cell r="BW4">
            <v>53</v>
          </cell>
          <cell r="BX4">
            <v>27</v>
          </cell>
          <cell r="BY4">
            <v>9</v>
          </cell>
          <cell r="CQ4">
            <v>60</v>
          </cell>
          <cell r="CR4">
            <v>41</v>
          </cell>
          <cell r="CS4">
            <v>22</v>
          </cell>
          <cell r="CT4">
            <v>29</v>
          </cell>
          <cell r="CU4">
            <v>8</v>
          </cell>
          <cell r="CV4">
            <v>12</v>
          </cell>
          <cell r="CW4">
            <v>64</v>
          </cell>
          <cell r="CX4">
            <v>20</v>
          </cell>
          <cell r="CY4">
            <v>27</v>
          </cell>
          <cell r="CZ4">
            <v>63</v>
          </cell>
          <cell r="DA4">
            <v>33</v>
          </cell>
          <cell r="DB4">
            <v>4</v>
          </cell>
          <cell r="DC4">
            <v>9</v>
          </cell>
        </row>
        <row r="305">
          <cell r="AC305">
            <v>205</v>
          </cell>
          <cell r="AD305">
            <v>85</v>
          </cell>
          <cell r="AE305">
            <v>24</v>
          </cell>
          <cell r="AF305">
            <v>10</v>
          </cell>
          <cell r="AG305">
            <v>19</v>
          </cell>
          <cell r="AH30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dimension ref="B1:T138"/>
  <sheetViews>
    <sheetView showGridLines="0" tabSelected="1" view="pageBreakPreview" zoomScale="75" zoomScaleNormal="75" zoomScaleSheetLayoutView="75" workbookViewId="0" topLeftCell="A67">
      <selection activeCell="F77" sqref="F77"/>
    </sheetView>
  </sheetViews>
  <sheetFormatPr defaultColWidth="9.00390625" defaultRowHeight="13.5"/>
  <cols>
    <col min="1" max="1" width="2.50390625" style="2" customWidth="1"/>
    <col min="2" max="3" width="8.625" style="2" customWidth="1"/>
    <col min="4" max="14" width="12.625" style="3" customWidth="1"/>
    <col min="15" max="15" width="12.625" style="2" customWidth="1"/>
    <col min="16" max="16" width="19.50390625" style="2" customWidth="1"/>
    <col min="17" max="16384" width="9.00390625" style="2" customWidth="1"/>
  </cols>
  <sheetData>
    <row r="1" spans="2:16" ht="33" customHeight="1">
      <c r="B1" s="1" t="s">
        <v>33</v>
      </c>
      <c r="O1" s="4"/>
      <c r="P1" s="4"/>
    </row>
    <row r="2" spans="2:13" ht="33" customHeight="1">
      <c r="B2" s="5"/>
      <c r="C2" s="6"/>
      <c r="D2" s="7"/>
      <c r="E2" s="7"/>
      <c r="F2" s="7"/>
      <c r="G2" s="7"/>
      <c r="H2" s="7"/>
      <c r="I2" s="7"/>
      <c r="J2" s="7"/>
      <c r="K2" s="7"/>
      <c r="L2" s="7"/>
      <c r="M2" s="7"/>
    </row>
    <row r="3" spans="2:13" ht="33" customHeight="1">
      <c r="B3" s="8"/>
      <c r="C3" s="8"/>
      <c r="D3" s="9" t="s">
        <v>34</v>
      </c>
      <c r="E3" s="10">
        <v>279</v>
      </c>
      <c r="F3" s="9" t="s">
        <v>35</v>
      </c>
      <c r="G3" s="11">
        <f>SUM(D7:M7)</f>
        <v>138</v>
      </c>
      <c r="H3" s="9" t="s">
        <v>36</v>
      </c>
      <c r="I3" s="12">
        <f>IF(E3=0,"",ROUND(G3/E3,2))</f>
        <v>0.49</v>
      </c>
      <c r="J3" s="7"/>
      <c r="K3" s="7"/>
      <c r="L3" s="7"/>
      <c r="M3" s="7"/>
    </row>
    <row r="4" spans="2:13" ht="13.5">
      <c r="B4" s="8"/>
      <c r="C4" s="8"/>
      <c r="D4" s="7"/>
      <c r="E4" s="7"/>
      <c r="F4" s="7"/>
      <c r="G4" s="13"/>
      <c r="H4" s="7"/>
      <c r="I4" s="7"/>
      <c r="J4" s="7"/>
      <c r="K4" s="7"/>
      <c r="L4" s="7"/>
      <c r="M4" s="7"/>
    </row>
    <row r="5" ht="33" customHeight="1">
      <c r="B5" s="14" t="s">
        <v>37</v>
      </c>
    </row>
    <row r="6" spans="2:13" ht="72" customHeight="1">
      <c r="B6" s="15"/>
      <c r="C6" s="16"/>
      <c r="D6" s="17" t="s">
        <v>38</v>
      </c>
      <c r="E6" s="18" t="s">
        <v>39</v>
      </c>
      <c r="F6" s="18" t="s">
        <v>40</v>
      </c>
      <c r="G6" s="18" t="s">
        <v>41</v>
      </c>
      <c r="H6" s="18" t="s">
        <v>42</v>
      </c>
      <c r="I6" s="18" t="s">
        <v>43</v>
      </c>
      <c r="J6" s="18" t="s">
        <v>44</v>
      </c>
      <c r="K6" s="18" t="s">
        <v>45</v>
      </c>
      <c r="L6" s="18" t="s">
        <v>46</v>
      </c>
      <c r="M6" s="18" t="s">
        <v>47</v>
      </c>
    </row>
    <row r="7" spans="2:13" ht="33" customHeight="1">
      <c r="B7" s="19" t="s">
        <v>48</v>
      </c>
      <c r="C7" s="20"/>
      <c r="D7" s="21">
        <f>'[1]合計'!B4</f>
        <v>27</v>
      </c>
      <c r="E7" s="22">
        <f>'[1]合計'!C4</f>
        <v>50</v>
      </c>
      <c r="F7" s="22">
        <f>'[1]合計'!D4</f>
        <v>9</v>
      </c>
      <c r="G7" s="22">
        <f>'[1]合計'!E4</f>
        <v>2</v>
      </c>
      <c r="H7" s="22">
        <f>'[1]合計'!F4</f>
        <v>3</v>
      </c>
      <c r="I7" s="22">
        <f>'[1]合計'!G4</f>
        <v>5</v>
      </c>
      <c r="J7" s="22">
        <f>'[1]合計'!H4</f>
        <v>19</v>
      </c>
      <c r="K7" s="22">
        <f>'[1]合計'!I4</f>
        <v>3</v>
      </c>
      <c r="L7" s="22">
        <f>'[1]合計'!J4</f>
        <v>18</v>
      </c>
      <c r="M7" s="22">
        <f>'[1]合計'!K4</f>
        <v>2</v>
      </c>
    </row>
    <row r="8" spans="2:9" ht="33" customHeight="1">
      <c r="B8" s="23"/>
      <c r="C8" s="23"/>
      <c r="D8" s="23"/>
      <c r="E8" s="24"/>
      <c r="F8" s="25"/>
      <c r="G8" s="25"/>
      <c r="H8" s="25"/>
      <c r="I8" s="25"/>
    </row>
    <row r="9" spans="2:8" ht="33" customHeight="1">
      <c r="B9" s="26" t="s">
        <v>49</v>
      </c>
      <c r="C9" s="23"/>
      <c r="D9" s="27"/>
      <c r="E9" s="27"/>
      <c r="F9" s="27"/>
      <c r="G9" s="27"/>
      <c r="H9" s="27"/>
    </row>
    <row r="10" spans="2:12" ht="72" customHeight="1">
      <c r="B10" s="15"/>
      <c r="C10" s="16"/>
      <c r="D10" s="18" t="s">
        <v>50</v>
      </c>
      <c r="E10" s="18" t="s">
        <v>51</v>
      </c>
      <c r="F10" s="18" t="s">
        <v>52</v>
      </c>
      <c r="G10" s="18" t="s">
        <v>53</v>
      </c>
      <c r="H10" s="18" t="s">
        <v>54</v>
      </c>
      <c r="I10" s="18" t="s">
        <v>55</v>
      </c>
      <c r="J10" s="18" t="s">
        <v>56</v>
      </c>
      <c r="K10" s="18" t="s">
        <v>57</v>
      </c>
      <c r="L10" s="18" t="s">
        <v>58</v>
      </c>
    </row>
    <row r="11" spans="2:12" ht="33" customHeight="1">
      <c r="B11" s="28" t="s">
        <v>59</v>
      </c>
      <c r="C11" s="29"/>
      <c r="D11" s="22">
        <f>'[1]合計'!L4</f>
        <v>85</v>
      </c>
      <c r="E11" s="22">
        <f>'[1]合計'!M4</f>
        <v>3</v>
      </c>
      <c r="F11" s="22">
        <f>'[1]合計'!N4</f>
        <v>10</v>
      </c>
      <c r="G11" s="22">
        <f>'[1]合計'!O4</f>
        <v>3</v>
      </c>
      <c r="H11" s="22">
        <f>'[1]合計'!P4</f>
        <v>12</v>
      </c>
      <c r="I11" s="22">
        <f>'[1]合計'!Q4</f>
        <v>3</v>
      </c>
      <c r="J11" s="22">
        <f>'[1]合計'!R4</f>
        <v>25</v>
      </c>
      <c r="K11" s="22">
        <f>'[1]合計'!S4</f>
        <v>7</v>
      </c>
      <c r="L11" s="22">
        <f>'[1]合計'!T4</f>
        <v>1</v>
      </c>
    </row>
    <row r="12" spans="2:13" ht="33.75" customHeight="1">
      <c r="B12" s="30"/>
      <c r="C12" s="31">
        <v>2</v>
      </c>
      <c r="D12" s="32" t="s">
        <v>60</v>
      </c>
      <c r="E12" s="33"/>
      <c r="F12" s="33"/>
      <c r="G12" s="33"/>
      <c r="H12" s="33"/>
      <c r="I12" s="33"/>
      <c r="J12" s="33"/>
      <c r="K12" s="33"/>
      <c r="L12" s="34"/>
      <c r="M12" s="35"/>
    </row>
    <row r="13" spans="2:13" ht="33.75" customHeight="1">
      <c r="B13" s="30"/>
      <c r="C13" s="31">
        <v>1</v>
      </c>
      <c r="D13" s="36" t="s">
        <v>61</v>
      </c>
      <c r="E13" s="37"/>
      <c r="F13" s="37"/>
      <c r="G13" s="37"/>
      <c r="H13" s="37"/>
      <c r="I13" s="37"/>
      <c r="J13" s="37"/>
      <c r="K13" s="37"/>
      <c r="L13" s="38"/>
      <c r="M13" s="35"/>
    </row>
    <row r="14" spans="2:13" ht="33.75" customHeight="1">
      <c r="B14" s="39"/>
      <c r="C14" s="31">
        <v>1</v>
      </c>
      <c r="D14" s="36" t="s">
        <v>62</v>
      </c>
      <c r="E14" s="37"/>
      <c r="F14" s="37"/>
      <c r="G14" s="37"/>
      <c r="H14" s="37"/>
      <c r="I14" s="37"/>
      <c r="J14" s="37"/>
      <c r="K14" s="37"/>
      <c r="L14" s="38"/>
      <c r="M14" s="35"/>
    </row>
    <row r="15" spans="2:13" ht="33.75" customHeight="1">
      <c r="B15" s="39"/>
      <c r="C15" s="31">
        <v>1</v>
      </c>
      <c r="D15" s="36" t="s">
        <v>63</v>
      </c>
      <c r="E15" s="37"/>
      <c r="F15" s="37"/>
      <c r="G15" s="37"/>
      <c r="H15" s="37"/>
      <c r="I15" s="37"/>
      <c r="J15" s="37"/>
      <c r="K15" s="37"/>
      <c r="L15" s="38"/>
      <c r="M15" s="35"/>
    </row>
    <row r="16" spans="2:13" ht="33.75" customHeight="1">
      <c r="B16" s="39"/>
      <c r="C16" s="31">
        <v>1</v>
      </c>
      <c r="D16" s="36" t="s">
        <v>64</v>
      </c>
      <c r="E16" s="37"/>
      <c r="F16" s="37"/>
      <c r="G16" s="37"/>
      <c r="H16" s="37"/>
      <c r="I16" s="37"/>
      <c r="J16" s="37"/>
      <c r="K16" s="37"/>
      <c r="L16" s="38"/>
      <c r="M16" s="35"/>
    </row>
    <row r="17" spans="2:13" ht="33.75" customHeight="1">
      <c r="B17" s="40"/>
      <c r="C17" s="31">
        <v>1</v>
      </c>
      <c r="D17" s="36" t="s">
        <v>65</v>
      </c>
      <c r="E17" s="37"/>
      <c r="F17" s="37"/>
      <c r="G17" s="37"/>
      <c r="H17" s="37"/>
      <c r="I17" s="37"/>
      <c r="J17" s="37"/>
      <c r="K17" s="37"/>
      <c r="L17" s="38"/>
      <c r="M17" s="35"/>
    </row>
    <row r="18" spans="2:13" ht="33" customHeight="1">
      <c r="B18" s="41"/>
      <c r="C18" s="41"/>
      <c r="D18" s="41"/>
      <c r="E18" s="41"/>
      <c r="F18" s="41"/>
      <c r="G18" s="41"/>
      <c r="H18" s="41"/>
      <c r="I18" s="41"/>
      <c r="J18" s="41"/>
      <c r="K18" s="35"/>
      <c r="L18" s="35"/>
      <c r="M18" s="35"/>
    </row>
    <row r="19" spans="2:13" ht="33" customHeight="1">
      <c r="B19" s="42" t="s">
        <v>66</v>
      </c>
      <c r="C19" s="41"/>
      <c r="D19" s="43"/>
      <c r="E19" s="8"/>
      <c r="F19" s="8"/>
      <c r="G19" s="8"/>
      <c r="H19" s="43"/>
      <c r="I19" s="35"/>
      <c r="J19" s="35"/>
      <c r="K19" s="35"/>
      <c r="L19" s="35"/>
      <c r="M19" s="35"/>
    </row>
    <row r="20" spans="2:14" ht="87.75" customHeight="1">
      <c r="B20" s="15"/>
      <c r="C20" s="16"/>
      <c r="D20" s="18" t="s">
        <v>67</v>
      </c>
      <c r="E20" s="18" t="s">
        <v>68</v>
      </c>
      <c r="F20" s="18" t="s">
        <v>69</v>
      </c>
      <c r="G20" s="18" t="s">
        <v>70</v>
      </c>
      <c r="H20" s="18" t="s">
        <v>71</v>
      </c>
      <c r="I20" s="18" t="s">
        <v>72</v>
      </c>
      <c r="J20" s="18" t="s">
        <v>73</v>
      </c>
      <c r="K20" s="18" t="s">
        <v>58</v>
      </c>
      <c r="N20" s="2"/>
    </row>
    <row r="21" spans="2:14" ht="33" customHeight="1">
      <c r="B21" s="28" t="s">
        <v>74</v>
      </c>
      <c r="C21" s="29"/>
      <c r="D21" s="22">
        <f>'[1]合計'!U4</f>
        <v>96</v>
      </c>
      <c r="E21" s="22">
        <f>'[1]合計'!V4</f>
        <v>15</v>
      </c>
      <c r="F21" s="22">
        <f>'[1]合計'!W4</f>
        <v>33</v>
      </c>
      <c r="G21" s="22">
        <f>'[1]合計'!X4</f>
        <v>46</v>
      </c>
      <c r="H21" s="22">
        <f>'[1]合計'!Y4</f>
        <v>16</v>
      </c>
      <c r="I21" s="22">
        <f>'[1]合計'!Z4</f>
        <v>66</v>
      </c>
      <c r="J21" s="22">
        <f>'[1]合計'!AA4</f>
        <v>8</v>
      </c>
      <c r="K21" s="22">
        <f>'[1]合計'!AB4</f>
        <v>1</v>
      </c>
      <c r="N21" s="2"/>
    </row>
    <row r="22" spans="2:13" ht="33.75" customHeight="1">
      <c r="B22" s="30"/>
      <c r="C22" s="31">
        <v>1</v>
      </c>
      <c r="D22" s="32" t="s">
        <v>75</v>
      </c>
      <c r="E22" s="33"/>
      <c r="F22" s="33"/>
      <c r="G22" s="33"/>
      <c r="H22" s="33"/>
      <c r="I22" s="33"/>
      <c r="J22" s="33"/>
      <c r="K22" s="34"/>
      <c r="L22" s="44"/>
      <c r="M22" s="35"/>
    </row>
    <row r="23" spans="2:13" ht="33.75" customHeight="1">
      <c r="B23" s="30"/>
      <c r="C23" s="31">
        <v>1</v>
      </c>
      <c r="D23" s="32" t="s">
        <v>76</v>
      </c>
      <c r="E23" s="33"/>
      <c r="F23" s="33"/>
      <c r="G23" s="33"/>
      <c r="H23" s="33"/>
      <c r="I23" s="33"/>
      <c r="J23" s="33"/>
      <c r="K23" s="34"/>
      <c r="L23" s="45"/>
      <c r="M23" s="35"/>
    </row>
    <row r="24" spans="2:13" ht="33.75" customHeight="1">
      <c r="B24" s="30"/>
      <c r="C24" s="31">
        <v>1</v>
      </c>
      <c r="D24" s="32" t="s">
        <v>77</v>
      </c>
      <c r="E24" s="33"/>
      <c r="F24" s="33"/>
      <c r="G24" s="33"/>
      <c r="H24" s="33"/>
      <c r="I24" s="33"/>
      <c r="J24" s="33"/>
      <c r="K24" s="34"/>
      <c r="L24" s="45"/>
      <c r="M24" s="35"/>
    </row>
    <row r="25" spans="2:13" ht="33.75" customHeight="1">
      <c r="B25" s="30"/>
      <c r="C25" s="31">
        <v>1</v>
      </c>
      <c r="D25" s="46" t="s">
        <v>78</v>
      </c>
      <c r="E25" s="47"/>
      <c r="F25" s="47"/>
      <c r="G25" s="47"/>
      <c r="H25" s="47"/>
      <c r="I25" s="47"/>
      <c r="J25" s="47"/>
      <c r="K25" s="48"/>
      <c r="L25" s="45"/>
      <c r="M25" s="35"/>
    </row>
    <row r="26" spans="2:13" ht="33.75" customHeight="1">
      <c r="B26" s="30"/>
      <c r="C26" s="49">
        <v>1</v>
      </c>
      <c r="D26" s="50" t="s">
        <v>79</v>
      </c>
      <c r="E26" s="51"/>
      <c r="F26" s="51"/>
      <c r="G26" s="51"/>
      <c r="H26" s="51"/>
      <c r="I26" s="51"/>
      <c r="J26" s="51"/>
      <c r="K26" s="52"/>
      <c r="L26" s="43"/>
      <c r="M26" s="35"/>
    </row>
    <row r="27" spans="2:13" ht="33.75" customHeight="1">
      <c r="B27" s="30"/>
      <c r="C27" s="49">
        <v>1</v>
      </c>
      <c r="D27" s="50" t="s">
        <v>80</v>
      </c>
      <c r="E27" s="51"/>
      <c r="F27" s="51"/>
      <c r="G27" s="51"/>
      <c r="H27" s="51"/>
      <c r="I27" s="51"/>
      <c r="J27" s="51"/>
      <c r="K27" s="52"/>
      <c r="L27" s="43"/>
      <c r="M27" s="35"/>
    </row>
    <row r="28" spans="2:13" ht="33.75" customHeight="1">
      <c r="B28" s="30"/>
      <c r="C28" s="31">
        <v>1</v>
      </c>
      <c r="D28" s="50" t="s">
        <v>81</v>
      </c>
      <c r="E28" s="51"/>
      <c r="F28" s="51"/>
      <c r="G28" s="51"/>
      <c r="H28" s="51"/>
      <c r="I28" s="51"/>
      <c r="J28" s="51"/>
      <c r="K28" s="52"/>
      <c r="L28" s="43"/>
      <c r="M28" s="35"/>
    </row>
    <row r="29" spans="2:13" ht="33.75" customHeight="1">
      <c r="B29" s="53"/>
      <c r="C29" s="31">
        <v>1</v>
      </c>
      <c r="D29" s="36" t="s">
        <v>82</v>
      </c>
      <c r="E29" s="54"/>
      <c r="F29" s="54"/>
      <c r="G29" s="54"/>
      <c r="H29" s="54"/>
      <c r="I29" s="54"/>
      <c r="J29" s="54"/>
      <c r="K29" s="55"/>
      <c r="L29" s="43"/>
      <c r="M29" s="35"/>
    </row>
    <row r="30" spans="2:10" ht="23.25" customHeight="1">
      <c r="B30" s="23"/>
      <c r="C30" s="23"/>
      <c r="D30" s="56"/>
      <c r="E30" s="56"/>
      <c r="F30" s="56"/>
      <c r="G30" s="56"/>
      <c r="H30" s="56"/>
      <c r="I30" s="56"/>
      <c r="J30" s="56"/>
    </row>
    <row r="31" spans="2:13" ht="33" customHeight="1">
      <c r="B31" s="42" t="s">
        <v>83</v>
      </c>
      <c r="C31" s="41"/>
      <c r="D31" s="43"/>
      <c r="E31" s="8"/>
      <c r="F31" s="8"/>
      <c r="G31" s="8"/>
      <c r="H31" s="43"/>
      <c r="I31" s="35"/>
      <c r="J31" s="35"/>
      <c r="K31" s="35"/>
      <c r="L31" s="35"/>
      <c r="M31" s="35"/>
    </row>
    <row r="32" spans="2:14" ht="72" customHeight="1">
      <c r="B32" s="15"/>
      <c r="C32" s="16"/>
      <c r="D32" s="18" t="s">
        <v>84</v>
      </c>
      <c r="E32" s="18" t="s">
        <v>85</v>
      </c>
      <c r="F32" s="18" t="s">
        <v>86</v>
      </c>
      <c r="G32" s="18" t="s">
        <v>87</v>
      </c>
      <c r="H32" s="18" t="s">
        <v>88</v>
      </c>
      <c r="I32" s="18" t="s">
        <v>89</v>
      </c>
      <c r="J32" s="57" t="s">
        <v>58</v>
      </c>
      <c r="K32" s="58"/>
      <c r="N32" s="2"/>
    </row>
    <row r="33" spans="2:14" ht="33" customHeight="1">
      <c r="B33" s="59" t="s">
        <v>59</v>
      </c>
      <c r="C33" s="60" t="s">
        <v>90</v>
      </c>
      <c r="D33" s="22">
        <f>'[1]合計'!AC4</f>
        <v>75</v>
      </c>
      <c r="E33" s="22">
        <f>'[1]合計'!AD4</f>
        <v>35</v>
      </c>
      <c r="F33" s="22">
        <f>'[1]合計'!AE4</f>
        <v>13</v>
      </c>
      <c r="G33" s="22">
        <f>'[1]合計'!AF4</f>
        <v>6</v>
      </c>
      <c r="H33" s="22">
        <f>'[1]合計'!AG4</f>
        <v>10</v>
      </c>
      <c r="I33" s="22">
        <f>'[1]合計'!AH4</f>
        <v>1</v>
      </c>
      <c r="J33" s="22">
        <f>'[1]合計'!AI4</f>
        <v>11</v>
      </c>
      <c r="K33" s="61"/>
      <c r="N33" s="2"/>
    </row>
    <row r="34" spans="2:13" ht="33.75" customHeight="1">
      <c r="B34" s="40"/>
      <c r="C34" s="62" t="s">
        <v>91</v>
      </c>
      <c r="D34" s="31" t="str">
        <f>IF('[1]合計'!AC4=0,"",ROUND('[1]合計'!AC305/'[1]合計'!AC4,1)&amp;" 回")</f>
        <v>2.7 回</v>
      </c>
      <c r="E34" s="31" t="str">
        <f>IF('[1]合計'!AD4=0,"",ROUND('[1]合計'!AD305/'[1]合計'!AD4,1)&amp;" 回")</f>
        <v>2.4 回</v>
      </c>
      <c r="F34" s="31" t="str">
        <f>IF('[1]合計'!AE4=0,"",ROUND('[1]合計'!AE305/'[1]合計'!AE4,1)&amp;" 回")</f>
        <v>1.8 回</v>
      </c>
      <c r="G34" s="31" t="str">
        <f>IF('[1]合計'!AF4=0,"",ROUND('[1]合計'!AF305/'[1]合計'!AF4,1)&amp;" 回")</f>
        <v>1.7 回</v>
      </c>
      <c r="H34" s="31" t="str">
        <f>IF('[1]合計'!AG4=0,"",ROUND('[1]合計'!AG305/'[1]合計'!AG4,1)&amp;" 回")</f>
        <v>1.9 回</v>
      </c>
      <c r="I34" s="31" t="str">
        <f>IF('[1]合計'!AH4=0,"",ROUND('[1]合計'!AH305/'[1]合計'!AH4,1)&amp;" 回")</f>
        <v>1 回</v>
      </c>
      <c r="J34" s="63"/>
      <c r="K34" s="44"/>
      <c r="L34" s="64"/>
      <c r="M34" s="35"/>
    </row>
    <row r="35" spans="2:13" ht="33.75" customHeight="1">
      <c r="B35" s="41"/>
      <c r="C35" s="65"/>
      <c r="D35" s="66"/>
      <c r="E35" s="64"/>
      <c r="F35" s="64"/>
      <c r="G35" s="64"/>
      <c r="H35" s="64"/>
      <c r="I35" s="64"/>
      <c r="J35" s="64"/>
      <c r="K35" s="64"/>
      <c r="L35" s="43"/>
      <c r="M35" s="35"/>
    </row>
    <row r="36" spans="2:10" ht="33" customHeight="1">
      <c r="B36" s="26" t="s">
        <v>92</v>
      </c>
      <c r="C36" s="23"/>
      <c r="D36" s="27"/>
      <c r="E36" s="27"/>
      <c r="F36" s="27"/>
      <c r="G36" s="27"/>
      <c r="H36" s="27"/>
      <c r="I36" s="27"/>
      <c r="J36" s="27"/>
    </row>
    <row r="37" spans="2:10" ht="33" customHeight="1">
      <c r="B37" s="26" t="s">
        <v>93</v>
      </c>
      <c r="C37" s="23"/>
      <c r="D37" s="27"/>
      <c r="E37" s="27"/>
      <c r="F37" s="27"/>
      <c r="G37" s="27"/>
      <c r="H37" s="27"/>
      <c r="I37" s="27"/>
      <c r="J37" s="27"/>
    </row>
    <row r="38" spans="2:10" ht="72" customHeight="1">
      <c r="B38" s="67"/>
      <c r="C38" s="68"/>
      <c r="D38" s="18" t="s">
        <v>94</v>
      </c>
      <c r="E38" s="18" t="s">
        <v>95</v>
      </c>
      <c r="F38" s="18" t="s">
        <v>96</v>
      </c>
      <c r="G38" s="18" t="s">
        <v>97</v>
      </c>
      <c r="H38" s="18" t="s">
        <v>98</v>
      </c>
      <c r="I38" s="18" t="s">
        <v>58</v>
      </c>
      <c r="J38" s="27"/>
    </row>
    <row r="39" spans="2:9" ht="33" customHeight="1">
      <c r="B39" s="15" t="s">
        <v>99</v>
      </c>
      <c r="C39" s="16"/>
      <c r="D39" s="22">
        <f>'[1]合計'!AJ4</f>
        <v>41</v>
      </c>
      <c r="E39" s="22">
        <f>'[1]合計'!AK4</f>
        <v>74</v>
      </c>
      <c r="F39" s="22">
        <f>'[1]合計'!AL4</f>
        <v>12</v>
      </c>
      <c r="G39" s="22">
        <f>'[1]合計'!AM4</f>
        <v>6</v>
      </c>
      <c r="H39" s="22">
        <f>'[1]合計'!AN4</f>
        <v>0</v>
      </c>
      <c r="I39" s="22">
        <f>'[1]合計'!AO4</f>
        <v>5</v>
      </c>
    </row>
    <row r="40" spans="2:8" ht="33" customHeight="1">
      <c r="B40" s="23"/>
      <c r="C40" s="23"/>
      <c r="D40" s="56"/>
      <c r="E40" s="56"/>
      <c r="F40" s="56"/>
      <c r="G40" s="56"/>
      <c r="H40" s="9"/>
    </row>
    <row r="41" spans="2:8" ht="33" customHeight="1">
      <c r="B41" s="26" t="s">
        <v>100</v>
      </c>
      <c r="C41" s="23"/>
      <c r="D41" s="27"/>
      <c r="E41" s="27"/>
      <c r="F41" s="27"/>
      <c r="G41" s="27"/>
      <c r="H41" s="27"/>
    </row>
    <row r="42" spans="2:9" ht="72" customHeight="1">
      <c r="B42" s="67"/>
      <c r="C42" s="68"/>
      <c r="D42" s="18" t="s">
        <v>101</v>
      </c>
      <c r="E42" s="18" t="s">
        <v>102</v>
      </c>
      <c r="F42" s="18" t="s">
        <v>103</v>
      </c>
      <c r="G42" s="18" t="s">
        <v>104</v>
      </c>
      <c r="H42" s="18" t="s">
        <v>105</v>
      </c>
      <c r="I42" s="18" t="s">
        <v>58</v>
      </c>
    </row>
    <row r="43" spans="2:9" ht="33" customHeight="1">
      <c r="B43" s="15" t="s">
        <v>106</v>
      </c>
      <c r="C43" s="16"/>
      <c r="D43" s="22">
        <f>'[1]合計'!AP4</f>
        <v>30</v>
      </c>
      <c r="E43" s="22">
        <f>'[1]合計'!AQ4</f>
        <v>72</v>
      </c>
      <c r="F43" s="22">
        <f>'[1]合計'!AR4</f>
        <v>18</v>
      </c>
      <c r="G43" s="22">
        <f>'[1]合計'!AS4</f>
        <v>9</v>
      </c>
      <c r="H43" s="22">
        <f>'[1]合計'!AT4</f>
        <v>3</v>
      </c>
      <c r="I43" s="22">
        <f>'[1]合計'!AU4</f>
        <v>6</v>
      </c>
    </row>
    <row r="44" spans="2:8" ht="33" customHeight="1">
      <c r="B44" s="23"/>
      <c r="C44" s="23"/>
      <c r="D44" s="56"/>
      <c r="E44" s="56"/>
      <c r="F44" s="56"/>
      <c r="G44" s="56"/>
      <c r="H44" s="56"/>
    </row>
    <row r="45" spans="2:8" ht="33" customHeight="1">
      <c r="B45" s="26" t="s">
        <v>107</v>
      </c>
      <c r="C45" s="23"/>
      <c r="D45" s="27"/>
      <c r="E45" s="27"/>
      <c r="F45" s="27"/>
      <c r="G45" s="27"/>
      <c r="H45" s="27"/>
    </row>
    <row r="46" spans="2:9" ht="72" customHeight="1">
      <c r="B46" s="67"/>
      <c r="C46" s="68"/>
      <c r="D46" s="18" t="s">
        <v>108</v>
      </c>
      <c r="E46" s="18" t="s">
        <v>109</v>
      </c>
      <c r="F46" s="18" t="s">
        <v>110</v>
      </c>
      <c r="G46" s="18" t="s">
        <v>111</v>
      </c>
      <c r="H46" s="18" t="s">
        <v>112</v>
      </c>
      <c r="I46" s="18" t="s">
        <v>58</v>
      </c>
    </row>
    <row r="47" spans="2:9" ht="33" customHeight="1">
      <c r="B47" s="15" t="s">
        <v>113</v>
      </c>
      <c r="C47" s="16"/>
      <c r="D47" s="22">
        <f>'[1]合計'!AV4</f>
        <v>31</v>
      </c>
      <c r="E47" s="22">
        <f>'[1]合計'!AW4</f>
        <v>71</v>
      </c>
      <c r="F47" s="22">
        <f>'[1]合計'!AX4</f>
        <v>17</v>
      </c>
      <c r="G47" s="22">
        <f>'[1]合計'!AY4</f>
        <v>11</v>
      </c>
      <c r="H47" s="22">
        <f>'[1]合計'!AZ4</f>
        <v>1</v>
      </c>
      <c r="I47" s="22">
        <f>'[1]合計'!BA4</f>
        <v>7</v>
      </c>
    </row>
    <row r="48" spans="2:9" ht="33" customHeight="1">
      <c r="B48" s="69"/>
      <c r="C48" s="69"/>
      <c r="D48" s="69"/>
      <c r="E48" s="69"/>
      <c r="F48" s="69"/>
      <c r="G48" s="69"/>
      <c r="H48" s="69"/>
      <c r="I48" s="9"/>
    </row>
    <row r="49" spans="2:10" ht="33" customHeight="1">
      <c r="B49" s="26" t="s">
        <v>114</v>
      </c>
      <c r="C49" s="23"/>
      <c r="D49" s="27"/>
      <c r="E49" s="27"/>
      <c r="F49" s="27"/>
      <c r="G49" s="27"/>
      <c r="H49" s="27"/>
      <c r="I49" s="27"/>
      <c r="J49" s="27"/>
    </row>
    <row r="50" spans="2:10" ht="33" customHeight="1">
      <c r="B50" s="26" t="s">
        <v>115</v>
      </c>
      <c r="C50" s="23"/>
      <c r="D50" s="27"/>
      <c r="E50" s="27"/>
      <c r="F50" s="27"/>
      <c r="G50" s="27"/>
      <c r="H50" s="27"/>
      <c r="I50" s="27"/>
      <c r="J50" s="27"/>
    </row>
    <row r="51" spans="2:10" ht="72" customHeight="1">
      <c r="B51" s="67"/>
      <c r="C51" s="68"/>
      <c r="D51" s="18" t="s">
        <v>116</v>
      </c>
      <c r="E51" s="18" t="s">
        <v>117</v>
      </c>
      <c r="F51" s="18" t="s">
        <v>118</v>
      </c>
      <c r="G51" s="18" t="s">
        <v>119</v>
      </c>
      <c r="H51" s="18" t="s">
        <v>120</v>
      </c>
      <c r="I51" s="18" t="s">
        <v>58</v>
      </c>
      <c r="J51" s="27"/>
    </row>
    <row r="52" spans="2:9" ht="33" customHeight="1">
      <c r="B52" s="15" t="s">
        <v>121</v>
      </c>
      <c r="C52" s="16"/>
      <c r="D52" s="22">
        <f>'[1]合計'!BB4</f>
        <v>19</v>
      </c>
      <c r="E52" s="22">
        <f>'[1]合計'!BC4</f>
        <v>67</v>
      </c>
      <c r="F52" s="22">
        <f>'[1]合計'!BD4</f>
        <v>18</v>
      </c>
      <c r="G52" s="22">
        <f>'[1]合計'!BE4</f>
        <v>23</v>
      </c>
      <c r="H52" s="22">
        <f>'[1]合計'!BF4</f>
        <v>3</v>
      </c>
      <c r="I52" s="22">
        <f>'[1]合計'!BG4</f>
        <v>8</v>
      </c>
    </row>
    <row r="53" spans="2:8" ht="33" customHeight="1">
      <c r="B53" s="23"/>
      <c r="C53" s="23"/>
      <c r="D53" s="56"/>
      <c r="E53" s="56"/>
      <c r="F53" s="56"/>
      <c r="G53" s="56"/>
      <c r="H53" s="9"/>
    </row>
    <row r="54" spans="2:8" ht="33" customHeight="1">
      <c r="B54" s="26" t="s">
        <v>122</v>
      </c>
      <c r="C54" s="23"/>
      <c r="D54" s="27"/>
      <c r="E54" s="27"/>
      <c r="F54" s="27"/>
      <c r="G54" s="27"/>
      <c r="H54" s="27"/>
    </row>
    <row r="55" spans="2:9" ht="72" customHeight="1">
      <c r="B55" s="67"/>
      <c r="C55" s="68"/>
      <c r="D55" s="18" t="s">
        <v>123</v>
      </c>
      <c r="E55" s="18" t="s">
        <v>124</v>
      </c>
      <c r="F55" s="18" t="s">
        <v>125</v>
      </c>
      <c r="G55" s="18" t="s">
        <v>126</v>
      </c>
      <c r="H55" s="18" t="s">
        <v>127</v>
      </c>
      <c r="I55" s="18" t="s">
        <v>58</v>
      </c>
    </row>
    <row r="56" spans="2:9" ht="33" customHeight="1">
      <c r="B56" s="15" t="s">
        <v>128</v>
      </c>
      <c r="C56" s="16"/>
      <c r="D56" s="22">
        <f>'[1]合計'!BH4</f>
        <v>8</v>
      </c>
      <c r="E56" s="22">
        <f>'[1]合計'!BI4</f>
        <v>59</v>
      </c>
      <c r="F56" s="22">
        <f>'[1]合計'!BJ4</f>
        <v>39</v>
      </c>
      <c r="G56" s="22">
        <f>'[1]合計'!BK4</f>
        <v>16</v>
      </c>
      <c r="H56" s="22">
        <f>'[1]合計'!BL4</f>
        <v>5</v>
      </c>
      <c r="I56" s="22">
        <f>'[1]合計'!BM4</f>
        <v>11</v>
      </c>
    </row>
    <row r="57" spans="2:8" ht="33" customHeight="1">
      <c r="B57" s="23"/>
      <c r="C57" s="23"/>
      <c r="D57" s="56"/>
      <c r="E57" s="56"/>
      <c r="F57" s="56"/>
      <c r="G57" s="56"/>
      <c r="H57" s="56"/>
    </row>
    <row r="58" spans="2:10" ht="33" customHeight="1">
      <c r="B58" s="26" t="s">
        <v>129</v>
      </c>
      <c r="C58" s="23"/>
      <c r="D58" s="27"/>
      <c r="E58" s="27"/>
      <c r="F58" s="27"/>
      <c r="G58" s="27"/>
      <c r="H58" s="27"/>
      <c r="I58" s="27"/>
      <c r="J58" s="27"/>
    </row>
    <row r="59" spans="2:10" ht="72" customHeight="1">
      <c r="B59" s="67"/>
      <c r="C59" s="68"/>
      <c r="D59" s="18" t="s">
        <v>130</v>
      </c>
      <c r="E59" s="18" t="s">
        <v>131</v>
      </c>
      <c r="F59" s="18" t="s">
        <v>132</v>
      </c>
      <c r="G59" s="18" t="s">
        <v>133</v>
      </c>
      <c r="H59" s="18" t="s">
        <v>134</v>
      </c>
      <c r="I59" s="18" t="s">
        <v>58</v>
      </c>
      <c r="J59" s="27"/>
    </row>
    <row r="60" spans="2:9" ht="33" customHeight="1">
      <c r="B60" s="15" t="s">
        <v>135</v>
      </c>
      <c r="C60" s="16"/>
      <c r="D60" s="22">
        <f>'[1]合計'!BN4</f>
        <v>2</v>
      </c>
      <c r="E60" s="22">
        <f>'[1]合計'!BO4</f>
        <v>26</v>
      </c>
      <c r="F60" s="22">
        <f>'[1]合計'!BP4</f>
        <v>33</v>
      </c>
      <c r="G60" s="22">
        <f>'[1]合計'!BQ4</f>
        <v>51</v>
      </c>
      <c r="H60" s="22">
        <f>'[1]合計'!BR4</f>
        <v>13</v>
      </c>
      <c r="I60" s="22">
        <f>'[1]合計'!BS4</f>
        <v>13</v>
      </c>
    </row>
    <row r="61" spans="2:8" ht="33" customHeight="1">
      <c r="B61" s="23"/>
      <c r="C61" s="23"/>
      <c r="D61" s="56"/>
      <c r="E61" s="56"/>
      <c r="F61" s="56"/>
      <c r="G61" s="56"/>
      <c r="H61" s="9"/>
    </row>
    <row r="62" spans="2:8" ht="33" customHeight="1">
      <c r="B62" s="26" t="s">
        <v>136</v>
      </c>
      <c r="C62" s="23"/>
      <c r="D62" s="27"/>
      <c r="E62" s="27"/>
      <c r="F62" s="27"/>
      <c r="G62" s="27"/>
      <c r="H62" s="27"/>
    </row>
    <row r="63" spans="2:9" ht="72" customHeight="1">
      <c r="B63" s="67"/>
      <c r="C63" s="68"/>
      <c r="D63" s="18" t="s">
        <v>137</v>
      </c>
      <c r="E63" s="18" t="s">
        <v>138</v>
      </c>
      <c r="F63" s="18" t="s">
        <v>139</v>
      </c>
      <c r="G63" s="18" t="s">
        <v>140</v>
      </c>
      <c r="H63" s="18" t="s">
        <v>141</v>
      </c>
      <c r="I63" s="18" t="s">
        <v>58</v>
      </c>
    </row>
    <row r="64" spans="2:9" ht="33" customHeight="1">
      <c r="B64" s="15" t="s">
        <v>142</v>
      </c>
      <c r="C64" s="16"/>
      <c r="D64" s="22">
        <f>'[1]合計'!BT4</f>
        <v>0</v>
      </c>
      <c r="E64" s="22">
        <f>'[1]合計'!BU4</f>
        <v>5</v>
      </c>
      <c r="F64" s="22">
        <f>'[1]合計'!BV4</f>
        <v>44</v>
      </c>
      <c r="G64" s="22">
        <f>'[1]合計'!BW4</f>
        <v>53</v>
      </c>
      <c r="H64" s="22">
        <f>'[1]合計'!BX4</f>
        <v>27</v>
      </c>
      <c r="I64" s="22">
        <f>'[1]合計'!BY4</f>
        <v>9</v>
      </c>
    </row>
    <row r="65" ht="33" customHeight="1"/>
    <row r="66" spans="2:8" ht="33" customHeight="1">
      <c r="B66" s="26" t="s">
        <v>143</v>
      </c>
      <c r="C66" s="23"/>
      <c r="D66" s="27"/>
      <c r="E66" s="27"/>
      <c r="F66" s="27"/>
      <c r="G66" s="27"/>
      <c r="H66" s="27"/>
    </row>
    <row r="67" spans="2:16" ht="85.5" customHeight="1">
      <c r="B67" s="15"/>
      <c r="C67" s="16"/>
      <c r="D67" s="18" t="s">
        <v>144</v>
      </c>
      <c r="E67" s="18" t="s">
        <v>145</v>
      </c>
      <c r="F67" s="18" t="s">
        <v>146</v>
      </c>
      <c r="G67" s="18" t="s">
        <v>147</v>
      </c>
      <c r="H67" s="18" t="s">
        <v>148</v>
      </c>
      <c r="I67" s="18" t="s">
        <v>149</v>
      </c>
      <c r="J67" s="18" t="s">
        <v>150</v>
      </c>
      <c r="K67" s="18" t="s">
        <v>151</v>
      </c>
      <c r="L67" s="18" t="s">
        <v>152</v>
      </c>
      <c r="M67" s="18" t="s">
        <v>153</v>
      </c>
      <c r="N67" s="18" t="s">
        <v>154</v>
      </c>
      <c r="O67" s="18" t="s">
        <v>155</v>
      </c>
      <c r="P67" s="18" t="s">
        <v>58</v>
      </c>
    </row>
    <row r="68" spans="2:16" ht="33" customHeight="1">
      <c r="B68" s="28" t="s">
        <v>156</v>
      </c>
      <c r="C68" s="29"/>
      <c r="D68" s="70">
        <f>'[1]合計'!CQ4</f>
        <v>60</v>
      </c>
      <c r="E68" s="70">
        <f>'[1]合計'!CR4</f>
        <v>41</v>
      </c>
      <c r="F68" s="70">
        <f>'[1]合計'!CS4</f>
        <v>22</v>
      </c>
      <c r="G68" s="70">
        <f>'[1]合計'!CT4</f>
        <v>29</v>
      </c>
      <c r="H68" s="70">
        <f>'[1]合計'!CU4</f>
        <v>8</v>
      </c>
      <c r="I68" s="70">
        <f>'[1]合計'!CV4</f>
        <v>12</v>
      </c>
      <c r="J68" s="70">
        <f>'[1]合計'!CW4</f>
        <v>64</v>
      </c>
      <c r="K68" s="70">
        <f>'[1]合計'!CX4</f>
        <v>20</v>
      </c>
      <c r="L68" s="70">
        <f>'[1]合計'!CY4</f>
        <v>27</v>
      </c>
      <c r="M68" s="70">
        <f>'[1]合計'!CZ4</f>
        <v>63</v>
      </c>
      <c r="N68" s="70">
        <f>'[1]合計'!DA4</f>
        <v>33</v>
      </c>
      <c r="O68" s="70">
        <f>'[1]合計'!DB4</f>
        <v>4</v>
      </c>
      <c r="P68" s="70">
        <f>'[1]合計'!DC4</f>
        <v>9</v>
      </c>
    </row>
    <row r="69" spans="2:16" ht="33" customHeight="1">
      <c r="B69" s="28"/>
      <c r="C69" s="71">
        <v>1</v>
      </c>
      <c r="D69" s="72" t="s">
        <v>157</v>
      </c>
      <c r="E69" s="73"/>
      <c r="F69" s="73"/>
      <c r="G69" s="73"/>
      <c r="H69" s="73"/>
      <c r="I69" s="73"/>
      <c r="J69" s="73"/>
      <c r="K69" s="73"/>
      <c r="L69" s="73"/>
      <c r="M69" s="73"/>
      <c r="N69" s="73"/>
      <c r="O69" s="73"/>
      <c r="P69" s="74"/>
    </row>
    <row r="70" spans="2:16" ht="33" customHeight="1">
      <c r="B70" s="75"/>
      <c r="C70" s="31">
        <v>1</v>
      </c>
      <c r="D70" s="72" t="s">
        <v>158</v>
      </c>
      <c r="E70" s="73"/>
      <c r="F70" s="73"/>
      <c r="G70" s="73"/>
      <c r="H70" s="73"/>
      <c r="I70" s="73"/>
      <c r="J70" s="73"/>
      <c r="K70" s="73"/>
      <c r="L70" s="73"/>
      <c r="M70" s="73"/>
      <c r="N70" s="73"/>
      <c r="O70" s="73"/>
      <c r="P70" s="74"/>
    </row>
    <row r="71" spans="2:16" ht="33" customHeight="1">
      <c r="B71" s="75"/>
      <c r="C71" s="31">
        <v>1</v>
      </c>
      <c r="D71" s="72" t="s">
        <v>159</v>
      </c>
      <c r="E71" s="73"/>
      <c r="F71" s="73"/>
      <c r="G71" s="73"/>
      <c r="H71" s="73"/>
      <c r="I71" s="73"/>
      <c r="J71" s="73"/>
      <c r="K71" s="73"/>
      <c r="L71" s="73"/>
      <c r="M71" s="73"/>
      <c r="N71" s="73"/>
      <c r="O71" s="73"/>
      <c r="P71" s="74"/>
    </row>
    <row r="72" spans="2:16" ht="33" customHeight="1">
      <c r="B72" s="76"/>
      <c r="C72" s="71">
        <v>1</v>
      </c>
      <c r="D72" s="72" t="s">
        <v>160</v>
      </c>
      <c r="E72" s="73"/>
      <c r="F72" s="73"/>
      <c r="G72" s="73"/>
      <c r="H72" s="73"/>
      <c r="I72" s="73"/>
      <c r="J72" s="73"/>
      <c r="K72" s="73"/>
      <c r="L72" s="73"/>
      <c r="M72" s="73"/>
      <c r="N72" s="73"/>
      <c r="O72" s="73"/>
      <c r="P72" s="74"/>
    </row>
    <row r="73" spans="2:16" ht="33" customHeight="1">
      <c r="B73" s="23"/>
      <c r="C73" s="23"/>
      <c r="G73" s="56"/>
      <c r="H73" s="56"/>
      <c r="I73" s="56"/>
      <c r="J73" s="56"/>
      <c r="K73" s="56"/>
      <c r="L73" s="56"/>
      <c r="M73" s="56"/>
      <c r="N73" s="56"/>
      <c r="O73" s="56"/>
      <c r="P73" s="56"/>
    </row>
    <row r="74" spans="2:8" ht="33" customHeight="1">
      <c r="B74" s="26" t="s">
        <v>161</v>
      </c>
      <c r="C74" s="23"/>
      <c r="D74" s="27"/>
      <c r="E74" s="27"/>
      <c r="F74" s="27"/>
      <c r="G74" s="27"/>
      <c r="H74" s="27"/>
    </row>
    <row r="75" spans="2:16" ht="33" customHeight="1">
      <c r="B75" s="67" t="s">
        <v>162</v>
      </c>
      <c r="C75" s="77"/>
      <c r="D75" s="78"/>
      <c r="E75" s="79"/>
      <c r="F75" s="79"/>
      <c r="G75" s="79"/>
      <c r="H75" s="79"/>
      <c r="I75" s="79"/>
      <c r="J75" s="79"/>
      <c r="K75" s="79"/>
      <c r="L75" s="79"/>
      <c r="M75" s="79"/>
      <c r="N75" s="79"/>
      <c r="O75" s="79"/>
      <c r="P75" s="80"/>
    </row>
    <row r="76" spans="2:16" ht="33" customHeight="1">
      <c r="B76" s="28"/>
      <c r="C76" s="67"/>
      <c r="D76" s="79"/>
      <c r="E76" s="79"/>
      <c r="F76" s="79"/>
      <c r="G76" s="79"/>
      <c r="H76" s="78"/>
      <c r="I76" s="78"/>
      <c r="J76" s="78"/>
      <c r="K76" s="79"/>
      <c r="L76" s="78"/>
      <c r="M76" s="79"/>
      <c r="N76" s="79"/>
      <c r="O76" s="79"/>
      <c r="P76" s="80"/>
    </row>
    <row r="77" spans="2:16" ht="33" customHeight="1">
      <c r="B77" s="28"/>
      <c r="C77" s="75"/>
      <c r="D77" s="81" t="s">
        <v>163</v>
      </c>
      <c r="E77" s="82"/>
      <c r="F77" s="82"/>
      <c r="G77" s="82"/>
      <c r="H77" s="56"/>
      <c r="I77" s="56"/>
      <c r="J77" s="82"/>
      <c r="K77" s="82"/>
      <c r="L77" s="56"/>
      <c r="M77" s="82"/>
      <c r="N77" s="82"/>
      <c r="O77" s="82"/>
      <c r="P77" s="83"/>
    </row>
    <row r="78" spans="2:17" ht="36.75" customHeight="1">
      <c r="B78" s="28"/>
      <c r="C78" s="84"/>
      <c r="D78" s="85" t="s">
        <v>28</v>
      </c>
      <c r="E78" s="86"/>
      <c r="F78" s="86"/>
      <c r="G78" s="86"/>
      <c r="H78" s="86"/>
      <c r="I78" s="86"/>
      <c r="J78" s="86"/>
      <c r="K78" s="86"/>
      <c r="L78" s="86"/>
      <c r="M78" s="86"/>
      <c r="N78" s="86"/>
      <c r="O78" s="86"/>
      <c r="P78" s="87"/>
      <c r="Q78" s="2" t="s">
        <v>164</v>
      </c>
    </row>
    <row r="79" spans="2:16" ht="33" customHeight="1">
      <c r="B79" s="28"/>
      <c r="C79" s="84"/>
      <c r="D79" s="88" t="s">
        <v>165</v>
      </c>
      <c r="E79" s="89"/>
      <c r="F79" s="89"/>
      <c r="G79" s="89"/>
      <c r="H79" s="89"/>
      <c r="I79" s="89"/>
      <c r="J79" s="89"/>
      <c r="K79" s="89"/>
      <c r="L79" s="89"/>
      <c r="M79" s="89"/>
      <c r="N79" s="89"/>
      <c r="O79" s="89"/>
      <c r="P79" s="90"/>
    </row>
    <row r="80" spans="2:16" ht="33" customHeight="1">
      <c r="B80" s="28"/>
      <c r="C80" s="84"/>
      <c r="D80" s="91" t="s">
        <v>166</v>
      </c>
      <c r="E80" s="92"/>
      <c r="F80" s="92"/>
      <c r="G80" s="92"/>
      <c r="H80" s="92"/>
      <c r="I80" s="92"/>
      <c r="J80" s="92"/>
      <c r="K80" s="92"/>
      <c r="L80" s="92"/>
      <c r="M80" s="92"/>
      <c r="N80" s="92"/>
      <c r="O80" s="92"/>
      <c r="P80" s="93"/>
    </row>
    <row r="81" spans="2:16" ht="33" customHeight="1">
      <c r="B81" s="28"/>
      <c r="C81" s="84"/>
      <c r="D81" s="91" t="s">
        <v>167</v>
      </c>
      <c r="E81" s="92"/>
      <c r="F81" s="92"/>
      <c r="G81" s="92"/>
      <c r="H81" s="92"/>
      <c r="I81" s="92"/>
      <c r="J81" s="92"/>
      <c r="K81" s="92"/>
      <c r="L81" s="92"/>
      <c r="M81" s="92"/>
      <c r="N81" s="92"/>
      <c r="O81" s="92"/>
      <c r="P81" s="93"/>
    </row>
    <row r="82" spans="2:16" ht="33" customHeight="1">
      <c r="B82" s="28"/>
      <c r="C82" s="84"/>
      <c r="D82" s="91" t="s">
        <v>168</v>
      </c>
      <c r="E82" s="92"/>
      <c r="F82" s="92"/>
      <c r="G82" s="92"/>
      <c r="H82" s="92"/>
      <c r="I82" s="92"/>
      <c r="J82" s="92"/>
      <c r="K82" s="92"/>
      <c r="L82" s="92"/>
      <c r="M82" s="92"/>
      <c r="N82" s="92"/>
      <c r="O82" s="92"/>
      <c r="P82" s="93"/>
    </row>
    <row r="83" spans="2:16" ht="33" customHeight="1">
      <c r="B83" s="28"/>
      <c r="C83" s="84"/>
      <c r="D83" s="91" t="s">
        <v>169</v>
      </c>
      <c r="E83" s="92"/>
      <c r="F83" s="92"/>
      <c r="G83" s="92"/>
      <c r="H83" s="92"/>
      <c r="I83" s="92"/>
      <c r="J83" s="92"/>
      <c r="K83" s="92"/>
      <c r="L83" s="92"/>
      <c r="M83" s="92"/>
      <c r="N83" s="92"/>
      <c r="O83" s="92"/>
      <c r="P83" s="93"/>
    </row>
    <row r="84" spans="2:16" ht="33" customHeight="1">
      <c r="B84" s="28"/>
      <c r="C84" s="84"/>
      <c r="D84" s="88" t="s">
        <v>170</v>
      </c>
      <c r="E84" s="92"/>
      <c r="F84" s="92"/>
      <c r="G84" s="92"/>
      <c r="H84" s="92"/>
      <c r="I84" s="92"/>
      <c r="J84" s="92"/>
      <c r="K84" s="92"/>
      <c r="L84" s="92"/>
      <c r="M84" s="92"/>
      <c r="N84" s="92"/>
      <c r="O84" s="92"/>
      <c r="P84" s="93"/>
    </row>
    <row r="85" spans="2:16" ht="33" customHeight="1">
      <c r="B85" s="28"/>
      <c r="C85" s="84"/>
      <c r="D85" s="88" t="s">
        <v>171</v>
      </c>
      <c r="E85" s="92"/>
      <c r="F85" s="92"/>
      <c r="G85" s="92"/>
      <c r="H85" s="92"/>
      <c r="I85" s="92"/>
      <c r="J85" s="92"/>
      <c r="K85" s="92"/>
      <c r="L85" s="92"/>
      <c r="M85" s="92"/>
      <c r="N85" s="92"/>
      <c r="O85" s="92"/>
      <c r="P85" s="93"/>
    </row>
    <row r="86" spans="2:16" ht="33" customHeight="1">
      <c r="B86" s="28"/>
      <c r="C86" s="84"/>
      <c r="D86" s="88" t="s">
        <v>172</v>
      </c>
      <c r="E86" s="92"/>
      <c r="F86" s="92"/>
      <c r="G86" s="92"/>
      <c r="H86" s="92"/>
      <c r="I86" s="92"/>
      <c r="J86" s="92"/>
      <c r="K86" s="92"/>
      <c r="L86" s="92"/>
      <c r="M86" s="92"/>
      <c r="N86" s="92"/>
      <c r="O86" s="92"/>
      <c r="P86" s="93"/>
    </row>
    <row r="87" spans="2:16" ht="33" customHeight="1">
      <c r="B87" s="28"/>
      <c r="C87" s="84"/>
      <c r="D87" s="91" t="s">
        <v>173</v>
      </c>
      <c r="E87" s="92"/>
      <c r="F87" s="92"/>
      <c r="G87" s="92"/>
      <c r="H87" s="92"/>
      <c r="I87" s="92"/>
      <c r="J87" s="92"/>
      <c r="K87" s="92"/>
      <c r="L87" s="92"/>
      <c r="M87" s="92"/>
      <c r="N87" s="92"/>
      <c r="O87" s="92"/>
      <c r="P87" s="93"/>
    </row>
    <row r="88" spans="2:16" ht="33" customHeight="1">
      <c r="B88" s="28"/>
      <c r="C88" s="84"/>
      <c r="D88" s="91" t="s">
        <v>174</v>
      </c>
      <c r="E88" s="92"/>
      <c r="F88" s="92"/>
      <c r="G88" s="92"/>
      <c r="H88" s="92"/>
      <c r="I88" s="92"/>
      <c r="J88" s="92"/>
      <c r="K88" s="92"/>
      <c r="L88" s="92"/>
      <c r="M88" s="92"/>
      <c r="N88" s="92"/>
      <c r="O88" s="92"/>
      <c r="P88" s="93"/>
    </row>
    <row r="89" spans="2:16" ht="33" customHeight="1">
      <c r="B89" s="28"/>
      <c r="C89" s="84"/>
      <c r="D89" s="91" t="s">
        <v>175</v>
      </c>
      <c r="E89" s="92"/>
      <c r="F89" s="92"/>
      <c r="G89" s="92"/>
      <c r="H89" s="92"/>
      <c r="I89" s="92"/>
      <c r="J89" s="92"/>
      <c r="K89" s="92"/>
      <c r="L89" s="92"/>
      <c r="M89" s="92"/>
      <c r="N89" s="92"/>
      <c r="O89" s="92"/>
      <c r="P89" s="93"/>
    </row>
    <row r="90" spans="2:16" ht="33" customHeight="1">
      <c r="B90" s="28"/>
      <c r="C90" s="84"/>
      <c r="D90" s="91" t="s">
        <v>176</v>
      </c>
      <c r="E90" s="92"/>
      <c r="F90" s="92"/>
      <c r="G90" s="92"/>
      <c r="H90" s="92"/>
      <c r="I90" s="92"/>
      <c r="J90" s="92"/>
      <c r="K90" s="92"/>
      <c r="L90" s="92"/>
      <c r="M90" s="92"/>
      <c r="N90" s="92"/>
      <c r="O90" s="92"/>
      <c r="P90" s="93"/>
    </row>
    <row r="91" spans="2:16" ht="33" customHeight="1">
      <c r="B91" s="28"/>
      <c r="C91" s="84"/>
      <c r="D91" s="85" t="s">
        <v>177</v>
      </c>
      <c r="E91" s="86"/>
      <c r="F91" s="86"/>
      <c r="G91" s="86"/>
      <c r="H91" s="86"/>
      <c r="I91" s="86"/>
      <c r="J91" s="86"/>
      <c r="K91" s="86"/>
      <c r="L91" s="86"/>
      <c r="M91" s="86"/>
      <c r="N91" s="86"/>
      <c r="O91" s="86"/>
      <c r="P91" s="87"/>
    </row>
    <row r="92" spans="2:16" ht="33" customHeight="1">
      <c r="B92" s="28"/>
      <c r="C92" s="84"/>
      <c r="D92" s="94" t="s">
        <v>178</v>
      </c>
      <c r="E92" s="89"/>
      <c r="F92" s="89"/>
      <c r="G92" s="89"/>
      <c r="H92" s="89"/>
      <c r="I92" s="89"/>
      <c r="J92" s="89"/>
      <c r="K92" s="89"/>
      <c r="L92" s="89"/>
      <c r="M92" s="89"/>
      <c r="N92" s="89"/>
      <c r="O92" s="89"/>
      <c r="P92" s="90"/>
    </row>
    <row r="93" spans="2:16" ht="33" customHeight="1">
      <c r="B93" s="28"/>
      <c r="C93" s="84"/>
      <c r="D93" s="88" t="s">
        <v>179</v>
      </c>
      <c r="E93" s="89"/>
      <c r="F93" s="89"/>
      <c r="G93" s="89"/>
      <c r="H93" s="89"/>
      <c r="I93" s="89"/>
      <c r="J93" s="89"/>
      <c r="K93" s="89"/>
      <c r="L93" s="89"/>
      <c r="M93" s="89"/>
      <c r="N93" s="89"/>
      <c r="O93" s="89"/>
      <c r="P93" s="90"/>
    </row>
    <row r="94" spans="2:16" ht="36" customHeight="1">
      <c r="B94" s="28"/>
      <c r="C94" s="84"/>
      <c r="D94" s="95" t="s">
        <v>29</v>
      </c>
      <c r="E94" s="96"/>
      <c r="F94" s="96"/>
      <c r="G94" s="96"/>
      <c r="H94" s="96"/>
      <c r="I94" s="96"/>
      <c r="J94" s="96"/>
      <c r="K94" s="96"/>
      <c r="L94" s="96"/>
      <c r="M94" s="96"/>
      <c r="N94" s="96"/>
      <c r="O94" s="96"/>
      <c r="P94" s="97"/>
    </row>
    <row r="95" spans="2:16" ht="33" customHeight="1">
      <c r="B95" s="28"/>
      <c r="C95" s="84"/>
      <c r="D95" s="88" t="s">
        <v>180</v>
      </c>
      <c r="E95" s="89"/>
      <c r="F95" s="89"/>
      <c r="G95" s="89"/>
      <c r="H95" s="89"/>
      <c r="I95" s="89"/>
      <c r="J95" s="89"/>
      <c r="K95" s="89"/>
      <c r="L95" s="89"/>
      <c r="M95" s="89"/>
      <c r="N95" s="89"/>
      <c r="O95" s="89"/>
      <c r="P95" s="90"/>
    </row>
    <row r="96" spans="2:16" ht="33" customHeight="1">
      <c r="B96" s="28"/>
      <c r="C96" s="84"/>
      <c r="D96" s="88" t="s">
        <v>181</v>
      </c>
      <c r="E96" s="89"/>
      <c r="F96" s="89"/>
      <c r="G96" s="89"/>
      <c r="H96" s="89"/>
      <c r="I96" s="89"/>
      <c r="J96" s="89"/>
      <c r="K96" s="89"/>
      <c r="L96" s="89"/>
      <c r="M96" s="89"/>
      <c r="N96" s="89"/>
      <c r="O96" s="89"/>
      <c r="P96" s="90"/>
    </row>
    <row r="97" spans="2:16" ht="33" customHeight="1">
      <c r="B97" s="28"/>
      <c r="C97" s="84"/>
      <c r="D97" s="88" t="s">
        <v>182</v>
      </c>
      <c r="E97" s="89"/>
      <c r="F97" s="89"/>
      <c r="G97" s="89"/>
      <c r="H97" s="89"/>
      <c r="I97" s="89"/>
      <c r="J97" s="89"/>
      <c r="K97" s="89"/>
      <c r="L97" s="89"/>
      <c r="M97" s="89"/>
      <c r="N97" s="89"/>
      <c r="O97" s="89"/>
      <c r="P97" s="90"/>
    </row>
    <row r="98" spans="2:16" ht="33" customHeight="1">
      <c r="B98" s="28"/>
      <c r="C98" s="84"/>
      <c r="D98" s="88" t="s">
        <v>183</v>
      </c>
      <c r="E98" s="92"/>
      <c r="F98" s="92"/>
      <c r="G98" s="92"/>
      <c r="H98" s="92"/>
      <c r="I98" s="92"/>
      <c r="J98" s="92"/>
      <c r="K98" s="92"/>
      <c r="L98" s="92"/>
      <c r="M98" s="92"/>
      <c r="N98" s="92"/>
      <c r="O98" s="92"/>
      <c r="P98" s="93"/>
    </row>
    <row r="99" spans="2:16" ht="33" customHeight="1">
      <c r="B99" s="28"/>
      <c r="C99" s="84"/>
      <c r="D99" s="91" t="s">
        <v>184</v>
      </c>
      <c r="E99" s="92"/>
      <c r="F99" s="92"/>
      <c r="G99" s="92"/>
      <c r="H99" s="92"/>
      <c r="I99" s="92"/>
      <c r="J99" s="92"/>
      <c r="K99" s="92"/>
      <c r="L99" s="92"/>
      <c r="M99" s="92"/>
      <c r="N99" s="92"/>
      <c r="O99" s="92"/>
      <c r="P99" s="93"/>
    </row>
    <row r="100" spans="2:16" ht="33" customHeight="1">
      <c r="B100" s="28"/>
      <c r="C100" s="84"/>
      <c r="D100" s="91" t="s">
        <v>185</v>
      </c>
      <c r="E100" s="92"/>
      <c r="F100" s="92"/>
      <c r="G100" s="92"/>
      <c r="H100" s="92"/>
      <c r="I100" s="92"/>
      <c r="J100" s="92"/>
      <c r="K100" s="92"/>
      <c r="L100" s="92"/>
      <c r="M100" s="92"/>
      <c r="N100" s="92"/>
      <c r="O100" s="92"/>
      <c r="P100" s="93"/>
    </row>
    <row r="101" spans="2:16" ht="33" customHeight="1">
      <c r="B101" s="28"/>
      <c r="C101" s="84"/>
      <c r="D101" s="88" t="s">
        <v>186</v>
      </c>
      <c r="E101" s="92"/>
      <c r="F101" s="92"/>
      <c r="G101" s="92"/>
      <c r="H101" s="92"/>
      <c r="I101" s="92"/>
      <c r="J101" s="92"/>
      <c r="K101" s="92"/>
      <c r="L101" s="92"/>
      <c r="M101" s="92"/>
      <c r="N101" s="92"/>
      <c r="O101" s="92"/>
      <c r="P101" s="93"/>
    </row>
    <row r="102" spans="2:16" ht="33" customHeight="1">
      <c r="B102" s="28"/>
      <c r="C102" s="84"/>
      <c r="D102" s="88" t="s">
        <v>187</v>
      </c>
      <c r="E102" s="89"/>
      <c r="F102" s="89"/>
      <c r="G102" s="89"/>
      <c r="H102" s="89"/>
      <c r="I102" s="89"/>
      <c r="J102" s="89"/>
      <c r="K102" s="89"/>
      <c r="L102" s="89"/>
      <c r="M102" s="89"/>
      <c r="N102" s="89"/>
      <c r="O102" s="89"/>
      <c r="P102" s="90"/>
    </row>
    <row r="103" spans="2:16" ht="33" customHeight="1">
      <c r="B103" s="28"/>
      <c r="C103" s="84"/>
      <c r="D103" s="98" t="s">
        <v>30</v>
      </c>
      <c r="E103" s="86"/>
      <c r="F103" s="86"/>
      <c r="G103" s="86"/>
      <c r="H103" s="86"/>
      <c r="I103" s="86"/>
      <c r="J103" s="86"/>
      <c r="K103" s="86"/>
      <c r="L103" s="86"/>
      <c r="M103" s="86"/>
      <c r="N103" s="86"/>
      <c r="O103" s="86"/>
      <c r="P103" s="87"/>
    </row>
    <row r="104" spans="2:16" ht="33" customHeight="1">
      <c r="B104" s="28"/>
      <c r="C104" s="84"/>
      <c r="D104" s="91" t="s">
        <v>188</v>
      </c>
      <c r="E104" s="92"/>
      <c r="F104" s="92"/>
      <c r="G104" s="92"/>
      <c r="H104" s="92"/>
      <c r="I104" s="92"/>
      <c r="J104" s="92"/>
      <c r="K104" s="92"/>
      <c r="L104" s="92"/>
      <c r="M104" s="92"/>
      <c r="N104" s="92"/>
      <c r="O104" s="92"/>
      <c r="P104" s="93"/>
    </row>
    <row r="105" spans="2:16" ht="33" customHeight="1">
      <c r="B105" s="28"/>
      <c r="C105" s="84"/>
      <c r="D105" s="88" t="s">
        <v>189</v>
      </c>
      <c r="E105" s="89"/>
      <c r="F105" s="89"/>
      <c r="G105" s="89"/>
      <c r="H105" s="89"/>
      <c r="I105" s="89"/>
      <c r="J105" s="89"/>
      <c r="K105" s="89"/>
      <c r="L105" s="89"/>
      <c r="M105" s="89"/>
      <c r="N105" s="89"/>
      <c r="O105" s="89"/>
      <c r="P105" s="90"/>
    </row>
    <row r="106" spans="2:16" ht="33" customHeight="1">
      <c r="B106" s="28"/>
      <c r="C106" s="84"/>
      <c r="D106" s="98" t="s">
        <v>0</v>
      </c>
      <c r="E106" s="86"/>
      <c r="F106" s="86"/>
      <c r="G106" s="86"/>
      <c r="H106" s="86"/>
      <c r="I106" s="86"/>
      <c r="J106" s="86"/>
      <c r="K106" s="86"/>
      <c r="L106" s="86"/>
      <c r="M106" s="86"/>
      <c r="N106" s="86"/>
      <c r="O106" s="86"/>
      <c r="P106" s="87"/>
    </row>
    <row r="107" spans="2:16" ht="33" customHeight="1">
      <c r="B107" s="28"/>
      <c r="C107" s="84"/>
      <c r="D107" s="88" t="s">
        <v>1</v>
      </c>
      <c r="E107" s="89"/>
      <c r="F107" s="89"/>
      <c r="G107" s="89"/>
      <c r="H107" s="89"/>
      <c r="I107" s="89"/>
      <c r="J107" s="89"/>
      <c r="K107" s="89"/>
      <c r="L107" s="89"/>
      <c r="M107" s="89"/>
      <c r="N107" s="89"/>
      <c r="O107" s="89"/>
      <c r="P107" s="90"/>
    </row>
    <row r="108" spans="2:16" ht="33" customHeight="1">
      <c r="B108" s="28"/>
      <c r="C108" s="84"/>
      <c r="D108" s="98" t="s">
        <v>2</v>
      </c>
      <c r="E108" s="86"/>
      <c r="F108" s="86"/>
      <c r="G108" s="86"/>
      <c r="H108" s="86"/>
      <c r="I108" s="86"/>
      <c r="J108" s="86"/>
      <c r="K108" s="86"/>
      <c r="L108" s="86"/>
      <c r="M108" s="86"/>
      <c r="N108" s="86"/>
      <c r="O108" s="86"/>
      <c r="P108" s="87"/>
    </row>
    <row r="109" spans="2:16" ht="33" customHeight="1">
      <c r="B109" s="28"/>
      <c r="C109" s="84"/>
      <c r="D109" s="91" t="s">
        <v>3</v>
      </c>
      <c r="E109" s="99"/>
      <c r="F109" s="99"/>
      <c r="G109" s="99"/>
      <c r="H109" s="99"/>
      <c r="I109" s="99"/>
      <c r="J109" s="99"/>
      <c r="K109" s="99"/>
      <c r="L109" s="99"/>
      <c r="M109" s="99"/>
      <c r="N109" s="99"/>
      <c r="O109" s="99"/>
      <c r="P109" s="100"/>
    </row>
    <row r="110" spans="2:16" ht="33" customHeight="1">
      <c r="B110" s="28"/>
      <c r="C110" s="84"/>
      <c r="D110" s="91" t="s">
        <v>4</v>
      </c>
      <c r="E110" s="99"/>
      <c r="F110" s="99"/>
      <c r="G110" s="99"/>
      <c r="H110" s="99"/>
      <c r="I110" s="99"/>
      <c r="J110" s="99"/>
      <c r="K110" s="99"/>
      <c r="L110" s="99"/>
      <c r="M110" s="99"/>
      <c r="N110" s="99"/>
      <c r="O110" s="99"/>
      <c r="P110" s="100"/>
    </row>
    <row r="111" spans="2:16" ht="33" customHeight="1">
      <c r="B111" s="28"/>
      <c r="C111" s="84"/>
      <c r="D111" s="101" t="s">
        <v>5</v>
      </c>
      <c r="E111" s="99"/>
      <c r="F111" s="99"/>
      <c r="G111" s="99"/>
      <c r="H111" s="99"/>
      <c r="I111" s="99"/>
      <c r="J111" s="99"/>
      <c r="K111" s="99"/>
      <c r="L111" s="99"/>
      <c r="M111" s="99"/>
      <c r="N111" s="99"/>
      <c r="O111" s="99"/>
      <c r="P111" s="100"/>
    </row>
    <row r="112" spans="2:16" ht="33" customHeight="1">
      <c r="B112" s="28"/>
      <c r="C112" s="84"/>
      <c r="D112" s="88" t="s">
        <v>6</v>
      </c>
      <c r="E112" s="99"/>
      <c r="F112" s="99"/>
      <c r="G112" s="99"/>
      <c r="H112" s="99"/>
      <c r="I112" s="99"/>
      <c r="J112" s="99"/>
      <c r="K112" s="99"/>
      <c r="L112" s="99"/>
      <c r="M112" s="99"/>
      <c r="N112" s="99"/>
      <c r="O112" s="99"/>
      <c r="P112" s="100"/>
    </row>
    <row r="113" spans="2:16" ht="33" customHeight="1">
      <c r="B113" s="28"/>
      <c r="C113" s="84"/>
      <c r="D113" s="25" t="s">
        <v>7</v>
      </c>
      <c r="E113" s="102"/>
      <c r="F113" s="102"/>
      <c r="G113" s="102"/>
      <c r="H113" s="102"/>
      <c r="I113" s="102"/>
      <c r="J113" s="102"/>
      <c r="K113" s="102"/>
      <c r="L113" s="102"/>
      <c r="M113" s="102"/>
      <c r="N113" s="102"/>
      <c r="O113" s="102"/>
      <c r="P113" s="103"/>
    </row>
    <row r="114" spans="2:16" ht="33" customHeight="1">
      <c r="B114" s="28"/>
      <c r="C114" s="84"/>
      <c r="D114" s="91" t="s">
        <v>8</v>
      </c>
      <c r="E114" s="99"/>
      <c r="F114" s="99"/>
      <c r="G114" s="99"/>
      <c r="H114" s="99"/>
      <c r="I114" s="99"/>
      <c r="J114" s="99"/>
      <c r="K114" s="99"/>
      <c r="L114" s="99"/>
      <c r="M114" s="99"/>
      <c r="N114" s="99"/>
      <c r="O114" s="99"/>
      <c r="P114" s="100"/>
    </row>
    <row r="115" spans="2:16" ht="33" customHeight="1">
      <c r="B115" s="28"/>
      <c r="C115" s="84"/>
      <c r="D115" s="94" t="s">
        <v>9</v>
      </c>
      <c r="E115" s="99"/>
      <c r="F115" s="99"/>
      <c r="G115" s="99"/>
      <c r="H115" s="99"/>
      <c r="I115" s="99"/>
      <c r="J115" s="99"/>
      <c r="K115" s="99"/>
      <c r="L115" s="99"/>
      <c r="M115" s="99"/>
      <c r="N115" s="99"/>
      <c r="O115" s="99"/>
      <c r="P115" s="100"/>
    </row>
    <row r="116" spans="2:16" ht="33" customHeight="1">
      <c r="B116" s="28"/>
      <c r="C116" s="84"/>
      <c r="D116" s="104" t="s">
        <v>10</v>
      </c>
      <c r="E116" s="99"/>
      <c r="F116" s="99"/>
      <c r="G116" s="99"/>
      <c r="H116" s="99"/>
      <c r="I116" s="99"/>
      <c r="J116" s="99"/>
      <c r="K116" s="99"/>
      <c r="L116" s="99"/>
      <c r="M116" s="99"/>
      <c r="N116" s="99"/>
      <c r="O116" s="99"/>
      <c r="P116" s="100"/>
    </row>
    <row r="117" spans="2:16" ht="33" customHeight="1">
      <c r="B117" s="28"/>
      <c r="C117" s="84"/>
      <c r="D117" s="91" t="s">
        <v>11</v>
      </c>
      <c r="E117" s="99"/>
      <c r="F117" s="99"/>
      <c r="G117" s="99"/>
      <c r="H117" s="99"/>
      <c r="I117" s="99"/>
      <c r="J117" s="99"/>
      <c r="K117" s="99"/>
      <c r="L117" s="99"/>
      <c r="M117" s="99"/>
      <c r="N117" s="99"/>
      <c r="O117" s="99"/>
      <c r="P117" s="100"/>
    </row>
    <row r="118" spans="2:16" ht="33" customHeight="1">
      <c r="B118" s="28"/>
      <c r="C118" s="84"/>
      <c r="D118" s="105" t="s">
        <v>12</v>
      </c>
      <c r="E118" s="106"/>
      <c r="F118" s="106"/>
      <c r="G118" s="106"/>
      <c r="H118" s="106"/>
      <c r="I118" s="106"/>
      <c r="J118" s="106"/>
      <c r="K118" s="106"/>
      <c r="L118" s="106"/>
      <c r="M118" s="106"/>
      <c r="N118" s="106"/>
      <c r="O118" s="106"/>
      <c r="P118" s="107"/>
    </row>
    <row r="119" spans="2:16" ht="32.25" customHeight="1">
      <c r="B119" s="28"/>
      <c r="C119" s="75"/>
      <c r="D119" s="88" t="s">
        <v>13</v>
      </c>
      <c r="E119" s="89"/>
      <c r="F119" s="89"/>
      <c r="G119" s="89"/>
      <c r="H119" s="89"/>
      <c r="I119" s="89"/>
      <c r="J119" s="89"/>
      <c r="K119" s="89"/>
      <c r="L119" s="89"/>
      <c r="M119" s="89"/>
      <c r="N119" s="89"/>
      <c r="O119" s="89"/>
      <c r="P119" s="90"/>
    </row>
    <row r="120" spans="2:20" ht="32.25" customHeight="1">
      <c r="B120" s="28"/>
      <c r="C120" s="75"/>
      <c r="D120" s="108" t="s">
        <v>14</v>
      </c>
      <c r="E120" s="69"/>
      <c r="F120" s="69"/>
      <c r="G120" s="69"/>
      <c r="H120" s="69"/>
      <c r="I120" s="69"/>
      <c r="J120" s="69"/>
      <c r="K120" s="69"/>
      <c r="L120" s="69"/>
      <c r="M120" s="69"/>
      <c r="N120" s="69"/>
      <c r="O120" s="69"/>
      <c r="P120" s="109"/>
      <c r="Q120" s="23"/>
      <c r="R120" s="23"/>
      <c r="S120" s="23"/>
      <c r="T120" s="29"/>
    </row>
    <row r="121" spans="2:20" ht="32.25" customHeight="1">
      <c r="B121" s="28"/>
      <c r="C121" s="75"/>
      <c r="D121" s="110" t="s">
        <v>15</v>
      </c>
      <c r="E121" s="111"/>
      <c r="F121" s="111"/>
      <c r="G121" s="111"/>
      <c r="H121" s="111"/>
      <c r="I121" s="111"/>
      <c r="J121" s="111"/>
      <c r="K121" s="111"/>
      <c r="L121" s="111"/>
      <c r="M121" s="111"/>
      <c r="N121" s="111"/>
      <c r="O121" s="111"/>
      <c r="P121" s="112"/>
      <c r="Q121" s="23"/>
      <c r="R121" s="23"/>
      <c r="S121" s="23"/>
      <c r="T121" s="29"/>
    </row>
    <row r="122" spans="2:20" ht="32.25" customHeight="1">
      <c r="B122" s="28"/>
      <c r="C122" s="75"/>
      <c r="D122" s="113" t="s">
        <v>16</v>
      </c>
      <c r="E122" s="89"/>
      <c r="F122" s="89"/>
      <c r="G122" s="89"/>
      <c r="H122" s="89"/>
      <c r="I122" s="89"/>
      <c r="J122" s="89"/>
      <c r="K122" s="89"/>
      <c r="L122" s="89"/>
      <c r="M122" s="89"/>
      <c r="N122" s="89"/>
      <c r="O122" s="89"/>
      <c r="P122" s="90"/>
      <c r="Q122" s="23"/>
      <c r="R122" s="23"/>
      <c r="S122" s="23"/>
      <c r="T122" s="23"/>
    </row>
    <row r="123" spans="2:20" ht="32.25" customHeight="1">
      <c r="B123" s="28"/>
      <c r="C123" s="75"/>
      <c r="D123" s="114" t="s">
        <v>17</v>
      </c>
      <c r="E123" s="115"/>
      <c r="F123" s="115"/>
      <c r="G123" s="115"/>
      <c r="H123" s="115"/>
      <c r="I123" s="115"/>
      <c r="J123" s="115"/>
      <c r="K123" s="115"/>
      <c r="L123" s="115"/>
      <c r="M123" s="115"/>
      <c r="N123" s="115"/>
      <c r="O123" s="115"/>
      <c r="P123" s="116"/>
      <c r="Q123" s="23"/>
      <c r="R123" s="23"/>
      <c r="S123" s="23"/>
      <c r="T123" s="23"/>
    </row>
    <row r="124" spans="2:20" ht="32.25" customHeight="1">
      <c r="B124" s="28"/>
      <c r="C124" s="75"/>
      <c r="D124" s="110" t="s">
        <v>18</v>
      </c>
      <c r="E124" s="89"/>
      <c r="F124" s="89"/>
      <c r="G124" s="89"/>
      <c r="H124" s="89"/>
      <c r="I124" s="89"/>
      <c r="J124" s="89"/>
      <c r="K124" s="89"/>
      <c r="L124" s="89"/>
      <c r="M124" s="89"/>
      <c r="N124" s="89"/>
      <c r="O124" s="89"/>
      <c r="P124" s="90"/>
      <c r="Q124" s="23"/>
      <c r="R124" s="23"/>
      <c r="S124" s="23"/>
      <c r="T124" s="23"/>
    </row>
    <row r="125" spans="2:16" ht="32.25" customHeight="1">
      <c r="B125" s="28"/>
      <c r="C125" s="75"/>
      <c r="D125" s="88" t="s">
        <v>19</v>
      </c>
      <c r="E125" s="89"/>
      <c r="F125" s="89"/>
      <c r="G125" s="89"/>
      <c r="H125" s="89"/>
      <c r="I125" s="89"/>
      <c r="J125" s="89"/>
      <c r="K125" s="89"/>
      <c r="L125" s="89"/>
      <c r="M125" s="89"/>
      <c r="N125" s="89"/>
      <c r="O125" s="89"/>
      <c r="P125" s="90"/>
    </row>
    <row r="126" spans="2:16" ht="32.25" customHeight="1">
      <c r="B126" s="28"/>
      <c r="C126" s="75"/>
      <c r="D126" s="101" t="s">
        <v>20</v>
      </c>
      <c r="E126" s="89"/>
      <c r="F126" s="89"/>
      <c r="G126" s="89"/>
      <c r="H126" s="89"/>
      <c r="I126" s="89"/>
      <c r="J126" s="89"/>
      <c r="K126" s="89"/>
      <c r="L126" s="89"/>
      <c r="M126" s="89"/>
      <c r="N126" s="89"/>
      <c r="O126" s="89"/>
      <c r="P126" s="90"/>
    </row>
    <row r="127" spans="2:16" ht="32.25" customHeight="1">
      <c r="B127" s="28"/>
      <c r="C127" s="75"/>
      <c r="D127" s="88" t="s">
        <v>21</v>
      </c>
      <c r="E127" s="89"/>
      <c r="F127" s="89"/>
      <c r="G127" s="89"/>
      <c r="H127" s="89"/>
      <c r="I127" s="89"/>
      <c r="J127" s="89"/>
      <c r="K127" s="89"/>
      <c r="L127" s="89"/>
      <c r="M127" s="89"/>
      <c r="N127" s="89"/>
      <c r="O127" s="89"/>
      <c r="P127" s="90"/>
    </row>
    <row r="128" spans="2:16" ht="32.25" customHeight="1">
      <c r="B128" s="28"/>
      <c r="C128" s="75"/>
      <c r="D128" s="88" t="s">
        <v>22</v>
      </c>
      <c r="E128" s="89"/>
      <c r="F128" s="89"/>
      <c r="G128" s="89"/>
      <c r="H128" s="89"/>
      <c r="I128" s="89"/>
      <c r="J128" s="89"/>
      <c r="K128" s="89"/>
      <c r="L128" s="89"/>
      <c r="M128" s="89"/>
      <c r="N128" s="89"/>
      <c r="O128" s="89"/>
      <c r="P128" s="90"/>
    </row>
    <row r="129" spans="2:16" ht="32.25" customHeight="1">
      <c r="B129" s="28"/>
      <c r="C129" s="75"/>
      <c r="D129" s="88" t="s">
        <v>23</v>
      </c>
      <c r="E129" s="89"/>
      <c r="F129" s="89"/>
      <c r="G129" s="89"/>
      <c r="H129" s="89"/>
      <c r="I129" s="89"/>
      <c r="J129" s="89"/>
      <c r="K129" s="89"/>
      <c r="L129" s="89"/>
      <c r="M129" s="89"/>
      <c r="N129" s="89"/>
      <c r="O129" s="89"/>
      <c r="P129" s="90"/>
    </row>
    <row r="130" spans="2:16" ht="32.25" customHeight="1">
      <c r="B130" s="28"/>
      <c r="C130" s="75"/>
      <c r="D130" s="117" t="s">
        <v>31</v>
      </c>
      <c r="E130" s="118"/>
      <c r="F130" s="118"/>
      <c r="G130" s="118"/>
      <c r="H130" s="118"/>
      <c r="I130" s="118"/>
      <c r="J130" s="118"/>
      <c r="K130" s="118"/>
      <c r="L130" s="118"/>
      <c r="M130" s="118"/>
      <c r="N130" s="118"/>
      <c r="O130" s="118"/>
      <c r="P130" s="119"/>
    </row>
    <row r="131" spans="2:16" ht="32.25" customHeight="1">
      <c r="B131" s="28"/>
      <c r="C131" s="75"/>
      <c r="D131" s="120"/>
      <c r="E131" s="121"/>
      <c r="F131" s="121"/>
      <c r="G131" s="121"/>
      <c r="H131" s="121"/>
      <c r="I131" s="121"/>
      <c r="J131" s="121"/>
      <c r="K131" s="121"/>
      <c r="L131" s="121"/>
      <c r="M131" s="121"/>
      <c r="N131" s="121"/>
      <c r="O131" s="121"/>
      <c r="P131" s="122"/>
    </row>
    <row r="132" spans="2:16" ht="32.25" customHeight="1">
      <c r="B132" s="28"/>
      <c r="C132" s="75"/>
      <c r="D132" s="120"/>
      <c r="E132" s="121"/>
      <c r="F132" s="121"/>
      <c r="G132" s="121"/>
      <c r="H132" s="121"/>
      <c r="I132" s="121"/>
      <c r="J132" s="121"/>
      <c r="K132" s="121"/>
      <c r="L132" s="121"/>
      <c r="M132" s="121"/>
      <c r="N132" s="121"/>
      <c r="O132" s="121"/>
      <c r="P132" s="122"/>
    </row>
    <row r="133" spans="2:16" ht="32.25" customHeight="1">
      <c r="B133" s="28"/>
      <c r="C133" s="75"/>
      <c r="D133" s="88" t="s">
        <v>24</v>
      </c>
      <c r="E133" s="89"/>
      <c r="F133" s="89"/>
      <c r="G133" s="89"/>
      <c r="H133" s="89"/>
      <c r="I133" s="89"/>
      <c r="J133" s="89"/>
      <c r="K133" s="89"/>
      <c r="L133" s="89"/>
      <c r="M133" s="89"/>
      <c r="N133" s="89"/>
      <c r="O133" s="89"/>
      <c r="P133" s="90"/>
    </row>
    <row r="134" spans="2:16" ht="32.25" customHeight="1">
      <c r="B134" s="28"/>
      <c r="C134" s="75"/>
      <c r="D134" s="88" t="s">
        <v>25</v>
      </c>
      <c r="E134" s="89"/>
      <c r="F134" s="89"/>
      <c r="G134" s="89"/>
      <c r="H134" s="89"/>
      <c r="I134" s="89"/>
      <c r="J134" s="89"/>
      <c r="K134" s="89"/>
      <c r="L134" s="89"/>
      <c r="M134" s="89"/>
      <c r="N134" s="89"/>
      <c r="O134" s="89"/>
      <c r="P134" s="90"/>
    </row>
    <row r="135" spans="2:16" ht="32.25" customHeight="1">
      <c r="B135" s="28"/>
      <c r="C135" s="75"/>
      <c r="D135" s="98" t="s">
        <v>32</v>
      </c>
      <c r="E135" s="86"/>
      <c r="F135" s="86"/>
      <c r="G135" s="86"/>
      <c r="H135" s="86"/>
      <c r="I135" s="86"/>
      <c r="J135" s="86"/>
      <c r="K135" s="86"/>
      <c r="L135" s="86"/>
      <c r="M135" s="86"/>
      <c r="N135" s="86"/>
      <c r="O135" s="86"/>
      <c r="P135" s="87"/>
    </row>
    <row r="136" spans="2:16" ht="32.25" customHeight="1">
      <c r="B136" s="28"/>
      <c r="C136" s="75"/>
      <c r="D136" s="123" t="s">
        <v>26</v>
      </c>
      <c r="E136" s="124"/>
      <c r="F136" s="124"/>
      <c r="G136" s="124"/>
      <c r="H136" s="124"/>
      <c r="I136" s="124"/>
      <c r="J136" s="124"/>
      <c r="K136" s="124"/>
      <c r="L136" s="124"/>
      <c r="M136" s="124"/>
      <c r="N136" s="124"/>
      <c r="O136" s="124"/>
      <c r="P136" s="125"/>
    </row>
    <row r="137" spans="2:17" ht="32.25" customHeight="1">
      <c r="B137" s="19"/>
      <c r="C137" s="76"/>
      <c r="D137" s="126" t="s">
        <v>27</v>
      </c>
      <c r="E137" s="127"/>
      <c r="F137" s="127"/>
      <c r="G137" s="127"/>
      <c r="H137" s="127"/>
      <c r="I137" s="127"/>
      <c r="J137" s="127"/>
      <c r="K137" s="127"/>
      <c r="L137" s="127"/>
      <c r="M137" s="127"/>
      <c r="N137" s="127"/>
      <c r="O137" s="127"/>
      <c r="P137" s="128"/>
      <c r="Q137" s="23"/>
    </row>
    <row r="138" spans="4:16" ht="32.25" customHeight="1">
      <c r="D138" s="129"/>
      <c r="E138" s="27"/>
      <c r="F138" s="27"/>
      <c r="G138" s="27"/>
      <c r="H138" s="27"/>
      <c r="I138" s="27"/>
      <c r="J138" s="27"/>
      <c r="K138" s="27"/>
      <c r="L138" s="27"/>
      <c r="M138" s="27"/>
      <c r="N138" s="27"/>
      <c r="O138" s="23"/>
      <c r="P138" s="23"/>
    </row>
  </sheetData>
  <sheetProtection/>
  <mergeCells count="67">
    <mergeCell ref="D12:L12"/>
    <mergeCell ref="D71:P71"/>
    <mergeCell ref="O1:P1"/>
    <mergeCell ref="D22:K22"/>
    <mergeCell ref="D23:K23"/>
    <mergeCell ref="D24:K24"/>
    <mergeCell ref="B48:H48"/>
    <mergeCell ref="D108:P108"/>
    <mergeCell ref="D107:P107"/>
    <mergeCell ref="D89:P89"/>
    <mergeCell ref="D106:P106"/>
    <mergeCell ref="D103:P103"/>
    <mergeCell ref="D97:P97"/>
    <mergeCell ref="D81:P81"/>
    <mergeCell ref="D82:P82"/>
    <mergeCell ref="D109:P109"/>
    <mergeCell ref="D118:P118"/>
    <mergeCell ref="D117:P117"/>
    <mergeCell ref="D110:P110"/>
    <mergeCell ref="D114:P114"/>
    <mergeCell ref="D115:P115"/>
    <mergeCell ref="D116:P116"/>
    <mergeCell ref="D83:P83"/>
    <mergeCell ref="D72:P72"/>
    <mergeCell ref="D25:K25"/>
    <mergeCell ref="D78:P78"/>
    <mergeCell ref="D69:P69"/>
    <mergeCell ref="D70:P70"/>
    <mergeCell ref="D111:P111"/>
    <mergeCell ref="D112:P112"/>
    <mergeCell ref="D104:P104"/>
    <mergeCell ref="D90:P90"/>
    <mergeCell ref="D92:P92"/>
    <mergeCell ref="D91:P91"/>
    <mergeCell ref="D98:P98"/>
    <mergeCell ref="D100:P100"/>
    <mergeCell ref="D101:P101"/>
    <mergeCell ref="D102:P102"/>
    <mergeCell ref="D88:P88"/>
    <mergeCell ref="D87:P87"/>
    <mergeCell ref="D84:P84"/>
    <mergeCell ref="D85:P85"/>
    <mergeCell ref="D86:P86"/>
    <mergeCell ref="D126:P126"/>
    <mergeCell ref="D127:P127"/>
    <mergeCell ref="D80:P80"/>
    <mergeCell ref="D79:P79"/>
    <mergeCell ref="D105:P105"/>
    <mergeCell ref="D94:P94"/>
    <mergeCell ref="D93:P93"/>
    <mergeCell ref="D99:P99"/>
    <mergeCell ref="D95:P95"/>
    <mergeCell ref="D96:P96"/>
    <mergeCell ref="D119:P119"/>
    <mergeCell ref="D120:P120"/>
    <mergeCell ref="D121:P121"/>
    <mergeCell ref="D125:P125"/>
    <mergeCell ref="D122:P122"/>
    <mergeCell ref="D123:P123"/>
    <mergeCell ref="D124:P124"/>
    <mergeCell ref="D128:P128"/>
    <mergeCell ref="D137:P137"/>
    <mergeCell ref="D129:P129"/>
    <mergeCell ref="D133:P133"/>
    <mergeCell ref="D134:P134"/>
    <mergeCell ref="D135:P135"/>
    <mergeCell ref="D130:P132"/>
  </mergeCells>
  <printOptions/>
  <pageMargins left="0.7874015748031497" right="0" top="0.3937007874015748" bottom="0.3937007874015748" header="0.11811023622047245" footer="0.31496062992125984"/>
  <pageSetup horizontalDpi="600" verticalDpi="600" orientation="landscape" paperSize="9" scale="52" r:id="rId1"/>
  <rowBreaks count="4" manualBreakCount="4">
    <brk id="29" max="255" man="1"/>
    <brk id="53" max="255" man="1"/>
    <brk id="72" max="255" man="1"/>
    <brk id="104"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2006-08-10T06:54:24Z</cp:lastPrinted>
  <dcterms:created xsi:type="dcterms:W3CDTF">2006-08-10T06:53:41Z</dcterms:created>
  <dcterms:modified xsi:type="dcterms:W3CDTF">2006-08-10T06:55:12Z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