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95" windowWidth="10245" windowHeight="7890" activeTab="0"/>
  </bookViews>
  <sheets>
    <sheet name="表１" sheetId="1" r:id="rId1"/>
  </sheets>
  <definedNames>
    <definedName name="_1qer_国２Ａ_公的個人認証" localSheetId="0">#REF!</definedName>
    <definedName name="_1qer_国２Ａ_公的個人認証">#REF!</definedName>
    <definedName name="_1qer_法人・地方_利用状況用" localSheetId="0">#REF!</definedName>
    <definedName name="_1qer_法人・地方_利用状況用">#REF!</definedName>
    <definedName name="DB" localSheetId="0">#REF!</definedName>
    <definedName name="DB">#REF!</definedName>
    <definedName name="_xlnm.Print_Area" localSheetId="0">'表１'!$A$1:$S$1168</definedName>
    <definedName name="_xlnm.Print_Titles" localSheetId="0">'表１'!$2:$4</definedName>
    <definedName name="qer_マスター" localSheetId="0">#REF!</definedName>
    <definedName name="qer_マスター">#REF!</definedName>
    <definedName name="qer_国２Ａ">#REF!</definedName>
    <definedName name="qer_国２Ｂ">#REF!</definedName>
    <definedName name="あり・なし">#REF!</definedName>
    <definedName name="マニュアル">#REF!</definedName>
    <definedName name="一般・随意">#REF!</definedName>
    <definedName name="一般・随契">#REF!</definedName>
    <definedName name="円・パーセント">#REF!</definedName>
    <definedName name="契約種別">#REF!</definedName>
    <definedName name="将来">#REF!</definedName>
    <definedName name="総合評価">#REF!</definedName>
    <definedName name="利用率評価">#REF!</definedName>
  </definedNames>
  <calcPr fullCalcOnLoad="1"/>
</workbook>
</file>

<file path=xl/comments1.xml><?xml version="1.0" encoding="utf-8"?>
<comments xmlns="http://schemas.openxmlformats.org/spreadsheetml/2006/main">
  <authors>
    <author>厚生労働省ネットワークシステム</author>
  </authors>
  <commentList>
    <comment ref="I625" authorId="0">
      <text>
        <r>
          <rPr>
            <b/>
            <sz val="9"/>
            <rFont val="ＭＳ Ｐゴシック"/>
            <family val="3"/>
          </rPr>
          <t>厚生労働省ネットワークシステム:</t>
        </r>
        <r>
          <rPr>
            <sz val="9"/>
            <rFont val="ＭＳ Ｐゴシック"/>
            <family val="3"/>
          </rPr>
          <t xml:space="preserve">
</t>
        </r>
      </text>
    </comment>
  </commentList>
</comments>
</file>

<file path=xl/sharedStrings.xml><?xml version="1.0" encoding="utf-8"?>
<sst xmlns="http://schemas.openxmlformats.org/spreadsheetml/2006/main" count="7646" uniqueCount="2376">
  <si>
    <t>表１　国の法令に基づく申請等手続のオンライン化等の状況</t>
  </si>
  <si>
    <t>停止又は停止予定の手続き</t>
  </si>
  <si>
    <t>手続の年間申請等件数</t>
  </si>
  <si>
    <t xml:space="preserve">オンライン申請等件数
</t>
  </si>
  <si>
    <t>整理番号</t>
  </si>
  <si>
    <t>手続名</t>
  </si>
  <si>
    <t>手続を受け付けているシステム等の名称</t>
  </si>
  <si>
    <t>23年度</t>
  </si>
  <si>
    <t>24年度</t>
  </si>
  <si>
    <t>申請等件数の切り分けができない手続をまとめた名称</t>
  </si>
  <si>
    <t>電子署名の必要性</t>
  </si>
  <si>
    <t>公的個人認証サ-ビスの対応状況</t>
  </si>
  <si>
    <t>備考②</t>
  </si>
  <si>
    <t>e-Goｖ</t>
  </si>
  <si>
    <t>-</t>
  </si>
  <si>
    <t>署名必要</t>
  </si>
  <si>
    <t>公的個人認証サービス対応</t>
  </si>
  <si>
    <t>-</t>
  </si>
  <si>
    <t>公益法人の定款変更の認可　</t>
  </si>
  <si>
    <t>一般社団法人及び一般財団法人に関する法律及び公益社団法人及び公益財団法人の認定等に関する法律の施行に伴う関係法律の整備等に関する法律第８８条の規定によりなお従前の例によることとされた改正前の民法第３８条第２項
厚生労働大臣の所管に属する公益法人の設立及び監督に関する規則第３条</t>
  </si>
  <si>
    <t>清算人及び解散の届出　</t>
  </si>
  <si>
    <t>清算中に就職した清算人の届出　</t>
  </si>
  <si>
    <t>設立許可の取消しによる解散の際に就職した清算人の届出　</t>
  </si>
  <si>
    <t>清算結了の届出</t>
  </si>
  <si>
    <t>登記完了の届出</t>
  </si>
  <si>
    <t>監事の届出</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</si>
  <si>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６条</t>
  </si>
  <si>
    <t>事業計画書及び収支予算書の届出　</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</si>
  <si>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７条</t>
  </si>
  <si>
    <t>事業計画書等変更の届出</t>
  </si>
  <si>
    <t>事業状況等の報告</t>
  </si>
  <si>
    <t>寄附行為の変更の認可</t>
  </si>
  <si>
    <t>事業計画書及び収支予算書の届出</t>
  </si>
  <si>
    <t>厚生労働大臣の所管に属する公益信託の引受けの許可及び監督に関する規則第４条第１項</t>
  </si>
  <si>
    <t>事業計画書及び収支予算書の変更の届出</t>
  </si>
  <si>
    <t>厚生労働大臣の所管に属する公益信託の引受けの許可及び監督に関する規則第４条第２項</t>
  </si>
  <si>
    <t>厚生労働大臣の所管に属する公益信託の引受けの許可及び監督に関する規則第５条</t>
  </si>
  <si>
    <t>受託者の住所、事務所所在地職業又は信託管理人の氏名、住所、職業等の変更の届出</t>
  </si>
  <si>
    <t>信託終了報告書の提出</t>
  </si>
  <si>
    <t>公益法人の合併の認可申請</t>
  </si>
  <si>
    <t>一般社団法人及び一般財団法人に関する法律及び公益社団法人及び公益財団法人の認定等に関する法律の施行に伴う関係法律の整備等に関する法律第69条</t>
  </si>
  <si>
    <t>公益法人の合併の登記完了届出</t>
  </si>
  <si>
    <t>一般社団法人及び一般財団法人に関する法律及び公益社団法人及び公益財団法人の認定等に関する法律の施行に伴う関係法律の整備等に関する法律第72条</t>
  </si>
  <si>
    <t>最初の評議員の選任に関する理事の定めの認可申請</t>
  </si>
  <si>
    <t>一般社団法人及び一般財団法人に関する法律及び公益社団法人及び公益財団法人の認定等に関する法律の施行に伴う関係法律の整備等に関する法律第92条</t>
  </si>
  <si>
    <t>移行登記完了届出</t>
  </si>
  <si>
    <t>あっせんの申請</t>
  </si>
  <si>
    <t>個別労働関係紛争の解決の促進に関する法律施行規則第４条（個別労働関係紛争の解決の促進に関する法律第５条）</t>
  </si>
  <si>
    <t>毎月勤労統計調査規則第１７条の５〈統計法〉</t>
  </si>
  <si>
    <t>電子メール</t>
  </si>
  <si>
    <t>特定機能病院の承認</t>
  </si>
  <si>
    <t>医療法第４条の２第１項</t>
  </si>
  <si>
    <t>特定機能病院の業務報告</t>
  </si>
  <si>
    <t>医療法第１２条の３</t>
  </si>
  <si>
    <t>麻酔科標榜許可の申請</t>
  </si>
  <si>
    <t>医療法第７０条第２項</t>
  </si>
  <si>
    <t>特定機能病院の承認事項等の変更の届出</t>
  </si>
  <si>
    <t>医療法施行令第４条の３</t>
  </si>
  <si>
    <t>救急救命士養成所の指定</t>
  </si>
  <si>
    <t>救急救命士学校養成所指定規則第2条</t>
  </si>
  <si>
    <t>救急救命士受験資格の認定</t>
  </si>
  <si>
    <t>救急救命士法附則第２条</t>
  </si>
  <si>
    <t>救急救命士養成所の学則等変更の承認</t>
  </si>
  <si>
    <t>救急救命士学校養成所指定規則第３条第１項</t>
  </si>
  <si>
    <t>救急救命士養成所の住所等変更の届出</t>
  </si>
  <si>
    <t>救急救命士学校養成所指定規則第３条第３項</t>
  </si>
  <si>
    <t>救急救命士養成所の定期報告</t>
  </si>
  <si>
    <t>救急救命士学校養成所指定規則第５条</t>
  </si>
  <si>
    <t>臨床研修指定病院の指定</t>
  </si>
  <si>
    <t>医師法第１６条の２第１項</t>
  </si>
  <si>
    <t>義肢装具士名簿の訂正と免許証書換え申請手続</t>
  </si>
  <si>
    <t>義肢装具士免許証の書換え交付</t>
  </si>
  <si>
    <t>義肢装具士免許証の再交付申請手続</t>
  </si>
  <si>
    <t>義肢装具士法施行規則第７条</t>
  </si>
  <si>
    <t>義肢装具士養成所の定期報告</t>
  </si>
  <si>
    <t>義肢装具士学校養成所指定規則〈義肢装具士法〉第５条</t>
  </si>
  <si>
    <t>臨床工学技士名簿の訂正と免許証書換え申請手続</t>
  </si>
  <si>
    <t>臨床工学技士免許証の書換え交付</t>
  </si>
  <si>
    <t>臨床工学技士免許証の再交付申請手続</t>
  </si>
  <si>
    <t>臨床工学技士法施行規則第７条</t>
  </si>
  <si>
    <t>臨床工学技士養成所の定期報告</t>
  </si>
  <si>
    <t>臨床工学技士学校養成所指定規則〈臨床工学技士法〉第５条</t>
  </si>
  <si>
    <t>臨床修練指定病院の指定</t>
  </si>
  <si>
    <t>臨床修練の許可</t>
  </si>
  <si>
    <t>外国医師等が行う臨床修練に係る医師法第１７条等の特例等に関する法律第３条第１項</t>
  </si>
  <si>
    <t>臨床修練指導医及び臨床修練指導歯科医の認定</t>
  </si>
  <si>
    <t>外国医師等が行う臨床修練に係る医師法第１７条等の特例等に関する法律第８条</t>
  </si>
  <si>
    <t>臨床修練の実施状況の報告</t>
  </si>
  <si>
    <t>外国医師等特例法施行規則第３条</t>
  </si>
  <si>
    <t>臨床修練許可証再交付申請</t>
  </si>
  <si>
    <t>臨床修練指導医（臨床修練指導歯科医）認定証書換え交付申請</t>
  </si>
  <si>
    <t>外国医師等が行う臨床修練に係る医師法第１７条等の特例等に関する法律施行規則第１３条において準用する第７条</t>
  </si>
  <si>
    <t>言語聴覚士養成所の定期報告</t>
  </si>
  <si>
    <t>言語聴覚士学校養成所指定規則第５条</t>
  </si>
  <si>
    <t>理学療法士及び作業療法士養成施設の定期報告</t>
  </si>
  <si>
    <t>理学療法士及び作業療法士法施行令第12条</t>
  </si>
  <si>
    <t>視能訓練士養成所の定期報告</t>
  </si>
  <si>
    <t>視能訓練士法施行令第13条</t>
  </si>
  <si>
    <t>診療放射線技師養成所の定期報告</t>
  </si>
  <si>
    <t>診療放射線技師法施行令第10条</t>
  </si>
  <si>
    <t>臨床検査技師養成所の定期報告</t>
  </si>
  <si>
    <t>臨床検査技師等に関する法律施行令第13条</t>
  </si>
  <si>
    <t>あん摩マッサージ指圧師はり師きゅう師養成施設の定期報告</t>
  </si>
  <si>
    <t>あん摩マツサージ指圧師、はり師、きゆう師等に関する法律施行令第4条</t>
  </si>
  <si>
    <t>柔道整復師養成施設の定期報告</t>
  </si>
  <si>
    <t>柔道整復師法施行令第5条</t>
  </si>
  <si>
    <t>保健師、助産師、看護師養成所の定期報告</t>
  </si>
  <si>
    <t>保健師助産師看護師施行令１4条</t>
  </si>
  <si>
    <t>看護師等養成所報告管理システム</t>
  </si>
  <si>
    <t>中央ナ-スセンタ-の事業計画書及び収支予算書の提出　</t>
  </si>
  <si>
    <t>看護師等の人材確保の促進に関する法律第２２条（第１７条第１項前段準用）</t>
  </si>
  <si>
    <t>中央ナ-スセンタ-の事業報告書及び収支決算書の提出　</t>
  </si>
  <si>
    <t>看護師等の人材確保の促進に関する法律第２２条（第１７条第２項準用）</t>
  </si>
  <si>
    <t>商工組合及び商工組合連合会の役員の変更の届出　</t>
  </si>
  <si>
    <t>中小企業団体の組織に関する法律第４７条第２項（組合法　第３５条の２準用）</t>
  </si>
  <si>
    <t>中小企業団体の組織に関する法律第４７条第２項（組合法　第５１条第２項準用）</t>
  </si>
  <si>
    <t>商工組合及び商工組合連合会の決算関係書類の提出　</t>
  </si>
  <si>
    <t>中小企業団体の組織に関する法律第７１条（組合法　第１０５条の２準用）</t>
  </si>
  <si>
    <t>事業協同組合等の役員の変更の届出　</t>
  </si>
  <si>
    <t>中小企業等協同組合法第３５条の２</t>
  </si>
  <si>
    <t>事業協同組合等の定款の変更の認可　</t>
  </si>
  <si>
    <t>中小企業等協同組合法第５１条第２項</t>
  </si>
  <si>
    <t>中小企業等協同組合法第１０５条の２</t>
  </si>
  <si>
    <t>中長期計画書　</t>
  </si>
  <si>
    <t>エネルギ-の使用の合理化に関する法律第１０条の３第１項
エネルギ-の使用の合理化に関する法律第１４条第１項／エネルギ-の使用の合理化に関する法律施行規則第１５条第１項</t>
  </si>
  <si>
    <t>定期報告書（第１種指定工場）</t>
  </si>
  <si>
    <t>エネルギ-の使用の合理化に関する法律第１５条第１項／エネルギ-の使用の合理化に関する法律施行規則第１７条</t>
  </si>
  <si>
    <t>定期報告書（第２種指定工場）</t>
  </si>
  <si>
    <t>エネルギ-の使用の合理化に関する法律第１８条において準用する第１５条第１項／エネルギ-の使用の合理化に関する法律施行規則第２２条第１項において準用する第１７条</t>
  </si>
  <si>
    <t>医薬品価格調査</t>
  </si>
  <si>
    <t>健康保険法第７７条</t>
  </si>
  <si>
    <t>特定保険医療材料価格調査</t>
  </si>
  <si>
    <t>鉱工業技術研究組合法第１６条（組合法　第６２条第２項準用）</t>
  </si>
  <si>
    <t>申請事項の変更届出</t>
  </si>
  <si>
    <t>臓器の移植に関する法施行規則第12条</t>
  </si>
  <si>
    <t>入港通報</t>
  </si>
  <si>
    <t>検疫法第６条</t>
  </si>
  <si>
    <t>府省共通ポータル（ＮＡＣＣＳ（港湾サブシステム））</t>
  </si>
  <si>
    <t>検疫通報</t>
  </si>
  <si>
    <t>検疫法第17条第２項</t>
  </si>
  <si>
    <t>入港届出（明告書）</t>
  </si>
  <si>
    <t>検疫法第１１条</t>
  </si>
  <si>
    <t>検疫前通報</t>
  </si>
  <si>
    <t>府省共通ポータル（AIR-NACCS）</t>
  </si>
  <si>
    <t>入港届（明告書）</t>
  </si>
  <si>
    <t>検疫法第１１条</t>
  </si>
  <si>
    <t>乗組員名簿提出（入国）</t>
  </si>
  <si>
    <t>乗客名簿提出（入国）</t>
  </si>
  <si>
    <t>検疫済（仮検疫済）証</t>
  </si>
  <si>
    <t>検疫法第１７条、第１８条</t>
  </si>
  <si>
    <t>感染症の予防及び感染症の患者に対する医療に関する法律第56条の2、感染症の予防及び感染症の患者に対する医療に関する法律施行規則第28条から第31条</t>
  </si>
  <si>
    <t>建築物環境衛生管理技術者免状の交付</t>
  </si>
  <si>
    <t>建築物における衛生的環境の確保に関する法律施行規則第９条</t>
  </si>
  <si>
    <t>指定試験機関の役員の選任及び解任の認可申請</t>
  </si>
  <si>
    <t>建築物における衛生的環境の確保に関する法律第９条の３第１項、同法施行規則第19条の４</t>
  </si>
  <si>
    <t>指定試験機関の試験委員の選任又は解任の届出</t>
  </si>
  <si>
    <t>建築物における衛生的環境の確保に関する法律第９条の４第２号、同法施行規則第19条の６</t>
  </si>
  <si>
    <t>指定試験機関の試験結果の報告</t>
  </si>
  <si>
    <t>建築物における衛生的環境の確保に関する法律施行規則第19条の11</t>
  </si>
  <si>
    <t>指定試験機関の事業計画の認可等</t>
  </si>
  <si>
    <t>建築物における衛生的環境の確保に関する法律施行規則第19条の14第１項</t>
  </si>
  <si>
    <t>建築物環境衛生管理技術者免状の再交付</t>
  </si>
  <si>
    <t>建築物における衛生的環境の確保に関する法律施行規則第１２条</t>
  </si>
  <si>
    <t>全国生活衛生営業指導センタ-の事業計画及び収支予算の届出</t>
  </si>
  <si>
    <t>生活衛生関係営業の運営の適正化に関する法律第５７条の１１（第５７条の５第１項準用）</t>
  </si>
  <si>
    <t>全国生活衛生営業指導センタ-の事業状況等の報告</t>
  </si>
  <si>
    <t>生活衛生関係営業の運営の適正化に関する法律第５７条の１１（第５７条の５第２項準用）</t>
  </si>
  <si>
    <t>理容師養成施設の指定</t>
  </si>
  <si>
    <t>理容師法第３条第３項</t>
  </si>
  <si>
    <t>理容師の指定試験機関の名称等の変更の届出</t>
  </si>
  <si>
    <t>理容師法第４条の４第２項、同法に基づく指定試験機関及び指定登録機関に関する省令第２条</t>
  </si>
  <si>
    <t>理容師の指定試験機関の役員の選任等の認可申請</t>
  </si>
  <si>
    <t>理容師法第４条の６第１項、同法に基づく指定試験機関及び指定登録機関に関する省令第３条</t>
  </si>
  <si>
    <t>理容師の指定試験機関の事業計画及び収支予算の認可申請等</t>
  </si>
  <si>
    <t>理容師法第４条の１０第１項、同法に基づく指定試験機関及び指定登録機関に関する省令第８条</t>
  </si>
  <si>
    <t>理容師の指定試験機関の事業等の報告</t>
  </si>
  <si>
    <t>理容師法第４条の１０第２項</t>
  </si>
  <si>
    <t>理容師の指定登録機関の名称等の変更の届出</t>
  </si>
  <si>
    <t>理容師法第５条の５において準用する同法第４条の４第２項、同法に基づく指定機関及び指定登録機関に関する省令第１９条において準用する同令第２条</t>
  </si>
  <si>
    <t>理容師の指定登録機関の役員の選任等の認可申請</t>
  </si>
  <si>
    <t>理容師法第５条の５において準用する同法第４条の６第１項、同法に基づく指定機関及び指定登録機関に関する省令第１９条において準用する同令第３条</t>
  </si>
  <si>
    <t>理容師の指定登録機関の事業計画及び収支予算の認可申請等</t>
  </si>
  <si>
    <t>理容師法第５条の５において準用する同法第４条の１０第１項、同法に基づく指定機関及び指定登録機関に関する省令第１９条において準用する同令第８条</t>
  </si>
  <si>
    <t>理容師の指定登録機関の事業等の報告</t>
  </si>
  <si>
    <t>理容師法第５条の５において準用する同法第４条の１０第２項</t>
  </si>
  <si>
    <t>理容師の指定登録機関の登録状況の報告</t>
  </si>
  <si>
    <t>理容師法に基づく指定機関及び指定登録機関に関する省令第１５条</t>
  </si>
  <si>
    <t>理容師養成施設の生徒の定員等の変更の承認</t>
  </si>
  <si>
    <t>理容師養成施設指定規則第６条第１項</t>
  </si>
  <si>
    <t>理容師養成施設の廃止及び養成課程の新設等の承認</t>
  </si>
  <si>
    <t>理容師養成施設指定規則第６条第２項、第３項</t>
  </si>
  <si>
    <t>理容師の指定試験機関の試験結果の報告</t>
  </si>
  <si>
    <t>理容師法に基づく指定試験機関及び指定登録機関に関する省令第１０条</t>
  </si>
  <si>
    <t>美容師養成施設の指定</t>
  </si>
  <si>
    <t>美容師法第４条第３項</t>
  </si>
  <si>
    <t>美容師の指定試験機関の名称等の変更の届出</t>
  </si>
  <si>
    <t>美容師法第４条の４第２項、同法に基づく指定試験機関及び指定登録機関に関する省令第２条</t>
  </si>
  <si>
    <t>美容師の指定試験機関の役員の選任等の認可申請</t>
  </si>
  <si>
    <t>美容師法第４条の６第１項、同法に基づく指定試験機関及び指定登録機関に関する省令第３条</t>
  </si>
  <si>
    <t>美容師の指定試験機関の事業計画及び収支予算の認可申請等</t>
  </si>
  <si>
    <t>美容師法第４条の１０第１項、同法に基づく指定試験機関及び指定登録機関に関する省令第８条</t>
  </si>
  <si>
    <t>美容師の指定試験機関の事業等の報告</t>
  </si>
  <si>
    <t>美容師法第４条の１０第２項</t>
  </si>
  <si>
    <t>美容師の指定登録機関の名称等の変更の届出</t>
  </si>
  <si>
    <t>美容師法第５条の５において準用する同法第４条の４第２項、同法に基づく指定機関及び指定登録機関に関する省令第１９条において準用する同令第２条</t>
  </si>
  <si>
    <t>美容師の指定登録機関の役員の選任等の認可申請</t>
  </si>
  <si>
    <t>美容師法第５条の５において準用する同法第４条の６第１項、同法に基づく指定機関及び指定登録機関に関する省令第１９条において準用する同令第３条</t>
  </si>
  <si>
    <t>美容師の指定登録機関の事業計画及び収支予算の認可申請等</t>
  </si>
  <si>
    <t>美容師法第５条の５において準用する同法第４条の１０第１項、同法に基づく指定機関及び指定登録機関に関する省令第１９条において準用する同令第８条</t>
  </si>
  <si>
    <t>美容師の指定登録機関の事業等の報告</t>
  </si>
  <si>
    <t>美容師法第５条の５において準用する同法第４条の１０第２項</t>
  </si>
  <si>
    <t>美容師の指定登録機関の登録状況の報告</t>
  </si>
  <si>
    <t>美容師法に基づく指定機関及び指定登録機関に関する省令第１５条</t>
  </si>
  <si>
    <t>美容師養成施設における生徒の定員等の変更の承認</t>
  </si>
  <si>
    <t>美容師養成施設指定規則第５条第１項</t>
  </si>
  <si>
    <t>美容師養成施設の廃止及び養成課程の新設等の承認</t>
  </si>
  <si>
    <t>美容師養成施設指定規則第５条第２項</t>
  </si>
  <si>
    <t>美容師の指定試験機関の試験結果の報告</t>
  </si>
  <si>
    <t>美容師法に基づく指定試験機関及び指定登録機関に関する省令第１０条</t>
  </si>
  <si>
    <t>美容師の指定養成施設の入学資格の認定申請</t>
  </si>
  <si>
    <t>美容師法施行規則附則第７条第１２号、同附則第８条第６号</t>
  </si>
  <si>
    <t>理容師指定養成施設の名称等の変更届出</t>
  </si>
  <si>
    <t>理容師養成施設指定規則第８条第１項</t>
  </si>
  <si>
    <t>美容師指定養成施設の名称等の変更の届出</t>
  </si>
  <si>
    <t>美容師養成施設指定規則第７条第１項</t>
  </si>
  <si>
    <t>受講資格を有する者の認定</t>
  </si>
  <si>
    <t>建築物における衛生的環境の確保に関する法律施行規則第６条第７号及び第７条第９号</t>
  </si>
  <si>
    <t>理容師養成施設の収支決算等の届出</t>
  </si>
  <si>
    <t>理容師養成施設指定規則第9条</t>
  </si>
  <si>
    <t>理容師養成施設の入所及び卒業の届出</t>
  </si>
  <si>
    <t>理容師養成施設指定規則第10条</t>
  </si>
  <si>
    <t>美容師養成施設の収支決算等の届出</t>
  </si>
  <si>
    <t>美容師養成施設指定規則第8条</t>
  </si>
  <si>
    <t>美容師養成施設の入所及び卒業の届出</t>
  </si>
  <si>
    <t>美容師養成施設指定規則第9条</t>
  </si>
  <si>
    <t>管理栄養士国家試験合格証の再交付申請</t>
  </si>
  <si>
    <t>栄養士法施行規則第２０条</t>
  </si>
  <si>
    <t>基準適合健康増進施設の認定の申請</t>
  </si>
  <si>
    <t>健康増進施設認定規程第３条第２項</t>
  </si>
  <si>
    <t>基準適合健康増進施設の認定の更新の申請</t>
  </si>
  <si>
    <t>健康増進施設認定規程第７条</t>
  </si>
  <si>
    <t>認定健康増進施設の内容変更の届出</t>
  </si>
  <si>
    <t>健康増進施設認定規程第８条第１項</t>
  </si>
  <si>
    <t>認定健康増進施設の廃止の届出</t>
  </si>
  <si>
    <t>健康増進施設認定規程第９条第１項</t>
  </si>
  <si>
    <t>認定健康増進施設の休止の届出</t>
  </si>
  <si>
    <t>健康増進施設認定規程第９条第２項</t>
  </si>
  <si>
    <t>水道事業の認可</t>
  </si>
  <si>
    <t>水道法第７条第１項</t>
  </si>
  <si>
    <t>水道事業の給水区域、取水地点等事業変更の認可</t>
  </si>
  <si>
    <t>水道法第１０条第１項</t>
  </si>
  <si>
    <t>水道事業の全部又は一部の休廃止の許可</t>
  </si>
  <si>
    <t>水道法第１１条</t>
  </si>
  <si>
    <t>水道事業の給水開始前の届出</t>
  </si>
  <si>
    <t>水道法第１３条第１項</t>
  </si>
  <si>
    <t>水道事業の料金を変更したときの届出</t>
  </si>
  <si>
    <t>水道法第１４条第５項</t>
  </si>
  <si>
    <t>水道事業者等が行う水質検査の委託を受ける者の登録の申請</t>
  </si>
  <si>
    <t>水道法第２０条の２（法第３１条及び第３４条において準用する場合も含む。）</t>
  </si>
  <si>
    <t>給水装置工事主任技術者免状の交付申請</t>
  </si>
  <si>
    <t>水道法第２５条の５第１項並びに同法施行規則第２４条</t>
  </si>
  <si>
    <t>給水装置工事主任技術者免状再交付申請</t>
  </si>
  <si>
    <t>水道法第２５条の５第４項並びに同法施行規則第２７条</t>
  </si>
  <si>
    <t>給水装置工事主任技術者免状の書換え</t>
  </si>
  <si>
    <t>水道法第２５条の５第４項、同法施行規則第２６条</t>
  </si>
  <si>
    <t>水道法第２５条の１５第１項</t>
  </si>
  <si>
    <t>試験委員の選任及び変更の届出</t>
  </si>
  <si>
    <t>水道法第２５条の１６第３項</t>
  </si>
  <si>
    <t>指定試験機関の事業計画及び収支予算の認可及び変更許可申請</t>
  </si>
  <si>
    <t>水道法第２５条の１９第１項</t>
  </si>
  <si>
    <t>指定試験機関の事業報告書及び収支決算書の提出</t>
  </si>
  <si>
    <t>水道法第２５条の１９第２項</t>
  </si>
  <si>
    <t>試験結果の報告</t>
  </si>
  <si>
    <t>水道法施行規則第４６条</t>
  </si>
  <si>
    <t>水道用水供給事業の認可</t>
  </si>
  <si>
    <t>水道法第２７条</t>
  </si>
  <si>
    <t>水道用水供給事業の給水対象、浄水方法等変更の認可</t>
  </si>
  <si>
    <t>水道法第３０条第１項</t>
  </si>
  <si>
    <t>水道用水供給事業の全部又は一部の休廃止の許可</t>
  </si>
  <si>
    <t>水道法第３１条（第１１条準用）</t>
  </si>
  <si>
    <t>水道用水供給事業の給水開始前の届出</t>
  </si>
  <si>
    <t>水道法第３１条（第１３条第１項準用）</t>
  </si>
  <si>
    <t>国の専用水道の布設工事の届出</t>
  </si>
  <si>
    <t>水道法第５０条第２項（第３３条準用）</t>
  </si>
  <si>
    <t>国の専用水道の給水開始前の届出</t>
  </si>
  <si>
    <t>水道法第３４条第１項（第１３条第１項準用）、第５０条の４</t>
  </si>
  <si>
    <t>簡易専用水道の管理について検査を行う者の登録の申請</t>
  </si>
  <si>
    <t>水道法第３４条の４の規定により準用される水道法第２０条の２</t>
  </si>
  <si>
    <t>水道事業の認可申請書記載事項変更の届出（申請者の住所、氏名及び事務所の所在地）</t>
  </si>
  <si>
    <t>水道法第７条第３項</t>
  </si>
  <si>
    <t>水道用水供給事業の認可申請書記載事項変更の届出（申請者の住所、氏名及び事務所の所在地）</t>
  </si>
  <si>
    <t>水道法第２７条第３項（第７条第３項準用）</t>
  </si>
  <si>
    <t>国の専用水道の届出書記載事項変更の届出</t>
  </si>
  <si>
    <t>水道法第５０条第３項（第３３条第３項準用）</t>
  </si>
  <si>
    <t>水道事業の軽微な変更等の届出</t>
  </si>
  <si>
    <t>水道法第１０条第３項</t>
  </si>
  <si>
    <t>水道事業の譲り渡しに伴う廃止届出</t>
  </si>
  <si>
    <t>水道法第１１条第２項</t>
  </si>
  <si>
    <t>業務委託届出</t>
  </si>
  <si>
    <t>水道法第２４条の３第２項</t>
  </si>
  <si>
    <t>水道用水供給事業の軽微な変更等の届出</t>
  </si>
  <si>
    <t>水道法第３０条第３項</t>
  </si>
  <si>
    <t>水道用水供給事業の業務委託届出</t>
  </si>
  <si>
    <t>水道法第３１条（第２４条の３第２項準用）</t>
  </si>
  <si>
    <t>国の専用水道の業務委託届出</t>
  </si>
  <si>
    <t>合格証書の再交付</t>
  </si>
  <si>
    <t>薬剤師法施行規則第１２条第１項</t>
  </si>
  <si>
    <t>新医薬品、新医療機器等の使用の成績等に関する調査の結果の報告　</t>
  </si>
  <si>
    <t>薬事法第１４条の４第６項</t>
  </si>
  <si>
    <t>希少疾病用医薬品又は希少疾病用医療機器の指定</t>
  </si>
  <si>
    <t>薬事法第７７条の２第１項</t>
  </si>
  <si>
    <t>指定に係る希少疾病用医薬品又は希少疾病用医療機器の試験研究又は製造若しくは輸入の中止の届出</t>
  </si>
  <si>
    <t>薬事法第７７条の２の４</t>
  </si>
  <si>
    <t>薬物の治験計画の届出　</t>
  </si>
  <si>
    <t>薬事法第８０条の２第２項</t>
  </si>
  <si>
    <t>薬物に係る治験計画の変更等の届出</t>
  </si>
  <si>
    <t>薬事法施行規則第２７０条</t>
  </si>
  <si>
    <t>製造医薬品の安全性定期報告</t>
  </si>
  <si>
    <t>器具機械に係る治験計画の届出　</t>
  </si>
  <si>
    <t>薬事法第８０条の３第２項</t>
  </si>
  <si>
    <t>器具機械に係る治験計画変更等の届出</t>
  </si>
  <si>
    <t>薬事法施行規則第６９条</t>
  </si>
  <si>
    <t>登録認証機関の登録の更新</t>
  </si>
  <si>
    <t>薬事法第２３条の６</t>
  </si>
  <si>
    <t>登録認証機関の業務規程の届出</t>
  </si>
  <si>
    <t>薬事法第２３条の１０</t>
  </si>
  <si>
    <t>毒物劇物製造業、輸入業の登録</t>
  </si>
  <si>
    <t>毒物及び劇物取締法第４条第１項</t>
  </si>
  <si>
    <t>経由事務に係る添付書類（別途郵送）の取扱いについては、都道府県の状況を見つつ、オンライン化を検討</t>
  </si>
  <si>
    <t>毒物劇物製造業、輸入業の登録の更新</t>
  </si>
  <si>
    <t>毒物及び劇物取締法第４条第４項</t>
  </si>
  <si>
    <t>毒物劇物取扱責任者の設置の届出</t>
  </si>
  <si>
    <t>毒物及び劇物取締法第７条第３項前段</t>
  </si>
  <si>
    <t>毒物劇物取扱責任者の変更の届出</t>
  </si>
  <si>
    <t>毒物及び劇物取締法第７条第３項後段</t>
  </si>
  <si>
    <t>取扱品目追加に係る登録の変更</t>
  </si>
  <si>
    <t>毒物及び劇物取締法第９条第１項</t>
  </si>
  <si>
    <t>氏名等変更の届出（１）氏名、住所、営業所等の名称（２）施設設備（３）取扱品目（廃止に係るもの）（４）営業の廃止</t>
  </si>
  <si>
    <t>毒物及び劇物取締法第１０条第１項</t>
  </si>
  <si>
    <t>登録票の書換え交付</t>
  </si>
  <si>
    <t>毒物及び劇物取締法施行令第３５条第１項</t>
  </si>
  <si>
    <t>登録票の再交付</t>
  </si>
  <si>
    <t>毒物及び劇物取締法施行令第３６条第１項</t>
  </si>
  <si>
    <t>特定化学物質の環境への排出量の把握等及び管理の改善の促進に関する法律
・第６条第１項
・第６条第４項
・第６条第５項
・第６条第７項</t>
  </si>
  <si>
    <t>・対応化学物質分類名の維持請求
・対応化学物質分類名の維持の承認の通知
・対応化学物質分類名の維持の不承認の通知
・通知期限の延長の通知</t>
  </si>
  <si>
    <t>特定化学物質の環境への排出量の把握等及び管理の改善の促進に関する法律
・第６条第８項
・第６条第９項（第６条第４項準用）
・第６条第９項（第６条第５項準用）
・第６条第９項（第６条第７項準用）</t>
  </si>
  <si>
    <t>・開示請求
・請求者に対する開示</t>
  </si>
  <si>
    <t>特定化学物質の環境への排出量の把握等及び管理の改善の促進に関する法律
・第１０条第１項
・第１１条</t>
  </si>
  <si>
    <t>医療機器の不具合・感染症の報告</t>
  </si>
  <si>
    <t>薬事法第７７条の４の２第１項</t>
  </si>
  <si>
    <t>医療機関等からの医薬品の副作用等報告</t>
  </si>
  <si>
    <t>薬事法第７７条の４の２</t>
  </si>
  <si>
    <t>医療機関等からの医療機器の不具合報告</t>
  </si>
  <si>
    <t>薬事法第７７条の４の２の２</t>
  </si>
  <si>
    <t>麻薬取扱者の免許（１）麻薬輸入業者（２）麻薬輸出業者（３）麻薬製造業者（４）麻薬製剤業者（５）家庭麻薬製造業者（６）麻薬元卸売業者</t>
  </si>
  <si>
    <t>麻薬及び向精神薬取締法第３条第１項</t>
  </si>
  <si>
    <t>概数</t>
  </si>
  <si>
    <t>麻薬取扱者(1)～（６）の麻薬に関する業務又は研究廃止の届出</t>
  </si>
  <si>
    <t>麻薬及び向精神薬取締法第７条第１項</t>
  </si>
  <si>
    <t>麻薬取扱者（１）～（６）の免許証記載事項の変更の届出</t>
  </si>
  <si>
    <t>麻薬及び向精神薬取締法第９条第１項</t>
  </si>
  <si>
    <t>ジアセチルモルヒネ等の譲り渡し等の許可（１）譲り渡し、譲り受け、廃棄（２）研究のための製造、製剤、施用、所持</t>
  </si>
  <si>
    <t>麻薬及び向精神薬取締法第１２条第１項ただし書</t>
  </si>
  <si>
    <t>麻薬原料植物の栽培の許可</t>
  </si>
  <si>
    <t>麻薬及び向精神薬取締法第１２条第３項ただし書</t>
  </si>
  <si>
    <t>携帯麻薬の輸入の許可</t>
  </si>
  <si>
    <t>麻薬及び向精神薬取締法第１３条</t>
  </si>
  <si>
    <t>麻薬輸入の許可</t>
  </si>
  <si>
    <t>麻薬及び向精神薬取締法第１４条第１項</t>
  </si>
  <si>
    <t>麻薬輸入業者の相手国輸出許可証明書の提出</t>
  </si>
  <si>
    <t>麻薬及び向精神薬取締法第１５条</t>
  </si>
  <si>
    <t>携帯麻薬の輸出の許可</t>
  </si>
  <si>
    <t>麻薬及び向精神薬取締法第１７条</t>
  </si>
  <si>
    <t>麻薬輸出の許可</t>
  </si>
  <si>
    <t>麻薬及び向精神薬取締法第１８条第１項</t>
  </si>
  <si>
    <t>麻薬又は家庭麻薬製造の許可</t>
  </si>
  <si>
    <t>麻薬及び向精神薬取締法第２１条第１項</t>
  </si>
  <si>
    <t>麻薬の製剤及び小分けの許可</t>
  </si>
  <si>
    <t>麻薬及び向精神薬取締法第２３条第１項</t>
  </si>
  <si>
    <t>麻薬譲渡の許可</t>
  </si>
  <si>
    <t>麻薬及び向精神薬取締法第２４条第１１項</t>
  </si>
  <si>
    <t>麻薬輸入業者が行う定期届出</t>
  </si>
  <si>
    <t>麻薬及び向精神薬取締法第４２条</t>
  </si>
  <si>
    <t>麻薬輸出業者が行う定期届出</t>
  </si>
  <si>
    <t>麻薬及び向精神薬取締法第４３条</t>
  </si>
  <si>
    <t>麻薬製造業者等が行う定期届出（１）麻薬製造業者（２）麻薬製剤業者（３）家庭麻薬製造業者</t>
  </si>
  <si>
    <t>麻薬及び向精神薬取締法第４４条</t>
  </si>
  <si>
    <t>麻薬元卸売業者が行う定期届出</t>
  </si>
  <si>
    <t>麻薬及び向精神薬取締法第４５条</t>
  </si>
  <si>
    <t>向精神薬営業者の免許（１）向精神薬輸入業者（２）向精神薬輸出業者（３）向精神薬製造製剤業者</t>
  </si>
  <si>
    <t>麻薬及び向精神薬取締法第５０条第１項</t>
  </si>
  <si>
    <t>向精神薬営業者（１）～（３）の向精神薬に関する業務又は研究廃止の届出</t>
  </si>
  <si>
    <t>麻薬及び向精神薬取締法第５０条の４（第７条第１項準用）</t>
  </si>
  <si>
    <t>向精神薬営業者（１）～（３）の免許証記載事項の変更の届出</t>
  </si>
  <si>
    <t>麻薬及び向精神薬取締法第５０条の４（第９条第１項準用）</t>
  </si>
  <si>
    <t>第１種向精神薬の輸入の許可</t>
  </si>
  <si>
    <t>麻薬及び向精神薬取締法第５０条の９第１項</t>
  </si>
  <si>
    <t>向精神薬輸入業以外による向精神薬の輸入の許可</t>
  </si>
  <si>
    <t>麻薬及び向精神薬取締法第５０条の９第２項</t>
  </si>
  <si>
    <t>第１種向精神薬を輸入した時の相手国輸出許可証明書の提出</t>
  </si>
  <si>
    <t>麻薬及び向精神薬取締法第５０条の９第３項（第１５条準用）</t>
  </si>
  <si>
    <t>向精神薬輸入業者が第２種向精神薬を輸入したときの相手国輸出届出書の提出</t>
  </si>
  <si>
    <t>麻薬及び向精神薬取締法第５０条の１０</t>
  </si>
  <si>
    <t>第１種向精神薬輸出の許可</t>
  </si>
  <si>
    <t>麻薬及び向精神薬取締法第５０条の１２第１項</t>
  </si>
  <si>
    <t>向精神薬輸出業者以外による向精神薬輸出の許可</t>
  </si>
  <si>
    <t>麻薬及び向精神薬取締法第５０条の１２第２項</t>
  </si>
  <si>
    <t>向精神薬取扱責任者の届出</t>
  </si>
  <si>
    <t>麻薬及び向精神薬取締法第５０条の２０第４項前段</t>
  </si>
  <si>
    <t>向精神薬取扱責任者の変更の届出</t>
  </si>
  <si>
    <t>麻薬及び向精神薬取締法第５０条の２０第４項後段</t>
  </si>
  <si>
    <t>向精神薬の品名及び数量等の届出</t>
  </si>
  <si>
    <t>麻薬及び向精神薬取締法第５０条の２４第１項</t>
  </si>
  <si>
    <t>麻薬等原料営業者の業務の届出（１）麻薬等原料輸入業者（２）麻薬等原料輸出業者（３）特定麻薬等原料製造業者</t>
  </si>
  <si>
    <t>麻薬及び向精神薬取締法第５０条の２７前段</t>
  </si>
  <si>
    <t>麻薬等原料営業者の業務の変更の届出（１）麻薬等原料輸入業者（２）麻薬等原料輸出業者（３）特定麻薬等原料製造業者</t>
  </si>
  <si>
    <t>麻薬及び向精神薬取締法第５０条の２７後段</t>
  </si>
  <si>
    <t>麻薬等原料営業者の業務廃止の届出（１）麻薬等原料輸入業者（２）麻薬等原料輸出業者（３）特定麻薬等原料製造業者</t>
  </si>
  <si>
    <t>麻薬及び向精神薬取締法第５０条の２８第１項</t>
  </si>
  <si>
    <t>麻薬等原料輸入業者の政令で定める麻薬向精神薬原料の輸入の届出</t>
  </si>
  <si>
    <t>麻薬及び向精神薬取締法第５０条の２９</t>
  </si>
  <si>
    <t>麻薬等原料輸出業者の政令で定める麻薬向精神薬原料の輸出の届出</t>
  </si>
  <si>
    <t>麻薬及び向精神薬取締法第５０条の３０</t>
  </si>
  <si>
    <t>麻薬等原料輸入業者以外の者の麻薬向精神薬原料の輸入の届出</t>
  </si>
  <si>
    <t>麻薬及び向精神薬取締法第５０条の３１</t>
  </si>
  <si>
    <t>麻薬等原料輸出業者以外の者の麻薬向精神薬原料の輸出の届出</t>
  </si>
  <si>
    <t>麻薬及び向精神薬取締法第５０条の３２</t>
  </si>
  <si>
    <t>麻薬製造業者が行う定期届出</t>
  </si>
  <si>
    <t>あへん法第４０条第１項</t>
  </si>
  <si>
    <t>国の設置する向精神薬試験研究施設の設置者の登録</t>
  </si>
  <si>
    <t>麻薬及び向精神薬取締法第５０条の５</t>
  </si>
  <si>
    <t>向精神薬試験研究施設設置者の向精神薬に関する学術研究又は試験検査の廃止の届出</t>
  </si>
  <si>
    <t>麻薬及び向精神薬取締法第５０条の７（第７条第１項準用）</t>
  </si>
  <si>
    <t>向精神薬試験研究施設設置者の登録証記載事項の変更の届出</t>
  </si>
  <si>
    <t>麻薬及び向精神薬取締法第５０条の７（第９条第１項準用）</t>
  </si>
  <si>
    <t>向精神薬試験研究施設設置者の登録証の再発行</t>
  </si>
  <si>
    <t>麻薬及び向精神薬取締法第５０条の７（第１０条準用）</t>
  </si>
  <si>
    <t>麻薬の事故の届出</t>
  </si>
  <si>
    <t>麻薬及び向精神薬取締法第３５条第１項</t>
  </si>
  <si>
    <t>向精神薬の事故の届出</t>
  </si>
  <si>
    <t>麻薬及び向精神薬取締法第５０条の２２第１項</t>
  </si>
  <si>
    <t>向精神薬試験研究施設設置者の向精神薬の品名及び数量等の届出</t>
  </si>
  <si>
    <t>麻薬及び向精神薬取締法第５０条の２４第２項</t>
  </si>
  <si>
    <t>麻薬等原料営業者の麻薬向精神薬原料の事故等の届出</t>
  </si>
  <si>
    <t>麻薬及び向精神薬取締法第５０条の３３第１項</t>
  </si>
  <si>
    <t>麻薬等原料営業者の疑わしい取引の届出</t>
  </si>
  <si>
    <t>麻薬及び向精神薬取締法第５０条の３３第２項</t>
  </si>
  <si>
    <t>けし災害補償金交付申請</t>
  </si>
  <si>
    <t>あへん法第３３条第２項</t>
  </si>
  <si>
    <t>あへん売渡申請</t>
  </si>
  <si>
    <t>あへん法第３４条第２項</t>
  </si>
  <si>
    <t>封かん証紙の交付申請</t>
  </si>
  <si>
    <t>覚せい剤取締法第２１条第１項、覚せい剤取締法施行規則第５条第２項</t>
  </si>
  <si>
    <t>麻薬及び向精神薬取締法第３０条第１項、麻薬及び向精神薬取締法施行規則第１１条第２項</t>
  </si>
  <si>
    <t>登録検査機関の登録申請</t>
  </si>
  <si>
    <t>食品衛生法第３１条</t>
  </si>
  <si>
    <t>製菓衛生師の養成施設の指定申請</t>
  </si>
  <si>
    <t>製菓衛生師法施行令第１９条
〈製菓衛生師法第５条〉</t>
  </si>
  <si>
    <t>製菓衛生師の養成施設の生徒定員等の変更及び施設の廃止の承認申請</t>
  </si>
  <si>
    <t>製菓衛生師養成施設の名称変更の届出</t>
  </si>
  <si>
    <t>食品衛生監視員の養成施設の登録申請</t>
  </si>
  <si>
    <t>食品衛生法施行令第９条第１号〈食品衛生法〉</t>
  </si>
  <si>
    <t>食品衛生管理者の養成施設の登録申請</t>
  </si>
  <si>
    <t>食品衛生法第４８条第６項第３号</t>
  </si>
  <si>
    <t>食品衛生管理者の講習会の登録申請</t>
  </si>
  <si>
    <t>食品衛生法第４８条第６項第４号</t>
  </si>
  <si>
    <t>検査命令に係る製品検査の申請（輸入食品等の検査命令）</t>
  </si>
  <si>
    <t>当該申請書は検査を受ける検査機関に提出されるため申請等件数は把握していない。</t>
  </si>
  <si>
    <t>検査命令に係る製品検査の申請（厚生労働大臣が行う食品衛生法違反のおそれがあると認められる食品等の検査命令）</t>
  </si>
  <si>
    <t>食品等の輸入の届出</t>
  </si>
  <si>
    <t>府省共通ポータル
（輸入食品監視支援システム(FAINS)）</t>
  </si>
  <si>
    <t>組換えＤＮＡ技術応用食品及び添加物の安全性審査の申請</t>
  </si>
  <si>
    <t>組換えＤＮＡ技術応用食品及び添加物の安全性審査の手続（平成１２年５月１日厚生省告示第２３３号）第３条第１項、第３項〈食品衛生法〉</t>
  </si>
  <si>
    <t>食品等の製品検査の申請</t>
  </si>
  <si>
    <t>食品衛生法施行令第４条第２項〈食品衛生法第２５条第１項〉</t>
  </si>
  <si>
    <t>総合衛生管理製造過程の承認申請</t>
  </si>
  <si>
    <t>食品衛生法第１３条第1項</t>
  </si>
  <si>
    <t>承認を受けた総合衛生管理製造過程の変更の承認申請</t>
  </si>
  <si>
    <t>食品衛生法第１３条第４項</t>
  </si>
  <si>
    <t>常温保存可能品としての認定申請</t>
  </si>
  <si>
    <t>乳及び乳製品の成分規格等に関する省令第７条第２項第２号ホ〈食品衛生法〉</t>
  </si>
  <si>
    <t>平成21年9月消費者庁に移管
平成２３年８月３１日に厚生労働省へ移管</t>
  </si>
  <si>
    <t>無糖れん乳、無糖脱脂粉乳、全粉乳、脱脂粉乳、加糖れん乳、加糖脱脂れん乳、加糖粉乳に使用する添加物の種類及び混合割合の承認申請</t>
  </si>
  <si>
    <t>乳及び乳製品の成分規格等に関する省令別表二の（五）の（5）〈食品衛生法〉</t>
  </si>
  <si>
    <t>調製粉乳に使用する栄養素の種類及び混合割合の承認申請</t>
  </si>
  <si>
    <t>乳及び乳製品の成分規格等に関する省令別表二の（五）の（6）〈食品衛生法〉</t>
  </si>
  <si>
    <t>食鳥処理衛生管理者の講習会の登録申請</t>
  </si>
  <si>
    <t>食鳥処理の事業の規制及び食鳥検査に関する法律第１２条第５項第４号</t>
  </si>
  <si>
    <t>総合衛生管理製造過程の承認の更新</t>
  </si>
  <si>
    <t>食品衛生法第１４条</t>
  </si>
  <si>
    <t>時間外労働・休日労働に関する労働時間等設定改善委員会の決議届</t>
  </si>
  <si>
    <t>労働時間等の設定の改善に関する特別措置法第７条（労働基準法第36条第1項読み替え）</t>
  </si>
  <si>
    <t>年間申請件数を把握していないため、算出不可能</t>
  </si>
  <si>
    <t>労働時間等設定改善推進事業実施計画承認</t>
  </si>
  <si>
    <t>労働時間等設定改善推進助成金支給申請</t>
  </si>
  <si>
    <t>特定最低賃金の決定又は改正若しくは廃止の決定の申出（労働協約ケース）</t>
  </si>
  <si>
    <t>最低賃金法第１５条</t>
  </si>
  <si>
    <t>特定最低賃金の決定又は改正若しくは廃止の決定の申出（公正競争ケース）</t>
  </si>
  <si>
    <t>最低賃金の減額の特例許可申請</t>
  </si>
  <si>
    <t>最低賃金法第７条</t>
  </si>
  <si>
    <t>最低賃金法第11条第2項（12条、15条第3項）</t>
  </si>
  <si>
    <t>最低賃金の減額特例許可の取消</t>
  </si>
  <si>
    <t>最低賃金法第7条</t>
  </si>
  <si>
    <t>貯蓄金管理協定届出</t>
  </si>
  <si>
    <t>労働基準法第１８条第２項</t>
  </si>
  <si>
    <t>年間申請件数に関しては、概数である。</t>
  </si>
  <si>
    <t>預金管理状況報告</t>
  </si>
  <si>
    <t>労働基準法施行規則第５７条第３項</t>
  </si>
  <si>
    <t>解雇制限除外認定申請</t>
  </si>
  <si>
    <t>労働基準法第１９条第２項</t>
  </si>
  <si>
    <t>解雇予告除外認定申請</t>
  </si>
  <si>
    <t>労働基準法第２０条第３項（第１９条第２項準用）</t>
  </si>
  <si>
    <t>児童の使用許可申請</t>
  </si>
  <si>
    <t>労働基準法第５６条第２項</t>
  </si>
  <si>
    <t>・添付書類について、別途郵送を認めている。（一部現物を必要とするため）</t>
  </si>
  <si>
    <t>年少者に係る深夜業時間延長許可申請</t>
  </si>
  <si>
    <t>労働基準法第６１条第３項</t>
  </si>
  <si>
    <t>帰郷旅費支給除外認定申請</t>
  </si>
  <si>
    <t>労働基準法第６４条但書</t>
  </si>
  <si>
    <t>職業訓練に関する特例許可申請</t>
  </si>
  <si>
    <t>労働基準法第７１条</t>
  </si>
  <si>
    <t>就業規則（変更）届</t>
  </si>
  <si>
    <t>労働基準法第８９条第１項</t>
  </si>
  <si>
    <t>寄宿舎規則届</t>
  </si>
  <si>
    <t>労働基準法第９５条第１項前段</t>
  </si>
  <si>
    <t>寄宿舎規則（変更）届</t>
  </si>
  <si>
    <t>労働基準法第９５条第１項後段</t>
  </si>
  <si>
    <t>寄宿舎の設置・移転・変更・届</t>
  </si>
  <si>
    <t>労働基準法第９６条の２第１項</t>
  </si>
  <si>
    <t>適用事業等の報告（１）適用事業報告（２）寄宿舎内での事故発生報告（３）寄宿舎内での労働者死亡又休業日数４日以上の休業の報告</t>
  </si>
  <si>
    <t>労働基準法施行規則第５７条第１項</t>
  </si>
  <si>
    <t>寄宿舎内での労働者の休業日数４日未満の休業の報告</t>
  </si>
  <si>
    <t>労働基準法施行規則第５７条第１項第３号</t>
  </si>
  <si>
    <t>第１種寄宿舎安全衛生基準の修正適用許可申請</t>
  </si>
  <si>
    <t>労働基準法第９６条、事業附属寄宿舎規程第３６条第１項</t>
  </si>
  <si>
    <t>断続的な宿直又は日直勤務許可申請</t>
  </si>
  <si>
    <t>労働基準法施行規則第23条</t>
  </si>
  <si>
    <t>集団入坑の場合の時間計算特例許可申請</t>
  </si>
  <si>
    <t>労働基準法施行規則第24条</t>
  </si>
  <si>
    <t>休憩自由利用除外許可申請</t>
  </si>
  <si>
    <t>労働基準法施行規則第33条第２項</t>
  </si>
  <si>
    <t>１箇月単位の変形労働時間制に関する協定届</t>
  </si>
  <si>
    <t>労働基準法第32条の２第２項</t>
  </si>
  <si>
    <t>１年単位の変形労働時間制に関する協定届</t>
  </si>
  <si>
    <t>労働基準法第32条の４第４項（第３２条の２第２項準用）</t>
  </si>
  <si>
    <t>１週間単位の非定型的変形労働時間制に関する協定届</t>
  </si>
  <si>
    <t>労働基準法第32条の５第３項（第３２条の２第２項準用）</t>
  </si>
  <si>
    <t>非常災害等の理由による労働時間延長・休日労働許可申請</t>
  </si>
  <si>
    <t>労働基準法第33条第１項</t>
  </si>
  <si>
    <t>非常災害等の理由による労働時間延長・休日労働の届</t>
  </si>
  <si>
    <t>時間外労働・休日労働に関する協定届</t>
  </si>
  <si>
    <t>労働基準法第36条第１項</t>
  </si>
  <si>
    <t>事業場外労働に関する協定届</t>
  </si>
  <si>
    <t>労働基準法第38条の２第３項</t>
  </si>
  <si>
    <t>専門業務型裁量労働制に関する協定届</t>
  </si>
  <si>
    <t>労働基準法第38条の３第２項（第３２条の２第２項準用）</t>
  </si>
  <si>
    <t>監視・断続的労働に従事する者に対する適用除外許可申請</t>
  </si>
  <si>
    <t>労働基準法第41条第３号</t>
  </si>
  <si>
    <t>企画業務型裁量労働制に関する決議届</t>
  </si>
  <si>
    <t>労働基準法第３８条の４第１項</t>
  </si>
  <si>
    <t>企画業務型裁量労働制に関する報告</t>
  </si>
  <si>
    <t>労働基準法第３８条の４第４項</t>
  </si>
  <si>
    <t>時間外労働・休日労働に関する労使委員会の決議届</t>
  </si>
  <si>
    <t>労働基準法第３８条の４第５項(第３６条第１項読み替え)</t>
  </si>
  <si>
    <t>事業付属寄宿舎規程第２章適用除外許可申請</t>
  </si>
  <si>
    <t>事業附属寄宿舎規程第４１条</t>
  </si>
  <si>
    <t>事実上の倒産認定申請</t>
  </si>
  <si>
    <t>賃金の支払の確保等に関する法律第７条</t>
  </si>
  <si>
    <t>未払賃金額等の確認申請</t>
  </si>
  <si>
    <t>社会保険労務士会の役員の選任等の報告</t>
  </si>
  <si>
    <t>社会保険労務士法施行規則第２１条</t>
  </si>
  <si>
    <t>年間申請件数について、概数である</t>
  </si>
  <si>
    <t>全国社会保険労務士会連合会の役員の選任等の報告</t>
  </si>
  <si>
    <t>社会保険労務士法施行規則第２１条、第２４条</t>
  </si>
  <si>
    <t>社会保険労務士会の会員の名簿の提出</t>
  </si>
  <si>
    <t>社会保険労務士法施行規則第２２条</t>
  </si>
  <si>
    <t>社会保険労務士会の主たる事務所の所在地の変更の報告</t>
  </si>
  <si>
    <t>社会保険労務士法第２５の２７第２項、同法施行規則第１９条の２</t>
  </si>
  <si>
    <t>試験事務規程の認可</t>
  </si>
  <si>
    <t>社会保険労務士法第２５条の４３第１項、同法施行規則第２８条第１項</t>
  </si>
  <si>
    <t>事業計画等の認可</t>
  </si>
  <si>
    <t>社会保険労務士法第２５条の４４第１項、同法施行規則第３０条第１項</t>
  </si>
  <si>
    <t>事業計画等の提出</t>
  </si>
  <si>
    <t>社会保険労務士法第２５条の４４第２項</t>
  </si>
  <si>
    <t>社会保険労務士会の会則の変更の認可（事務所の所在地の変更に係るものを除く）</t>
  </si>
  <si>
    <t>社会保険労務士法第２５条の２７第２項、同法施行規則第１９条</t>
  </si>
  <si>
    <t>全国社会保険労務士会連合会の会則の変更の認可（事務所の所在地の変更に係るものを除く）</t>
  </si>
  <si>
    <t>社会保険労務士法第２５条の２７第２項、同法第２５条の３９、同法施行規則第１９条、第２４条</t>
  </si>
  <si>
    <t>社会保険労務士試験委員の選任の届出</t>
  </si>
  <si>
    <t>社会保険労務士法第２５条の４１第３項、同法施行規則第２７条第１項</t>
  </si>
  <si>
    <t>紛争解決手続代理業務試験事業計画等の認可</t>
  </si>
  <si>
    <t>社会保険労務士法第２５条の４５の２において準用する同法第２５条の４４第１項、同法施行規則第３０条第１項</t>
  </si>
  <si>
    <t>紛争解決手続代理業務試験事業計画等の提出</t>
  </si>
  <si>
    <t>社会保険労務士法第２５条の４５の２において準用する同法第２５条の４４第２項</t>
  </si>
  <si>
    <t>社会保険労務士法第２５条の４５の２において準用する同法第２５条の４１第３項、同法施行規則第２７条第１項</t>
  </si>
  <si>
    <t>紛争解決手続代理業務を行うのに必要な学識及び実務能力に関する研修であって厚生労働省令で定めるものの実施計画の承認</t>
  </si>
  <si>
    <t>社会保険労務士法施行規則第９条の４第１項</t>
  </si>
  <si>
    <t>紛争解決手続代理業務を行うのに必要な学識及び実務能力に関する研修であって厚生労働省令で定めるものの実施計画の承認申請</t>
  </si>
  <si>
    <t>個別労働関係紛争解決手続実施団体の指定申請</t>
  </si>
  <si>
    <t>社会保険労務士法施行規則第１条の２</t>
  </si>
  <si>
    <t>個別労働関係紛争手続実施団体の変更等の届出</t>
  </si>
  <si>
    <t>社会保険労務士法施行既読第１条の５</t>
  </si>
  <si>
    <t>紛争解決手続代理業務実施団体の個別労働関係紛争手続代理業務の実施状況その他当該指定団体が行う個別労働関係紛争に関する認証紛争解決手続の業務に関する事業報告書の提出</t>
  </si>
  <si>
    <t>社会保険労務士法施行規則第１条の６第１項</t>
  </si>
  <si>
    <t>勤労者財産形成給付金契約の承認申請書の記載事項等の変更届出</t>
  </si>
  <si>
    <t>勤労者財産形成促進法施行規則第２条第３項</t>
  </si>
  <si>
    <t>勤労者財産形成基金の役員（理事長のみ）又は清算人の就任、退任、死亡の届出</t>
  </si>
  <si>
    <t>勤労者財産形成促進法施行規則第６条</t>
  </si>
  <si>
    <t>申請手続きはオンライン化したが添付書類については電子化困難なためオンライン化していない。</t>
  </si>
  <si>
    <t>勤労者財産形成給付金契約の変更等の承認</t>
  </si>
  <si>
    <t>勤労者財産形成促進法施行令第23条第４号</t>
  </si>
  <si>
    <t>勤労者財産形成給付金契約の解約の届出</t>
  </si>
  <si>
    <t>勤労者財産形成促進法施行令第25条第２項</t>
  </si>
  <si>
    <t>第２種勤労者財産形成基金契約の解約の届出</t>
  </si>
  <si>
    <t>勤労者財産形成促進法施行令第27条の26第２項</t>
  </si>
  <si>
    <t>勤労者財産形成給付金契約の承認</t>
  </si>
  <si>
    <t>勤労者財産形成促進法第６条の２第１項</t>
  </si>
  <si>
    <t>勤労者財産形成給付金契約の追加承認</t>
  </si>
  <si>
    <t>勤労者財産形成基金の解散の認可</t>
  </si>
  <si>
    <t>勤労者財産形成促進法第７条の26第２項</t>
  </si>
  <si>
    <t>勤労者財産形成基金の解散時の清算終了の届出</t>
  </si>
  <si>
    <t>勤労者財産形成促進法第７条の２８（民法第８３条準用）</t>
  </si>
  <si>
    <t>勤労者財産形成基金の業務についての報告</t>
  </si>
  <si>
    <t>勤労者財産形成促進法第７条の29第１項</t>
  </si>
  <si>
    <t>労働金庫及び労働金庫連合会の認可事項実行の届出　（１）事業の開始（２）子会社の所有（３）子会社が子会社でなくなったとき（４）子会社が認可対象会社でなくなったとき（５）認可事項の実行（６）その他</t>
  </si>
  <si>
    <t>労働金庫法第９１条</t>
  </si>
  <si>
    <t>金融機関等による疑わしい取引の届出　</t>
  </si>
  <si>
    <t>犯罪による収益の移転防止に関する法律第９条第１項</t>
  </si>
  <si>
    <t>労働金庫及び労働金庫連合会の休日とすることがやむを得ない日の休日の承認　</t>
  </si>
  <si>
    <t>労働金庫法施行令第６条第２項第２号</t>
  </si>
  <si>
    <t>労働金庫及び労働金庫連合会の定款変更等の認可　
（１）定款の変更（２）業務の種類又は方法の変更</t>
  </si>
  <si>
    <t>労働金庫及び労働金庫連合会を代表する理事並びに常務に従事する役員又は参事の兼職についての認可　</t>
  </si>
  <si>
    <t>労働金庫及び労働金庫連合会の事務所等の臨時休業の再開の届出　</t>
  </si>
  <si>
    <t>労働金庫法第９４条第１項（銀行法第１６条第１項後段準用）</t>
  </si>
  <si>
    <t>労働金庫及び労働金庫連合会の事務所等の臨時休業の届出　</t>
  </si>
  <si>
    <t>労働金庫法第９４条第１項（銀行法第１６条第１項前段準用）</t>
  </si>
  <si>
    <t>労働金庫及び労働金庫連合会の業務報告書の提出　</t>
  </si>
  <si>
    <t>労働金庫法第９４条第１項（銀行法第１９条第１項準用）</t>
  </si>
  <si>
    <t>労働金庫及び労働金庫連合会の子会社のかかる中間業務報告書、業務報告書の提出</t>
  </si>
  <si>
    <t>労働金庫法第94条第1項（銀行法第19条第２項準用）</t>
  </si>
  <si>
    <t>退職金減額認定申請</t>
  </si>
  <si>
    <t>中小企業退職金共済法第１０条第５項・第５１条、中小企業退職金共済法施行規則第２１条第１項・第８５条第３項</t>
  </si>
  <si>
    <t>掛金納付月数通算退職事由認定申請</t>
  </si>
  <si>
    <t>中小企業退職金共済法第１８条・第４６条第１項第１号・第５５条第１項第１号・第５５条第４項、中小企業退職金共済法施行規則第４２条・第９４条第２項・第１０９条第２項</t>
  </si>
  <si>
    <t>掛金月額減少認定申請</t>
  </si>
  <si>
    <t>中小企業退職金共済法第９条第２項、中小企業退職金共済法施行規則第１３条</t>
  </si>
  <si>
    <t>指定試験機関の指定の申請</t>
  </si>
  <si>
    <t>・結果通知についてはオンライン化していない。（現物を必要とするため）</t>
  </si>
  <si>
    <t>労働安全衛生法に基づく免許証の再交付申請</t>
  </si>
  <si>
    <t>労働安全衛生法第７４条の２、労働安全衛生規則第６７条第１項</t>
  </si>
  <si>
    <t>労働者の場合のみ可</t>
  </si>
  <si>
    <t>労働安全衛生法に基づく免許証の書替え申請</t>
  </si>
  <si>
    <t>労働安全衛生法第７４条の２、労働安全衛生規則第６７条第２項</t>
  </si>
  <si>
    <t>決算関係書類の提出</t>
  </si>
  <si>
    <t>船員災害防止活動の促進に関する法律第５５条</t>
  </si>
  <si>
    <t>クレーン等安全規則〈労働安全衛生法〉第１０１条</t>
  </si>
  <si>
    <t>年間申請件数に関しては概数である。</t>
  </si>
  <si>
    <t>デリツクの特例報告</t>
  </si>
  <si>
    <t>クレーン等安全規則〈労働安全衛生法〉第１０９条</t>
  </si>
  <si>
    <t>クレーンの設置報告</t>
  </si>
  <si>
    <t>クレーン等安全規則〈労働安全衛生法〉第１１条</t>
  </si>
  <si>
    <t>デリックの変更届（労働安全衛生法第８８条第１項）</t>
  </si>
  <si>
    <t>クレーン等安全規則〈労働安全衛生法〉第１２９条</t>
  </si>
  <si>
    <t>デリックの変更検査申請</t>
  </si>
  <si>
    <t>クレーン等安全規則〈労働安全衛生法〉第１３０条第１項</t>
  </si>
  <si>
    <t>デリックの使用休止報告</t>
  </si>
  <si>
    <t>クレーン等安全規則〈労働安全衛生法〉第１３３条</t>
  </si>
  <si>
    <t>デリックの使用再開検査申請</t>
  </si>
  <si>
    <t>クレーン等安全規則〈労働安全衛生法〉第１３４条第１項</t>
  </si>
  <si>
    <t>エレベーターの製造許可申請</t>
  </si>
  <si>
    <t>クレーン等安全規則〈労働安全衛生法〉第１３８条第１項</t>
  </si>
  <si>
    <t>エレベーターの製造許可に係る変更報告</t>
  </si>
  <si>
    <t>クレーン等安全規則〈労働安全衛生法〉第１３９条</t>
  </si>
  <si>
    <t>エレベーターの設置届（労働安全衛生法第８８条第１項）</t>
  </si>
  <si>
    <t>クレーン等安全規則〈労働安全衛生法〉第１４０条</t>
  </si>
  <si>
    <t>エレベーターの設置届（労働安全衛生法第８８条第２項）</t>
  </si>
  <si>
    <t>クレーン等安全規則〈労働安全衛生法〉第１４１条第１項</t>
  </si>
  <si>
    <t>エレベーター検査証の再交付申請／エレベーターの検査証の書替え申請</t>
  </si>
  <si>
    <t>クレーン等安全規則〈労働安全衛生法〉第１４３条</t>
  </si>
  <si>
    <t>エレベーターの設置報告</t>
  </si>
  <si>
    <t>クレーン等安全規則〈労働安全衛生法〉第１４５条</t>
  </si>
  <si>
    <t>エレベーターの変更届（労働安全衛生法第８８条第１項）</t>
  </si>
  <si>
    <t>クレーン等安全規則〈労働安全衛生法〉第１６３条</t>
  </si>
  <si>
    <t>エレベーターの変更届（労働安全衛生法第８８条第２項）</t>
  </si>
  <si>
    <t>エレベーターの変更検査申請</t>
  </si>
  <si>
    <t>クレーン等安全規則〈労働安全衛生法〉第１６３条第１項</t>
  </si>
  <si>
    <t>エレベーターの使用休止報告</t>
  </si>
  <si>
    <t>クレーン等安全規則〈労働安全衛生法〉第１６８条第１項</t>
  </si>
  <si>
    <t>建設用リフトの製造許可申請</t>
  </si>
  <si>
    <t>建設用リフトの製造許可に係る変更報告</t>
  </si>
  <si>
    <t>クレーン等安全規則〈労働安全衛生法〉第１７３条</t>
  </si>
  <si>
    <t>クレーン等安全規則〈労働安全衛生法〉第１７４条</t>
  </si>
  <si>
    <t>建設用リフトの設置届（労働安全衛生法第８８条第２項）</t>
  </si>
  <si>
    <t>建設用リフトの落成検査申請</t>
  </si>
  <si>
    <t>クレーン等安全規則〈労働安全衛生法〉第１７５条第１項</t>
  </si>
  <si>
    <t>建設用リフト検査証の再交付申請／建設用リフト検査証の書替え申請</t>
  </si>
  <si>
    <t>クレーン等安全規則〈労働安全衛生法〉第１７７条</t>
  </si>
  <si>
    <t>クレーン等安全規則〈労働安全衛生法〉第１９７条</t>
  </si>
  <si>
    <t>建設用リフトの変更届（労働安全衛生法第８８条第２項）</t>
  </si>
  <si>
    <t>クレーン等安全規則〈労働安全衛生法〉第１９８条第１項</t>
  </si>
  <si>
    <t>簡易リフトの設置報告</t>
  </si>
  <si>
    <t>クレーン等安全規則〈労働安全衛生法〉第２０２条</t>
  </si>
  <si>
    <t>クレーン・デリック運転士免許の新規交付申請</t>
  </si>
  <si>
    <t>労働安全衛生法第７２条、クレーン等安全規則第２２３条</t>
  </si>
  <si>
    <t>労働安全衛生法第７２条、クレーン等安全規則第２２９条</t>
  </si>
  <si>
    <t>クレーンの過負荷制限の特例報告</t>
  </si>
  <si>
    <t>クレーン等安全規則〈労働安全衛生法〉第２３条</t>
  </si>
  <si>
    <t>クレーンの変更届（労働安全衛生法第８８条第１項）</t>
  </si>
  <si>
    <t>クレーン等安全規則〈労働安全衛生法〉第４４条</t>
  </si>
  <si>
    <t>クレーンの変更届（労働安全衛生法第８８条第２項）</t>
  </si>
  <si>
    <t>クレーンの変更検査申請</t>
  </si>
  <si>
    <t>クレーン等安全規則〈労働安全衛生法〉第４５条第１項</t>
  </si>
  <si>
    <t>クレーンの使用休止報告</t>
  </si>
  <si>
    <t>クレーン等安全規則〈労働安全衛生法〉第４８条</t>
  </si>
  <si>
    <t>クレーンの使用再開検査申請</t>
  </si>
  <si>
    <t>クレーン等安全規則〈労働安全衛生法〉第４９条第１項</t>
  </si>
  <si>
    <t>クレーンの製造許可に係る変更報告</t>
  </si>
  <si>
    <t>クレーン等安全規則〈労働安全衛生法〉第４条</t>
  </si>
  <si>
    <t>移動式クレーンの製造許可申請</t>
  </si>
  <si>
    <t>クレーン等安全規則〈労働安全衛生法〉第５３条第１項</t>
  </si>
  <si>
    <t>移動式クレーンの製造許可に係る変更報告</t>
  </si>
  <si>
    <t>クレーン等安全規則〈労働安全衛生法〉第５４条</t>
  </si>
  <si>
    <t>クレーン等安全規則〈労働安全衛生法〉第５５条第１項</t>
  </si>
  <si>
    <t>クレーン等安全規則〈労働安全衛生法〉第５７条第１項</t>
  </si>
  <si>
    <t>移動式クレーン検査証の再交付申請／移動式クレーンの書替え申請</t>
  </si>
  <si>
    <t>クレーン等安全規則〈労働安全衛生法〉第５９条</t>
  </si>
  <si>
    <t>クレーンの設置届（労働安全衛生法第８８条第１項）</t>
  </si>
  <si>
    <t>クレーン等安全規則〈労働安全衛生法〉第５条</t>
  </si>
  <si>
    <t>クレーンの設置届（労働安全衛生法第８８条第２項）</t>
  </si>
  <si>
    <t>移動式クレーンの設置報告</t>
  </si>
  <si>
    <t>クレーン等安全規則〈労働安全衛生法〉第６１条</t>
  </si>
  <si>
    <t>クレーンの落成検査申請</t>
  </si>
  <si>
    <t>クレーン等安全規則〈労働安全衛生法〉第６条第１項</t>
  </si>
  <si>
    <t>移動式クレーンの変更届（労働安全衛生法第８８条第１項）</t>
  </si>
  <si>
    <t>クレーン等安全規則〈労働安全衛生法〉第８５条</t>
  </si>
  <si>
    <t>移動式クレーンの変更届（労働安全衛生法第８８条第２項）</t>
  </si>
  <si>
    <t>移動式クレーンの変更検査申請</t>
  </si>
  <si>
    <t>クレーン等安全規則〈労働安全衛生法〉第８６条第１項</t>
  </si>
  <si>
    <t>移動式クレーンの使用休止報告</t>
  </si>
  <si>
    <t>クレーン等安全規則〈労働安全衛生法〉第８９条</t>
  </si>
  <si>
    <t>移動式クレーンの使用再開検査申請</t>
  </si>
  <si>
    <t>クレーン等安全規則〈労働安全衛生法〉第９０条第１項</t>
  </si>
  <si>
    <t>デリックの製造許可申請</t>
  </si>
  <si>
    <t>クレーン等安全規則〈労働安全衛生法〉第９４条第１項</t>
  </si>
  <si>
    <t>デリックの製造許可に係る変更報告</t>
  </si>
  <si>
    <t>クレーン等安全規則〈労働安全衛生法〉第９５条</t>
  </si>
  <si>
    <t>デリックの設置届（労働安全衛生法第８８条第１項）</t>
  </si>
  <si>
    <t>クレーン等安全規則〈労働安全衛生法〉第９６条</t>
  </si>
  <si>
    <t>デリックの設置届（労働安全衛生法第８８条第２項）</t>
  </si>
  <si>
    <t>クレーン等安全規則〈労働安全衛生法〉第９７条第１項</t>
  </si>
  <si>
    <t>デリック検査証の再交付申請／デリック検査証の書替え申請</t>
  </si>
  <si>
    <t>クレーン等安全規則〈労働安全衛生法〉第９９条</t>
  </si>
  <si>
    <t>クレーン検査証の再交付申請／クレーン検査証の書替え申請</t>
  </si>
  <si>
    <t>クレーン等安全規則〈労働安全衛生法〉第９条</t>
  </si>
  <si>
    <t>ゴンドラの設置届（労働安全衛生法第８８条第１項）</t>
  </si>
  <si>
    <t>ゴンドラ安全規則〈労働安全衛生法〉第１０条</t>
  </si>
  <si>
    <t>ゴンドラの設置届（労働安全衛生法第８８条第２項）</t>
  </si>
  <si>
    <t>ゴンドラの変更届（労働安全衛生法第８８条第１項）</t>
  </si>
  <si>
    <t>ゴンドラ安全規則〈労働安全衛生法〉第２８条</t>
  </si>
  <si>
    <t>ゴンドラの変更届（労働安全衛生法第８８条第２項）</t>
  </si>
  <si>
    <t>ゴンドラの変更検査申請</t>
  </si>
  <si>
    <t>ゴンドラ安全規則〈労働安全衛生法〉第２９条第１項</t>
  </si>
  <si>
    <t>ゴンドラの製造許可申請</t>
  </si>
  <si>
    <t>ゴンドラ安全規則〈労働安全衛生法〉第２条第１項</t>
  </si>
  <si>
    <t>ゴンドラの使用休止報告</t>
  </si>
  <si>
    <t>ゴンドラ安全規則〈労働安全衛生法〉第３２条</t>
  </si>
  <si>
    <t>ゴンドラの使用再開検査申請</t>
  </si>
  <si>
    <t>ゴンドラ安全規則〈労働安全衛生法〉第３３条第１項</t>
  </si>
  <si>
    <t>ゴンドラの製造許可に係る変更報告</t>
  </si>
  <si>
    <t>ゴンドラ安全規則〈労働安全衛生法〉第３条</t>
  </si>
  <si>
    <t>ゴンドラの製造検査申請</t>
  </si>
  <si>
    <t>ゴンドラ安全規則〈労働安全衛生法〉第４条第１項</t>
  </si>
  <si>
    <t>ゴンドラの使用検査申請</t>
  </si>
  <si>
    <t>ゴンドラ安全規則〈労働安全衛生法〉第６条第１項</t>
  </si>
  <si>
    <t>ゴンドラ検査証の再交付申請／ゴンドラ検査証の書換え申請</t>
  </si>
  <si>
    <t>ゴンドラ安全規則〈労働安全衛生法〉第８条</t>
  </si>
  <si>
    <t>労働安全衛生法第７２条、ボイラー及び圧力容器安全規則第１０４条</t>
  </si>
  <si>
    <t>ボイラーの設置届（労働安全衛生法第８８条第２項）</t>
  </si>
  <si>
    <t>ボイラー及び圧力容器安全規則〈労働安全衛生法〉第１０条</t>
  </si>
  <si>
    <t>労働安全衛生法第７２条、ボイラー及び圧力容器安全規則第１１３条</t>
  </si>
  <si>
    <t>労働安全衛生法第７２条、ボイラー及び圧力容器安全規則第１１９条</t>
  </si>
  <si>
    <t>移動式ボイラーの設置報告</t>
  </si>
  <si>
    <t>ボイラー及び圧力容器安全規則〈労働安全衛生法〉第１１条</t>
  </si>
  <si>
    <t>ボイラーの使用検査申請</t>
  </si>
  <si>
    <t>ボイラー及び圧力容器安全規則〈労働安全衛生法〉第１２条第１項</t>
  </si>
  <si>
    <t>・添付書類について、別途郵送を認めている。（一部現物を必要とするため）
・結果通知についてはオンライン化していない。（現物を必要とするため）</t>
  </si>
  <si>
    <t>ボイラーの落成検査申請</t>
  </si>
  <si>
    <t>ボイラー及び圧力容器安全規則〈労働安全衛生法〉第１４条第１項</t>
  </si>
  <si>
    <t>ボイラーの製造許可申請</t>
  </si>
  <si>
    <t>ボイラー及び圧力容器安全規則〈労働安全衛生法〉第３条第１項</t>
  </si>
  <si>
    <t>ボイラーの変更届（労働安全衛生法第８８条第１項）</t>
  </si>
  <si>
    <t>ボイラー及び圧力容器安全規則〈労働安全衛生法〉第４１条</t>
  </si>
  <si>
    <t>ボイラーの変更届（労働安全衛生法第８８条第２項）</t>
  </si>
  <si>
    <t>ボイラーの変更検査申請</t>
  </si>
  <si>
    <t>ボイラー及び圧力容器安全規則〈労働安全衛生法〉第４２条第１項</t>
  </si>
  <si>
    <t>ボイラー検査証の書替え申請</t>
  </si>
  <si>
    <t>ボイラー及び圧力容器安全規則〈労働安全衛生法〉第４４条</t>
  </si>
  <si>
    <t>移動式ボイラー検査証の書替え申請</t>
  </si>
  <si>
    <t>ボイラーの使用休止報告</t>
  </si>
  <si>
    <t>ボイラー及び圧力容器安全規則〈労働安全衛生法〉第４５条</t>
  </si>
  <si>
    <t>ボイラーの使用再開検査申請</t>
  </si>
  <si>
    <t>ボイラー及び圧力容器安全規則〈労働安全衛生法〉第４６条第１項</t>
  </si>
  <si>
    <t>第一種圧力容器の製造許可申請</t>
  </si>
  <si>
    <t>ボイラー及び圧力容器安全規則〈労働安全衛生法〉第４９条第１項</t>
  </si>
  <si>
    <t>ボイラーの製造許可に係る変更報告</t>
  </si>
  <si>
    <t>ボイラー及び圧力容器安全規則〈労働安全衛生法〉第４条</t>
  </si>
  <si>
    <t>第一種圧力容器の製造許可に係る変更報告</t>
  </si>
  <si>
    <t>ボイラー及び圧力容器安全規則〈労働安全衛生法〉第５０条</t>
  </si>
  <si>
    <t>第一種圧力容器の構造検査申請</t>
  </si>
  <si>
    <t>ボイラー及び圧力容器安全規則〈労働安全衛生法〉第５１条第１項</t>
  </si>
  <si>
    <t>第一種圧力容器の設置届（労働安全衛生法第８８条第１項）</t>
  </si>
  <si>
    <t>ボイラー及び圧力容器安全規則〈労働安全衛生法〉第５６条</t>
  </si>
  <si>
    <t>第一種圧力容器の設置届（労働安全衛生法第８８条第２項）</t>
  </si>
  <si>
    <t>第一種圧力容器の使用検査申請</t>
  </si>
  <si>
    <t>ボイラー及び圧力容器安全規則〈労働安全衛生法〉第５７条第１項</t>
  </si>
  <si>
    <t>第一種圧力容器の落成検査申請</t>
  </si>
  <si>
    <t>ボイラー及び圧力容器安全規則〈労働安全衛生法〉第５９条第１項</t>
  </si>
  <si>
    <t>ボイラーの構造検査申請</t>
  </si>
  <si>
    <t>ボイラー及び圧力容器安全規則〈労働安全衛生法〉第５条第１項</t>
  </si>
  <si>
    <t>第一種圧力容器の変更届（労働安全衛生法第８８条第１項）</t>
  </si>
  <si>
    <t>ボイラー及び圧力容器安全規則〈労働安全衛生法〉第７６条</t>
  </si>
  <si>
    <t>第一種圧力容器の変更届（労働安全衛生法第８８条第２項）</t>
  </si>
  <si>
    <t>第一種圧力容器の変更検査申請</t>
  </si>
  <si>
    <t>ボイラー及び圧力容器安全規則〈労働安全衛生法〉第７７条第１項</t>
  </si>
  <si>
    <t>第一種圧力容器の検査証の書替え申請</t>
  </si>
  <si>
    <t>ボイラー及び圧力容器安全規則〈労働安全衛生法〉第７９条</t>
  </si>
  <si>
    <t>ボイラーの溶接検査申請</t>
  </si>
  <si>
    <t>ボイラー及び圧力容器安全規則〈労働安全衛生法〉第７条第１項</t>
  </si>
  <si>
    <t>第一種圧力容器の使用休止報告</t>
  </si>
  <si>
    <t>ボイラー及び圧力容器安全規則〈労働安全衛生法〉第８０条</t>
  </si>
  <si>
    <t>第一種圧力容器の使用再開検査申請</t>
  </si>
  <si>
    <t>ボイラー及び圧力容器安全規則〈労働安全衛生法〉第８１条第１項</t>
  </si>
  <si>
    <t>小型ボイラーの設置報告</t>
  </si>
  <si>
    <t>ボイラー及び圧力容器安全規則〈労働安全衛生法〉第９１条</t>
  </si>
  <si>
    <t>ボイラー技士免許（１）特級ボイラー技士免許（２）一級ボイラー技士免許（３）二級ボイラー技士免許の新規交付申請</t>
  </si>
  <si>
    <t>労働安全衛生法第７２条、ボイラー及び圧力容器安全規則第９７条</t>
  </si>
  <si>
    <t>検査業者の登録申請</t>
  </si>
  <si>
    <t>労働安全衛生法及びこれに基づく命令に係る登録及び指定に関する省令第１９条の１４</t>
  </si>
  <si>
    <t>検査業者の登録事項（氏名若しくは名称又は住所）の変更申請</t>
  </si>
  <si>
    <t>検査業者の登録事項（代表者の氏名）の変更申請</t>
  </si>
  <si>
    <t>検査業者登録証の再交付申請</t>
  </si>
  <si>
    <t>検査業者の特定自主検査実施状況報告</t>
  </si>
  <si>
    <t>検査業者に係る検査業者の承継届及び登録事項変更等申請</t>
  </si>
  <si>
    <t>検査業者登録証の返納</t>
  </si>
  <si>
    <t>指定事業場等における安全衛生教育の実施結果報告</t>
  </si>
  <si>
    <t>労働安全衛生規則〈労働安全衛生法〉第４０条の３第２項</t>
  </si>
  <si>
    <t>労働安全衛生法による事故報告</t>
  </si>
  <si>
    <t>労働安全衛生規則〈労働安全衛生法〉第９６条</t>
  </si>
  <si>
    <t>労働者死傷病報告（死亡及び休業４日以上）</t>
  </si>
  <si>
    <t>労働安全衛生規則〈労働安全衛生法〉第９７条第１項</t>
  </si>
  <si>
    <t>労働者死傷病報告（休業４日未満）</t>
  </si>
  <si>
    <t>労働安全衛生法第７２条、労働安全衛生規則６２条</t>
  </si>
  <si>
    <t>総括安全衛生管理者の選任報告</t>
  </si>
  <si>
    <t>労働安全衛生法１００条第１項労働安全衛生規則２条第２項、４条第２項</t>
  </si>
  <si>
    <t>安全管理者の選任報告</t>
  </si>
  <si>
    <t>検査業者の業務規程の変更報告</t>
  </si>
  <si>
    <t>クレーンの製造許可申請</t>
  </si>
  <si>
    <t>クレーン等安全規則（労働安全衛生法）第3条</t>
  </si>
  <si>
    <t>第一種圧力容器の溶接検査申請</t>
  </si>
  <si>
    <t>ボイラー及び圧力容器安全規則（労働安全衛生法）第53条</t>
  </si>
  <si>
    <t>動力プレスの設置・移転・変更届</t>
  </si>
  <si>
    <t>労働安全衛生法第88条第２項
労働安全衛生規則第88条及び別表第７</t>
  </si>
  <si>
    <t>ボイラーの性能検査申請</t>
  </si>
  <si>
    <t>ボイラー及び圧力容器安全規則〈労働安全衛生法〉第38条</t>
  </si>
  <si>
    <t>第一種圧力容器の性能検査申請</t>
  </si>
  <si>
    <t>ボイラー及び圧力容器安全規則〈労働安全衛生法〉第73条</t>
  </si>
  <si>
    <t>ボイラー検査証の再交付申請</t>
  </si>
  <si>
    <t>ボイラー及び圧力容器安全規則（労働安全衛生法）第15条第2項</t>
  </si>
  <si>
    <t>ボイラー検査証の返還</t>
  </si>
  <si>
    <t>ボイラー及び圧力容器安全規則（労働安全衛生法）第48条</t>
  </si>
  <si>
    <t>第一種圧力容器検査証の再交付申請</t>
  </si>
  <si>
    <t>ボイラー及び圧力容器安全規則（労働安全衛生法）第60条第2項</t>
  </si>
  <si>
    <t>第一種圧力容器検査証の返還</t>
  </si>
  <si>
    <t>ボイラー及び圧力容器安全規則（労働安全衛生法）第83条</t>
  </si>
  <si>
    <t>クレーンの仮荷重試験申請</t>
  </si>
  <si>
    <t>クレーン等安全規則（労働安全衛生法）第8条</t>
  </si>
  <si>
    <t>クレーン検査証の返還</t>
  </si>
  <si>
    <t>クレーン等安全規則（労働安全衛生法）第52条</t>
  </si>
  <si>
    <t>移動式クレーン検査証の返還</t>
  </si>
  <si>
    <t>クレーン等安全規則（労働安全衛生法）第93条</t>
  </si>
  <si>
    <t>デリック検査証の返還</t>
  </si>
  <si>
    <t>クレーン等安全規則（労働安全衛生法）第137条</t>
  </si>
  <si>
    <t>エレベーター検査証の返還</t>
  </si>
  <si>
    <t>クレーン等安全規則（労働安全衛生法）第171条</t>
  </si>
  <si>
    <t>建設用リフト検査証の返還</t>
  </si>
  <si>
    <t>クレーン等安全規則（労働安全衛生法）第201条</t>
  </si>
  <si>
    <t>ゴンドラ検査証の返還</t>
  </si>
  <si>
    <t>ゴンドラ安全規則（労働安全衛生法）第36条</t>
  </si>
  <si>
    <t>ボイラー等の開放検査周期認定・変更・更新申請</t>
  </si>
  <si>
    <t>ボイラー及び圧力容器安全規則（労働安全衛生法）第40条第1項但し書</t>
  </si>
  <si>
    <t>金属その他の鉱物の溶解炉の設置・移転・変更届</t>
  </si>
  <si>
    <t>乾燥設備の設置・移転・変更届</t>
  </si>
  <si>
    <t>アセチレン溶接装置の設置・移転・変更届</t>
  </si>
  <si>
    <t>ガス集合溶接装置の設置・移転・変更届</t>
  </si>
  <si>
    <t>クレーンの性能検査申請</t>
  </si>
  <si>
    <t>クレーン等安全規則〈労働安全衛生法〉第４１条</t>
  </si>
  <si>
    <t>移動式クレーンの性能検査申請</t>
  </si>
  <si>
    <t>クレーン等安全規則〈労働安全衛生法〉第８２条</t>
  </si>
  <si>
    <t>デリックの性能検査申請</t>
  </si>
  <si>
    <t>クレーン等安全規則〈労働安全衛生法〉第１２６条</t>
  </si>
  <si>
    <t>エレベーターの性能検査申請</t>
  </si>
  <si>
    <t>クレーン等安全規則〈労働安全衛生法〉第１６０条</t>
  </si>
  <si>
    <t>ゴンドラの性能検査申請</t>
  </si>
  <si>
    <t>ゴンドラ安全規則〈労働安全衛生法〉第２５条</t>
  </si>
  <si>
    <t>ボイラーの設置届（労働安全衛生法第８８条第１項）</t>
  </si>
  <si>
    <t>登録教習機関の登録更新申請</t>
  </si>
  <si>
    <t>・4656区分／5年</t>
  </si>
  <si>
    <t>登録教習機関の登録事項変更届</t>
  </si>
  <si>
    <t>登録製造時等検査機関の登録事項変更届</t>
  </si>
  <si>
    <t>登録性能検査機関の登録更新申請</t>
  </si>
  <si>
    <t>登録性能検査機関の登録事項変更届</t>
  </si>
  <si>
    <t>登録個別検定機関の登録事項変更届</t>
  </si>
  <si>
    <t>登録型式検定機関の登録更新申請</t>
  </si>
  <si>
    <t>登録教習機関の登録申請</t>
  </si>
  <si>
    <t>労働安全衛生法第７３条、ボイラー及び圧力容器安全規則第１０７条</t>
  </si>
  <si>
    <t>労働安全衛生法第７２条、労度安全衛生規則６２条</t>
  </si>
  <si>
    <t>クレーン・デリック運転士免許の試験免除に係る新規交付申請</t>
  </si>
  <si>
    <t>ボイラー技士免許（３）二級ボイラー技士免許の試験免除に係る新規交付申請</t>
  </si>
  <si>
    <t>ボイラー溶接士免許（２）普通ボイラー溶接士免許の試験免除に係る新規交付申請</t>
  </si>
  <si>
    <t>移動式クレーン運転士免許の試験免除に係る新規交付申請</t>
  </si>
  <si>
    <t>特定第一種圧力容器取扱作業主任者免許の試験免除に係る新規交付申請</t>
  </si>
  <si>
    <t>労働安全衛生法第７２条、労働安全衛生規則第６２条</t>
  </si>
  <si>
    <t>揚貨装置運転士免許の試験免除に係る新規交付申請</t>
  </si>
  <si>
    <t>林業架線作業主任者免許の試験免除に係る新規交付申請</t>
  </si>
  <si>
    <t>クレーン・デリック運転士免許の試験合格に係る新規交付申請</t>
  </si>
  <si>
    <t>ボイラー技士免許（１）特級ボイラー技士免許（２）一級ボイラー技士免許（３）二級ボイラー技士免許の試験合格に係る新規交付申請</t>
  </si>
  <si>
    <t>ボイラー整備士免許の試験合格に係る新規交付申請</t>
  </si>
  <si>
    <t>ボイラー溶接士免許（１）特別ボイラー溶接士免許（２）普通ボイラー溶接士免許の試験合格に係る新規交付申請</t>
  </si>
  <si>
    <t>移動式クレーン運転士免許の試験合格に係る新規交付申請</t>
  </si>
  <si>
    <t>発破技士免許の試験合格に係る新規交付申請</t>
  </si>
  <si>
    <t>揚貨装置運転士免許の試験合格に係る新規交付申請</t>
  </si>
  <si>
    <t>林業架線作業主任者免許の試験合格に係る新規交付申請</t>
  </si>
  <si>
    <t>計画届免除認定申請</t>
  </si>
  <si>
    <t>労働安全衛生規則第87条の５</t>
  </si>
  <si>
    <t>認定事業者による実施状況等報告</t>
  </si>
  <si>
    <t>労働安全衛生規則第87条の７</t>
  </si>
  <si>
    <t>認定事業者による処置の停止に係る届出</t>
  </si>
  <si>
    <t>労働安全衛生規則第87条の８</t>
  </si>
  <si>
    <t>ガス溶接作業主任者免許の試験合格に係る新規交付申請</t>
  </si>
  <si>
    <t>救護に関する技術的事項を管理する者の選任に関する特例許可申請</t>
  </si>
  <si>
    <t>労働安全衛生規則第24条の7第2項</t>
  </si>
  <si>
    <t>特定元方事業者の事業開始報告</t>
  </si>
  <si>
    <t>労働安全衛生規則第664条</t>
  </si>
  <si>
    <t>軌道装置の設置・移転・変更届</t>
  </si>
  <si>
    <t>型わく支保工の設置・移転・変更届</t>
  </si>
  <si>
    <t>架設通路の設置・移転・変更届</t>
  </si>
  <si>
    <t>足場の設置・移転・変更届</t>
  </si>
  <si>
    <t>労働安全衛生法第８８条第３項に基づく建設業に係る計画届</t>
  </si>
  <si>
    <t>労働安全衛生法第88条第3項
労働安全衛生規則第91条第1項</t>
  </si>
  <si>
    <t>建設業工事計画届（労働基準監督署長宛）</t>
  </si>
  <si>
    <t>労働安全衛生法第88条第4項
労働安全衛生規則第91条第2項</t>
  </si>
  <si>
    <t>土石採取計画届</t>
  </si>
  <si>
    <t>労働安全衛生法第88条第4項
労働安全衛生規則第92条</t>
  </si>
  <si>
    <t>共同企業体の代表者選任届</t>
  </si>
  <si>
    <t>労働安全衛生法第5条第1項
労働安全衛生規則第1条第2項</t>
  </si>
  <si>
    <t>共同企業体の代表者変更届</t>
  </si>
  <si>
    <t>労働安全衛生法第5条第3項
労働安全衛生規則第1条第3項</t>
  </si>
  <si>
    <t>建設物／機械等の設置・移転・変更届（労働安全衛生規則別表第７に掲げる機器を除く）</t>
  </si>
  <si>
    <t>労働安全衛生法第88条第１項
労働安全衛生規則第85条・第86条</t>
  </si>
  <si>
    <t>じん肺健康管理実施状況報告</t>
  </si>
  <si>
    <t>じん肺法施行規則第３７条第１項</t>
  </si>
  <si>
    <t>年間申請件数に関しては概数である。</t>
  </si>
  <si>
    <t>じん肺管理区分決定申請</t>
  </si>
  <si>
    <t>じん肺法第１３条第２項</t>
  </si>
  <si>
    <t>年間申請件数に関しては概数である。
・添付書類について、別途郵送を認めている。（一部現物を必要とするため）</t>
  </si>
  <si>
    <t>労働者の随時申請に係るじん肺管理区分決定申請</t>
  </si>
  <si>
    <t>じん肺法第１５条第３項（第１３条第２項準用）</t>
  </si>
  <si>
    <t>事業者の随時申請に係るじん肺管理区分決定申請</t>
  </si>
  <si>
    <t>じん肺法第１６条第２項（第１３条第２項準用）</t>
  </si>
  <si>
    <t>作業の転換通知届</t>
  </si>
  <si>
    <t>じん肺法第２１条第３項</t>
  </si>
  <si>
    <t>高気圧業務健康診断結果報告</t>
  </si>
  <si>
    <t>高気圧作業安全衛生規則〈労働安全衛生法〉第４０条</t>
  </si>
  <si>
    <t>労働安全衛生法第７２条、高気圧作業安全衛生規則第４７条</t>
  </si>
  <si>
    <t>潜水士免許の新規交付申請</t>
  </si>
  <si>
    <t>労働安全衛生法第７２条、高気圧作業安全衛生規則第５２条</t>
  </si>
  <si>
    <t>一酸化炭素中毒症健康診断等結果報告</t>
  </si>
  <si>
    <t>炭鉱災害による一酸化炭素中毒症に関する特別措置法施行規則第１２条第１項</t>
  </si>
  <si>
    <t>電離放射線事故診察の結果報告</t>
  </si>
  <si>
    <t>電離放射線障害防止規則〈労働安全衛生法〉第４４条第２項</t>
  </si>
  <si>
    <t>労働安全衛生法第７２条、電離放射線障害防止規則第４８条</t>
  </si>
  <si>
    <t>労働安全衛生法第７２条、電離放射線障害防止規則第５２条の４</t>
  </si>
  <si>
    <t>電離放射線健康診断結果報告</t>
  </si>
  <si>
    <t>電離放射線障害防止規則〈労働安全衛生法〉第５８条</t>
  </si>
  <si>
    <t>透過写真撮影用ガンマ線照射装置による作業届</t>
  </si>
  <si>
    <t>電離放射線障害防止規則〈労働安全衛生法〉第６１条</t>
  </si>
  <si>
    <t>粉じん障害防止規則一部適用除外認定申請</t>
  </si>
  <si>
    <t>粉じん障害防止規則〈労働安全衛生法〉第９条第１項</t>
  </si>
  <si>
    <t>粉じん障害防止規則一部適用除外申請書記載事項変更報告</t>
  </si>
  <si>
    <t>粉じん障害防止規則〈労働安全衛生法〉第９条第４項</t>
  </si>
  <si>
    <t>産業医の選任報告</t>
  </si>
  <si>
    <t>労働安全衛生規則〈労働安全衛生法〉第１３条第２項</t>
  </si>
  <si>
    <t>産業医の選任特例許可申請</t>
  </si>
  <si>
    <t>労働安全衛生規則〈労働安全衛生法〉第１３条第３項（第８条準用）</t>
  </si>
  <si>
    <t>健康診断結果報告</t>
  </si>
  <si>
    <t>労働安全衛生規則〈労働安全衛生法〉第５２条</t>
  </si>
  <si>
    <t>健康管理手帳所持者の健康診断実施報告</t>
  </si>
  <si>
    <t>労働安全衛生規則〈労働安全衛生法〉第５７条第３項</t>
  </si>
  <si>
    <t>健康管理手帳の書替申請</t>
  </si>
  <si>
    <t>労働安全衛生規則〈労働安全衛生法〉第５８条</t>
  </si>
  <si>
    <t>衛生管理者の選任報告</t>
  </si>
  <si>
    <t>労働安全衛生規則〈労働安全衛生法〉第７条第２項</t>
  </si>
  <si>
    <t>衛生管理者免許（１）第一種衛生管理者免許（２）第二種衛生管理者免許の新規交付申請</t>
  </si>
  <si>
    <t>労働安全衛生法第１２条第１項及び第７２条</t>
  </si>
  <si>
    <t>健康管理手帳の交付申請</t>
  </si>
  <si>
    <t>労働安全衛生法第６７条第１項</t>
  </si>
  <si>
    <t>都道府県労働局長の指定する物件提出</t>
  </si>
  <si>
    <t>じん肺法第13条第４項</t>
  </si>
  <si>
    <t>エックス線写真等の提出命令によるじん肺管理区分決定申請</t>
  </si>
  <si>
    <t>じん肺法第16条の２第１項</t>
  </si>
  <si>
    <t>じん肺の予防及び健康管理の実施状況報告</t>
  </si>
  <si>
    <t>じん肺法施行規則第37条第２項</t>
  </si>
  <si>
    <t>作業環境測定特例許可申請</t>
  </si>
  <si>
    <t>有機溶剤等健康診断結果報告</t>
  </si>
  <si>
    <t>有機溶剤中毒予防規則第30条の３</t>
  </si>
  <si>
    <t>年間申請件数に関しては概数である。</t>
  </si>
  <si>
    <t>鉛健康診断結果報告</t>
  </si>
  <si>
    <t>鉛中毒予防規則第55条</t>
  </si>
  <si>
    <t>特定化学物質健康診断結果報告</t>
  </si>
  <si>
    <t>特定化学物質等障害予防規則第41条</t>
  </si>
  <si>
    <t>四アルキル鉛健康診断結果報告</t>
  </si>
  <si>
    <t>四アルキル鉛中毒予防規則第24条</t>
  </si>
  <si>
    <t>作業環境測定法第34条</t>
  </si>
  <si>
    <t>健康管理手帳再交付申請</t>
  </si>
  <si>
    <t>労働安全衛生規則〈労働安全衛生法〉第59条第1項</t>
  </si>
  <si>
    <t>労働安全衛生法第88条第１項・第２項
労働安全衛生規則第85条・第86条</t>
  </si>
  <si>
    <t>鉛則第２条、第５条から第１５条まで及び第１７条から第２０条までに規定する鉛等又は焼結鉱等の粉じんの発散源を密閉する設備又は局所排気装置の設置・移転・変更届</t>
  </si>
  <si>
    <t>特化則第２条第１項第１号に掲げる第一類物質又は特化則第４条第１項の特定第二類物質等を製造する設備の設置・移転・変更届</t>
  </si>
  <si>
    <t>特定第二類物質又は特化則第２条第１項第５号に掲げる管理第二類物質のガス、蒸気又は粉じんが発散する屋内作業場に設ける発散抑制の設備の設置・移転・変更届</t>
  </si>
  <si>
    <t>電離則第１５条第１項の放射線装置、同項の放射線装置室、電離則第２２条第２項の放射線物質取扱作業室又は電離則第２条第２項の放射線物質に係る貯蔵施設の設置・移転・変更届</t>
  </si>
  <si>
    <t>事務所衛生基準規則第５条の空気調和設備又は機械換気設備で中央管理方式のものの設置・移転・変更届</t>
  </si>
  <si>
    <t>健康管理手帳の返還</t>
  </si>
  <si>
    <t>労働安全衛生規則〈労働安全衛生法〉第５９条第３項、第６０条</t>
  </si>
  <si>
    <t>登録講習機関登録更新申請（労働局長あて）</t>
  </si>
  <si>
    <t>作業環境測定法施行規則第４５条</t>
  </si>
  <si>
    <t>石綿健康診断結果報告</t>
  </si>
  <si>
    <t>石綿障害予防規則第４３条</t>
  </si>
  <si>
    <t>エックス線作業主任者免許の試験免除に係る新規交付申請</t>
  </si>
  <si>
    <t>衛生管理者免許（１）第一種衛生管理者免許の試験免除に係る新規交付申請</t>
  </si>
  <si>
    <t>労働安全衛生法第１２条第１項、第７２条</t>
  </si>
  <si>
    <t>衛生工学衛生管理者免許の試験免除に係る新規交付申請</t>
  </si>
  <si>
    <t>エックス線作業主任者免許の試験合格に係る新規交付申請</t>
  </si>
  <si>
    <t>ガンマ線透過写真撮影作業主任者免許の試験合格に係る新規交付申請</t>
  </si>
  <si>
    <t>衛生管理者免許（１）第一種衛生管理者免許（２）第二種衛生管理者免許の試験合格に係る新規交付申請</t>
  </si>
  <si>
    <t>潜水士免許の試験合格に係る新規交付申請</t>
  </si>
  <si>
    <t>第二種作業環境測定士の資格に係る大学等の登録</t>
  </si>
  <si>
    <t>作業環境測定士の資格認定</t>
  </si>
  <si>
    <t>作業環境測定法第５条</t>
  </si>
  <si>
    <t>局所排気装置等特例許可申請</t>
  </si>
  <si>
    <t>労働安全衛生法第２２条有機溶剤中毒予防規則第１３条第２項</t>
  </si>
  <si>
    <t>労働安全衛生法第２２条有機溶剤中毒予防規則第１８条の３第１項</t>
  </si>
  <si>
    <t>作業環境測定法第３３条</t>
  </si>
  <si>
    <t>作業環境測定機関業務規程届</t>
  </si>
  <si>
    <t>作業環境測定法第３４条の２</t>
  </si>
  <si>
    <t>作業環境測定機関業務規程変更届</t>
  </si>
  <si>
    <t>作業環境測定法第３４条の２第１項</t>
  </si>
  <si>
    <t>作業環境測定法第３４条第１項（安衛法第５０条準用）</t>
  </si>
  <si>
    <t>作業環境測定法第３５条の２</t>
  </si>
  <si>
    <t>作業環境測定法施行規則第５６条第１項</t>
  </si>
  <si>
    <t>作業環境測定法施行規則第５６条第２項</t>
  </si>
  <si>
    <t>快適職場環境形成計画認定申請</t>
  </si>
  <si>
    <t>労働安全衛生規則〈労働安全衛生法〉第６１条の３第１項</t>
  </si>
  <si>
    <t>粉じん則別表第２条第６号及び第８号に掲げる特定粉じん発生源を有する機械又は設備並びに同表第１４号の型ばらし装置の設置・移転・変更届</t>
  </si>
  <si>
    <t>粉じん則第４条又は第２７条第１項ただし書きの規定により設ける局所排気装置又はプッシュプル型換気装置の設置・移転・変更届</t>
  </si>
  <si>
    <t>特別管理物質関係記録等の報告</t>
  </si>
  <si>
    <t>有機溶剤中毒予防規則一部適用除外認定申請</t>
  </si>
  <si>
    <t>有機溶剤中毒予防規則〈労働安全衛生法〉第３条第１項</t>
  </si>
  <si>
    <t>黄りんマッチ、ベンジジン、ベンジジンを含有する製剤その他の物の製造等の禁止の解除申請</t>
  </si>
  <si>
    <t xml:space="preserve">・添付書類について、別途郵送を認めている。（一部現物を必要とするため）
</t>
  </si>
  <si>
    <t>特定化学物質製造許可証交付申請</t>
  </si>
  <si>
    <t>新規化学物質の有害性の調査の結果等の届出</t>
  </si>
  <si>
    <t>労働安全衛生法第５７条の３第１項</t>
  </si>
  <si>
    <t>少量新規化学物質の製造又は輸入に係る厚生労働大臣の確認申請</t>
  </si>
  <si>
    <t>労働安全衛生法第５７条の３第１項ただし書、労働安全衛生法施行令第１８条の４、労働安全衛生規則第３４条の１０、第３４条の１１</t>
  </si>
  <si>
    <t>有機溶剤中毒予防規則一部適用除外認定を受けた業務に該当しなくなった旨の報告</t>
  </si>
  <si>
    <t>鉛業務一部適用除外認定申請書記載事項変更報告</t>
  </si>
  <si>
    <t>鉛中毒予防規則第４条第３項</t>
  </si>
  <si>
    <t>有機溶剤中毒予防規則第31条第４項</t>
  </si>
  <si>
    <t>化学設備の設置・移転・変更届</t>
  </si>
  <si>
    <t>令別表第５条第２号に掲げる業務に用いる機械又は装置の設置・移転・変更届</t>
  </si>
  <si>
    <t>令第１５条第９号の特定化学設備及びその附属設備の設置・移転・変更届</t>
  </si>
  <si>
    <t>特化則第１０条第１項の排ガス処理装置（アクロレインに係るもの）の設置・移転・変更届</t>
  </si>
  <si>
    <t>特化則第１１条第１項の排液処理装置の設置・移転・変更届</t>
  </si>
  <si>
    <t>建築物解体等作業届</t>
  </si>
  <si>
    <t>石綿障害予防規則第５条</t>
  </si>
  <si>
    <t>製造等禁止石綿等製造・輸入・使用許可申請</t>
  </si>
  <si>
    <t>石綿障害予防規則第４７条</t>
  </si>
  <si>
    <t>石綿関係記録等報告</t>
  </si>
  <si>
    <t>石綿障害予防規則第４９条</t>
  </si>
  <si>
    <t>有害物ばく露作業報告書</t>
  </si>
  <si>
    <t>除染等電離放射線健康診断結果報告</t>
  </si>
  <si>
    <t>東日本大震災により生じた放射性物質により汚染された土壌等を除染するための業務等に係る電離放射線障害防止規則第２０条</t>
  </si>
  <si>
    <t>労働保険事務組合に対する報奨金交付申請</t>
  </si>
  <si>
    <t>失業保険法及び労働者災害補償保険法の一部を改正する法律及び労働保険の保険料の徴収等に関する法律の施行に伴う関係法律の整備等に関する法律第２３条、労働保険事務組合に対する報奨金に関する省令第２条</t>
  </si>
  <si>
    <t>継続一括認可・追加・取消申請書</t>
  </si>
  <si>
    <t>労働保険の保険料の徴収に関する法律第９条、施行規則第１０条第２項</t>
  </si>
  <si>
    <t>継続一括変更申請書/継続被一括事業名称・所在地変更届</t>
  </si>
  <si>
    <t>労働保険の保険料の徴収に関する法律第９条、施行規則第１０条第４項</t>
  </si>
  <si>
    <t>労働保険事務の処理の解除</t>
  </si>
  <si>
    <t>労働保険の保険料の徴収等に関する法律施行規則第６０条第２項</t>
  </si>
  <si>
    <t>代理人選任・解任届</t>
  </si>
  <si>
    <t>労働保険の保険料の徴収等に関する法律施行規則第７１条第２項</t>
  </si>
  <si>
    <t>概算・増加概算・確定保険料申告書</t>
  </si>
  <si>
    <t>労働保険の保険料の徴収等に関する法律第１５条、第１６条、第１９条、施行規則第２４条第３項、第２５条第３項、第３３条第２項</t>
  </si>
  <si>
    <t>概算保険料の延納の申請</t>
  </si>
  <si>
    <t>労働保険の保険料の徴収等に関する法律第１８条、同施行規則第２７条、第２８条、第２９条、第３０条、第３１条、第３２条</t>
  </si>
  <si>
    <t>労働保険料の還付請求</t>
  </si>
  <si>
    <t>労働保険の保険料の徴収等に関する法律第１９条第６項、第２０条第３項、同施行規則第３６条</t>
  </si>
  <si>
    <t>年間申請件数について、把握していないため算出不可能</t>
  </si>
  <si>
    <t>口座振替による納付の申し出</t>
  </si>
  <si>
    <t>労働保険の保険料の徴収等に関する法律第２１条の２、同施行規則第３８条の２</t>
  </si>
  <si>
    <t>労働保険事務の処理の委託</t>
  </si>
  <si>
    <t>労働保険の保険料の徴収等に関する法律第３３条第１項、第４５条、同施行規則第６０条第1項</t>
  </si>
  <si>
    <t>保険関係成立届</t>
  </si>
  <si>
    <t>労働保険の保険料の徴収等に関する法律第４条の２第１項、第３３条第１項、同施行規則第４条</t>
  </si>
  <si>
    <t>名称・所在地等変更届</t>
  </si>
  <si>
    <t>労働保険の保険料の徴収等に関する法律第４条の２第２項、同施行規則第５条</t>
  </si>
  <si>
    <t>一括有期事業開始届</t>
  </si>
  <si>
    <t>労働保険の保険料の徴収等に関する法律第７条、施行規則第６条第３項</t>
  </si>
  <si>
    <t>一括有期事業報告書</t>
  </si>
  <si>
    <t>労働保険の保険料の徴収等に関する法律第７条、同施行規則第３４条</t>
  </si>
  <si>
    <t>・年間申請件数について、把握していないため算出不可能
・オンライン申請件数について、「概算・増加概算・確定保険料申告書」の添付書類であるため、当該手続のみでの集計は行われていない。</t>
  </si>
  <si>
    <t>下請負人を事業主とする認可申請書</t>
  </si>
  <si>
    <t>労働保険の保険料の徴収等に関する法律第８条第２項、施行規則第８条</t>
  </si>
  <si>
    <t>任意加入申請書</t>
  </si>
  <si>
    <t>労働保険の保険料の徴収等に関する法律附則第２条、施行規則附則第２条、失業保険法及び労働者災害補償保険法の一部を改正する法律及び労働保険料の徴収等に伴う関係法律の整備に関する法律第５条、同省令第１条</t>
  </si>
  <si>
    <t>保険関係消滅申請書</t>
  </si>
  <si>
    <t>労働保険の保険料の徴収等に関する法律附則第４条、施行規則附則第３条、失業保険法及び労働者災害補償保険法の一部を改正する法律及び労働保険の保険料の徴収等に関する法律の施行に伴う関係法律の整備に関する法律第８条、同省令第３条</t>
  </si>
  <si>
    <t>遺族（補償）年金受給権者の失権届</t>
  </si>
  <si>
    <t>労働者災害補償保険法施行規則第２１条の２</t>
  </si>
  <si>
    <t>労働者（退職者、被災労働者の遺族等を含む。）の場合のみ可</t>
  </si>
  <si>
    <t>傷病の状態等に関する届出（業務災害）</t>
  </si>
  <si>
    <t>労働災害補償保険法第１２条の８（同法施行規則第１８条の２）</t>
  </si>
  <si>
    <t>・医師等の診断書について、別途郵送としているため。</t>
  </si>
  <si>
    <t>遺族（補償）年金算定基礎の変更届</t>
  </si>
  <si>
    <t>給付基礎日額の変更申請</t>
  </si>
  <si>
    <t>労働者災害補償保険法施行規則第４６条の２０第５項</t>
  </si>
  <si>
    <t>休業（補償）給付受給者の傷病の状態に関する報告</t>
  </si>
  <si>
    <t>労働者災害補償保険法施行規則第１９条の２</t>
  </si>
  <si>
    <t>・医師等の診断書について、別途郵送としている。</t>
  </si>
  <si>
    <t>葬祭給付の請求（通勤災害）</t>
  </si>
  <si>
    <t>労働者災害補償保険法第２２条の５（同法施行規則第１８条の１２）</t>
  </si>
  <si>
    <t>介護（補償）給付の請求</t>
  </si>
  <si>
    <t>労働者災害補償保険法第２４条（労働者災害補償保険法施行規則第１８条の１５）</t>
  </si>
  <si>
    <t>遺族補償給付の請求／遺族特別支給金・遺族特別年金の申請（業務災害）</t>
  </si>
  <si>
    <t>労働者災害補償保険法第１６条（同法施行規則第１５条の２）　特別支給金支給規則第５条・第９条</t>
  </si>
  <si>
    <t>障害補償給付の請求／障害特別支給金・障害特別年金・障害特別一時金の申請（業務災害）</t>
  </si>
  <si>
    <t>労働者災害補償保険法第１５条（同法施行規則第１４条の２）　特別支給金支給規則第４条・第７条・第８条</t>
  </si>
  <si>
    <t>障害給付の請求／障害特別支給金・障害特別年金・障害特別一時金の申請（通勤災害）</t>
  </si>
  <si>
    <t>労働者災害補償保険法第２２条の３（同法施行規則第１８条の８）　特別支給金支給規則第４条・第７条・第８条</t>
  </si>
  <si>
    <t>障害（補償）給付変更の請求／障害特別年金変更の申請</t>
  </si>
  <si>
    <t>労働者災害補償保険法第２９条（労働者災害補償保険特別支給金支給規則第７条）</t>
  </si>
  <si>
    <t>遺族（補償）年金転給等の請求／遺族特別年金転給等の申請</t>
  </si>
  <si>
    <t>労働者災害補償保険法第２９条（労働者災害補償保険特別支給金支給規則第９条第６項）</t>
  </si>
  <si>
    <t>特別給与に関する届</t>
  </si>
  <si>
    <t>労働者災害補償保険法第２９条（労働者災害補償保険特別支給金支給規則第１２条）</t>
  </si>
  <si>
    <t>休業補償給付の請求／休業特別支給金の申請（業務災害）</t>
  </si>
  <si>
    <t>労働者災害補償保険法第１４条（同法施行規則第１３条）、特別支給金支給規則第３条</t>
  </si>
  <si>
    <t>・医師等の証明書について、別途郵送としている。</t>
  </si>
  <si>
    <t>未支給の保険給付支給の申請／未支給の特別支給金支給の申請</t>
  </si>
  <si>
    <t>労働者災害補償保険法第１１条（同法施行規則第１０条）、労働者災害補償保険法第２９条（労働者災害補償保険特別支給金支給規則第１５条）</t>
  </si>
  <si>
    <t>第三者の行為による災害の届出</t>
  </si>
  <si>
    <t>労働者災害補償保険法施行規則第２２条</t>
  </si>
  <si>
    <t>年金受給権者の定期報告</t>
  </si>
  <si>
    <t>労働者災害補償保険法第１２条の７（同法施行規則第２１条）</t>
  </si>
  <si>
    <t>年金たる保険給付の受給権者の住所・氏名又は年金の払渡金融機関変更の届出</t>
  </si>
  <si>
    <t>労働者災害補償保険法第１２条の７（同法施行規則第２１条の２）</t>
  </si>
  <si>
    <t>厚生年金保険等の受給関係変更届</t>
  </si>
  <si>
    <t>労働者災害補償保険法第１２条の７（同法施行規則第２１条の２第１項）</t>
  </si>
  <si>
    <t>療養補償給付たる療養の費用の請求</t>
  </si>
  <si>
    <t>労働者災害補償保険法第１３条（同法施行規則第１２条の２）</t>
  </si>
  <si>
    <t>遺族年金の請求／遺族特別支給金・遺族特別年金の申請（通勤災害）</t>
  </si>
  <si>
    <t>労働者災害補償保険法第２２条の４（同法施行規則第１８条の９）　特別支給金支給規則第５条・第９条</t>
  </si>
  <si>
    <t>遺族一時金の請求／遺族特別支給金・遺族特別一時金の申請（通勤災害）</t>
  </si>
  <si>
    <t>労働者災害補償保険法第２２条の４（同法施行規則第１８条の１０）　特別支給金支給規則第５条・第１０条</t>
  </si>
  <si>
    <t>遺族補償一時金の請求／遺族特別支給金・遺族特別一時金の申請（業務災害）</t>
  </si>
  <si>
    <t>労働者災害補償保険法第１６条の６（同法施行規則第１６条）　特別支給金支給規則第５条・第１０条</t>
  </si>
  <si>
    <t>葬祭料の請求（業務災害）</t>
  </si>
  <si>
    <t>労働者災害補償保険法第１７条（同法施行規則第１７条の２）</t>
  </si>
  <si>
    <t>療養給付たる療養の給付の請求（通勤災害）</t>
  </si>
  <si>
    <t>労働者災害補償保険法第２２条（同法施行規則第１８条の５第１項）</t>
  </si>
  <si>
    <t>療養給付たる療養の給付を受ける指定病院等（変更）届（通勤災害）</t>
  </si>
  <si>
    <t>労働者災害補償保険法第２２条（同法施行規則第１８条の５第２項）</t>
  </si>
  <si>
    <t>療養給付たる療養の費用請求</t>
  </si>
  <si>
    <t>労働者災害補償保険法第２２条（同法施行規則第１８条の６第１項）</t>
  </si>
  <si>
    <t>休業給付の請求／休業特別支給金の申請（通勤災害）</t>
  </si>
  <si>
    <t>労働者災害補償保険法第２２条の２（同法施行規則第１８条の７）、特別支給金支給規則第３条</t>
  </si>
  <si>
    <t>障害給付の請求</t>
  </si>
  <si>
    <t>労働者災害補償保険法第２２条の３（同法施行規則第１８条の８）</t>
  </si>
  <si>
    <t>障害（補償）年金差額一時金支給の請求／障害特別年金差額一時金支給の請求</t>
  </si>
  <si>
    <t>労働者災害補償保険法第２９条（労働者災害補償保険特別支給金規則附則第６項）</t>
  </si>
  <si>
    <t>特別加入脱退の申請</t>
  </si>
  <si>
    <t>労働者災害補償保険法第３５条（同法施行規則第４６条の２３）、労働者災害補償保険法代３６条（同法施行規則第４６条の２５の２）、労働者災害補償保険法第３４条（同法施行規則第４６条の２１）</t>
  </si>
  <si>
    <t>特別加入の申請（海外派遣者）</t>
  </si>
  <si>
    <t>労働者災害補償保険法第３６条（同法施行規則第４６条の２５の２）</t>
  </si>
  <si>
    <t>特別加入に関する変更届（海外派遣者）</t>
  </si>
  <si>
    <t>特別加入時健康診断の申出／じん肺健康診断証明書の提出、振動障害健康診断証明書の提出、鉛中毒健康診断書証明書の提出、有機溶剤中毒健康診断証明書の提出</t>
  </si>
  <si>
    <t>労働者災害補償保険法第３４条（同法施行規則第４６条の１９）　労働者災害補償保険法第３５条（同法施行規則第４６条の２３）</t>
  </si>
  <si>
    <t xml:space="preserve">・医師等の証明書について、別途郵送としている。
</t>
  </si>
  <si>
    <t>特別加入の申請（中小事業主等）</t>
  </si>
  <si>
    <t>労働者災害補償保険法第３４条（同法施行規則第４６条の１９第１項）</t>
  </si>
  <si>
    <t>特別加入に関する変更届（中小事業主等及び一人親方等）</t>
  </si>
  <si>
    <t>労働者災害補償保険法第３４条（同法施行規則第４６条の１９）</t>
  </si>
  <si>
    <t>特別加入の申請（一人親方等）</t>
  </si>
  <si>
    <t>労働者災害補償保険法第３５条（同法施行規則第４６条の２３第１項）</t>
  </si>
  <si>
    <t>平均給与額の証明</t>
  </si>
  <si>
    <t>労働者災害補償保険法第８条の２第１項</t>
  </si>
  <si>
    <t>療養補償給付たる療養の給付の請求（業務災害）</t>
  </si>
  <si>
    <t>労働者災害補償保険法第１２条の８（同法施行規則第１２条）</t>
  </si>
  <si>
    <t>療養補償給付たる療養の給付を受ける指定病院等変更届（業務災害）</t>
  </si>
  <si>
    <t>労働者災害補償保険法施行規則第１２条第３項</t>
  </si>
  <si>
    <t>障害（補償）年金前払一時金の請求</t>
  </si>
  <si>
    <t>労働者災害補償保険法第５９条、６２条</t>
  </si>
  <si>
    <t>遺族（補償）年金前払一時金の請求</t>
  </si>
  <si>
    <t>労働者災害補償保険法第６０条、６３条</t>
  </si>
  <si>
    <t>遺族（補償）年金代表者の選任／解任の届出</t>
  </si>
  <si>
    <t>労働者災害補償保険法施行規則第１５条の５</t>
  </si>
  <si>
    <t>事業主責任災害損害賠償の受領の届出</t>
  </si>
  <si>
    <t>労働者災害補償保険法第１２条の７、同法第６４条</t>
  </si>
  <si>
    <t>年金証書再交付の申請</t>
  </si>
  <si>
    <t>労働者災害補償保険法施行規則第２０条の２</t>
  </si>
  <si>
    <t>年金等受給権者の死亡届</t>
  </si>
  <si>
    <t>休業補償及び障害補償の例外認定の届出</t>
  </si>
  <si>
    <t>労働基準法第７８条</t>
  </si>
  <si>
    <t>海外派遣者の特別加入に係る事業の保険関係消滅届</t>
  </si>
  <si>
    <t>労働者災害補償保険法第３６条（同法施行規則第４６条の２５の４）</t>
  </si>
  <si>
    <t>二次健康診断等給付の請求</t>
  </si>
  <si>
    <t>労働者災害補償保険法第２６条（同法施行規則第１８条の１９）</t>
  </si>
  <si>
    <t>海外派遣に関する報告</t>
  </si>
  <si>
    <t>労働者災害補償保険法施行規則第４６条の２５の２</t>
  </si>
  <si>
    <t>二次健康診断等給付医療機関の指定申請</t>
  </si>
  <si>
    <t>労働者災害補償保険法施行規則第１１条の３</t>
  </si>
  <si>
    <t>二次健康診断等給付医療機関の休止・辞退届</t>
  </si>
  <si>
    <t>労災保険率の特例適用の申告</t>
  </si>
  <si>
    <t>労働保険の保険料の徴収等に関する法律第１２条第２項（同法同条第３項）</t>
  </si>
  <si>
    <t>傷病（補償）年金受給者の傷病の状態の変化に関する届出又は治ゆの届出</t>
  </si>
  <si>
    <t>労働者災害補償保険法施行規則第２１条の２第７項</t>
  </si>
  <si>
    <t>遺族（補償）年金支給停止解除の申請</t>
  </si>
  <si>
    <t>労働者災害補償保険法第１６条の５の２</t>
  </si>
  <si>
    <t>労働者災害補償保険代理人選任・解任届</t>
  </si>
  <si>
    <t>労働者災害補償保険法施行規則第３条</t>
  </si>
  <si>
    <t>特例による保険給付の申請（業務災害）</t>
  </si>
  <si>
    <t>失業保険法及び労働者災害補償保険法の一部を改正する法律及び労働保険の保険料の徴収等に関する法律の施行に伴う関係法律の施行に伴う関係法律の整備等に関する法律第１８条</t>
  </si>
  <si>
    <t>特例による保険給付の申請（通勤災害）</t>
  </si>
  <si>
    <t>失業保険法及び労働者災害補償保険法の一部を改正する法律及び労働保険の保険料の徴収等に関する法律の施行に伴う関係法律の施行に伴う関係法律の整備等に関する法律第１８条の２</t>
  </si>
  <si>
    <t>大量の雇用変動の届出</t>
  </si>
  <si>
    <t>雇用対策法第２７条</t>
  </si>
  <si>
    <t>沖縄失業者求職手帳の再交付申請</t>
  </si>
  <si>
    <t>沖縄振興特別措置法に基づく就職指導等に関する省令第７条</t>
  </si>
  <si>
    <t>林業労働力の委託募集の届出</t>
  </si>
  <si>
    <t>林業労働力の確保の促進に関する法律第１３条第１項</t>
  </si>
  <si>
    <t>林業労働力の確保の促進に関する法律に基づく委託募集等に関する省令第３条</t>
  </si>
  <si>
    <t>港湾労働者の雇用の届出</t>
  </si>
  <si>
    <t>港湾労働法第９条第１項、同法施行規則第３条</t>
  </si>
  <si>
    <t>港湾運送事業主の公共職業安定所の紹介を受けない日雇労働者の雇用の届出</t>
  </si>
  <si>
    <t>港湾労働法第１０条第２項、同法施行規則第９条</t>
  </si>
  <si>
    <t>港湾労働者の雇入れ状況等の報告</t>
  </si>
  <si>
    <r>
      <t>港湾労働法第１１条、</t>
    </r>
    <r>
      <rPr>
        <sz val="10"/>
        <rFont val="ＭＳ Ｐ明朝"/>
        <family val="1"/>
      </rPr>
      <t>同法施行規則第１０条</t>
    </r>
  </si>
  <si>
    <t>港湾労働者派遣事業の許可</t>
  </si>
  <si>
    <r>
      <t>港湾労働法第１２条、</t>
    </r>
    <r>
      <rPr>
        <sz val="10"/>
        <rFont val="ＭＳ Ｐ明朝"/>
        <family val="1"/>
      </rPr>
      <t>同法施行規則第１１条</t>
    </r>
  </si>
  <si>
    <t>港湾労働者派遣事業の許可証再交付申請</t>
  </si>
  <si>
    <t>港湾労働法第１５条第３項、同法施行規則第１４条</t>
  </si>
  <si>
    <t>港湾労働者派遣事業の許可の有効期間更新申請</t>
  </si>
  <si>
    <t>港湾労働法第１７条第２項、同法施行規則第１６条</t>
  </si>
  <si>
    <t>港湾労働者派遣事業対象業務の種類の変更許可申請</t>
  </si>
  <si>
    <t>港湾労働法第１８条第１項、同法施行規則第１７条</t>
  </si>
  <si>
    <t>港湾労働者派遣事業変更届出</t>
  </si>
  <si>
    <t>港湾労働法第１８条第３項、第１９条第１項、同法施行規則第１８条第１項前段</t>
  </si>
  <si>
    <t>港湾労働者派遣事業変更届出及び許可証書換申請</t>
  </si>
  <si>
    <t>港湾労働法第１８条第３項、同条第４項、第１９条第１項、港湾労働法施行規則第１８条第１項後段</t>
  </si>
  <si>
    <t>港湾労働者派遣事業の事業廃止の届出</t>
  </si>
  <si>
    <t>港湾労働法第２０条第１項、港湾労働法施行規則第１９条</t>
  </si>
  <si>
    <t>港湾労働者派遣事業報告書及び港湾労働者派遣事業収支決算書の提出</t>
  </si>
  <si>
    <t>港湾労働法第２３条（労働者派遣事業の適正な運営の確保及び派遣労働者の就業条件の整備等に関する法律第２３条第１項）、港湾労働法施行規則第２３条</t>
  </si>
  <si>
    <t>港湾労働者雇用安定センターの事業計画等の認可</t>
  </si>
  <si>
    <t>港湾労働法第３４条第１項前段、同法施行規則第３１条</t>
  </si>
  <si>
    <t>港湾労働者雇用安定センターの事業計画等の変更の認可</t>
  </si>
  <si>
    <t>港湾労働法第３４条第１項後段、同法施行規則第３５条</t>
  </si>
  <si>
    <t>港湾労働者雇用安定センターの事業報告書等の提出</t>
  </si>
  <si>
    <t>港湾労働法第３４条第３項、同法施行規則第３９条</t>
  </si>
  <si>
    <t>港湾労働者雇用安定センターの役員の選解任の認可</t>
  </si>
  <si>
    <t>港湾労働法第３７条第１項、同法施行規則第４２条</t>
  </si>
  <si>
    <t>港湾労働者証の交付を受けた常用労働者の氏名変更の届出</t>
  </si>
  <si>
    <t>港湾労働法施行規則第５条第１項第１号</t>
  </si>
  <si>
    <t>港湾労働者証の交付を受けている常用労働者転勤の届出</t>
  </si>
  <si>
    <t>港湾労働法施行規則第５条第１項第２号</t>
  </si>
  <si>
    <t>港湾労働者証の交付を受けている常用労働者に係る港湾労働者派遣事業関係変更の届</t>
  </si>
  <si>
    <t>港湾労働法施行規則第５条第１項第３号</t>
  </si>
  <si>
    <t>港湾労働者証の交付を受けている派遣対象労働者の主たる業務変更の届</t>
  </si>
  <si>
    <t>港湾労働法施行規則第５条第１項第４号</t>
  </si>
  <si>
    <t>港湾労働者証の交付を受けている派遣対象労働者の派遣資格変更の届</t>
  </si>
  <si>
    <t>港湾労働法施行規則第５条第１項第５号</t>
  </si>
  <si>
    <t>港湾労働者を雇用する事業所の名称、所在地変更の届</t>
  </si>
  <si>
    <t>港湾労働法施行規則第５条第１項第６号</t>
  </si>
  <si>
    <t>港湾労働者証再交付の申請</t>
  </si>
  <si>
    <t>港湾労働法施行規則第６条第１項</t>
  </si>
  <si>
    <t>建設労働者の募集に関する事項の届出</t>
  </si>
  <si>
    <t>建設労働者の雇用の改善等に関する法律第６条　建設労働者の雇用の改善等に関する法律施行規則第２条</t>
  </si>
  <si>
    <t>雇用保険適用除外申請書</t>
  </si>
  <si>
    <t>雇用保険法第６条第４号、同法施行規則第５条</t>
  </si>
  <si>
    <t>雇用保険法第７条、雇用保険法施行規則第６条</t>
  </si>
  <si>
    <t>雇用保険法第７条、雇用保険法施行規則第７条第１項及び第２項</t>
  </si>
  <si>
    <t>雇用保険被保険者証の再交付の申請</t>
  </si>
  <si>
    <t>雇用保険法施行規則第１０条第３項及び第４項</t>
  </si>
  <si>
    <t>雇用保険被保険者転勤届</t>
  </si>
  <si>
    <t>雇用保険法第７条、雇用保険法施行規則第１３条第１項</t>
  </si>
  <si>
    <t>雇用保険被保険者氏名変更届</t>
  </si>
  <si>
    <t>雇用保険法第７条、雇用保険法施行規則第１４条第１項</t>
  </si>
  <si>
    <t>雇用保険法施行規則第１４条の２第１項、第１４条の４第１項</t>
  </si>
  <si>
    <t>雇用保険の事業所設置の届出</t>
  </si>
  <si>
    <t>雇用保険法施行規則第１４１条</t>
  </si>
  <si>
    <t>雇用保険の事業所廃止の届出</t>
  </si>
  <si>
    <t>雇用保険の事業所の各種変更の届出</t>
  </si>
  <si>
    <t>雇用保険法施行規則第１４２条</t>
  </si>
  <si>
    <t>雇用保険被保険者関係届出事務等代理人選任・解任届</t>
  </si>
  <si>
    <t>雇用保険法施行規則１４５条</t>
  </si>
  <si>
    <t>雇用保険法第１０条の３、同法施行規則第１７条の２</t>
  </si>
  <si>
    <t>雇用保険の公共職業訓練等受講届及び同通所届</t>
  </si>
  <si>
    <t>雇用保険法施行規則第２１条第１項</t>
  </si>
  <si>
    <t>雇用保険受給資格者氏名・住所変更届</t>
  </si>
  <si>
    <t>雇用保険法施行規則第４９条第１項</t>
  </si>
  <si>
    <t>雇用保険傷病手当の申請</t>
  </si>
  <si>
    <t>雇用保険法第３７条第１項、雇用保険法施行規則第６３条第２項</t>
  </si>
  <si>
    <t>雇用保険就業促進手当（再就職手当）の申請</t>
  </si>
  <si>
    <t>雇用保険法第５６条の２第１項第１号ロ、雇用保険法施行規則第８２条の７</t>
  </si>
  <si>
    <t>雇用保険就業促進手当（常用就職支度手当）の申請</t>
  </si>
  <si>
    <t>雇用保険法第５６条の２第１項第２号、雇用保険法施行規則第８４条</t>
  </si>
  <si>
    <t>雇用保険移転費の申請</t>
  </si>
  <si>
    <t>雇用保険法第５８条第１項、雇用保険法施行規則第９２条</t>
  </si>
  <si>
    <t>雇用保険広域求職活動費の申請</t>
  </si>
  <si>
    <t>雇用保険法第５９条第１項、雇用保険法施行規則第９９条</t>
  </si>
  <si>
    <t>高年齢雇用継続基本給付の申請</t>
  </si>
  <si>
    <t>雇用保険法第６１条第１項、雇用保険法施行規則第１０１条の５第６項及び第７項、第１０１条の８</t>
  </si>
  <si>
    <t>雇用保険高年齢雇用継続給付（高年齢再就職給付金）の申請</t>
  </si>
  <si>
    <t>雇用保険法第６１条の２第１項、雇用保険法施行規則第１０１条の７、第１０１条の８</t>
  </si>
  <si>
    <t>雇用保険法第６１条の４第１項、雇用保険法施行規則第１０１条の１３第１項及び第２項、第１０１条の１５</t>
  </si>
  <si>
    <t>雇用保険育児休業給付（育児休業者職場復帰給付金）の申請</t>
  </si>
  <si>
    <t>雇用保険法第６１条の５第１項、雇用保険法施行規則第１０１条の１４第１項及び第２項、第１０１条の１５</t>
  </si>
  <si>
    <t>雇用保険介護休業給付（介護休業給付金）の申請</t>
  </si>
  <si>
    <t>雇用保険法第６１条の７第１項、雇用保険法施行規則第１０１条の１９第１項、第２項及び第４項、第１０２条</t>
  </si>
  <si>
    <t>雇用保険被保険者六十歳到達時等賃金証明書の提出及び高年齢雇用継続給付受給資格確認</t>
  </si>
  <si>
    <t>雇用保険法施行規則第１０１条の５第１項、第１０１条の８、職業安定局長通達（平成７年３月３１日付職発第２１８号）</t>
  </si>
  <si>
    <t>雇用保険被保険者離職票の再交付の申請</t>
  </si>
  <si>
    <t>雇用保険法施行規則第１７条第４項及び第７項</t>
  </si>
  <si>
    <t>就業促進手当（就業手当）の申請</t>
  </si>
  <si>
    <t>雇用保険法第５６条の２第１項第１号イ、雇用保険法施行規則第８２条の５第１項及び第３項</t>
  </si>
  <si>
    <t>署名必要</t>
  </si>
  <si>
    <t>公的個人認証サービス対応</t>
  </si>
  <si>
    <t>学校等の行う無料職業紹介事業の開始の届出</t>
  </si>
  <si>
    <t>職業安定法第３３条の２第１項、職業安定法施行規則第２５条の２第１項、第２項、第３項</t>
  </si>
  <si>
    <t>学校等の行う無料職業紹介事業の廃止の届出</t>
  </si>
  <si>
    <t>職業安定法第３３条の２第７項、職業安定法施行規則第２５条の２第４項</t>
  </si>
  <si>
    <t>学校等の行う無料職業紹介事業の事業報告書の提出</t>
  </si>
  <si>
    <t>職業安定法第３３条の２第７項、職業安定法施行規則第２５条の２第５項</t>
  </si>
  <si>
    <t>有料職業紹介事業の許可</t>
  </si>
  <si>
    <t>職業安定法第３０条第１項</t>
  </si>
  <si>
    <t>有料職業紹介事業の許可の有効期間の更新</t>
  </si>
  <si>
    <t>職業安定法第３２条の６第２項</t>
  </si>
  <si>
    <t>有料職業紹介事業の取扱職種の範囲等の届出</t>
  </si>
  <si>
    <t>職業安定法第３２条の１２第１項</t>
  </si>
  <si>
    <t>無料職業紹介事業の許可</t>
  </si>
  <si>
    <t>職業安定法第３３条第１項</t>
  </si>
  <si>
    <t>無料職業紹介事業の許可の有効期間の更新</t>
  </si>
  <si>
    <t>職業安定法第３３条第４項（第３２条の６第２項準用）</t>
  </si>
  <si>
    <t>委託募集の許可</t>
  </si>
  <si>
    <t>職業安定法第３６条第１項</t>
  </si>
  <si>
    <t>委託募集者に係る報酬額の認可</t>
  </si>
  <si>
    <t>職業安定法第３６条第２項</t>
  </si>
  <si>
    <t>労働組合等による労働者供給事業の許可</t>
  </si>
  <si>
    <t>職業安定法第４５条</t>
  </si>
  <si>
    <t>有料職業紹介事業の廃止の届出</t>
  </si>
  <si>
    <t>職業安定法第３２条の８第１項</t>
  </si>
  <si>
    <t>無料職業紹介事業の廃止の届出</t>
  </si>
  <si>
    <t>職業安定法第３３条第４項（第３２条の８第１項準用）</t>
  </si>
  <si>
    <t>有料職業紹介事業者の事業報告書の提出</t>
  </si>
  <si>
    <t>職業安定法第３２条の１６、職業安定法施行規則第２４条の８</t>
  </si>
  <si>
    <t>委託募集の許可を受けた者の労働者募集報告の提出</t>
  </si>
  <si>
    <t>職業安定法施行規則第２８条第３項</t>
  </si>
  <si>
    <t>労働組合等による労働者供給事業の許可の更新</t>
  </si>
  <si>
    <t>職業安定法施行規則第３２条第４項、同条第５項</t>
  </si>
  <si>
    <t>労働者供給事業の変更の届出</t>
  </si>
  <si>
    <t>職業安定法第４７条</t>
  </si>
  <si>
    <t>労働者供給事業の変更の届出及び許可証の書換</t>
  </si>
  <si>
    <t>労働者供給事業を行う労働組合等の報告書の提出</t>
  </si>
  <si>
    <t>職業安定法施行規則第３２条第７項</t>
  </si>
  <si>
    <t>一般労働者派遣事業の許可</t>
  </si>
  <si>
    <t>一般労働者派遣事業の許可の有効期間の更新</t>
  </si>
  <si>
    <t>一般労働者派遣事業の変更の届出</t>
  </si>
  <si>
    <t>一般労働者派遣事業の事業所の新設に係る変更の届出及び許可証の書換え</t>
  </si>
  <si>
    <t>一般労働者派遣事業の廃止の届出</t>
  </si>
  <si>
    <t>特定労働者派遣事業の届出</t>
  </si>
  <si>
    <t xml:space="preserve">特定労働者派遣事業の変更の届出
</t>
  </si>
  <si>
    <t>特定労働者派遣事業の廃止の届出</t>
  </si>
  <si>
    <t>海外派遣の届出</t>
  </si>
  <si>
    <t>手数料の額の届出</t>
  </si>
  <si>
    <t>職業安定法第３２条の３第１項第２号、職業安定法施行規則第２０条第５項</t>
  </si>
  <si>
    <t>届出制手数料の額の変更</t>
  </si>
  <si>
    <t>職業安定法第３２条の３第１項第２号、職業安定法施行規則第２０条第６項</t>
  </si>
  <si>
    <t xml:space="preserve">有料職業紹介事業の変更の届出
</t>
  </si>
  <si>
    <t>職業安定法第３２条の７第１項</t>
  </si>
  <si>
    <t xml:space="preserve">有料職業紹介事業の変更の届出及び許可証の書換の申請
</t>
  </si>
  <si>
    <t>職業安定法第３２条の７第１項及び第４項</t>
  </si>
  <si>
    <t xml:space="preserve">無料職業紹介事業の変更の届出
</t>
  </si>
  <si>
    <t>職業安定法第３３条第４項</t>
  </si>
  <si>
    <t xml:space="preserve">無料職業紹介事業の変更の届出及び許可証の書換の申請
</t>
  </si>
  <si>
    <t>職業安定法第３３条第４項（第３２条の７第１項及び第４項準用）</t>
  </si>
  <si>
    <t>有料職業紹介事業の許可証再交付申請</t>
  </si>
  <si>
    <t>職業安定法第３２条の４第３項</t>
  </si>
  <si>
    <t>無料職業紹介事業の許可証再交付申請</t>
  </si>
  <si>
    <t>職業安定法第３３条第４項（第３２条の４第３項準用）</t>
  </si>
  <si>
    <t>一般労働者派遣事業の許可証の再交付の申請</t>
  </si>
  <si>
    <t>労働者供給事業の廃止の届出</t>
  </si>
  <si>
    <t>職業安定法施行規則第３２条第６項</t>
  </si>
  <si>
    <t>無料職業紹介事業の取扱職種の範囲等の届出</t>
  </si>
  <si>
    <t>職業安定法第３３条第４項（職業安定法第３２条の１２第１項）</t>
  </si>
  <si>
    <t>無料職業紹介事業の事業報告書の提出</t>
  </si>
  <si>
    <t>職業安定法第３３条第４項、職業安定法施行規則第２４条（職業安定法第３２条の１６、職業安定法施行規則第２４条の８準用）</t>
  </si>
  <si>
    <t>職業紹介事業者が法令等に違反する事実がある場合の厚生労働大臣に対する申告</t>
  </si>
  <si>
    <t>職業安定法第４８条の４第１項</t>
  </si>
  <si>
    <t>派遣元又は派遣先が法令等に違反する事実がある場合の厚生労働大臣に対する申告</t>
  </si>
  <si>
    <t>特別の法人の行う無料職業紹介事業の届出</t>
  </si>
  <si>
    <t>職業安定法第３３条の３第１項</t>
  </si>
  <si>
    <t>特別の法人の行う無料職業紹介事業の変更の届出</t>
  </si>
  <si>
    <t>職業安定法第３３条の３第２項において準用する同法第３２条の７第１項　　</t>
  </si>
  <si>
    <t>特別の法人の行う無料職業紹介事業の廃止の届出</t>
  </si>
  <si>
    <t>職業安定法第３３条の３第２項において準用する同法第３２条の８第１項</t>
  </si>
  <si>
    <t>特別の法人の行う無料職業紹介事業取扱職種の範囲等の届出</t>
  </si>
  <si>
    <t>職業安定法第３３条の３第２項において準用する同法第３２条の１２第１項</t>
  </si>
  <si>
    <t>特別の法人の行う無料職業紹介事業の事業報告書の提出</t>
  </si>
  <si>
    <t>職業安定法第３３条の３第２項において準用する同法第３２条の１６</t>
  </si>
  <si>
    <t>保証金取戻しのための公告の届出</t>
  </si>
  <si>
    <t>有料職業紹介事業保証金規則の廃止等に関する省令（法務省・厚生労働省第２号）第２条第２項</t>
  </si>
  <si>
    <t>委託募集の届出</t>
  </si>
  <si>
    <t>職業安定法第３６条第３項</t>
  </si>
  <si>
    <t>多数離職の届出</t>
  </si>
  <si>
    <t>高年齢者等の雇用の安定等に関する法律第１６条、高年齢者等の雇用の安定等に関する法施行規則第６条の２</t>
  </si>
  <si>
    <t>求職活動支援基本計画書の提出</t>
  </si>
  <si>
    <t>雇用保険法施行規則第１０２条の５第２項及び第３項</t>
  </si>
  <si>
    <t>シルバー人材センター連合の無料の職業紹介事業の届出</t>
  </si>
  <si>
    <t>高年齢者等の雇用の安定等に関する法律第４５条（第３３条第２項準用）</t>
  </si>
  <si>
    <t>シルバー人材センター連合の無料の職業紹介事業の報告書の提出</t>
  </si>
  <si>
    <t>高年齢者等の雇用の安定等に関する法律施行規則第３０条（第２１条第１項準用）</t>
  </si>
  <si>
    <t>シルバー人材センター連合の行う無料の職業紹介事業の全部又は一部の廃止の届出</t>
  </si>
  <si>
    <t>高年齢者等の雇用の安定等に関する法律施行規則第３０条（第２０条第５項準用）</t>
  </si>
  <si>
    <t>全国シルバ-人材センタ-事業協会の事業計画書、収支予算書の提出</t>
  </si>
  <si>
    <t>高年齢者等の雇用の安定等に関する法律第４８条（第４３条第１項前段準用）</t>
  </si>
  <si>
    <t>全国シルバ-人材センタ-事業協会の事業報告書、収支決算書の提出</t>
  </si>
  <si>
    <t>高年齢者等の雇用の安定等に関する法律第４８条（第４３条第２項準用）</t>
  </si>
  <si>
    <t>高年齢者の雇用状況の定期報告</t>
  </si>
  <si>
    <t>高年齢者等の雇用の安定等に関する法律第５２条第１項</t>
  </si>
  <si>
    <t>求職活動支援基本計画書の変更の届出</t>
  </si>
  <si>
    <t>身体障害者又は知的障害者の雇用に関する状況の報告</t>
  </si>
  <si>
    <t>子会社に雇用される労働者に関する特例の申請</t>
  </si>
  <si>
    <t>障害者の雇用の促進等に関する法律第４４条第１項</t>
  </si>
  <si>
    <t>作成した障害者雇入れ計画の提出</t>
  </si>
  <si>
    <t>障害者の雇用の促進等に関する法律第４６条第４項前段、障害者の雇用の促進等に関する法律施行規則第１０条</t>
  </si>
  <si>
    <t>変更した障害者雇入れ計画の提出</t>
  </si>
  <si>
    <t>障害者の雇用の促進等に関する法律第４６条第４項後段、障害者の雇用の促進等に関する法律施行規則第１０条</t>
  </si>
  <si>
    <t>障害者である労働者の解雇の届出</t>
  </si>
  <si>
    <t>障害者の雇用の促進等に関する法律第８１条第１項</t>
  </si>
  <si>
    <t>障害者雇入れ計画の実施状況報告</t>
  </si>
  <si>
    <t>障害者の雇用の促進等に関する法律施行規則第１１条</t>
  </si>
  <si>
    <t>障害者職業生活相談員の選任届書の提出</t>
  </si>
  <si>
    <t>障害者の雇用の促進等に関する法律施行規則第４０条第２項</t>
  </si>
  <si>
    <t>関係会社に雇用される労働者に関する特例の申請</t>
  </si>
  <si>
    <t>障害者の雇用の促進等に関する法律第４５条第１項</t>
  </si>
  <si>
    <t>公共職業訓練に用いる教材の認定</t>
  </si>
  <si>
    <t>職業能力開発促進法第２０条</t>
  </si>
  <si>
    <t>認定教材の改定の承認</t>
  </si>
  <si>
    <t>職業能力開発促進法施行規則第２７条第１項</t>
  </si>
  <si>
    <t>技能検定の受検資格に関する専修学校等の指定</t>
  </si>
  <si>
    <t>認定を受けた技能審査を実施する非営利団体の事業計画等に関する書類の提出</t>
  </si>
  <si>
    <t>技能審査認定規程第６条第１項</t>
  </si>
  <si>
    <t>社内検定の認定</t>
  </si>
  <si>
    <t>社内検定認定規定第１条第１項</t>
  </si>
  <si>
    <t>認定社内検定合格者の称号の届出</t>
  </si>
  <si>
    <t>社内検定認定規定第５条前段</t>
  </si>
  <si>
    <t>認定社内検定合格者の称号の変更の届出</t>
  </si>
  <si>
    <t>社内検定認定規定第５条後段</t>
  </si>
  <si>
    <t>認定社内検定の名称等の変更の承認</t>
  </si>
  <si>
    <t>社内検定認定規定第６条第１項</t>
  </si>
  <si>
    <t>認定社内検定を実施する事業主の名称等の変更の届出</t>
  </si>
  <si>
    <t>社内検定認定規定第６条第２項</t>
  </si>
  <si>
    <t>認定社内検定の実施計画書等の提出</t>
  </si>
  <si>
    <t>社内検定認定規定第８条</t>
  </si>
  <si>
    <t>認定社内検定の廃止の届出</t>
  </si>
  <si>
    <t>社内検定認定規定第１０条</t>
  </si>
  <si>
    <t>職業能力開発促進法施行規則第63条の３第１項</t>
  </si>
  <si>
    <t>男女雇用機会均等法に基づく調停の申請</t>
  </si>
  <si>
    <t>雇用の分野における男女の均等な機会及び待遇の確保等に関する法律第１８条第１項</t>
  </si>
  <si>
    <t>次世代育成支援対策推進法に基づく一般事業主行動計画を策定した旨の届出</t>
  </si>
  <si>
    <t>「次世代育成支援対策推進法に基づく一般事業主行動計画を変更した旨の届出」と分けて申請数を計上できないため、こちらにまとめて記載した。</t>
  </si>
  <si>
    <t>次世代育成支援対策推進法に基づく一般事業主行動計画を変更した旨の届出</t>
  </si>
  <si>
    <t>「次世代育成支援対策推進法に基づく一般事業主行動計画を策定した旨の届出」と分けて申請数を計上できないため、策定の届出にまとめて記載した。</t>
  </si>
  <si>
    <t>次世代育成支援対策推進法第１３条、
次世代育成支援対策推進法施行規則第３条</t>
  </si>
  <si>
    <t>次世代育成支援対策推進センタ-の指定申請</t>
  </si>
  <si>
    <t>次世代育成支援対策推進法第２０条第１項
次世代育成支援対策推進法施行規則第１４条第１項及び第２項</t>
  </si>
  <si>
    <t>指定を受けた次世代育成支援対策推進センタ-の変更の届出</t>
  </si>
  <si>
    <t>次世代育成支援対策推進法施行規則第１６条第１項及び第２項</t>
  </si>
  <si>
    <t>指定を受けた次世代育成支援対策推進センタ-の事業計画書の提出</t>
  </si>
  <si>
    <t>次世代育成支援対策推進法施行規則第１７条第１項</t>
  </si>
  <si>
    <t>指定を受けた次世代育成支援対策推進センタ-の事業報告書の届出</t>
  </si>
  <si>
    <t>次世代育成支援対策推進法施行規則第１７条第２項</t>
  </si>
  <si>
    <t>育児・介護休業法に基づく調停の申請</t>
  </si>
  <si>
    <t>新たに委託者となつた者が提出する委託状況届</t>
  </si>
  <si>
    <t>家内労働法施行規則第２３条第１項</t>
  </si>
  <si>
    <t>定期に提出する委託状況届等</t>
  </si>
  <si>
    <t>定期に提出する委託状況届</t>
  </si>
  <si>
    <t>家内労働法施行規則第２３条第２項</t>
  </si>
  <si>
    <t>家内労働死傷病届</t>
  </si>
  <si>
    <t>家内労働法施行規則第２３条第３項</t>
  </si>
  <si>
    <t>パートタイム労働法に基づく調停の申請</t>
  </si>
  <si>
    <t>短時間労働者の雇用管理の改善等に関する法律第２２条第１項</t>
  </si>
  <si>
    <t>パートタイム労働法に基づく調停の申請事項等変更・追加申請</t>
  </si>
  <si>
    <t>員外利用の許可</t>
  </si>
  <si>
    <t>消費生活協同組合法第１２条第４項第３号</t>
  </si>
  <si>
    <t>共済事業規約の設定、変更、廃止の認可（変更）（１）実施方法　（２）共済契約　（３）共済掛金及び責任準備金の額の算出方法</t>
  </si>
  <si>
    <t>消費生活協同組合法第４０条第５項</t>
  </si>
  <si>
    <t>定款変更の認可</t>
  </si>
  <si>
    <t>消費生活協同組合法第４０条第４項</t>
  </si>
  <si>
    <t>共済事業の全部若しくは一部の譲渡、又は共済契約の全部の包括移転の届出</t>
  </si>
  <si>
    <t>消費生活協同組合法第５０条の２第５項</t>
  </si>
  <si>
    <t>設立の認可</t>
  </si>
  <si>
    <t>消費生活協同組合法第５７条第１項</t>
  </si>
  <si>
    <t>共済事業を行う消費生活協同組合の資産運用状況の届出</t>
  </si>
  <si>
    <t>消費生活協同組合法施行規則第２０３条第３項</t>
  </si>
  <si>
    <t>決算関係書類等の提出</t>
  </si>
  <si>
    <t>消費生活協同組合法第９２条の２</t>
  </si>
  <si>
    <t>共済事業に係る経理の他の経理への資金運用等の承認</t>
  </si>
  <si>
    <t>消費生活協同組合法第５０条の４</t>
  </si>
  <si>
    <t>契約者割戻準備金の積立の承認</t>
  </si>
  <si>
    <t>消費生活協同組合法の一部を改正する等の法律附則第２１条及び同法第２条の規定による改正前の消費生活協同組合法第５０条の６</t>
  </si>
  <si>
    <t>社会福祉主事養成機関又は講習会の指定</t>
  </si>
  <si>
    <t>社会福祉法第１９条第１項第２号</t>
  </si>
  <si>
    <t>事業計画書及び収支予算書の提出（中央福祉人材センタ-）</t>
  </si>
  <si>
    <t>社会福祉法第１０１条（同法第９６条第１項準用）</t>
  </si>
  <si>
    <t>事業報告書及び収支決算書の提出（中央福祉人材センタ-）</t>
  </si>
  <si>
    <t>社会福祉法第１０１条（同法第９６条第２項準用）</t>
  </si>
  <si>
    <t>社会福祉法第１０４条第１項</t>
  </si>
  <si>
    <t>事業約款の変更の認可（福利厚生センタ-）</t>
  </si>
  <si>
    <t>事業計画書及び収支予算書の提出（福利厚生センタ-）</t>
  </si>
  <si>
    <t>社会福祉法第１０６条（同法第９６条第１項準用）</t>
  </si>
  <si>
    <t>事業報告書及び収支決算書の認可（福利厚生センタ-）</t>
  </si>
  <si>
    <t>社会福祉法第１０６条（同法第９６条第２項準用）</t>
  </si>
  <si>
    <t>社会福祉主事指定養成機関学則変更の承認</t>
  </si>
  <si>
    <t>社会福祉主事養成機関等指定規則第４条第１項</t>
  </si>
  <si>
    <t>社会福祉主事指定養成機関名称等変更の届出</t>
  </si>
  <si>
    <t>社会福祉主事養成機関等指定規則第４条第２項</t>
  </si>
  <si>
    <t>社会福祉主事養成機関等指定規則第６条に基づく報告</t>
  </si>
  <si>
    <t>社会福祉主事養成機関等指定規則第６条</t>
  </si>
  <si>
    <t>社会福祉主事指定養成機関の指定取消申請</t>
  </si>
  <si>
    <t>社会福祉主事養成機関等指定規則第９条</t>
  </si>
  <si>
    <t>社会福祉士養成施設等の指定　</t>
  </si>
  <si>
    <t>社会福祉士及び介護福祉士法第７条</t>
  </si>
  <si>
    <t>介護福祉士養成施設等の指定　</t>
  </si>
  <si>
    <t>社会福祉士及び介護福祉士法第３９条</t>
  </si>
  <si>
    <t>社会福祉士介護福祉士学校職業訓練校等養成施設指定規則第４条第１項</t>
  </si>
  <si>
    <t>指定養成施設等の名称等の変更の届出</t>
  </si>
  <si>
    <t>社会福祉士介護福祉士学校職業訓練校等養成施設指定規則第４条第２項</t>
  </si>
  <si>
    <t>指定養成施設(社会福祉士介護福祉士学校職業能力開発校)等の指定取消し申請</t>
  </si>
  <si>
    <t>社会福祉士介護福祉士学校職業訓練校等養成施設指定規則第１１条</t>
  </si>
  <si>
    <t>指定養成施設(社会福祉士介護福祉士学校職業能力開発校)等の養成施設指定規則第８条に基づく報告</t>
  </si>
  <si>
    <t>社会福祉士介護福祉士学校職業訓練校等養成施設指定規則第８条</t>
  </si>
  <si>
    <t>永住帰国旅費の支給申請</t>
  </si>
  <si>
    <t>中国残留邦人等の円滑な帰国の促進及び永住帰国後の自立の支援に関する法律第６条、同法施行規則第７条</t>
  </si>
  <si>
    <t>中国残留邦人等の円滑な帰国の促進及び永住帰国後の自立の支援に関する法律第７条、同法施行規則第13条</t>
  </si>
  <si>
    <t>一時帰国旅費の支給申請</t>
  </si>
  <si>
    <t>障害程度低下及び扶養親族減少の届出</t>
  </si>
  <si>
    <t>戦傷病者戦没者遺族等援護法施行規則第５条第２項、第６条第２項</t>
  </si>
  <si>
    <t>氏名等変更の届出及び証書等再発行の申請</t>
  </si>
  <si>
    <t>戦傷病者戦没者遺族等援護法施行規則第３９条第１項、第４０条第１項</t>
  </si>
  <si>
    <t>住所変更の届出及び受領代理人に関する届出</t>
  </si>
  <si>
    <t>戦傷病者戦没者遺族等援護法施行規則第３９条の２、第３９条の４</t>
  </si>
  <si>
    <t>失権・証書返還不能の届出及び年金の未支給分の請求</t>
  </si>
  <si>
    <t>戦傷病者戦没者遺族等援護法施行規則第１１条第２項、第３１条第２項、第３９条の５第２項、第１３条の２第１項、第３５条</t>
  </si>
  <si>
    <t>遺族年金又は遺族給与金の失権の届出</t>
  </si>
  <si>
    <t>支払金融機関変更の届出</t>
  </si>
  <si>
    <t>戦傷病者戦没者遺族等援護法施行規則第３９条の３　</t>
  </si>
  <si>
    <t>保険料等の滞納処分の認可</t>
  </si>
  <si>
    <t>健康保険法第１８０条第５項</t>
  </si>
  <si>
    <t>任意適用事業所に係る認可</t>
  </si>
  <si>
    <t>健康保険法第３１条第１項</t>
  </si>
  <si>
    <t>任意適用事業所の取消に係る認可</t>
  </si>
  <si>
    <t>健康保険法第３３条第１項</t>
  </si>
  <si>
    <t>健康保険組合の任意設立に係る認可</t>
  </si>
  <si>
    <t>健康保険法第１２条第１項</t>
  </si>
  <si>
    <t>健康保険組合の規約変更の認可</t>
  </si>
  <si>
    <t>健康保険法第１６条第２項</t>
  </si>
  <si>
    <t>健康保険組合の認可を要しない規約変更の届出</t>
  </si>
  <si>
    <t>健康保険法第１６条第３項</t>
  </si>
  <si>
    <t>健康保険組合の一般保険料率の変更に係る認可</t>
  </si>
  <si>
    <t>健康保険法第１６０条第１０項</t>
  </si>
  <si>
    <t>健康保険組合の毎会計年度の予算の届出</t>
  </si>
  <si>
    <t>健康保険法施行令第１６条第１項</t>
  </si>
  <si>
    <t>健康保険組合の組合債の起債等に係る認可</t>
  </si>
  <si>
    <t>健康保険法施行令第２２条第１項</t>
  </si>
  <si>
    <t>健康保険組合の重要財産の処分に係る認可</t>
  </si>
  <si>
    <t>健康保険法施行令第２３条</t>
  </si>
  <si>
    <t>健康保険組合の合併に係る認可</t>
  </si>
  <si>
    <t>健康保険法第２３条第１項</t>
  </si>
  <si>
    <t>健康保険組合の分割に係る認可</t>
  </si>
  <si>
    <t>健康保険法第２４条第１項</t>
  </si>
  <si>
    <t>健康保険組合の解散に係る認可</t>
  </si>
  <si>
    <t>健康保険法第２６条第２項</t>
  </si>
  <si>
    <t>健康保険組合の理事長の届出</t>
  </si>
  <si>
    <t>健康保険法施行規則第１６条</t>
  </si>
  <si>
    <t>健康保険一括適用事業所の承認</t>
  </si>
  <si>
    <t>健康保険法第３４条第１項</t>
  </si>
  <si>
    <t>健康保険組合の毎会計年度の決算及び事業報告に係る届出</t>
  </si>
  <si>
    <t>健康保険法施行令第２４条第１項</t>
  </si>
  <si>
    <t>保険医療機関等の指定の申請</t>
  </si>
  <si>
    <t>保険医又は保険薬剤師の登録の申請</t>
  </si>
  <si>
    <t>指定訪問看護事業者の指定の申請</t>
  </si>
  <si>
    <t>健康保険法第８９条</t>
  </si>
  <si>
    <t>指定に関する別段の申出</t>
  </si>
  <si>
    <t>健康保険法第８９条第２項</t>
  </si>
  <si>
    <t>指定訪問看護事業者の事業所の名称等の変更又は事業の廃止、休止若しくは再開の届出</t>
  </si>
  <si>
    <t>健康保険法第９３条</t>
  </si>
  <si>
    <t>保険医療機関等の指定の辞退の申出</t>
  </si>
  <si>
    <t>保険医等の登録票の書換交付の申請</t>
  </si>
  <si>
    <t>保険医療機関及び保険薬局の指定並びに保険医及び保険薬剤師の登録に関する省令第１７条</t>
  </si>
  <si>
    <t>保険医等の登録に関する管轄地方厚生（支）局長等変更の届出</t>
  </si>
  <si>
    <t>保険医療機関及び保険薬局の指定並びに保険医及び保険薬剤師の登録に関する省令第１５条</t>
  </si>
  <si>
    <t>保険医等の氏名変更等の届出</t>
  </si>
  <si>
    <t>保険医等死亡等の届出</t>
  </si>
  <si>
    <t>指定訪問看護事業者の指定を受けることができる者の認定</t>
  </si>
  <si>
    <t>指定訪問看護事業者の指定を受けることができる者(平成４年厚生省告示第32号)第1４号</t>
  </si>
  <si>
    <t>診療報酬の請求に関する各種届出</t>
  </si>
  <si>
    <t>健康保険法の規定による療養に要する費用の額の算定方法</t>
  </si>
  <si>
    <t>入院時食事療養/入院時生活療養費に関する届出</t>
  </si>
  <si>
    <t>保険医療機関等の届出事項の変更</t>
  </si>
  <si>
    <t>訪問看護療養費の請求に関する各種届出</t>
  </si>
  <si>
    <t>保険医等の登録の抹消の申出</t>
  </si>
  <si>
    <t>保険外併用療養費に係る厚生労働大臣が定める基準に関する報告事項</t>
  </si>
  <si>
    <t>療担規則及び薬担規則並びに療担基準に基づき厚生労働大臣が定める掲示事項（平成１８年厚生労働省告示第１０７号）</t>
  </si>
  <si>
    <t>療担規則第１１条の３の厚生労働大臣が定める報告事項</t>
  </si>
  <si>
    <t>保険医療機関及び保険医療養担当規則第１１条の３</t>
  </si>
  <si>
    <t>医療給付実態調査</t>
  </si>
  <si>
    <t>高齢者の医療の確保に関する法律第１６条</t>
  </si>
  <si>
    <t>健康保険法施行規則第１４条</t>
  </si>
  <si>
    <t>実務経験（社会保険諸法令の施行事務等３年以上）証明申請</t>
  </si>
  <si>
    <t>社会保険労務士法８条、１１条、社会保険労務士法施行規則５条、６条</t>
  </si>
  <si>
    <t>厚生年金基金年金給付等積立金の管理運用業務報告書の届出</t>
  </si>
  <si>
    <t>国民年金基金積立金の管理運用業務報告書の届出</t>
  </si>
  <si>
    <t>国民年金法第１４０条、国民年金基金規則第４４条第２項</t>
  </si>
  <si>
    <t>厚生年金基金の厚生年金保険法第１７６条第２項の規定による届出</t>
  </si>
  <si>
    <t>厚生年金基金規約変更認可申請</t>
  </si>
  <si>
    <t>厚生年金基金代行保険料率算定届書の届出</t>
  </si>
  <si>
    <t>厚生年金基金予算の届出</t>
  </si>
  <si>
    <t>厚生年金基金解散基金の財産目録等の承認申請</t>
  </si>
  <si>
    <t>厚生年金基金業務委託法人の事業計画等の届出</t>
  </si>
  <si>
    <t>厚生年金基金財政再計算報告書の届出</t>
  </si>
  <si>
    <t>厚生年金基金間の権利義務移転認可申請</t>
  </si>
  <si>
    <t>国民年金基金規約変更認可申請</t>
  </si>
  <si>
    <t>国民年金法第１２０条第３項、国民年金基金令第５条、第５３条及び国民年金基金規則第４条</t>
  </si>
  <si>
    <t>国民年金基金予算認可申請</t>
  </si>
  <si>
    <t>国民年金基金令第２７条</t>
  </si>
  <si>
    <t>国民年金基金決算の届出</t>
  </si>
  <si>
    <t>国民年金基金令第２８条</t>
  </si>
  <si>
    <t>国民年金基金財政再計算報告書の届出</t>
  </si>
  <si>
    <t>国民年金基金規則第３７条</t>
  </si>
  <si>
    <t>国民年金基金年金経理から業務経理への繰入申請</t>
  </si>
  <si>
    <t>国民年金基金及び国民年金基金連合会の財務及び会計に関する省令第８条</t>
  </si>
  <si>
    <t>国民年金基金諸規程の設定変更、廃止の届出</t>
  </si>
  <si>
    <t>国民年金基金規則第４２条</t>
  </si>
  <si>
    <t>厚生年金基金規約変更の届出</t>
  </si>
  <si>
    <t>厚生年金基金業務報告書の届出</t>
  </si>
  <si>
    <t>厚生年金基金解散基金の決算報告書の承認申請</t>
  </si>
  <si>
    <t>厚生年金基金掛金額の算定根拠変更に伴う再計算基礎数の報告</t>
  </si>
  <si>
    <t>厚生年金基金供託製本写しの届出</t>
  </si>
  <si>
    <t>国民年金基金規約変更の届出</t>
  </si>
  <si>
    <t>国民年金法第１２０条、国民年金基金令第５条及び国民年金基金規則第４条</t>
  </si>
  <si>
    <t>国民年金基金業務委託法人の指定の申請</t>
  </si>
  <si>
    <t>国民年金基金令第２０条、国民年金基金規則第３０条、第３０条の２</t>
  </si>
  <si>
    <t>国民年金基金業務委託法人の事業計画等の届出</t>
  </si>
  <si>
    <t>国民年金基金規則第３０条、第３０条の２、第３１条、第３２条及び第３３条</t>
  </si>
  <si>
    <t>国民年金基金業務報告書の届出</t>
  </si>
  <si>
    <t>国民年金法第１４０条、国民年金基金規則第４４条</t>
  </si>
  <si>
    <t>国民年金基金役員の就退任の届出</t>
  </si>
  <si>
    <t>国民年金基金規則第４１条</t>
  </si>
  <si>
    <t>厚生年金基金滞納処分認可申請</t>
  </si>
  <si>
    <t>厚生年金保険法第１４１条第３項</t>
  </si>
  <si>
    <t>厚生年金基金業務委託の届出</t>
  </si>
  <si>
    <t>厚生年金基金役員の就任等及び規程の届出</t>
  </si>
  <si>
    <t>規約型企業年金に係る規約の承認申請</t>
  </si>
  <si>
    <t>確定給付企業年金法第３条、確定給付企業年金法施行規則第４条</t>
  </si>
  <si>
    <t>規約型企業年金に係る規約変更の承認申請</t>
  </si>
  <si>
    <t>確定給付企業年金法第６条、確定給付企業年金法施行規則第８条</t>
  </si>
  <si>
    <t>規約型企業年金に係る規約変更の届出</t>
  </si>
  <si>
    <t>確定給付企業年金法第７条、確定給付企業年金法施行規則第９条</t>
  </si>
  <si>
    <t>規約型企業年金の統合の承認申請</t>
  </si>
  <si>
    <t>確定給付企業年金法第７４条、確定給付企業年金法施行規則第９０条</t>
  </si>
  <si>
    <t>規約型企業年金の分割の承認申請</t>
  </si>
  <si>
    <t>確定給付企業年金法第７５条、確定給付企業年金法施行規則第９１条</t>
  </si>
  <si>
    <t>規約型企業年金の終了の承認申請</t>
  </si>
  <si>
    <t>確定給付企業年金法第８４条、確定給付企業年金法施行規則第９７条</t>
  </si>
  <si>
    <t>規約型企業年金の事業及び決算報告書の提出</t>
  </si>
  <si>
    <t>確定給付企業年金法第１００条、確定給付企業年金法施行規則第１１７条</t>
  </si>
  <si>
    <t>企業年金基金の設立認可申請</t>
  </si>
  <si>
    <t>確定給付企業年金法第３条、確定給付企業年金法施行規則第１１条</t>
  </si>
  <si>
    <t>企業年金基金の規約変更の認可申請</t>
  </si>
  <si>
    <t>確定給付企業年金法第１６条、確定給付企業年金法施行規則第１６条</t>
  </si>
  <si>
    <t>企業年金基金の規約変更の届出</t>
  </si>
  <si>
    <t>確定給付企業年金法第１７条、確定給付企業年金法施行規則第１７条</t>
  </si>
  <si>
    <t>企業年金基金の合併の認可申請</t>
  </si>
  <si>
    <t>確定給付企業年金法第７６条、確定給付企業年金法施行規則第９２条</t>
  </si>
  <si>
    <t>企業年金基金の解散の認可申請</t>
  </si>
  <si>
    <t>確定給付企業年金法第８５条、確定給付企業年金法施行規則第９８条</t>
  </si>
  <si>
    <t>企業年金基金の事業及び決算報告書の提出</t>
  </si>
  <si>
    <t>他の確定給付企業年金への権利義務の移転の承認（認可）申請</t>
  </si>
  <si>
    <t>確定給付企業年金法第７９条、確定給付企業年金法施行規則第９４条</t>
  </si>
  <si>
    <t>規約型企業年金から企業年金基金への移行の承認（認可）申請</t>
  </si>
  <si>
    <t>確定給付企業年金法第８０条、確定給付企業年金法施行規則第９５条</t>
  </si>
  <si>
    <t>企業年金基金から規約型企業年金への移行の認可（承認）申請</t>
  </si>
  <si>
    <t>確定給付企業年金法第８１条、確定給付企業年金法施行規則第９６条</t>
  </si>
  <si>
    <t>確定拠出年金企業型年金規約の承認申請</t>
  </si>
  <si>
    <t>確定拠出年金法第３条、確定拠出年金施行規則第３条　　　　</t>
  </si>
  <si>
    <t>確定拠出年金企業型年金規約変更の承認申請</t>
  </si>
  <si>
    <t>確定拠出年金法第５条</t>
  </si>
  <si>
    <t>確定拠出年金企業型年金規約変更の届出</t>
  </si>
  <si>
    <t>確定拠出年金法第６条</t>
  </si>
  <si>
    <t>確定拠出年金企業型年金規約失効の届出</t>
  </si>
  <si>
    <t>確定拠出年金法第４７条</t>
  </si>
  <si>
    <t>確定拠出年金企業型年金に係る業務報告書の届出</t>
  </si>
  <si>
    <t>確定拠出年金法第５０条、確定拠出年金法施行規則第２７条第１項</t>
  </si>
  <si>
    <t>確定拠出年金企業型年金の事業主に係る運営管理業務報告書の届出</t>
  </si>
  <si>
    <t>確定拠出年金法第５０条、確定拠出年金法施行規則第２７条第２項</t>
  </si>
  <si>
    <t>確定拠出年金運営管理機関登録申請</t>
  </si>
  <si>
    <t>確定拠出年金法第８９条第１項、確定拠出年金運営管理機関に関する命令第１条</t>
  </si>
  <si>
    <t>確定拠出年金運営管理機関登録変更の届出</t>
  </si>
  <si>
    <t>確定拠出年金法第９２条第１項、確定拠出年金運営管理機関に関する命令第５条</t>
  </si>
  <si>
    <t>確定拠出年金運営管理機関廃業等の届出</t>
  </si>
  <si>
    <t>確定拠出年金法第９３条、確定拠出年金運営管理機関に関する命令第６条</t>
  </si>
  <si>
    <t>確定拠出年金運営管理機関業務報告書の届出</t>
  </si>
  <si>
    <t>確定拠出年金法第１０２条、確定拠出年金運営管理機関に関する命令第１２条</t>
  </si>
  <si>
    <t>確定拠出年金企業型年金の終了</t>
  </si>
  <si>
    <t>確定拠出年金法第４６条、確定拠出年金施行規則第２５条</t>
  </si>
  <si>
    <t>厚生年金基金決算の届出</t>
  </si>
  <si>
    <t>厚生年金基金間の権利義務承継認可申請</t>
  </si>
  <si>
    <t>厚生年金基金解散認可申請</t>
  </si>
  <si>
    <t>健康保険・厚生年金保険被保険者所属選択・二以上事業所勤務届</t>
  </si>
  <si>
    <t>厚生年金保険法98条、100条の4、厚生年金保険法施行規則1条、2条、2条の2
健康保険法197条、204条、健康保険法施行規則2条、37条</t>
  </si>
  <si>
    <t>健康保険・厚生年金保険被保険者報酬月額算定基礎届</t>
  </si>
  <si>
    <t>厚生年金保険法27条、100条の4、厚生年金保険法施行規則18条
健康保険法48条、204条、健康保険法施行規則25条</t>
  </si>
  <si>
    <t>健康保険・厚生年金保険被保険者報酬月額変更届</t>
  </si>
  <si>
    <t>厚生年金保険法27条、100条の2、厚生年金保険法施行規則19条、19条の2
健康保険法48条、204条、健康保険法施行規則26条</t>
  </si>
  <si>
    <t>健康保険・厚生年金保険育児休業取得者申出書、船員保険・厚生年金保険育児休業取得者申出書</t>
  </si>
  <si>
    <t>厚生年金保険法81条の2、98条、100条の4、厚生年金保険法施行規則25条の2
健康保険法159条、204条、健康保険法施行規則135条 
船員保険法118条、145条、153条、船員保険法施行規則161条</t>
  </si>
  <si>
    <t>健康保険・厚生年金保険育児休業取得者終了届、船員保険・厚生年金保険育児休業取得者終了届</t>
  </si>
  <si>
    <t>厚生年金保険法81条の2、98条、100条の4、厚生年金保険法施行規則25条の2
健康保険法159条、204条、健康保険法施行規則135条
船員保険法118条、145条、153条、船員保険法施行規則161条</t>
  </si>
  <si>
    <t>健康保険・厚生年金保険新規適用届、船員保険・厚生年金保険新規適用船舶所有者届</t>
  </si>
  <si>
    <t>厚生年金保険法98条、100条の4、厚生年金保険法施行規則13条
健康保険法197条、204条、健康保険法施行規則19条
船員保険法145条、153条、船員保険法施行規則4条</t>
  </si>
  <si>
    <t>健康保険・厚生年金保険事業所関係変更（訂正）届</t>
  </si>
  <si>
    <t>厚生年金保険法98条、100条の4、厚生年金保険法施行規則23条、24条
健康保険法197条、204条、健康保険法施行規則30条、31条</t>
  </si>
  <si>
    <t>健康保険・厚生年金保険被保険者資格取得届、船員保険・厚生年金保険被保険者資格取得届</t>
  </si>
  <si>
    <t>厚生年金保険法27条、100条の4、厚生年金保険法施行規則15条、15条
の2
健康保険法48条、204条、健康保険法施行規則24条
船員保険法24条、153条、船員保険法施行規則6条</t>
  </si>
  <si>
    <t>健康保険・厚生年金保険被保険者資格喪失届、船員保険・厚生年金保険被保険者資格喪失届</t>
  </si>
  <si>
    <t>厚生年金保険法27条、100条の4、厚生年金保険法施行規則22条
、22条の2
健康保険法48条、204条、健康保険法施行規則29条、51条、52条
船員保険法24条、153条、船員保険法施行規則14条、40条</t>
  </si>
  <si>
    <t>健康保険任意適用申請書・厚生年金保険任意適用申請書</t>
  </si>
  <si>
    <t>厚生年金保険法6条、98条、100条の4、厚生年金保険法施行規則13条の3
健康保険法31条、197条、204条、健康保険法施行規則21条</t>
  </si>
  <si>
    <t>健康保険・厚生年金保険任意適用取消申請書</t>
  </si>
  <si>
    <t>厚生年金保険法8条、98条、100条の4、厚生年金保険法施行規則14条
健康保険法33条、197条、204条、健康保険法施行規則22条</t>
  </si>
  <si>
    <t>健康保険法118条、197条、204条、健康保険法施行規則32条</t>
  </si>
  <si>
    <t>介護保険適用除外等該当非該当届</t>
  </si>
  <si>
    <t>健康保険法197条、204条、健康保険法施行規則40条、41条、116条、134条
船員保険法145条、153条、船員保険法施行規則29条</t>
  </si>
  <si>
    <t>健康保険・厚生年金保険適用事業所所在地名称変更（訂正）届（管轄内）（管轄外）、船員保険・厚生年金保険船舶所有者氏名（名称）住所（所在地）変更届（管轄内）（管轄外）</t>
  </si>
  <si>
    <t>厚生年金保険法98条、100条の4、厚生年金保険法施行規則23条
健康保険法197条、204条、健康保険法施行規則30条、47条、48条
船員保険法145条、153条、船員保険法施行規則16条、35条、36条</t>
  </si>
  <si>
    <t>健康保険・厚生年金保険被保険者氏名変更（訂正）届、船員保険・厚生年金保険被保険者氏名変更訂正届</t>
  </si>
  <si>
    <t>厚生年金保険法98条、100条の4、厚生年金保険法施行規則5条の4、9条、21条
健康保険法197条、204条、健康保険法施行規則28条、36条、47条、48条
船員保険法145条、153条、船員保険法施行規則12条、24条、35条、36条</t>
  </si>
  <si>
    <t>健康保険被保険者資格取得・資格喪失確認請求書、船員保険被保険者資格取得・資格喪失確認請求書、厚生年金保険被保険者資格取得・資格喪失確認請求書</t>
  </si>
  <si>
    <t>健康保険法39条、51条
船員保険法27条、145条、153条、船員保険法施行規則23条
厚生年金保険法31条、98条、100条の4、厚生年金保険法施行規則12条</t>
  </si>
  <si>
    <t>健康保険法197条、204条、健康保険法施行規則38条、47条、52条、120条、121条
船員保険法145条、153条、船員保険法施行規則26条、35条、39条</t>
  </si>
  <si>
    <t>健康保険法197条、204条、健康保険法施行規則113条</t>
  </si>
  <si>
    <t>健康保険日雇特例被保険者手帳交付申請書</t>
  </si>
  <si>
    <t>健康保険法126条、197条、204条、健康保険法施行規則114条、120条</t>
  </si>
  <si>
    <t>被保険者手帳再交付申請書、被保険者受給資格者票再交付申請書、特別療養費受給票再交付申請書</t>
  </si>
  <si>
    <t>被保険者氏名・住所変更届</t>
  </si>
  <si>
    <t>健康保険法197条、204条、健康保険法施行規則117条、121条、132条、134条</t>
  </si>
  <si>
    <t>健康保険印紙購入通帳交付申請書</t>
  </si>
  <si>
    <t>健康保険法169条、197条、204条、健康保険法施行規則145条</t>
  </si>
  <si>
    <t>保険料納付消印印鑑登録変更届</t>
  </si>
  <si>
    <t>健康保険法169条、197条、204条、健康保険法施行規則147条</t>
  </si>
  <si>
    <t>健康保険印紙受払等報告書</t>
  </si>
  <si>
    <t>健康保険法171条、197条、204条、健康保険法施行規則149条</t>
  </si>
  <si>
    <t>納付猶予申請書</t>
  </si>
  <si>
    <t>健康保険法178条、197条、204条、健康保険法施行令56条、健康保険法施行規則152条</t>
  </si>
  <si>
    <t>健康保険・厚生年金保険被保険者賞与支払届、船員保険・厚生年金保険被保険者賞与支払届</t>
  </si>
  <si>
    <t>厚生年金保険法27条、100条の4、厚生年金保険法施行規則19条の5
健康保険法48条、204条、健康保険法施行規則27条
船員保険法24条、153条、船員保険法施行規則11条</t>
  </si>
  <si>
    <t>船員保険・厚生年金保険被保険者種別変更届</t>
  </si>
  <si>
    <t>船員保険法24条、153条、船員保険法施行規則15条
厚生年金保険法27条、100条の4、厚生年金保険法施行規則20条</t>
  </si>
  <si>
    <t>船員保険事務組合指定申請書（船員保険事務組合名簿）</t>
  </si>
  <si>
    <t>船員保険法145条、153条、船員保険法施行規則172条</t>
  </si>
  <si>
    <t>船員保険事務組合保険料納付事務委託・委託解除届</t>
  </si>
  <si>
    <t>船員保険法145条、153条、船員保険法施行規則176条</t>
  </si>
  <si>
    <t>船員保険事務組合諸変更届</t>
  </si>
  <si>
    <t>船員保険法145条、153条、船員保険法施行規則177条</t>
  </si>
  <si>
    <t>船員保険老齢年金裁定請求書（旧）</t>
  </si>
  <si>
    <t>船員保険法145条、153条、船員保険法施行規則昭和61年附則21条、旧船員保険法施行規則50条、51条、67条</t>
  </si>
  <si>
    <t>厚生年金保険法38条、38条の2、98条、100条の4、同法施行規則30条の5、30条の5の2、30条の5の3、45条、45条の2、45条の3、61条、61条の2、61条の3
国民年金法20条、105条、109条の4国民年金法施行規則17条、17条の7、32条、35条、41条、48条、60条の3、60条の5
船員保険法145条、153条、昭和60年附則87条、旧船員保険法23条の7、船員保険法施行規則昭和61年附則21条、旧船員保険法施行規則53条、54条、68条の4、68条の6、72条の2、74条の10、81条の6、82条の11、82条の14の6、82条の14の9、87条</t>
  </si>
  <si>
    <t>船員保険老齢・障害年金加給金支給停止事由該当届（旧）</t>
  </si>
  <si>
    <t>船員保険法145条、153条、船員保険法施行規則昭和61年附則21条、旧船員保険法施行規則53条の2、74条の9の2</t>
  </si>
  <si>
    <t>船員保険老齢・通算老齢・特例老齢・障害年金受給権者支給停止事由消滅届・改定事由該当届（65歳喪失）（旧）</t>
  </si>
  <si>
    <t>船員保険法145条、153条、船員保険法施行規則昭和61年附則21条、旧船員保険法施行規則54条、68条の6、74条の10</t>
  </si>
  <si>
    <t>船員保険老齢・通算老齢・特例老齢・障害年金受給権者支給停止事由消滅届・改定事由該当届（退職）（旧）</t>
  </si>
  <si>
    <t>船員保険老齢年金・通算老齢年金・特例老齢年金受給権者の厚生年金保険老齢年金受給権取得届（旧）</t>
  </si>
  <si>
    <t>船員保険老齢・障害年金加給金支給停止事由消滅届（旧）</t>
  </si>
  <si>
    <t>船員保険老齢年金受給権者支給停止事由該当届・障害年金受給権者障害不該当届（旧）</t>
  </si>
  <si>
    <t>船員保険老齢年金・障害年金・遺族年金受給権者胎児出生届（旧）</t>
  </si>
  <si>
    <t>船員保険加給金対象者不該当届（旧）</t>
  </si>
  <si>
    <t>船員保険年金受給権者死亡届（旧）</t>
  </si>
  <si>
    <t>船員保険法145条、153条、船員保険法施行規則昭和61年附則21条、旧船員保険法施行規則65条、82条の7</t>
  </si>
  <si>
    <t>船員保険未支給保険給付請求書（旧）</t>
  </si>
  <si>
    <t>船員保険法145条、153条、船員保険法施行規則昭和61年附則21条、旧船員保険法施行規則66条</t>
  </si>
  <si>
    <t>船員保険通算老齢年金裁定請求書（旧）</t>
  </si>
  <si>
    <t>船員保険障害年金改定事由該当届　障害年金の受給権取得届</t>
  </si>
  <si>
    <t>船員保険法145条、153条、船員保険法施行規則昭和61年附則21条、旧船員保険法施行規則74条の8</t>
  </si>
  <si>
    <t>国民年金・厚生年金保険障害基礎・厚生年金受給権者業務上障害補償の該当届</t>
  </si>
  <si>
    <t>旧船員保険法44条の3、船員保険法145条、153条、船員保険法施行規則昭和61年附則21条、旧船員保険法施行規則74条の9
厚生年金保険法54条、98条、100条の4、厚生年金保険法施行規則49条
国民年金法36条、105条、109条の4、国民年金法施行規則34条</t>
  </si>
  <si>
    <t>船員保険障害年金額改定請求書（旧）</t>
  </si>
  <si>
    <t>船員保険法145条、153条、船員保険法施行規則昭和61年附則21条、旧船員保険法施行規則74条の12</t>
  </si>
  <si>
    <t>船員保険遺族年金裁定請求書（旧）</t>
  </si>
  <si>
    <t>船員保険法145条、153条、船員保険法施行規則昭和61年附則21条、旧船員保険法施行規則81条、81条の2、81条の4</t>
  </si>
  <si>
    <t>船員保険遺族・通算遺族・特例遺族年金受給権者支給停止事由消滅届（旧）</t>
  </si>
  <si>
    <t>船員保険法145条、153条、船員保険法施行規則昭和61年附則21条、旧船員保険法施行規則82条、82条の11</t>
  </si>
  <si>
    <t>船員保険遺族・通算遺族・特例遺族年金受給権者支給停止事由該当届（旧）</t>
  </si>
  <si>
    <t>船員保険法145条、153条、船員保険法施行規則昭和61年附則21条、旧船員保険法施行規則82条の2、82条の3の2、82条の14の8</t>
  </si>
  <si>
    <t>船員保険遺族・通算遺族・特例遺族年金受給権者の所在不明による支給停止・支給停止解除申請書（旧）</t>
  </si>
  <si>
    <t>船員保険法145条、153条、船員保険法施行規則昭和61年附則21条、旧船員保険法施行規則82条の4、82条の4の2</t>
  </si>
  <si>
    <t>船員保険遺族年金寡婦加算額支給停止事由消滅届（旧）</t>
  </si>
  <si>
    <t>船員保険法145条、153条、船員保険法施行規則昭和61年附則21条、旧船員保険法施行規則82条の10の2、82条の10の4</t>
  </si>
  <si>
    <t>船員保険遺族年金寡婦加算額支給停止事由該当届・廃止（不該当）届</t>
  </si>
  <si>
    <t>船員保険法145条、153条、船員保険法施行規則昭和61年附則21条、旧船員保険法施行規則82条の10の3</t>
  </si>
  <si>
    <t>船員保険遺族年金寡婦加算額支給停止事由該当届（旧）</t>
  </si>
  <si>
    <t>船員保険法145条、153条、船員保険法施行規則昭和61年附則21条、旧船員保険法施行規則82条の10の5</t>
  </si>
  <si>
    <t>厚生年金保険任意単独被保険者資格取得申請書</t>
  </si>
  <si>
    <t>厚生年金保険法10条、98条、100条の4、厚生年金保険法施行規則4条</t>
  </si>
  <si>
    <t>厚生年金保険任意単独被保険者資格喪失申請書</t>
  </si>
  <si>
    <t>厚生年金保険法１１条、98条、100条の4、厚生年金保険法施行規則5条</t>
  </si>
  <si>
    <t>厚生年金保険高齢任意加入被保険者資格取得申出申請書、高齢任意加入被保険者に係る事業主同意（同意撤回）届</t>
  </si>
  <si>
    <t>厚生年金保険法附則4条の3、98条、100条の4、厚生年金保険法施行規則5条の2、22条の3、22条の4</t>
  </si>
  <si>
    <t>厚生年金保険高齢任意加入被保険者資格喪失申出申請書</t>
  </si>
  <si>
    <t>厚生年金保険法附則４条の３、98条、100条の4、厚生年金保険法施行規則5条の3</t>
  </si>
  <si>
    <t>厚生年金保険法98条、100条の4、厚生年金保険法施行規則5条の5、9条の2、21条の2</t>
  </si>
  <si>
    <t>年金手帳再交付申請書</t>
  </si>
  <si>
    <t>厚生年金保険法98条、100条の4、厚生年金保険法施行規則11条
国民年金法105条、109条の4、国民年金法施行規則11条</t>
  </si>
  <si>
    <t>厚生年金保険一括適用承認申請書</t>
  </si>
  <si>
    <t>厚生年金保険法8条の2、98条、100条の4、厚生年金保険法施行規則14条の2</t>
  </si>
  <si>
    <t>国民年金・厚生年金保険老齢給付裁定請求書</t>
  </si>
  <si>
    <t>厚生年金保険法３３条、98条、100条の4、厚生年金保険法施行規則30条、30条の3、30条の4、附則６
条
国民年金法16条、105条、109条の4、国民年金法施行規則16条、16条の3、16条の4</t>
  </si>
  <si>
    <t>国民年金・厚生年金保険老齢基礎年金・老齢厚生年金支給繰下げ申出書</t>
  </si>
  <si>
    <t>厚生年金保険法44条の3、98条、100条の4、厚生年金保険法施行規則30条
、30条の3、30条の4
国民年金法28条、105条、109条の4、国民年金法施行規則16条、16条の3</t>
  </si>
  <si>
    <t>国民年金老齢基礎年金支給繰上げ請求書</t>
  </si>
  <si>
    <t>国民年金法105条、109条の4、附則9条の2、9条の2の2、国民年金法施行規則16条、国民年金法施行規則16条、16条の2、16条の5</t>
  </si>
  <si>
    <t>国民年金・厚生年金保険老齢給付裁定請求書（ハガキ形式）</t>
  </si>
  <si>
    <t>厚生年金保険法33条、98条、100条の4、厚生年金保険法施行規則30条の2
国民年金法16条、105条、109条の4、国民年金法施行規則16条の2</t>
  </si>
  <si>
    <t>老齢基礎年金受給権者老齢厚生年金裁定請求書</t>
  </si>
  <si>
    <t>厚生年金保険法33条、98条、100条の4、厚生年金保険法施行規則30条の3</t>
  </si>
  <si>
    <t>国民年金・厚生年金保険老齢基礎・厚生年金支給繰下げ請求書</t>
  </si>
  <si>
    <t>厚生年金保険法44条の3、98条、100条の4、厚生年金保険法施行規則30条の4
国民年金法28条、105条、109条の4、国民年金法施行規則16条の4</t>
  </si>
  <si>
    <t>障害基礎・老齢厚生・退職共済年金受給権者胎児出生届</t>
  </si>
  <si>
    <t>厚生年金保険法44条、98条、100条の4、厚生年金保険法施行規則31条
国民年金法33条の2、105条、109条の4、国民年金法施行規則33条の3</t>
  </si>
  <si>
    <t>老齢厚生年金・退職共済年金加給年金額加算開始事由該当届</t>
  </si>
  <si>
    <t>厚生年金保険法44条、98条、100条の4、厚生年金保険法施行規則31条の2</t>
  </si>
  <si>
    <t>障害基礎年金・老齢厚生年金・退職共済年金加算額・加給年金額対象者の障害該当届</t>
  </si>
  <si>
    <t>厚生年金保険法44条、98条、100条の4、厚生年金保険法施行規則31条の3
国民年金法33条の2、105条、109条の4、国民年金法施行規則33条の5</t>
  </si>
  <si>
    <t>特別支給の老齢厚生年金受給者障害者特例請求書</t>
  </si>
  <si>
    <t>厚生年金保険法附則9条の2、98条、100条の4、厚生年金保険法施行規則31条の4</t>
  </si>
  <si>
    <t>加算額・加給年金額対象者不該当届</t>
  </si>
  <si>
    <t>厚生年金保険法44条、98条、100条の4、厚生年金保険法施行規則32条、46条、67条の3
国民年金法33条の2、105条、109条の4、国民年金法施行規則33条の6、43条</t>
  </si>
  <si>
    <t>国民年金・厚生年金保険老齢基礎・厚生年金受給権者支給停止事由該当届</t>
  </si>
  <si>
    <t>厚生年金保険法98条、100条の4、厚生年金保険法施行規則33条
国民年金法105条、109条の4、国民年金法施行規則17条の6</t>
  </si>
  <si>
    <t>老齢厚生・退職共済年金受給権者支給停止事由該当届</t>
  </si>
  <si>
    <t>老齢・障害給付加給年金額支給停止事由該当届</t>
  </si>
  <si>
    <t>厚生年金保険法44条、50条の2、98条、100条の4、厚生年金保険法施行規則33条の2、49条の2</t>
  </si>
  <si>
    <t>特別支給の老齢厚生年金受給権者障害者特例不該当届</t>
  </si>
  <si>
    <t>厚生年金保険法98条、100条の4、附則9条の2、厚生年金保険法施行規則33条の3</t>
  </si>
  <si>
    <t>老齢・障害給付受給権者支給停止事由消滅届</t>
  </si>
  <si>
    <t>厚生年金保険法38条、49条、54条、54条の2、98条、100条の4、厚生年金保険法施行規則34条､50条、50条の2
国民年金法20条、32条、36条、36条の2、36条の3、36条の4、国民年金法施行規則17条の7、35条</t>
  </si>
  <si>
    <t>国民年金・厚生年金保険老齢基礎・厚生年金受給権者厚生年金保険被保険者・共済組合等の組合員または加入者資格喪失届（退職）</t>
  </si>
  <si>
    <t>厚生年金保険法98条、100条の4、厚生年金保険法施行規則34条
国民年金法105条、109条の4、国民年金法施行規則17条の8</t>
  </si>
  <si>
    <t>老齢・障害給付加給年金額支給停止事由消滅届</t>
  </si>
  <si>
    <t>厚生年金保険法98条、100条の4、厚生年金保険法施行規則34条の2、50条の3</t>
  </si>
  <si>
    <t>年金受給権者現況届</t>
  </si>
  <si>
    <t>厚生年金保険法98条、100条の4、厚生年金保険法施行規則35条、35条の2、51条､51条の2、68条、68条の2
国民年金法105条、109条の4、国民年金法施行規則18条、36条、51条、60条の6
船員保険法145条、153条、船員保険法施行規則昭和61年附則21条、旧船員保険法施行規則82条の3～82条の3の4</t>
  </si>
  <si>
    <t>国民年金・厚生年金の受給権者現況届については、住民基本台帳ネットワークの活用により、平成２２年度においては、約２千９５０万件の手続の簡素化（全体の約９３％）を実現している。</t>
  </si>
  <si>
    <t>年金受給権者氏名変更届</t>
  </si>
  <si>
    <t>厚生年金保険法98条、100条の4、厚生年金保険法施行規則37条、53条、70条
国民年金法105条、109条の4、国民年金法施行規則19条、38条、53条、60条の8
船員保険法145条、153条、船員保険法昭和61年附則21条、旧船員保険法施行規則61条</t>
  </si>
  <si>
    <t>年金受給権者住所・支払機関変更届</t>
  </si>
  <si>
    <t>厚生年金保険法98条、100条の4、厚生年金保険法施行規則38条、39条、54条、55条、71条、72条
国民年金法105条、109条の4、国民年金法施行規則20条、21条、38条、53条、60条の8
船員保険法145条、153条、船員保険法施行規則120条、121条、141条、昭和61年附則21条、旧船員保険法施行規則62条、62条の2</t>
  </si>
  <si>
    <t>年金証書再交付申請書</t>
  </si>
  <si>
    <t>厚生年金保険法98条、100条の4、厚生年金保険法施行規則40条、56条、73条、
国民年金法105条、109条の4、国民年金法施行規則22条、38条、53条、60条の8</t>
  </si>
  <si>
    <t>国民年金・厚生年金保険年金受給権者死亡届</t>
  </si>
  <si>
    <t>厚生年金保険法98条、100条の4、厚生年金保険法施行規則41条、57条、74条
国民年金法105条、109条の4、国民年金法施行規則24条、38条、53条、60条の8</t>
  </si>
  <si>
    <t>国民年金・厚生年金保険未支給年金保険給付請求書</t>
  </si>
  <si>
    <t>厚生年金保険法37条、98条、100条の4、厚生年金保険法施行規則42条、58条、75条
国民年金法19条、国民年金法施行規則25条、38条、53条、60条の8</t>
  </si>
  <si>
    <t>厚生年金保険法33条、98条、100条の4、厚生年金保険法施行規則44条
国民年金法16条、105条、109条の4、国民年金法施行規則31条</t>
  </si>
  <si>
    <t>障害給付額改定請求書</t>
  </si>
  <si>
    <t>厚生年金保険法52条、98条、100条の4、厚生年金保険法施行規則47条、47条の2
国民年金法34条、105条、109条の4、国民年金法施行規則33条、33条の2</t>
  </si>
  <si>
    <t>障害給付受給権者障害不該当届</t>
  </si>
  <si>
    <t>厚生年金保険法98条、100条の4、厚生年金保険法施行規則48条
国民年金法105条、109条の4、国民年金法施行規則33条の7</t>
  </si>
  <si>
    <t>障害年金改定事由該当届、疾病年金等の受給権取得届</t>
  </si>
  <si>
    <r>
      <t>厚生年金保険法98条、100条の4、厚生年金保険法施行規則48条の2</t>
    </r>
  </si>
  <si>
    <t xml:space="preserve">厚生年金保険法33条、98条、100条の4、厚生年金保険法施行規則60条、60条の2
国民年金法16条、105条、109条の4、国民年金法施行規則39条、40条
</t>
  </si>
  <si>
    <t>国民年金・厚生年金保険遺族基礎・厚生年金額改定請求書</t>
  </si>
  <si>
    <t>厚生年金保険法61条、98条、100条の4、厚生年金保険法施行規則62条
国民年金法39条、105条、109条の4、国民年金法施行規則42条</t>
  </si>
  <si>
    <t>遺族給付受給権者の障害該当届</t>
  </si>
  <si>
    <t>厚生年金保険法98条、100条の4、厚生年金保険法施行規則62条の2
国民年金法105条、109条の4、国民年金法施行規則44条</t>
  </si>
  <si>
    <t>遺族年金失権届</t>
  </si>
  <si>
    <t>厚生年金保険法63条、98条、100条の4、厚生年金保険法施行規則63条
国民年金法40条、51条、105条、109条の4、国民年金法施行規則52条、60条の7
船員保険法145条、153条、船員保険法施行規則135条、昭和61年附則21条、旧船員保険法施行規則82条の5</t>
  </si>
  <si>
    <t>遺族年金受給権者支給停止事由消滅届</t>
  </si>
  <si>
    <t>厚生年金保険法38条、64条～66条、98条100条の4、厚生年金保険法施行規則65条
国民年金法20条、41条、105条、109条の4、国民年金法施行規則48条</t>
  </si>
  <si>
    <t>国民年金・厚生年金保険遺族基礎・厚生年金受給権者の所在不明による支給停止・支給停止解除申請書</t>
  </si>
  <si>
    <t>厚生年金保険法67条、68条、98条、100条の4、厚生年金保険法施行規則66条、67条
国民年金法41条の2、42条、105条、109条、国民年金法施行規則49条、50条</t>
  </si>
  <si>
    <t>遺族厚生・遺族共済年金受給権者支給停止事由該当届</t>
  </si>
  <si>
    <t>厚生年金保険法98条、100条の4、厚生年金保険法施行規則67条の2</t>
  </si>
  <si>
    <t>脱退一時金裁定請求書（国民年金／厚生年金保険）</t>
  </si>
  <si>
    <t>厚生年金保険法33条、98条、100条の4、附則29条、厚生年金保険法施行規則76の2
国民年金法16条、105条、109条の4、附則9条の3の2、国民年金法施行規則63条</t>
  </si>
  <si>
    <t>（国民年金/厚生年金保険）脱退一時金受給権者死亡届</t>
  </si>
  <si>
    <t>厚生年金保険法98条、100条の4、附則29条、厚生年金保険法施行規則76条の3
国民年金法105条、109条の4、国民年金法施行規則63条の2</t>
  </si>
  <si>
    <t>（国民年金/厚生年金保険）未支給脱退一時金請求書</t>
  </si>
  <si>
    <t>厚生年金保険法37条、98条、100条の4、附則29条、厚生年金保険法施行規則76条の4
国民年金法19条、105条、109条の4、国民年金法施行規則63条の2</t>
  </si>
  <si>
    <t>脱退手当金裁定請求書</t>
  </si>
  <si>
    <t>旧厚生年金保険法33条、厚生年金保険法98条、100条の4、昭和60年附則75条、厚生年金保険法施行規則７７条</t>
  </si>
  <si>
    <t>脱退手当金未支給請求書</t>
  </si>
  <si>
    <t>旧厚生年金保険法37条、厚生年金保険法98条、100条の4、昭和60年附則78条、厚生年金保険法施行規則77条の2</t>
  </si>
  <si>
    <t>厚生年金保険老齢障害遺族厚生年金額改定請求書</t>
  </si>
  <si>
    <t>厚生年金保険法98条、100条の4、昭和55年附則63条、厚生年金保険法施行規則昭和55年附則6条</t>
  </si>
  <si>
    <t>厚生年金保険老齢年金裁定請求書（旧）</t>
  </si>
  <si>
    <t>旧厚生年金保険法33条、厚生年金保険法98条、100条の4、厚生年金保険法施行規則30条</t>
  </si>
  <si>
    <t>厚生年金保険老齢年金・障害年金受給権者胎児出生届（旧）</t>
  </si>
  <si>
    <t>厚生年金保険法98条、100条の2、厚生年金保険法施行規則昭和61年附則14条、旧厚生年金保険法施行規則31条、45条、62条</t>
  </si>
  <si>
    <t>厚生年金保険加給年金額対象者不該当届（旧）</t>
  </si>
  <si>
    <t>厚生年金保険法98条、100条の4、厚生年金保険法施行規則昭和61年附則14条、旧厚生年金保険法施行規則32条、46条</t>
  </si>
  <si>
    <t>厚生年金保険障害年金障害不該当届・老齢年金受給権者支給停止事由該当届（旧）</t>
  </si>
  <si>
    <t>厚生年金保険法98条、100条の4、厚生年金保険法施行規則昭和61年附則14条、旧厚生年金保険法施行規則33条､48条</t>
  </si>
  <si>
    <t>厚生年金保険老齢・障害年金加給年金額支給停止事由該当届（旧）</t>
  </si>
  <si>
    <t>厚生年金保険法98条、100条の4、厚生年金保険法施行規則昭和61年附則14条、旧厚生年金保険法施行規則33条の2、49条の2</t>
  </si>
  <si>
    <t>厚生年金保険老齢・通算老齢・特例老齢年金受給権者支給停止事由消滅届（旧）</t>
  </si>
  <si>
    <t>厚生年金保険法98条、100条の4、厚生年金保険法施行規則昭和61年附則14条、旧厚生年金保険法施行規則34条、43条の4</t>
  </si>
  <si>
    <t>厚生年金保険老齢・通算老齢・特例老齢・障害年金受給権者支給停止事由消滅届（旧）</t>
  </si>
  <si>
    <t>厚生年金保険法98条、100条の4、厚生年金保険法施行規則昭和61年附則14条、旧厚生年金保険法施行規則34条、43条の4、43条の5、50条</t>
  </si>
  <si>
    <t>厚生年金保険老齢・通算老齢・特例老齢年金受給権者支給停止事由消滅届・改定事由該当届（退職）（旧）</t>
  </si>
  <si>
    <t>厚生年金保険法98条、100条の4、厚生年金保険法施行規則昭和61年附則14条、旧厚生年金保険法施行規則34条、43条の5</t>
  </si>
  <si>
    <t>厚生年金保険老齢・障害年金加給年金額支給停止事由消滅届（旧）</t>
  </si>
  <si>
    <t>厚生年金保険法98条、100条の4、厚生年金保険法施行規則昭和61年附則14条、旧厚生年金保険法施行規則34条の2、50条の2</t>
  </si>
  <si>
    <t>厚生年金保険年金受給権者死亡届（旧）</t>
  </si>
  <si>
    <t>厚生年金保険法98条、100条の4、厚生年金保険法施行規則昭和61年附則14条、旧厚生年金保険法施行規則41条、43条の13、57条、74条、76条の16</t>
  </si>
  <si>
    <t>厚生年金保険未支給保険給付請求書（旧）</t>
  </si>
  <si>
    <t>厚生年金保険法98条、100条の4、厚生年金保険法施行規則昭和61年附則14条、旧厚生年金保険法施行規則42条、43条の14、58条、75条、76条の17</t>
  </si>
  <si>
    <t>厚生年金保険通算老齢年金裁定請求書（旧）</t>
  </si>
  <si>
    <t>厚生年金保険法98条、100条の4、厚生年金保険法施行規則昭和61年附則14条、旧厚生年金保険法施行規則43条の2</t>
  </si>
  <si>
    <t>厚生年金保険障害年金額改定請求書（旧）</t>
  </si>
  <si>
    <t>厚生年金保険法98条、100条の4、厚生年金保険法施行規則昭和61年附則14条、旧厚生年金保険法施行規則47条</t>
  </si>
  <si>
    <t>厚生年金保険遺族年金額改定請求書（旧）</t>
  </si>
  <si>
    <t>厚生年金保険法98条、100条の4、厚生年金保険法施行規則昭和61年附則14条、旧厚生年金保険法施行規則62条</t>
  </si>
  <si>
    <t>厚生年金保険遺族年金寡婦加算開始届</t>
  </si>
  <si>
    <t>厚生年金保険法98条、100条の4、厚生年金保険法施行規則昭和61年附則14条、旧厚生年金保険法施行規則64条の2</t>
  </si>
  <si>
    <t>厚生年金保険遺族年金寡婦加算廃止届</t>
  </si>
  <si>
    <t>厚生年金保険法98条、100条の4、厚生年金保険法施行規則昭和61年附則14条、旧厚生年金保険法施行規則64条の3</t>
  </si>
  <si>
    <t>厚生年金保険遺族・通算遺族・特例遺族年金受給権者支給停止事由消滅届（旧）</t>
  </si>
  <si>
    <t>厚生年金保険法98条、100条の4、厚生年金保険法施行規則昭和61年附則14条、旧厚生年金保険法施行規則65条、76条の6</t>
  </si>
  <si>
    <t>遺族年金寡婦加算額支給停止事由消滅届（旧）</t>
  </si>
  <si>
    <t>厚生年金保険法98条、100条の4、厚生年金保険法施行規則昭和61年附則14条、旧厚生年金保険法施行規則65条の2</t>
  </si>
  <si>
    <t>厚生年金保険遺族年金差額支給請求書（旧）</t>
  </si>
  <si>
    <t>厚生年金保険法98条、100条の4、厚生年金保険法施行規則昭和61年附則14条、旧厚生年金保険法施行規則65条の3</t>
  </si>
  <si>
    <t>厚生年金保険遺族年金差額支給額変更届</t>
  </si>
  <si>
    <t>厚生年金保険法98条、100条の4、厚生年金保険法施行規則昭和61年附則14条、旧厚生年金保険法施行規則65条の4</t>
  </si>
  <si>
    <t>厚生年金保険遺族・通算遺族・特例遺族年金受給権者支給停止事由該当届（旧）</t>
  </si>
  <si>
    <t>厚生年金保険法98条、100条の4、厚生年金保険法施行規則昭和61年附則14条、旧厚生年金保険法施行規則65条の5、76条の7</t>
  </si>
  <si>
    <t>遺族年金寡婦加算額支給停止事由該当届（旧）</t>
  </si>
  <si>
    <t>厚生年金保険法98条、100条の4、厚生年金保険法施行規則昭和61年附則14条、旧厚生年金保険法施行規則65条の6</t>
  </si>
  <si>
    <t>厚生年金保険遺族・通算遺族・特例遺族年金受給権者の所在不明による支給停止・支給停止解除申請書</t>
  </si>
  <si>
    <t>厚生年金保険法98条、100条の4、厚生年金保険法施行規則昭和61年附則14条、旧厚生年金保険法施行規則66条、67条、76条の8、76条の9</t>
  </si>
  <si>
    <t>厚生年金保険通算特例遺族年金胎児出生による裁定の請求書</t>
  </si>
  <si>
    <t>厚生年金保険法98条、100条の4、厚生年金保険法施行規則昭和61年附則14条、旧厚生年金保険法施行規則76条の4</t>
  </si>
  <si>
    <t>退職共済年金給付裁定・改定請求書</t>
  </si>
  <si>
    <t>厚生年金保険法98条、100条の4、厚生年金保険法施行規則平成9年附則18条</t>
  </si>
  <si>
    <t>退職共済年金加給年金額支給停止事由該当・消滅届</t>
  </si>
  <si>
    <t>厚生年金保険法98条、100条の4、厚生年金保険法施行規則平成9年附則24条、25条</t>
  </si>
  <si>
    <t>共済年金受給権者現況届</t>
  </si>
  <si>
    <t>厚生年金保険法98条、100条の4、厚生年金保険法施行規則平成9年附則28条、38条、44条</t>
  </si>
  <si>
    <t>障害共済年金・障害年金受給権者厚生年金保険被保険者資格取得・喪失届</t>
  </si>
  <si>
    <t>厚生年金保険法98条、100条の4、厚生年金保険法施行規則平成9年附則36条、37条、59条、60条</t>
  </si>
  <si>
    <t>厚生年金保険法98条、100条の4、厚生年金保険法施行規則平成9年附則46条</t>
  </si>
  <si>
    <t>遺族共済年金中高齢寡婦加算額・経過的寡婦加算額支給停止事由該当届</t>
  </si>
  <si>
    <t>厚生年金保険法98条、100条の4、厚生年金保険法施行規則平成9年附則63条</t>
  </si>
  <si>
    <t>扶養遺族（公務上）不該当届</t>
  </si>
  <si>
    <t>厚生年金保険法98条、100条の4、厚生年金保険法施行規則平成9年附則67条</t>
  </si>
  <si>
    <t>共済年金未支給年金請求書</t>
  </si>
  <si>
    <t>厚生年金保険法98条、100条の4、平成8年附則16条、厚生年金保険法施行規則平成9年附則73条</t>
  </si>
  <si>
    <t>共済年金年金受給権者死亡届</t>
  </si>
  <si>
    <t>厚生年金保険法98条、１００条の4、平成8年附則16条、厚生年金保険法施行規則平成9年附則77条</t>
  </si>
  <si>
    <t>国民年金被保険者資格取得・種別変更・種別確認（第３号被保険者該当）届書</t>
  </si>
  <si>
    <t>国民年金法12条、105条、109条の4、国民年金法施行規則1条の2、2条、6条の2、6条の3</t>
  </si>
  <si>
    <t>国民年金老齢基礎年金共済組合員期間等追加申立書（退職）</t>
  </si>
  <si>
    <t>国民年金法105条、109条の4、国民年金法施行規則17条の10</t>
  </si>
  <si>
    <t>国民年金未支給老齢・通算老齢年金支給請求書（旧）</t>
  </si>
  <si>
    <t>国民年金法19条、105条、109条の4、国民年金法施行規則昭和61年附則8条、旧国民年金法施行規則25条、30条</t>
  </si>
  <si>
    <t>国民年金老齢基礎年金額改定請求書</t>
  </si>
  <si>
    <t>国民年金法105条、109条の4、昭和60年附則17条、国民年金法施行規則17条の2の3</t>
  </si>
  <si>
    <t>国民年金老齢基礎年金額加算開始事由該当届</t>
  </si>
  <si>
    <t>国民年金法105条、109条の4、国民年金法施行規則17条の3</t>
  </si>
  <si>
    <t>国民年金老齢基礎年金加算額不該当届</t>
  </si>
  <si>
    <t>国民年金法105条、109条の4、国民年金法施行規則17条の4</t>
  </si>
  <si>
    <t>国民年金老齢基礎年金加算額支給停止事由該当届</t>
  </si>
  <si>
    <t>国民年金法105条、109条の4、国民年金法施行規則17条の5</t>
  </si>
  <si>
    <t>中国残留邦人等の特例措置に伴う老齢給付の年金額改定請求書</t>
  </si>
  <si>
    <t>中国残留邦人等の円滑な帰国の促進及び永住帰国後の自立の支援に関する法律13条、中国残留邦人等の円滑な帰国の促進及び永住帰国後の自立の支援に関する法律施行令18条、19条、19条の3、中国残留邦人等の円滑な帰国の促進及び永住帰国後の自立の支援に関する法律施行規則16条</t>
  </si>
  <si>
    <t>社会保障協定の実施に伴う厚生年金保険法等の特例等に関する法律105条、社会保障協定の実施に伴う国民年金法施行規則及び厚生年金保険法施行規則の特例等に関する省令2条、6条、30条</t>
  </si>
  <si>
    <t>日独社会保障協定国民年金適用証明期間継続・延長申請書、日独社会保障協定厚生年金保険適用証明期間継続・延長申請書</t>
  </si>
  <si>
    <t>社会保障協定の実施に伴う厚生年金保険法等の特例等に関する法律105条、社会保障協定の実施に伴う国民年金法施行規則及び厚生年金保険法施行規則の特例等に関する省令3条、7条、30条</t>
  </si>
  <si>
    <t>日独社会保障協定国民年金適用証明書再交付申請書、日独社会保障協定厚生年金保険適用証明書再交付申請書</t>
  </si>
  <si>
    <t>社会保障協定の実施に伴う厚生年金保険法等の特例等に関する法律105条、社会保障協定の実施に伴う国民年金法施行規則及び厚生年金保険法施行規則の特例等に関する省令9条、30条</t>
  </si>
  <si>
    <t>日独社会保障協定国民年金資格取得特例申出書</t>
  </si>
  <si>
    <t>社会保障協定の実施に伴う厚生年金保険法等の特例等に関する法律105条、社会保障協定の実施に伴う国民年金法施行規則及び厚生年金保険法施行規則の特例等に関する省令13条</t>
  </si>
  <si>
    <t>日英社会保障協定国民年金適用証明書交付申請書、日英社会保障協定厚生年金保険適用証明書交付申請書</t>
  </si>
  <si>
    <t>ドイツ年金法令に基づく期間等の申立書</t>
  </si>
  <si>
    <t>社会保障協定の実施に伴う国民年金法施行規則及び厚生年金保険法施行規則の特例等に関する省令15条、22条</t>
  </si>
  <si>
    <t>日英社会保障協定国民年金適用証明期間継続・延長申請書、日英社会保障協定厚生年金保険適用証明期間継続・延長申請書</t>
  </si>
  <si>
    <t>日英社会保障協定国民年金適用証明書再交付申請書、日英社会保障協定厚生年金保険適用証明書再交付申請書</t>
  </si>
  <si>
    <t>厚生年金保険特例加入被保険者資格取得申出書</t>
  </si>
  <si>
    <t>社会保障協定の実施に伴う厚生年金保険法等の特例等に関する法律25条、105条、社会保障協定の実施に伴う国民年金法施行規則及び厚生年金保険法施行規則の特例等に関する省令20条、32条</t>
  </si>
  <si>
    <t>厚生年金保険特例加入被保険者資格喪失申出書</t>
  </si>
  <si>
    <t>社会保障協定の実施に伴う厚生年金保険法等の特例等に関する法律25条、105条、社会保障協定の実施に伴う国民年金法施行規則及び厚生年金保険法施行規則の特例等に関する省令21条、32条</t>
  </si>
  <si>
    <t>中国残留邦人等の特例措置追納申出書</t>
  </si>
  <si>
    <t>中国残留邦人等の円滑な帰国の促進及び永住帰国後の自立の支援に関する法律13条、中国残留邦人等の円滑な帰国の促進及び永住帰国後の自立の支援に関する法律施行令9条、19条の2、中国残留邦人等の円滑な帰国の促進及び永住帰国後の自立の支援に関する法律施行規則15条</t>
  </si>
  <si>
    <t>健康保険・厚生年金保険適用事業所全喪届、船員保険・厚生年金保険不適用船舶所有者届</t>
  </si>
  <si>
    <t>健康保険法197条、204条、健康保険法施行規則20条
船員保険法145条、153条、船員保険法施行規則5条
厚生年金保険法98条、100条の4、厚生年金保険法施行規則13条の2</t>
  </si>
  <si>
    <t>公的年金等の受給権者の扶養親族等申告書</t>
  </si>
  <si>
    <t>船員保険・厚生年金保険被保険者報酬月額変更（基準日）届</t>
  </si>
  <si>
    <t>船員保険法24条、153条、船員保険法施行規則8条、9条、10条
厚生年金保険法98条、100条の4、厚生年金保険法施行規則19条、19条の2</t>
  </si>
  <si>
    <t>厚生年金保険被保険者種別変更届</t>
  </si>
  <si>
    <t>厚生年金保険法27条、100条の4、厚生年金保険法施行規則20条</t>
  </si>
  <si>
    <t>国民年金・厚生年金保険老齢基礎･厚生年金裁定請求書(65歳支給）</t>
  </si>
  <si>
    <t>厚生年金保険法33条、98条、100条の4、厚生年金保険法施行規則30条の2
国民年金法16条、105条、109条の4、国民年金法施行規則16条の2</t>
  </si>
  <si>
    <t>国民年金・厚生年金保険特別支給の老齢厚生年金受給権者　老齢基礎年金支給繰上げ請求書</t>
  </si>
  <si>
    <t>厚生年金保険法98条、100条の2、附則7条の3、13条の4、厚生年金保険法施行規則30条
国民年金法105条、109条の4、9条の2、9条の2の2、国民年金法施行規則16条</t>
  </si>
  <si>
    <t>国民年金老齢基礎年金加算額支給停止事由消滅届</t>
  </si>
  <si>
    <t>国民年金法105条、109条の4、国民年金法施行規則17条の9</t>
  </si>
  <si>
    <t>口座振替による納付の申出</t>
  </si>
  <si>
    <t>国民年金法90条の2、105条、109条の4、国民年金法施行規則71条</t>
  </si>
  <si>
    <t>国民年金法施行規則72条の2〈国民年金法〉</t>
  </si>
  <si>
    <t>納付受託者の名称等の変更の申出</t>
  </si>
  <si>
    <t>国民年金法施行規則72条の3〈国民年金法〉</t>
  </si>
  <si>
    <t>納付受託者の報告</t>
  </si>
  <si>
    <t>国民年金法施行規則72条の6〈国民年金法〉</t>
  </si>
  <si>
    <t>国民年金保険料追納申込書</t>
  </si>
  <si>
    <t>国民年金法94条、109条の4、国民年金法施行令第11条、国民年金法施行規則78条</t>
  </si>
  <si>
    <t>国民年金保険料還付請求書</t>
  </si>
  <si>
    <t>国民年金法93条、国民年金法施行令9条、国民年金法施行規則80条、99条</t>
  </si>
  <si>
    <t>特定公益増進法人の証明　</t>
  </si>
  <si>
    <t>旧所得税法施行規則第４７条の２第３項第１号及び旧法人税法施行規則第２４条に規定する主務官庁又は所轄庁の証明に関する手続２</t>
  </si>
  <si>
    <t>・添付書類については、別途郵送等で対応している。（法人の活動・財務状況等により必要な書類が異なるため）
・結果通知に関してはオンライン化を行っていないが、今後オンライン化を行うことについて検討する。</t>
  </si>
  <si>
    <t>特定公益信託の証明　</t>
  </si>
  <si>
    <t>所得税法施行令第２１７条の２第２項及び第３項並びに法人税法施行令第７７条の４第２項及び第３項に規定する主務大臣の証明及び認定に関する手続２</t>
  </si>
  <si>
    <t>科学又は教育の振興に寄与することが著しい公益法人等の証明　</t>
  </si>
  <si>
    <t>旧租税特別措置法施行規則第２３条の３第４項に規定する主務官庁又は所轄庁の証明に関する手続２</t>
  </si>
  <si>
    <t>中央労働委員会使用者委員候補者の使用者団体による推薦</t>
  </si>
  <si>
    <t>労働組合法第19条の３第２項</t>
  </si>
  <si>
    <t>中央労働委員会労働者委員候補者の労働組合による推薦</t>
  </si>
  <si>
    <t>使用者を代表する地方調整委員の使用者団体による推薦（第20条の準用）</t>
  </si>
  <si>
    <t>労働組合法施行令第23条の２第４項</t>
  </si>
  <si>
    <t>労働者を代表する地方調整委員の労働組合による推薦（第20条の準用）</t>
  </si>
  <si>
    <t>労働争議予告の通知（労働委員会及び厚生労働大臣へ届出）</t>
  </si>
  <si>
    <t>労働関係調整法第３７条、労働関係調整法施行令第１０条の４、労働委員会規則第６２条の４</t>
  </si>
  <si>
    <t>労働組合資格審査関係手続</t>
  </si>
  <si>
    <t>労働組合法5条、11条1項、労働組合法施行令1条、2条、労働委員会規則22条</t>
  </si>
  <si>
    <t>争議行為発生届</t>
  </si>
  <si>
    <t>労働関係調整法9条  労働関係調整法施行令1条の11、2条</t>
  </si>
  <si>
    <t>調停案に対する回答</t>
  </si>
  <si>
    <t>あっせん申請（労働関係調整法）</t>
  </si>
  <si>
    <t>労働関係調整法12条1項、労働関係調整法施行令2条の2　１項、3条、労働委員会規則64条1,2項</t>
  </si>
  <si>
    <t>調停申請（労働関係調整法）</t>
  </si>
  <si>
    <t>労働関係調整法18条、労働関係調整法施行令2条の2  1項、3条、労働委員会規則69条、労働委員会規則70条1項</t>
  </si>
  <si>
    <t>あっせん申請書の補正</t>
  </si>
  <si>
    <t>労働委員会規則第６４条第２項</t>
  </si>
  <si>
    <t>25年度</t>
  </si>
  <si>
    <t>外国医師等が行う臨床修練に係る医師法第１７条等の特例等に関する法律施行規則第８条</t>
  </si>
  <si>
    <t>厚生労働大臣の所管に属する公益信託の引受けの許可及び監督に関する規則第２６条</t>
  </si>
  <si>
    <t>社会福祉に関する科目を開設する学校の確認の取消申請</t>
  </si>
  <si>
    <t>水道法第５０条第４項（第３４条第１項の規定により読み替えて準用される法第２４条の３第２項）</t>
  </si>
  <si>
    <t>労働委員会規則第８１条の１７第３項</t>
  </si>
  <si>
    <t>平成23年度は、平成24年１月分調査時に調査対象事業所の抽出替えを行ったため、申請件数が例年よりも多くなっている。</t>
  </si>
  <si>
    <t>労働者派遣事業の適正な運営の確保及び派遣労働者の保護等に関する法律第５条第１項</t>
  </si>
  <si>
    <t>労働者派遣事業の適正な運営の確保及び派遣労働者の保護等に関する法律第１０条第２項</t>
  </si>
  <si>
    <t>労働者派遣事業の適正な運営の確保及び派遣労働者の保護等に関する法律第１１条第１項</t>
  </si>
  <si>
    <t>労働者派遣事業の適正な運営の確保及び派遣労働者の保護等に関する法律第１１条第３，４項</t>
  </si>
  <si>
    <t>労働者派遣事業の適正な運営の確保及び派遣労働者の保護等に関する法律第１３条第１項</t>
  </si>
  <si>
    <t>労働者派遣事業の適正な運営の確保及び派遣労働者の保護等に関する法律第１６条第１項</t>
  </si>
  <si>
    <t>労働者派遣事業の適正な運営の確保及び派遣労働者の保護等に関する法律第１９条</t>
  </si>
  <si>
    <t>労働者派遣事業の適正な運営の確保及び派遣労働者の保護等に関する法律第２０条</t>
  </si>
  <si>
    <t>労働者派遣事業の適正な運営の確保及び派遣労働者の保護等に関する法律第２３条第３項</t>
  </si>
  <si>
    <t>労働者派遣事業の適正な運営の確保及び派遣労働者の保護等に関する法律第８条第３項</t>
  </si>
  <si>
    <t>労働者派遣事業の適正な運営の確保及び派遣労働者の保護等に関する法律第４９条の３第１項</t>
  </si>
  <si>
    <t xml:space="preserve">○電子申請移行時期：平成21年2月
○「手続の年間申請等件数」
・24年度 平成25年3月 報告対象組合数
○「オンライン化等申請等件数」
・24年度 平成25年3月 報告の電子申請件数
</t>
  </si>
  <si>
    <t xml:space="preserve">○電子申請移行時期：平成20年2月
○「手続の年間申請等件数」
・24年度 平成24年4月～平成25年3月月報 報告対象組合総数
○「手続の年間申請件数」及び「オンライン化済み手続の年間申請等件数」
・24年度 平成24年4月～平成25年3月月報 電子申請件数（現時点未提出分を含まない）
</t>
  </si>
  <si>
    <t>年間申請件数に関しては概数である。</t>
  </si>
  <si>
    <t>外国人雇用状況届出システム</t>
  </si>
  <si>
    <t>26年度</t>
  </si>
  <si>
    <t>27年度以降</t>
  </si>
  <si>
    <r>
      <t xml:space="preserve">平成25年度のオンライン
利用率（％）
</t>
    </r>
  </si>
  <si>
    <t>※「平成25年度中」：平成25年４月１日から平成26年３月31日までの間</t>
  </si>
  <si>
    <t>※「停止又は停止予定の手続」：「25年度」は平成25年度中にオンライン化を停止した手続、「26年度」は平成26年度中にオンライン化を停止した、または停止予定の手続、「27年度以降」は平成27年度以降にオンライン化の停止を予定している手続</t>
  </si>
  <si>
    <t>一般社団法人及び一般財団法人に関する法律及び公益社団法人及び公益財団法人の認定等に関する法律の施行に伴う関係法律の整備等に関する法律第106条、121条</t>
  </si>
  <si>
    <t>年間申請件数は概数である。</t>
  </si>
  <si>
    <t>平成２２年２月２１日運用開始
年間申請件数は概数である。</t>
  </si>
  <si>
    <t>平成25年10月に輸入食品監視支援システム(FAINS)は輸出入・港湾関連情報処理センター株式会社の輸出入・港湾関連情報処理システム（NACCS）と統合した。</t>
  </si>
  <si>
    <t>特定独立行政法人の労働関係に関する法律27条、労働委員会規則81条の11</t>
  </si>
  <si>
    <t>公的年金制度の健全性及び信頼性の確保のための厚生年金保険法等の一部を改正する法律附則第５条第１項においてなお効力を有するとされた厚生年金保険法第１７７条、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５６条第２項</t>
  </si>
  <si>
    <t>公的年金制度の健全性及び信頼性の確保のための厚生年金保険法等の一部を改正する法律附則第５条第１項の規定によりなお効力を有するとされた厚生年金保険法第１１５条第２項、公的年金制度の健全性及び信頼性の確保のための厚生年金保険法等の一部を改正する法律の施行に伴う経過措置に関する政令第３条第２項の規定によりなお効力を有するとされた厚生年金基金令第２条、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２条</t>
  </si>
  <si>
    <t>公的年金制度の健全性及び信頼性の確保のための厚生年金保険法等の一部を改正する法律附則第５条第１項の規定によりなお効力を有するとされた厚生年金保険法第８１条の３第３項・第４項、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３２条の１４</t>
  </si>
  <si>
    <t>公的年金制度の健全性及び信頼性の確保のための厚生年金保険法等の一部を改正する法律附則第５条第1項の規定によりなお効力を有するとされた厚生年金保険法第１４４条の２</t>
  </si>
  <si>
    <t>公的年金制度の健全性及び信頼性の確保のための厚生年金保険法等の一部を改正する法律附則第５条第１項の規定によりなお効力を有するとされた厚生年金保険法第１１５条第２項・第３項、公的年金制度の健全性及び信頼性の確保のための厚生年金保険法等の一部を改正する法律の施行に伴う経過措置に関する政令第３条第２項の規定によりなお効力を有するとされた厚生年金基金令第２条、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２条</t>
  </si>
  <si>
    <t>公的年金制度の健全性及び信頼性の確保のための厚生年金保険法等の一部を改正する法律附則第５条第１項の規定によりなお効力を有するとされた厚生年金保険法第１７７条、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５６条</t>
  </si>
  <si>
    <t>公的年金制度の健全性及び信頼性の確保のための厚生年金保険法等の一部を改正する法律附則第５条第１項の規定によりなお効力を有するとされた厚生年金保険法第１４５条第２項、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６条</t>
  </si>
  <si>
    <t>職業能力開発促進法施行規則第６４条の２第２項第８号、第６４条の３第３項第３号並びに第６４条の６第２項第２号及び第３項第３号</t>
  </si>
  <si>
    <t>基準に適合する一般事業主の認定申請</t>
  </si>
  <si>
    <t>育児休業、介護休業等育児又は家族介護を行う労働者の福祉に関する法律第５２条の５第１項、育児休業、介護休業等育児又は家族介護を行う労働者の福祉に関する法律施行規則第６０条の２において準用する雇用の分野における男女の均等な機会及び待遇の確保等に関する法律施行規則第６条</t>
  </si>
  <si>
    <t>作業環境測定機関承継届及び登録証書換申請（労働局長あて）</t>
  </si>
  <si>
    <t>作業環境測定機関登録証再交付申請（労働局長あて）</t>
  </si>
  <si>
    <t>作業環境測定法施行規則第５７条</t>
  </si>
  <si>
    <t>局所排気装置等特例稼働許可申請</t>
  </si>
  <si>
    <t>作業環境測定機関事業報告書（労働局長あて）</t>
  </si>
  <si>
    <t>作業環境測定機関登録証書換申請－第５６条の１－（労働局長あて）</t>
  </si>
  <si>
    <t>作業環境測定機関登録証書換申請－第５６条の２－（労働局長あて）</t>
  </si>
  <si>
    <t>特定化学物質障害予防規則一部適用除外認定申請</t>
  </si>
  <si>
    <t>労働安全衛生法第５６条第１項、労働安全衛生法施行令第１７条、特定化学物質障害予防規則第４９条第１項</t>
  </si>
  <si>
    <t>有機溶剤中毒予防規則第４条第３項</t>
  </si>
  <si>
    <t>特定化学物質障害予防規則一部適用除外認定申請書記載事項変更報告</t>
  </si>
  <si>
    <t>有機溶剤等健康診断特例許可申請書等記載事項変更報告</t>
  </si>
  <si>
    <t>特定化学物質製造許可証再交付申請</t>
  </si>
  <si>
    <t>労働安全衛生規則第95条の６、平成18年厚生労働省告示第25号、平成25年厚生労働省告示第389号</t>
  </si>
  <si>
    <t>未支給の雇用保険失業等給付（求職者給付・就職促進給付等）の請求</t>
  </si>
  <si>
    <t>雇用保険教育訓練給付（一般教育訓練に係る教育訓練給付金）の申請</t>
  </si>
  <si>
    <t>根拠法令、根拠規定</t>
  </si>
  <si>
    <t>備考①</t>
  </si>
  <si>
    <t>ａ</t>
  </si>
  <si>
    <t>ｂ</t>
  </si>
  <si>
    <t>ｂ／ａ×100</t>
  </si>
  <si>
    <t>公益法人の残余財産の処分の許可　</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</si>
  <si>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７２条第２項
厚生労働大臣の所管に属する公益法人の設立及び監督に関する規則第１１条</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</si>
  <si>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７７条第１項
厚生労働大臣の所管に属する公益法人の設立及び監督に関する規則第１０条</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</si>
  <si>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７７条第２項</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</si>
  <si>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７７条第３項</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</si>
  <si>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８３条
厚生労働大臣の所管に属する公益法人の設立及び監督に関する規則第１２条</t>
  </si>
  <si>
    <t>一般社団法人及び一般財団法人に関する法律及び公益社団法人及び公益財団法人の認定等に関する法律の施行に伴う関係法律の整備等に関する法律第95条の規定によりなお従前の例によることとされた改正前の民法第４５条第１項若しくは第３項、第４６条第２項若しくは第４８条、第４６条第３項
厚生労働大臣の所管に属する公益法人の設立及び監督に関する規則第４条第１項</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</si>
  <si>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８条</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</si>
  <si>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７条</t>
  </si>
  <si>
    <t>一般社団法人及び一般財団法人に関する法律及び公益社団法人及び公益財団法人の認定等に関する法律の施行に伴う関係法律の整備等に関する法律第95条の規定によりなお従前の例によることとされた廃止前の厚生労働大臣の所管に属する公益法人の設立及び監督に関する規則第３条</t>
  </si>
  <si>
    <t>厚生労働大臣の所管に属する公益信託の引受けの許可及び監督に関する規則第２９条</t>
  </si>
  <si>
    <t>結果通知についてオンライン化していない（自主的解決を促進する制度であり結果通知は行っていないため）。</t>
  </si>
  <si>
    <r>
      <t>毎月勤労統計調査（</t>
    </r>
    <r>
      <rPr>
        <sz val="10"/>
        <rFont val="ＭＳ Ｐ明朝"/>
        <family val="1"/>
      </rPr>
      <t>オンライン調査システム　利用希望届等の提出）</t>
    </r>
  </si>
  <si>
    <t>-</t>
  </si>
  <si>
    <t>義肢装具士法施行規則第３条・第６条</t>
  </si>
  <si>
    <t>義肢装具士法施行規則第６条</t>
  </si>
  <si>
    <t>看護師等養成所報告管理システム</t>
  </si>
  <si>
    <t>臨床工学技士法施行規則第３条・第６条</t>
  </si>
  <si>
    <t>臨床工学技士法施行規則第６条</t>
  </si>
  <si>
    <t>署名必要</t>
  </si>
  <si>
    <t>外国医師等が行う臨床修練に係る医師法第１７条等の特例等に関する法律第２条第４号、外国医師等が行う臨床修練に係る医師法第１７条等の特例等に関する法律施行規則第１条</t>
  </si>
  <si>
    <t>○</t>
  </si>
  <si>
    <t>商工組合及び商工組合連合会の定款変更の認可</t>
  </si>
  <si>
    <t>事業協同組合等の決算関係書類の提出　</t>
  </si>
  <si>
    <t>解散届　</t>
  </si>
  <si>
    <t>-</t>
  </si>
  <si>
    <t>○</t>
  </si>
  <si>
    <t>e-Goｖ</t>
  </si>
  <si>
    <t>・対応化学物質分類名への変更請求
・対応化学物質分類名への変更請求の承認の通知
・対応化学物質分類名への変更請求の不承認の通知
・通知期限の延長の通知</t>
  </si>
  <si>
    <t>第一報のみではなく、追加報告も含めた件数になっている。</t>
  </si>
  <si>
    <t>法人による申請の場合を除く</t>
  </si>
  <si>
    <t>概数</t>
  </si>
  <si>
    <t>製菓衛生師法施行令第２１条第１項〈製菓衛生師法〉</t>
  </si>
  <si>
    <t>製菓衛生師法施行令第２１条第２項〈製菓衛生師法〉</t>
  </si>
  <si>
    <t>食品衛生法施行令第６条第１項〈食品衛生法第２６条第２項〉</t>
  </si>
  <si>
    <t>食品衛生法施行令第７条〈食品衛生法第２６条第３項〉</t>
  </si>
  <si>
    <t>食品衛生法第２７条</t>
  </si>
  <si>
    <t>ー</t>
  </si>
  <si>
    <t>労働者災害補償保険法施行規則第２５条</t>
  </si>
  <si>
    <t>労働者が手続主体であるときには使用可能</t>
  </si>
  <si>
    <t>最低賃金審議会の意見に関する異議の申出</t>
  </si>
  <si>
    <t>紛争解決手続代理業務試験委員の選任の届出</t>
  </si>
  <si>
    <t>労働金庫法第３１条</t>
  </si>
  <si>
    <t>労働金庫法第３５条第１項</t>
  </si>
  <si>
    <t>労働者の場合のみ可</t>
  </si>
  <si>
    <t>デリック設置報告</t>
  </si>
  <si>
    <t>年間申請件数に関しては概数である。</t>
  </si>
  <si>
    <t>・年間申請件数に関しては概数である。
・添付書類について、別途郵送を認めている。（一部現物を必要とするため）</t>
  </si>
  <si>
    <t>エレベーターの落成検査申請</t>
  </si>
  <si>
    <t>・添付書類について、別途郵送を認めている。（一部現物を必要とするため）
・結果通知についてはオンライン化していない。（現物を必要とするため）</t>
  </si>
  <si>
    <t>・年間申請件数に関しては概数である。
・添付書類について、別途郵送を認めている。（一部現物を必要とするため）
・結果通知についてはオンライン化していない。（現物を必要とするため）</t>
  </si>
  <si>
    <t>クレーン等安全規則〈労働安全衛生法〉第１６７条</t>
  </si>
  <si>
    <t>エレベーターの使用再開検査申請</t>
  </si>
  <si>
    <t>クレーン等安全規則〈労働安全衛生法〉第１７２条第１項</t>
  </si>
  <si>
    <t>建設用リフトの設置届（労働安全衛生法第８８条第１項）</t>
  </si>
  <si>
    <t>建設用リフトの変更検査申請</t>
  </si>
  <si>
    <t xml:space="preserve">・年間申請件数に関しては概数である。
</t>
  </si>
  <si>
    <t>移動式クレーン運転士免許の試験合格に係る新規交付申請</t>
  </si>
  <si>
    <t>・年間申請件数に関しては概数である。
・結果通知についてはオンライン化していない。（現物を必要とするため）</t>
  </si>
  <si>
    <t>移動式クレーンの製造検査申請</t>
  </si>
  <si>
    <t>移動式クレ－ンの使用検査申請</t>
  </si>
  <si>
    <t>・結果通知についてはオンライン化していない。（現物を必要とするため）</t>
  </si>
  <si>
    <t>デリックの落成検査申請</t>
  </si>
  <si>
    <t>ボイラー溶接士免許（１）特別ボイラー溶接士免許（２）普通ボイラー溶接士免許の試験合格に係る新規交付申請</t>
  </si>
  <si>
    <t>ボイラー整備士免許の試験合格に係る新規交付申請</t>
  </si>
  <si>
    <t>特定第一種圧力容器取扱作業主任者免許の試験免除に係る新規交付申請</t>
  </si>
  <si>
    <t>労働安全衛生法及びこれに基づく命令に係る登録及び指定に関する省令第１９条の１７第１項</t>
  </si>
  <si>
    <t>労働安全衛生法及びこれに基づく命令に係る登録及び指定に関する省令第１９条の１７第２項</t>
  </si>
  <si>
    <t>労働安全衛生法及びこれに基づく命令に係る登録及び指定に関する省令第１９条の１８</t>
  </si>
  <si>
    <t>労働安全衛生法及びこれに基づく命令に係る登録及び指定に関する省令第１９条の２１</t>
  </si>
  <si>
    <t>労働安全衛生法及びこれに基づく命令に係る登録及び指定に関する省令第１９条の２３</t>
  </si>
  <si>
    <t>労働安全衛生法及びこれに基づく命令に係る登録及び指定に関する省令第１９条の２４</t>
  </si>
  <si>
    <t>ガス溶接作業主任者免許の試験合格に係る新規交付申請</t>
  </si>
  <si>
    <t>林業架線作業主任者免許の試験合格に係る新規交付申請</t>
  </si>
  <si>
    <t>発破技士免許の試験合格に係る新規交付申請</t>
  </si>
  <si>
    <t>揚貨装置運転士免許の試験合格に係る新規交付申請</t>
  </si>
  <si>
    <t>労働安全衛生法及びこれに基づく命令に係る登録及び指定に関する省令第19条の19</t>
  </si>
  <si>
    <t>労働安全衛生法及びこれに基づく命令に係る登録及び指定に関する省令第２２条</t>
  </si>
  <si>
    <t>労働安全衛生法及びこれに基づく命令に係る登録及び指定に関する省令第２２条の２</t>
  </si>
  <si>
    <t>労働安全衛生法及びこれに基づく命令に係る登録及び指定に関する省令第１条の５の２</t>
  </si>
  <si>
    <t>労働安全衛生法及びこれに基づく命令に係る登録及び指定に関する省令第４条</t>
  </si>
  <si>
    <t xml:space="preserve">
・結果通知についてはオンライン化していない。（現物を必要とするため）</t>
  </si>
  <si>
    <t>労働安全衛生法及びこれに基づく命令に係る登録及び指定に関する省令第５条の２</t>
  </si>
  <si>
    <t>労働安全衛生法及びこれに基づく命令に係る登録及び指定に関する省令第１４条の２</t>
  </si>
  <si>
    <t>労働安全衛生法及びこれに基づく命令に係る登録及び指定に関する省令第１９条の５</t>
  </si>
  <si>
    <t>労働安全衛生法及びこれに基づく命令に係る登録及び指定に関する省令第２１条</t>
  </si>
  <si>
    <t>労働安全衛生法に基づく免許証の更新申請</t>
  </si>
  <si>
    <t>ガス溶接作業主任者免許の試験免除に係る新規交付申請</t>
  </si>
  <si>
    <t>高圧室内作業主任者免許の試験合格に係る新規交付申請</t>
  </si>
  <si>
    <t>年間申請件数に関しては概数である。
・添付書類について、別途郵送を認めている。（一部現物を必要とするため）
・結果通知についてはオンライン化していない。（現物を必要とするため）</t>
  </si>
  <si>
    <t>エックス線作業主任者免許の試験合格に係る新規交付申請</t>
  </si>
  <si>
    <t>ガンマ線透過写真撮影作業主任者免許の試験合格に係る新規交付申請</t>
  </si>
  <si>
    <t>衛生工学衛生管理者免許の試験免除に係る新規交付申請</t>
  </si>
  <si>
    <t>年間申請件数に関しては概数である。
・添付書類について、別途郵送を認めている。（一部現物を必要とするため）</t>
  </si>
  <si>
    <t>作業環境測定基準第２条第３項、作業環境測定基準第１０条第３項、作業環境測定基準第１３条第３項</t>
  </si>
  <si>
    <t>・結果通知についてはオンライン化していない。（現物を必要とするため）
・年間申請件数に関しては概数である</t>
  </si>
  <si>
    <t>年間申請件数に関しては概数である。
・結果通知についてはオンライン化していない。（現物を必要とするため）</t>
  </si>
  <si>
    <t>有機則第５条又は第６条の有機溶剤の蒸気の発散源を密閉する設備、局所排気装置、プッシュプル型換気装置又は全体換気装置の設置・移転・変更届</t>
  </si>
  <si>
    <t>・添付書類について、別途郵送を認めている。（一部現物を必要とするため）
・年間申請件数に関しては概数である</t>
  </si>
  <si>
    <t>ガンマ線透過写真撮影作業主任者免許の試験免除に係る新規交付申請</t>
  </si>
  <si>
    <t>作業環境測定法施行規則第５条の３第１項</t>
  </si>
  <si>
    <t>・年間申請件数に関しては概数である</t>
  </si>
  <si>
    <t>作業環境測定機関登録申請（労働局長あて）</t>
  </si>
  <si>
    <t>・添付書類について、別途郵送を認めている。（一部現物を必要とするため）
・結果通知についてはオンライン化していない。（現物を必要とするため）
・年間申請件数に関しては概数である</t>
  </si>
  <si>
    <t>作業環境測定機関業務休廃止届</t>
  </si>
  <si>
    <t>特定化学物質障害予防規則〈労働安全衛生法〉第５３条</t>
  </si>
  <si>
    <t>特定化学物質障害予防規則〈労働安全衛生法〉第６条第１項</t>
  </si>
  <si>
    <t>労働安全衛生法第５５条ただし書、労働安全衛生法施行令第１６条第２項、特定化学物質障害予防規則第４６条・第４７条</t>
  </si>
  <si>
    <t>特定化学物質障害予防規則第６条第４項</t>
  </si>
  <si>
    <t>特定化学物質障害予防規則〈労働安全衛生法〉第49条第3項</t>
  </si>
  <si>
    <t>-</t>
  </si>
  <si>
    <t>労働者（退職者、被災労働者の遺族等を含む。）の場合のみ可</t>
  </si>
  <si>
    <t>労働者（退職者、被災労働者の遺族等を含む。）</t>
  </si>
  <si>
    <t>個人事業主が手続主体であるときには、使用可能</t>
  </si>
  <si>
    <t>-</t>
  </si>
  <si>
    <t>個人事業主が手続主体であるときには、使用可能</t>
  </si>
  <si>
    <t>－</t>
  </si>
  <si>
    <t>23年度年間申請等件数については、概数である。</t>
  </si>
  <si>
    <t>法人以外の団体の代表者・職員、個人事業主が手続主体であるときには使用可能</t>
  </si>
  <si>
    <t>雇用保険被保険者資格取得届</t>
  </si>
  <si>
    <t>雇用保険被保険者資格喪失届</t>
  </si>
  <si>
    <t>雇用保険被保険者休業開始時賃金月額証明書又は同休業・所定労働時間短縮開始時賃金証明書の提出</t>
  </si>
  <si>
    <t>年間申請件数に関しては、概数である。</t>
  </si>
  <si>
    <t>雇用保険法第６０条の２第１項、雇用保険法施行規則第１０１条の２の11</t>
  </si>
  <si>
    <t>雇用保険育児休業給付（育児休業給付金）の申請</t>
  </si>
  <si>
    <t>受給期間・教育訓練給付適用対象期間・高年齢雇用継続給付延長申請</t>
  </si>
  <si>
    <t>雇用保険法第２０条第１項、雇用保険施行規則第３１条第１項、第２項及び第５項、第３１条の３第１項、第２項及び第４項（受給期間延長）、雇用保険法施行規則第１０１条の２の５（教育訓練給付適用対象期間延長）、職業安定局長通達（平成７年３月３１日付職発第２１８号）（高年齢雇用継続給付延長）</t>
  </si>
  <si>
    <t>公立学校（公立大学法人は除く）の学校長が手続主体であるときには、使用可能</t>
  </si>
  <si>
    <t>-</t>
  </si>
  <si>
    <t>個人事業主が手続主体であるときには、使用可能</t>
  </si>
  <si>
    <t>労働組合が手続主体であるときには使用可能</t>
  </si>
  <si>
    <t>障害者の雇用の促進等に関する法律第４３条第7項、障害者の雇用の促進等に関する法律施行規則第８条</t>
  </si>
  <si>
    <t>雇い入れ／離職に係る外国人雇用状況届出</t>
  </si>
  <si>
    <t>雇用対策法第28条、雇用対策法施行規則第10条</t>
  </si>
  <si>
    <t>次世代育成支援対策推進法第１２条第１項及び第３項、次世代育成支援対策推進法施行規則第１条の２及び第２条</t>
  </si>
  <si>
    <t>指定養成施設等の学則等の変更の承認</t>
  </si>
  <si>
    <t>社会福祉に関する科目を開設する学校の科目の確認申請</t>
  </si>
  <si>
    <t>社会福祉に関する科目を定める省令第５条</t>
  </si>
  <si>
    <t>電子メール</t>
  </si>
  <si>
    <t>社会福祉に関する科目を開設する学校の確認内容の変更の届出</t>
  </si>
  <si>
    <t>社会福祉に関する科目を定める省令第６条</t>
  </si>
  <si>
    <t>社会福祉に関する科目を定める省令第８条</t>
  </si>
  <si>
    <t>自立支度金の支給申請</t>
  </si>
  <si>
    <t>中国残留邦人等の円滑な帰国の促進及び永住帰国後の自立の支援に関する法律第17条、同法施行規則第20条</t>
  </si>
  <si>
    <t>戦傷病者戦没者遺族等援護法施行規則第３１条</t>
  </si>
  <si>
    <t>健康保険法第６５条　　保険医療機関及び保険薬局の指定並びに保険医及び保険薬剤師の登録に関する省令第３条</t>
  </si>
  <si>
    <t>健康保険法第７１条　　保険医療機関及び保険薬局の指定並びに保険医及び保険薬剤師の登録に関する省令第１２条</t>
  </si>
  <si>
    <t>保険医療機関の指定の変更の申請</t>
  </si>
  <si>
    <t>健康保険法第６６条第１項　　保険医療機関及び保険薬局の指定並びに保険医及び保険薬剤師の登録に関する省令第６条</t>
  </si>
  <si>
    <t>健康保険法第７９条第１項　　保険医療機関及び保険薬局の指定並びに保険医及び保険薬剤師の登録に関する省令第１０条</t>
  </si>
  <si>
    <t>保険医療機関及び保険薬局の指定並びに保険医及び保険薬剤師の登録に関する省令第１６条第１項</t>
  </si>
  <si>
    <t>保険医療機関及び保険薬局の指定並びに保険医及び保険薬剤師の登録に関する省令第１６条第２項</t>
  </si>
  <si>
    <t>入院時食事療養の基準等（平成６年厚生省告示第２３８号）等</t>
  </si>
  <si>
    <t>保険医療機関及び保険薬局の指定並びに保険医及び保険薬剤師の登録に関する省令第８条</t>
  </si>
  <si>
    <t>訪問看護療養費に係る指定訪問看護の費用の額の算定方法（平成２０年厚生労働省告示第６７号）等</t>
  </si>
  <si>
    <t>保険医療機関及び保険薬局の指定並びに保険医及び保険薬剤師の登録に関する省令第２０条</t>
  </si>
  <si>
    <t>健康保険組合の事業状況の報告</t>
  </si>
  <si>
    <t>公的年金制度の健全性及び信頼性の確保のための厚生年金保険法等の一部を改正する法律附則第５条においてなお効力を有するとされた厚生年金保険法第１７６条第２項、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５５条第４項・第５項</t>
  </si>
  <si>
    <t>公的年金制度の健全性及び信頼性の確保のための厚生年金保険法等の一部を改正する法律の施行に伴う経過措置に関する政令第３条第２項の規定によりなお効力を有するとされた厚生年金基金令第３８条</t>
  </si>
  <si>
    <t>公的年金制度の健全性及び信頼性の確保のための厚生年金保険法等の一部を改正する法律の施行に伴う経過措置に関する政令第３条第２項の規定によりなお効力を有するとされた厚生年金基金令第４４条</t>
  </si>
  <si>
    <t>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３２条の８第１項・第２項</t>
  </si>
  <si>
    <t>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３２条の２</t>
  </si>
  <si>
    <t>公的年金制度の健全性及び信頼性の確保のための厚生年金保険法等の一部を改正する法律の施行に伴う経過措置に関する政令第３条第２項の規定によりなお効力を有するとされた厚生年金基金令第４７条</t>
  </si>
  <si>
    <t>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３２条の３</t>
  </si>
  <si>
    <t>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６６条の２第２項</t>
  </si>
  <si>
    <t>公的年金制度の健全性及び信頼性の確保のための厚生年金保険法等の一部を改正する法律の施行に伴う経過措置に関する政令第３条第２項の規定によりなお効力を有するとされた厚生年金基金令第３９条</t>
  </si>
  <si>
    <t>公的年金制度の健全性及び信頼性の確保のための厚生年金保険法等の一部を改正する法律附則第５条の規定によりなお効力を有するとされた厚生年金保険法第１４４条の２</t>
  </si>
  <si>
    <t>健康保険法第118条第1項該当不該当届</t>
  </si>
  <si>
    <t>健康保険被扶養者（異動）届、船員保険被扶養者（異動）届</t>
  </si>
  <si>
    <t>健康保険日雇特例被保険者適用除外承認申請書</t>
  </si>
  <si>
    <t>健康保険法197条、204健康保険法施行規則117条、121条、132条</t>
  </si>
  <si>
    <t>国民年金・共済組合等・厚生年金保険年金受給選択申出書、国民年金・共済組合・厚生年金保険年金受給選択申出書</t>
  </si>
  <si>
    <t>船員保険法145条、153条、船員保険法施行規則昭和61年附則21条、旧船員保険法施行規則54条、55条、56条の2、68条の8、68条の10、74条の10、74条の11</t>
  </si>
  <si>
    <t>船員保険法145条、153条、船員保険法施行規則昭和61年附則21条、旧船員保険法施行規則56条、68条の9</t>
  </si>
  <si>
    <t>船員保険法145条、153条、船員保険法施行規則昭和61年附則21条、旧船員保険法施行規則56条の4、74条の10の2</t>
  </si>
  <si>
    <t>船員保険法145条、153条、船員保険法施行規則昭和61年附則21条、旧船員保険法施行規則58条、74条</t>
  </si>
  <si>
    <t>船員保険法145条、153条、船員保険法施行規則昭和61年附則21条、旧船員保険法施行規則59条、74条の2、82条の9</t>
  </si>
  <si>
    <t>船員保険法145条、153条、船員保険法施行規則昭和61年附則21条、旧船員保険法施行規則60条、74条の3、82条の10</t>
  </si>
  <si>
    <t>船員保険法145条、153条、船員保険法施行規則昭和61年附則21条、旧船員保険法施行規則68条の2</t>
  </si>
  <si>
    <t>厚生年金保険被保険者住所変更届</t>
  </si>
  <si>
    <t>国民年金・厚生年金保険障害給付裁定請求書</t>
  </si>
  <si>
    <t>国民年金・厚生年金保険遺族給付裁定請求書</t>
  </si>
  <si>
    <t>障害による退職・遺族・遺族共済年金の支給停止解除届</t>
  </si>
  <si>
    <t>日独社会保障協定国民年金適用証明書交付申請書、日独社会保障協定厚生年金保険適用証明書交付申請書</t>
  </si>
  <si>
    <t>所得税法203条の5</t>
  </si>
  <si>
    <t>納付受託希望の申出</t>
  </si>
  <si>
    <t>・添付書類については、別途郵送等で対応している。（法人の活動・財務状況等により必要な書類が異なるため）
・結果通知に関してはオンライン化を行っていないが、今後オンライン化を行うことについて検討する。</t>
  </si>
  <si>
    <t>法人格を取得していない労働組合が手続主体であるときには使用可能</t>
  </si>
  <si>
    <t>法人格を取得していない団体等が個人名で申請するときには使用可能（ただし、団体推薦が前提）。</t>
  </si>
  <si>
    <t>あっせん申請(特定独立行政法人の労働関係に関する法律)</t>
  </si>
  <si>
    <t>特定独立行政法人の労働関係に関する法律26条1項、労働委員会規則81条の4</t>
  </si>
  <si>
    <t>調停申請(特定独立行政法人の労働関係に関する法律)</t>
  </si>
  <si>
    <t>特定独立行政法人労働組合資格審査手続</t>
  </si>
  <si>
    <t>特定独立行政法人労働関係法3条1項、労働組合法5条、11条1項、25条2項、労働組合法施行令１条、2条、26条の2、労働委員会規則22条、国営企業労働関係法４条２項</t>
  </si>
  <si>
    <t>特定独立行政法人の職の新設、廃止、変更の通知（非組合員の範囲を定める告示の申出）</t>
  </si>
  <si>
    <t>特定独立法人の労働関係に関する法律４条２項、４項、国営企業及び特定独立行政法人の労働関係に関する法律施行令３条</t>
  </si>
  <si>
    <t>合計</t>
  </si>
  <si>
    <t>公的年金制度の健全性及び信頼性の確保のための厚生年金保険法等の一部を改正する法律附則第５条第１項の規定によりなお効力を有するとされた厚生年金保険法第１３０条第５項、第１７６条第１項、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５５条</t>
  </si>
  <si>
    <t>公的年金制度の健全性及び信頼性の確保のための厚生年金保険法等の一部を改正する法律の施行に伴う厚生労働省関係省令の整備等及び経過措置に関する省令第17条の規定によりなお効力を有するとされた厚生年金基金規則第５３条・第５４条</t>
  </si>
  <si>
    <t>・件数の一部にNo359を含む</t>
  </si>
  <si>
    <t>・件数はNo358に含まれるため、No358と同一のものを記載している。</t>
  </si>
  <si>
    <t>・件数の一部にNo381を含む</t>
  </si>
  <si>
    <t>・件数はNo380 に含まれるため、No380と同一のものを記載している。</t>
  </si>
  <si>
    <t>デリックの変更届（労働安全衛生法第８８条第２項）</t>
  </si>
  <si>
    <t>・年間申請件数に関しては概数である。
・添付書類について、別途郵送を認めている。（一部現物を必要とするため）
・件数の一部にNo340を含む</t>
  </si>
  <si>
    <t>・添付書類について、別途郵送を認めている。（一部現物を必要とするため）
・件数はNo339に含まれるため、No339と同一のものを記載している。</t>
  </si>
  <si>
    <t>・年間申請件数に関しては概数である。
・添付書類について、別途郵送を認めている。（一部現物を必要とするため）
・件数の一部にNo363を含む</t>
  </si>
  <si>
    <t>・年間申請件数に関しては概数である。
・添付書類について、別途郵送を認めている。（一部現物を必要とするため）
・件数はNo362に含まれるため、No362と同一のものを記載している。</t>
  </si>
  <si>
    <t>建設用リフトの変更届（労働安全衛生法第８８条第１項）</t>
  </si>
  <si>
    <t>・年間申請件数に関しては概数である。
・添付書類について、別途郵送を認めている。（一部現物を必要とするため）
・件数の一部にNo370を含む</t>
  </si>
  <si>
    <t>・年間申請件数に関しては概数である。
・添付書類について、別途郵送を認めている。（一部現物を必要とするため）
・件数はNo369に含まれるため、No369と同一のものを記載している。</t>
  </si>
  <si>
    <t>・年間申請件数に関しては概数である。
・結果通知についてはオンライン化していない。（現物を必要とするため）
・件数の一部にNo377を含む</t>
  </si>
  <si>
    <t>・年間申請件数に関しては概数である。
・添付書類について、別途郵送を認めている。（一部現物を必要とするため）
・結果通知についてはオンライン化していない。（現物を必要とするため）
・件数はNo378に含まれるため、No378と同一のものを記載している。</t>
  </si>
  <si>
    <t>・年間申請件数に関しては概数である。
・添付書類について、別途郵送を認めている。（一部現物を必要とするため）
・件数の一部にNo385を含む</t>
  </si>
  <si>
    <t>・年間申請件数に関しては概数である。
・添付書類について、別途郵送を認めている。（一部現物を必要とするため）
・件数はNo384に含まれるため、No384と同一のものを記載している。</t>
  </si>
  <si>
    <t>・年間申請件数に関しては概数である。
・添付書類について、別途郵送を認めている。（一部現物を必要とするため）
・件数の一部にNo397を含む</t>
  </si>
  <si>
    <t>・年間申請件数に関しては概数である。
・添付書類について、別途郵送を認めている。（一部現物を必要とするため）
・件数はNo396に含まれるため、No396と同一のものを記載している。</t>
  </si>
  <si>
    <t>・年間申請件数に関しては概数である。
・添付書類について、別途郵送を認めている。（一部現物を必要とするため）
・件数の一部にNo399を含む</t>
  </si>
  <si>
    <t>・年間申請件数に関しては概数である。
・添付書類について、別途郵送を認めている。（一部現物を必要とするため）
・件数はNo398に含まれるため、No398と同一のものを記載している。</t>
  </si>
  <si>
    <t>・年間申請件数に関しては概数である。
・添付書類について、別途郵送を認めている。（一部現物を必要とするため）
・件数の一部にNo417を含む</t>
  </si>
  <si>
    <t>・年間申請件数に関しては概数である。
・添付書類について、別途郵送を認めている。（一部現物を必要とするため）
・件数はNo416に含まれるため、No416と同一のものを記載している。</t>
  </si>
  <si>
    <t>・年間申請件数に関しては概数である。
・添付書類について、別途郵送を認めている。（一部現物を必要とするため）
・結果通知についてはオンライン化していない。（現物を必要とするため）
・件数の一部にNo420を含む</t>
  </si>
  <si>
    <t>・年間申請件数に関しては概数である。
・添付書類について、別途郵送を認めている。（一部現物を必要とするため）
・結果通知についてはオンライン化していない。（現物を必要とするため）
・件数はNo419に含まれるため、No419と同一のものを記載している。</t>
  </si>
  <si>
    <t>・年間申請件数に関しては概数である。
・添付書類について、別途郵送を認めている。（一部現物を必要とするため）
・件数の一部にNo428を含む</t>
  </si>
  <si>
    <t>・年間申請件数に関しては概数である。
・添付書類について、別途郵送を認めている。（一部現物を必要とするため）
・件数はNo427に含まれるため、No427と同一のものを記載している。</t>
  </si>
  <si>
    <t>・年間申請件数に関しては概数である。
・添付書類について、別途郵送を認めている。（一部現物を必要とするため）
・件数の一部にNo433を含む</t>
  </si>
  <si>
    <t>・年間申請件数に関しては概数である。
・添付書類について、別途郵送を認めている。（一部現物を必要とするため）
・件数はNo432に含まれるため、No432と同一のものを記載している。</t>
  </si>
  <si>
    <t>平成24年１月に根拠法令施行。
平成24年10月にオンライン化。</t>
  </si>
  <si>
    <t>輸入動物届出制度</t>
  </si>
  <si>
    <t>e-Goｖ／電子メール</t>
  </si>
  <si>
    <t>・年間申請件数に関しては概数である。
・添付書類について、別途郵送を認めている。（一部現物を必要とするため）
・結果通知についてはオンライン化していない。（現物を必要とするため）</t>
  </si>
  <si>
    <t>・添付書類について、別途郵送を認めている。（一部現物を必要とするため）
・結果通知についてはオンライン化していない。（現物を必要とするため）</t>
  </si>
  <si>
    <t>・年間申請件数に関しては概数である。
・添付書類について、別途郵送を認めている。（一部現物を必要とするため）
・件数の一部にNo347を含む</t>
  </si>
  <si>
    <t>・年間申請件数に関しては概数である。
・添付書類について、別途郵送を認めている。（一部現物を必要とするため）
・件数はNo346に含まれるため、No346と同一のものを記載している。</t>
  </si>
  <si>
    <t>・年間申請件数に関しては概数である。
・添付書類について、別途郵送を認めている。（一部現物を必要とするため）
・件数の一部にNo352を含む</t>
  </si>
  <si>
    <t>・年間申請件数に関しては概数である。
・添付書類について、別途郵送を認めている。（一部現物を必要とするため）
・件数はNo351に含まれるため、No351と同一のものを記載している。</t>
  </si>
  <si>
    <t xml:space="preserve">
・添付書類について、別途郵送を認めている。（一部現物を必要とするため）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</si>
</sst>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5">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0"/>
      <color indexed="8"/>
      <name val="ＭＳ Ｐゴシック"/>
      <family val="3"/>
    </font>
    <font>
      <b/>
      <sz val="10"/>
      <name val="ＭＳ Ｐゴシック"/>
      <family val="3"/>
    </font>
    <font>
      <sz val="10"/>
      <name val="ＭＳ Ｐゴシック"/>
      <family val="3"/>
    </font>
    <font>
      <b/>
      <sz val="14"/>
      <color indexed="8"/>
      <name val="ＭＳ Ｐゴシック"/>
      <family val="3"/>
    </font>
    <font>
      <b/>
      <sz val="10"/>
      <color indexed="8"/>
      <name val="ＭＳ Ｐゴシック"/>
      <family val="3"/>
    </font>
    <font>
      <sz val="11"/>
      <name val="ＭＳ Ｐゴシック"/>
      <family val="3"/>
    </font>
    <font>
      <sz val="10"/>
      <name val="ＭＳ Ｐ明朝"/>
      <family val="1"/>
    </font>
    <font>
      <sz val="10"/>
      <color indexed="8"/>
      <name val="ＭＳ Ｐ明朝"/>
      <family val="1"/>
    </font>
    <font>
      <sz val="9"/>
      <color indexed="8"/>
      <name val="ＭＳ Ｐ明朝"/>
      <family val="1"/>
    </font>
    <font>
      <sz val="10"/>
      <name val="Century"/>
      <family val="1"/>
    </font>
    <font>
      <strike/>
      <sz val="10"/>
      <name val="ＭＳ Ｐ明朝"/>
      <family val="1"/>
    </font>
    <font>
      <sz val="10.5"/>
      <name val="ＭＳ Ｐ明朝"/>
      <family val="1"/>
    </font>
    <font>
      <sz val="11"/>
      <color indexed="8"/>
      <name val="ＭＳ Ｐ明朝"/>
      <family val="1"/>
    </font>
    <font>
      <b/>
      <sz val="9"/>
      <name val="ＭＳ Ｐゴシック"/>
      <family val="3"/>
    </font>
    <font>
      <sz val="9"/>
      <name val="ＭＳ Ｐゴシック"/>
      <family val="3"/>
    </font>
    <font>
      <sz val="12"/>
      <name val="ＭＳ Ｐゴシック"/>
      <family val="3"/>
    </font>
    <font>
      <sz val="9"/>
      <name val="ＭＳ ゴシック"/>
      <family val="3"/>
    </font>
    <font>
      <sz val="14"/>
      <name val="ＭＳ Ｐゴシック"/>
      <family val="3"/>
    </font>
    <font>
      <sz val="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ＭＳ Ｐゴシック"/>
      <family val="3"/>
    </font>
    <font>
      <b/>
      <sz val="14"/>
      <color theme="1"/>
      <name val="ＭＳ Ｐゴシック"/>
      <family val="3"/>
    </font>
    <font>
      <b/>
      <sz val="10"/>
      <color theme="1"/>
      <name val="ＭＳ Ｐゴシック"/>
      <family val="3"/>
    </font>
    <font>
      <sz val="10"/>
      <color theme="1"/>
      <name val="ＭＳ Ｐ明朝"/>
      <family val="1"/>
    </font>
    <font>
      <sz val="9"/>
      <color theme="1"/>
      <name val="ＭＳ Ｐ明朝"/>
      <family val="1"/>
    </font>
    <font>
      <sz val="10"/>
      <color theme="1"/>
      <name val="Calibri"/>
      <family val="3"/>
    </font>
    <font>
      <sz val="11"/>
      <color theme="1"/>
      <name val="ＭＳ Ｐ明朝"/>
      <family val="1"/>
    </font>
    <font>
      <sz val="14"/>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right style="thin"/>
      <top/>
      <bottom/>
    </border>
    <border>
      <left style="thin"/>
      <right style="thin"/>
      <top/>
      <bottom style="thin"/>
    </border>
    <border>
      <left/>
      <right style="thin"/>
      <top/>
      <bottom style="thin"/>
    </border>
    <border>
      <left style="thin"/>
      <right style="thin"/>
      <top style="thin"/>
      <bottom style="thin"/>
    </border>
    <border>
      <left/>
      <right style="thin"/>
      <top style="thin"/>
      <bottom style="thin"/>
    </border>
    <border>
      <left style="medium"/>
      <right style="thin"/>
      <top style="medium"/>
      <bottom style="medium"/>
    </border>
    <border>
      <left style="thin"/>
      <right style="medium"/>
      <top style="medium"/>
      <bottom style="medium"/>
    </border>
    <border>
      <left style="medium"/>
      <right style="medium"/>
      <top style="medium"/>
      <bottom style="medium"/>
    </border>
    <border>
      <left/>
      <right style="thin"/>
      <top style="medium"/>
      <bottom style="medium"/>
    </border>
    <border>
      <left/>
      <right style="medium"/>
      <top style="medium"/>
      <bottom style="medium"/>
    </border>
    <border>
      <left style="thin"/>
      <right/>
      <top/>
      <bottom/>
    </border>
    <border>
      <left style="thin"/>
      <right/>
      <top/>
      <bottom style="thin"/>
    </border>
    <border>
      <left/>
      <right/>
      <top style="thin"/>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19" fillId="0" borderId="0" applyFont="0" applyBorder="0">
      <alignment/>
      <protection locked="0"/>
    </xf>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0" fillId="0" borderId="10" applyNumberFormat="0" applyFill="0" applyBorder="0" applyAlignment="0" applyProtection="0"/>
    <xf numFmtId="0" fontId="9" fillId="0" borderId="0">
      <alignment vertical="center"/>
      <protection/>
    </xf>
    <xf numFmtId="0" fontId="6" fillId="0" borderId="0">
      <alignment/>
      <protection/>
    </xf>
    <xf numFmtId="0" fontId="9" fillId="0" borderId="0">
      <alignment/>
      <protection/>
    </xf>
    <xf numFmtId="0" fontId="54" fillId="32" borderId="0" applyNumberFormat="0" applyBorder="0" applyAlignment="0" applyProtection="0"/>
  </cellStyleXfs>
  <cellXfs count="82">
    <xf numFmtId="0" fontId="0" fillId="0" borderId="0" xfId="0" applyFont="1" applyAlignment="1">
      <alignment vertical="center"/>
    </xf>
    <xf numFmtId="0" fontId="55" fillId="0" borderId="0" xfId="0" applyFont="1" applyBorder="1" applyAlignment="1">
      <alignment vertical="center"/>
    </xf>
    <xf numFmtId="0" fontId="56" fillId="33" borderId="11" xfId="0" applyFont="1" applyFill="1" applyBorder="1" applyAlignment="1">
      <alignment vertical="center" wrapText="1"/>
    </xf>
    <xf numFmtId="0" fontId="56" fillId="33" borderId="12" xfId="0" applyFont="1" applyFill="1" applyBorder="1" applyAlignment="1">
      <alignment vertical="center" wrapText="1" shrinkToFit="1"/>
    </xf>
    <xf numFmtId="0" fontId="56" fillId="33" borderId="12" xfId="0" applyFont="1" applyFill="1" applyBorder="1" applyAlignment="1">
      <alignment vertical="center" wrapText="1"/>
    </xf>
    <xf numFmtId="0" fontId="56" fillId="33" borderId="13" xfId="0" applyFont="1" applyFill="1" applyBorder="1" applyAlignment="1">
      <alignment vertical="center" wrapText="1"/>
    </xf>
    <xf numFmtId="0" fontId="0" fillId="0" borderId="0" xfId="0" applyFont="1" applyAlignment="1">
      <alignment vertical="center"/>
    </xf>
    <xf numFmtId="0" fontId="56" fillId="33" borderId="14" xfId="0" applyFont="1" applyFill="1" applyBorder="1" applyAlignment="1">
      <alignment horizontal="center" vertical="center" wrapText="1" shrinkToFit="1"/>
    </xf>
    <xf numFmtId="0" fontId="56" fillId="33" borderId="11" xfId="0" applyFont="1" applyFill="1" applyBorder="1" applyAlignment="1">
      <alignment horizontal="center" vertical="center" wrapText="1" shrinkToFit="1"/>
    </xf>
    <xf numFmtId="0" fontId="56" fillId="33" borderId="15" xfId="0" applyFont="1" applyFill="1" applyBorder="1" applyAlignment="1">
      <alignment horizontal="center" vertical="center" wrapText="1"/>
    </xf>
    <xf numFmtId="0" fontId="56" fillId="33" borderId="16" xfId="0" applyFont="1" applyFill="1" applyBorder="1" applyAlignment="1">
      <alignment vertical="center" wrapText="1"/>
    </xf>
    <xf numFmtId="0" fontId="56" fillId="33" borderId="16" xfId="0" applyFont="1" applyFill="1" applyBorder="1" applyAlignment="1">
      <alignment vertical="center" wrapText="1" shrinkToFit="1"/>
    </xf>
    <xf numFmtId="0" fontId="57" fillId="33" borderId="16" xfId="0" applyFont="1" applyFill="1" applyBorder="1" applyAlignment="1">
      <alignment horizontal="center" vertical="center" wrapText="1"/>
    </xf>
    <xf numFmtId="0" fontId="58" fillId="33" borderId="16"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59" fillId="0" borderId="16" xfId="0" applyFont="1" applyFill="1" applyBorder="1" applyAlignment="1">
      <alignment horizontal="center" vertical="center" wrapText="1"/>
    </xf>
    <xf numFmtId="38" fontId="59" fillId="0" borderId="16" xfId="49" applyFont="1" applyFill="1" applyBorder="1" applyAlignment="1">
      <alignment horizontal="right" vertical="center" wrapText="1"/>
    </xf>
    <xf numFmtId="0" fontId="0" fillId="0" borderId="18" xfId="0" applyFill="1" applyBorder="1" applyAlignment="1">
      <alignment horizontal="right" vertical="center"/>
    </xf>
    <xf numFmtId="0" fontId="10" fillId="0" borderId="18" xfId="0" applyFont="1" applyFill="1" applyBorder="1" applyAlignment="1">
      <alignment horizontal="justify" vertical="top" wrapText="1"/>
    </xf>
    <xf numFmtId="0" fontId="60" fillId="0" borderId="18" xfId="0" applyFont="1" applyFill="1" applyBorder="1" applyAlignment="1">
      <alignment horizontal="justify" vertical="top" wrapText="1"/>
    </xf>
    <xf numFmtId="0" fontId="59" fillId="0" borderId="18" xfId="0" applyFont="1" applyFill="1" applyBorder="1" applyAlignment="1">
      <alignment horizontal="center" vertical="center" wrapText="1"/>
    </xf>
    <xf numFmtId="38" fontId="59" fillId="0" borderId="18" xfId="49" applyFont="1" applyFill="1" applyBorder="1" applyAlignment="1">
      <alignment horizontal="right" vertical="center" wrapText="1"/>
    </xf>
    <xf numFmtId="176" fontId="10" fillId="0" borderId="18" xfId="0" applyNumberFormat="1"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18" xfId="0" applyFont="1" applyFill="1" applyBorder="1" applyAlignment="1">
      <alignment vertical="center" wrapText="1"/>
    </xf>
    <xf numFmtId="38" fontId="59" fillId="0" borderId="18" xfId="49" applyFont="1" applyFill="1" applyBorder="1" applyAlignment="1">
      <alignment horizontal="center" vertical="center" wrapText="1"/>
    </xf>
    <xf numFmtId="0" fontId="59" fillId="0" borderId="18" xfId="0" applyFont="1" applyFill="1" applyBorder="1" applyAlignment="1">
      <alignment vertical="center" wrapText="1"/>
    </xf>
    <xf numFmtId="0" fontId="59" fillId="0" borderId="18" xfId="0" applyFont="1" applyFill="1" applyBorder="1" applyAlignment="1">
      <alignment horizontal="justify" vertical="top" wrapText="1"/>
    </xf>
    <xf numFmtId="0" fontId="14" fillId="0" borderId="18" xfId="0" applyFont="1" applyFill="1" applyBorder="1" applyAlignment="1">
      <alignment horizontal="justify" vertical="top" wrapText="1"/>
    </xf>
    <xf numFmtId="0" fontId="10" fillId="0" borderId="18" xfId="63" applyFont="1" applyFill="1" applyBorder="1" applyAlignment="1">
      <alignment horizontal="justify" vertical="top" wrapText="1"/>
      <protection/>
    </xf>
    <xf numFmtId="38" fontId="10" fillId="0" borderId="18" xfId="49" applyFont="1" applyFill="1" applyBorder="1" applyAlignment="1">
      <alignment horizontal="right" vertical="center" wrapText="1"/>
    </xf>
    <xf numFmtId="0" fontId="59" fillId="0" borderId="18" xfId="0" applyFont="1" applyFill="1" applyBorder="1" applyAlignment="1">
      <alignment vertical="center"/>
    </xf>
    <xf numFmtId="0" fontId="61" fillId="0" borderId="18" xfId="0" applyFont="1" applyBorder="1" applyAlignment="1">
      <alignment vertical="top" wrapText="1"/>
    </xf>
    <xf numFmtId="0" fontId="0" fillId="0" borderId="18" xfId="0" applyBorder="1" applyAlignment="1">
      <alignment vertical="center"/>
    </xf>
    <xf numFmtId="0" fontId="0" fillId="0" borderId="18" xfId="0" applyFill="1" applyBorder="1" applyAlignment="1">
      <alignment vertical="center" wrapText="1"/>
    </xf>
    <xf numFmtId="0" fontId="10" fillId="0" borderId="18" xfId="0" applyFont="1" applyFill="1" applyBorder="1" applyAlignment="1">
      <alignment vertical="top" wrapText="1"/>
    </xf>
    <xf numFmtId="38" fontId="59" fillId="0" borderId="18" xfId="49" applyFont="1" applyFill="1" applyBorder="1" applyAlignment="1">
      <alignment horizontal="right" vertical="center" shrinkToFit="1"/>
    </xf>
    <xf numFmtId="0" fontId="10" fillId="0" borderId="18" xfId="0" applyFont="1" applyFill="1" applyBorder="1" applyAlignment="1">
      <alignment horizontal="center" vertical="center"/>
    </xf>
    <xf numFmtId="38" fontId="59" fillId="0" borderId="18" xfId="49" applyFont="1" applyFill="1" applyBorder="1" applyAlignment="1">
      <alignment horizontal="right" vertical="center"/>
    </xf>
    <xf numFmtId="0" fontId="6" fillId="0" borderId="0" xfId="64">
      <alignment/>
      <protection/>
    </xf>
    <xf numFmtId="14" fontId="6" fillId="0" borderId="0" xfId="64" applyNumberFormat="1" applyAlignment="1" applyProtection="1">
      <alignment vertical="center"/>
      <protection/>
    </xf>
    <xf numFmtId="0" fontId="15" fillId="33" borderId="20" xfId="0" applyFont="1" applyFill="1" applyBorder="1" applyAlignment="1">
      <alignment horizontal="center" vertical="top" wrapText="1"/>
    </xf>
    <xf numFmtId="38" fontId="15" fillId="0" borderId="21" xfId="51" applyFont="1" applyBorder="1" applyAlignment="1">
      <alignment horizontal="right" vertical="top" wrapText="1"/>
    </xf>
    <xf numFmtId="0" fontId="62" fillId="0" borderId="0" xfId="0" applyFont="1" applyBorder="1" applyAlignment="1">
      <alignment horizontal="center" vertical="center"/>
    </xf>
    <xf numFmtId="0" fontId="62" fillId="0" borderId="22" xfId="0" applyFont="1" applyBorder="1" applyAlignment="1">
      <alignment vertical="center"/>
    </xf>
    <xf numFmtId="0" fontId="62" fillId="0" borderId="21" xfId="0" applyFont="1" applyBorder="1" applyAlignment="1">
      <alignment vertical="center"/>
    </xf>
    <xf numFmtId="38" fontId="15" fillId="0" borderId="20" xfId="51" applyFont="1" applyBorder="1" applyAlignment="1">
      <alignment horizontal="right" vertical="center" wrapText="1"/>
    </xf>
    <xf numFmtId="38" fontId="15" fillId="0" borderId="23" xfId="51" applyFont="1" applyBorder="1" applyAlignment="1">
      <alignment horizontal="right" vertical="center" wrapText="1"/>
    </xf>
    <xf numFmtId="38" fontId="15" fillId="0" borderId="24" xfId="51" applyFont="1" applyBorder="1" applyAlignment="1">
      <alignment horizontal="right" vertical="center" wrapText="1"/>
    </xf>
    <xf numFmtId="0" fontId="62" fillId="0" borderId="0" xfId="0" applyFont="1" applyAlignment="1">
      <alignment vertical="center"/>
    </xf>
    <xf numFmtId="0" fontId="6" fillId="0" borderId="0" xfId="63" applyFont="1" applyFill="1">
      <alignment vertical="center"/>
      <protection/>
    </xf>
    <xf numFmtId="0" fontId="6" fillId="0" borderId="0" xfId="0" applyFont="1" applyFill="1" applyAlignment="1">
      <alignment vertical="center"/>
    </xf>
    <xf numFmtId="0" fontId="6" fillId="0" borderId="0" xfId="63" applyFont="1" applyFill="1" applyAlignment="1">
      <alignment horizontal="center" vertical="center"/>
      <protection/>
    </xf>
    <xf numFmtId="0" fontId="55" fillId="0" borderId="0" xfId="0" applyFont="1" applyFill="1" applyAlignment="1">
      <alignment vertical="center"/>
    </xf>
    <xf numFmtId="0" fontId="0" fillId="0" borderId="18" xfId="0" applyFont="1" applyFill="1" applyBorder="1" applyAlignment="1">
      <alignment vertical="center"/>
    </xf>
    <xf numFmtId="0" fontId="61" fillId="0" borderId="18" xfId="0" applyFont="1" applyFill="1" applyBorder="1" applyAlignment="1">
      <alignment vertical="center"/>
    </xf>
    <xf numFmtId="0" fontId="56" fillId="34" borderId="14" xfId="0" applyFont="1" applyFill="1" applyBorder="1" applyAlignment="1">
      <alignment horizontal="center" vertical="center" wrapText="1"/>
    </xf>
    <xf numFmtId="0" fontId="0" fillId="34" borderId="12" xfId="0" applyFont="1" applyFill="1" applyBorder="1" applyAlignment="1">
      <alignment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vertical="center" wrapText="1"/>
    </xf>
    <xf numFmtId="0" fontId="0" fillId="0" borderId="0" xfId="0" applyFont="1" applyAlignment="1">
      <alignment vertical="center"/>
    </xf>
    <xf numFmtId="0" fontId="10" fillId="0" borderId="18" xfId="0" applyFont="1" applyFill="1" applyBorder="1" applyAlignment="1">
      <alignment horizontal="justify" vertical="top"/>
    </xf>
    <xf numFmtId="38" fontId="0" fillId="0" borderId="18" xfId="49" applyFont="1" applyFill="1" applyBorder="1" applyAlignment="1">
      <alignment horizontal="right" vertical="center" wrapText="1"/>
    </xf>
    <xf numFmtId="0" fontId="56" fillId="33" borderId="14" xfId="0" applyFont="1" applyFill="1" applyBorder="1" applyAlignment="1">
      <alignment horizontal="center" vertical="center" wrapText="1"/>
    </xf>
    <xf numFmtId="0" fontId="0" fillId="0" borderId="18" xfId="0" applyFill="1" applyBorder="1" applyAlignment="1">
      <alignment vertical="center"/>
    </xf>
    <xf numFmtId="0" fontId="0" fillId="0" borderId="18" xfId="0" applyNumberFormat="1" applyFont="1" applyFill="1" applyBorder="1" applyAlignment="1">
      <alignment vertical="center"/>
    </xf>
    <xf numFmtId="0" fontId="22" fillId="0" borderId="18" xfId="0" applyFont="1" applyFill="1" applyBorder="1" applyAlignment="1">
      <alignment horizontal="justify" vertical="top"/>
    </xf>
    <xf numFmtId="0" fontId="22" fillId="0" borderId="18" xfId="0" applyFont="1" applyFill="1" applyBorder="1" applyAlignment="1">
      <alignment horizontal="justify" vertical="top" wrapText="1"/>
    </xf>
    <xf numFmtId="0" fontId="63" fillId="0" borderId="0" xfId="0" applyFont="1" applyAlignment="1">
      <alignment horizontal="left" vertical="top" wrapText="1"/>
    </xf>
    <xf numFmtId="0" fontId="56" fillId="33" borderId="10" xfId="0" applyFont="1" applyFill="1" applyBorder="1" applyAlignment="1">
      <alignment horizontal="center" vertical="center"/>
    </xf>
    <xf numFmtId="0" fontId="56" fillId="33" borderId="27" xfId="0" applyFont="1" applyFill="1" applyBorder="1" applyAlignment="1">
      <alignment horizontal="center" vertical="center"/>
    </xf>
    <xf numFmtId="0" fontId="56" fillId="33" borderId="19" xfId="0" applyFont="1" applyFill="1" applyBorder="1" applyAlignment="1">
      <alignment horizontal="center" vertical="center"/>
    </xf>
    <xf numFmtId="0" fontId="56" fillId="33" borderId="10" xfId="0" applyFont="1" applyFill="1" applyBorder="1" applyAlignment="1">
      <alignment horizontal="center" vertical="center" wrapText="1" shrinkToFit="1"/>
    </xf>
    <xf numFmtId="0" fontId="56" fillId="33" borderId="27" xfId="0" applyFont="1" applyFill="1" applyBorder="1" applyAlignment="1">
      <alignment horizontal="center" vertical="center" wrapText="1" shrinkToFit="1"/>
    </xf>
    <xf numFmtId="0" fontId="56" fillId="33" borderId="19" xfId="0" applyFont="1" applyFill="1" applyBorder="1" applyAlignment="1">
      <alignment horizontal="center" vertical="center" wrapText="1" shrinkToFit="1"/>
    </xf>
    <xf numFmtId="0" fontId="56" fillId="33" borderId="10" xfId="0" applyFont="1" applyFill="1" applyBorder="1" applyAlignment="1">
      <alignment horizontal="center" vertical="center" wrapText="1"/>
    </xf>
    <xf numFmtId="0" fontId="56" fillId="33" borderId="27" xfId="0" applyFont="1" applyFill="1" applyBorder="1" applyAlignment="1">
      <alignment horizontal="center" vertical="center" wrapText="1"/>
    </xf>
    <xf numFmtId="0" fontId="56" fillId="33" borderId="19"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14"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配置" xfId="62"/>
    <cellStyle name="標準 2" xfId="63"/>
    <cellStyle name="標準 3" xfId="64"/>
    <cellStyle name="標準 4"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AP1168"/>
  <sheetViews>
    <sheetView tabSelected="1" view="pageBreakPreview" zoomScaleNormal="80" zoomScaleSheetLayoutView="100" zoomScalePageLayoutView="0" workbookViewId="0" topLeftCell="A1">
      <pane xSplit="1" ySplit="4" topLeftCell="B5" activePane="bottomRight" state="frozen"/>
      <selection pane="topLeft" activeCell="B38" sqref="B38"/>
      <selection pane="topRight" activeCell="B38" sqref="B38"/>
      <selection pane="bottomLeft" activeCell="B38" sqref="B38"/>
      <selection pane="bottomRight" activeCell="A2" sqref="A2"/>
    </sheetView>
  </sheetViews>
  <sheetFormatPr defaultColWidth="9.140625" defaultRowHeight="15"/>
  <cols>
    <col min="1" max="1" width="5.7109375" style="0" customWidth="1"/>
    <col min="2" max="2" width="18.28125" style="0" customWidth="1"/>
    <col min="3" max="3" width="26.57421875" style="0" customWidth="1"/>
    <col min="4" max="8" width="10.57421875" style="0" customWidth="1"/>
    <col min="9" max="10" width="12.00390625" style="0" customWidth="1"/>
    <col min="11" max="11" width="13.140625" style="0" customWidth="1"/>
    <col min="12" max="13" width="12.140625" style="0" customWidth="1"/>
    <col min="14" max="14" width="12.421875" style="0" customWidth="1"/>
    <col min="16" max="16" width="25.140625" style="0" customWidth="1"/>
    <col min="19" max="19" width="13.7109375" style="0" customWidth="1"/>
  </cols>
  <sheetData>
    <row r="1" ht="17.25">
      <c r="A1" s="1" t="s">
        <v>0</v>
      </c>
    </row>
    <row r="2" spans="1:19" s="6" customFormat="1" ht="39.75" customHeight="1">
      <c r="A2" s="59"/>
      <c r="B2" s="2"/>
      <c r="C2" s="2"/>
      <c r="D2" s="3"/>
      <c r="E2" s="74" t="s">
        <v>1</v>
      </c>
      <c r="F2" s="75"/>
      <c r="G2" s="76"/>
      <c r="H2" s="3"/>
      <c r="I2" s="77" t="s">
        <v>2</v>
      </c>
      <c r="J2" s="78"/>
      <c r="K2" s="79"/>
      <c r="L2" s="71" t="s">
        <v>3</v>
      </c>
      <c r="M2" s="72"/>
      <c r="N2" s="73"/>
      <c r="O2" s="80" t="s">
        <v>2100</v>
      </c>
      <c r="P2" s="2"/>
      <c r="Q2" s="4"/>
      <c r="R2" s="2"/>
      <c r="S2" s="5"/>
    </row>
    <row r="3" spans="1:19" s="6" customFormat="1" ht="68.25" customHeight="1">
      <c r="A3" s="60" t="s">
        <v>4</v>
      </c>
      <c r="B3" s="58" t="s">
        <v>5</v>
      </c>
      <c r="C3" s="65" t="s">
        <v>2134</v>
      </c>
      <c r="D3" s="7" t="s">
        <v>6</v>
      </c>
      <c r="E3" s="8" t="s">
        <v>2076</v>
      </c>
      <c r="F3" s="8" t="s">
        <v>2098</v>
      </c>
      <c r="G3" s="8" t="s">
        <v>2099</v>
      </c>
      <c r="H3" s="7" t="s">
        <v>9</v>
      </c>
      <c r="I3" s="7" t="s">
        <v>7</v>
      </c>
      <c r="J3" s="7" t="s">
        <v>8</v>
      </c>
      <c r="K3" s="7" t="s">
        <v>2076</v>
      </c>
      <c r="L3" s="8" t="s">
        <v>7</v>
      </c>
      <c r="M3" s="8" t="s">
        <v>8</v>
      </c>
      <c r="N3" s="8" t="s">
        <v>2076</v>
      </c>
      <c r="O3" s="81"/>
      <c r="P3" s="65" t="s">
        <v>2135</v>
      </c>
      <c r="Q3" s="9" t="s">
        <v>10</v>
      </c>
      <c r="R3" s="65" t="s">
        <v>11</v>
      </c>
      <c r="S3" s="65" t="s">
        <v>12</v>
      </c>
    </row>
    <row r="4" spans="1:19" s="6" customFormat="1" ht="24">
      <c r="A4" s="61"/>
      <c r="B4" s="10"/>
      <c r="C4" s="10"/>
      <c r="D4" s="11"/>
      <c r="E4" s="11"/>
      <c r="F4" s="11"/>
      <c r="G4" s="11"/>
      <c r="H4" s="11"/>
      <c r="I4" s="12"/>
      <c r="J4" s="12"/>
      <c r="K4" s="12" t="s">
        <v>2136</v>
      </c>
      <c r="L4" s="12"/>
      <c r="M4" s="12"/>
      <c r="N4" s="12" t="s">
        <v>2137</v>
      </c>
      <c r="O4" s="13" t="s">
        <v>2138</v>
      </c>
      <c r="P4" s="10"/>
      <c r="Q4" s="14"/>
      <c r="R4" s="15"/>
      <c r="S4" s="15"/>
    </row>
    <row r="5" spans="1:19" ht="116.25" customHeight="1">
      <c r="A5" s="66">
        <v>1</v>
      </c>
      <c r="B5" s="19" t="s">
        <v>18</v>
      </c>
      <c r="C5" s="20" t="s">
        <v>19</v>
      </c>
      <c r="D5" s="21" t="s">
        <v>13</v>
      </c>
      <c r="E5" s="21"/>
      <c r="F5" s="21"/>
      <c r="G5" s="21"/>
      <c r="H5" s="21" t="s">
        <v>14</v>
      </c>
      <c r="I5" s="22">
        <v>51</v>
      </c>
      <c r="J5" s="22">
        <v>29</v>
      </c>
      <c r="K5" s="22">
        <v>7</v>
      </c>
      <c r="L5" s="17">
        <v>0</v>
      </c>
      <c r="M5" s="17">
        <v>1</v>
      </c>
      <c r="N5" s="17">
        <v>0</v>
      </c>
      <c r="O5" s="23" t="str">
        <f aca="true" t="shared" si="0" ref="O5:O37">IF(N5&gt;0,IF(K5&gt;0,IF(ISNUMBER(N5),IF(ISNUMBER(K5),N5/K5*100,"-"),"-"),"-"),"-")</f>
        <v>-</v>
      </c>
      <c r="P5" s="19"/>
      <c r="Q5" s="24" t="s">
        <v>15</v>
      </c>
      <c r="R5" s="25" t="s">
        <v>16</v>
      </c>
      <c r="S5" s="26"/>
    </row>
    <row r="6" spans="1:19" ht="114.75" customHeight="1">
      <c r="A6" s="66">
        <v>2</v>
      </c>
      <c r="B6" s="19" t="s">
        <v>2139</v>
      </c>
      <c r="C6" s="20" t="s">
        <v>2140</v>
      </c>
      <c r="D6" s="21" t="s">
        <v>13</v>
      </c>
      <c r="E6" s="21"/>
      <c r="F6" s="21"/>
      <c r="G6" s="21"/>
      <c r="H6" s="21" t="s">
        <v>14</v>
      </c>
      <c r="I6" s="22">
        <v>13</v>
      </c>
      <c r="J6" s="22">
        <v>9</v>
      </c>
      <c r="K6" s="22">
        <v>2</v>
      </c>
      <c r="L6" s="17">
        <v>0</v>
      </c>
      <c r="M6" s="17">
        <v>0</v>
      </c>
      <c r="N6" s="17">
        <v>0</v>
      </c>
      <c r="O6" s="23" t="str">
        <f t="shared" si="0"/>
        <v>-</v>
      </c>
      <c r="P6" s="19"/>
      <c r="Q6" s="24" t="s">
        <v>15</v>
      </c>
      <c r="R6" s="25" t="s">
        <v>16</v>
      </c>
      <c r="S6" s="26"/>
    </row>
    <row r="7" spans="1:19" ht="117" customHeight="1">
      <c r="A7" s="66">
        <v>3</v>
      </c>
      <c r="B7" s="19" t="s">
        <v>20</v>
      </c>
      <c r="C7" s="20" t="s">
        <v>2141</v>
      </c>
      <c r="D7" s="21" t="s">
        <v>13</v>
      </c>
      <c r="E7" s="21"/>
      <c r="F7" s="21"/>
      <c r="G7" s="21"/>
      <c r="H7" s="21" t="s">
        <v>14</v>
      </c>
      <c r="I7" s="22">
        <v>21</v>
      </c>
      <c r="J7" s="22">
        <v>13</v>
      </c>
      <c r="K7" s="22">
        <v>13</v>
      </c>
      <c r="L7" s="17">
        <v>0</v>
      </c>
      <c r="M7" s="17">
        <v>0</v>
      </c>
      <c r="N7" s="17">
        <v>0</v>
      </c>
      <c r="O7" s="23" t="str">
        <f t="shared" si="0"/>
        <v>-</v>
      </c>
      <c r="P7" s="19"/>
      <c r="Q7" s="24" t="s">
        <v>15</v>
      </c>
      <c r="R7" s="25" t="s">
        <v>16</v>
      </c>
      <c r="S7" s="26"/>
    </row>
    <row r="8" spans="1:19" ht="104.25" customHeight="1">
      <c r="A8" s="66">
        <v>4</v>
      </c>
      <c r="B8" s="19" t="s">
        <v>21</v>
      </c>
      <c r="C8" s="20" t="s">
        <v>2142</v>
      </c>
      <c r="D8" s="21" t="s">
        <v>13</v>
      </c>
      <c r="E8" s="21"/>
      <c r="F8" s="21"/>
      <c r="G8" s="21"/>
      <c r="H8" s="21" t="s">
        <v>14</v>
      </c>
      <c r="I8" s="22">
        <v>1</v>
      </c>
      <c r="J8" s="22">
        <v>0</v>
      </c>
      <c r="K8" s="22">
        <v>0</v>
      </c>
      <c r="L8" s="17">
        <v>0</v>
      </c>
      <c r="M8" s="17">
        <v>0</v>
      </c>
      <c r="N8" s="17">
        <v>0</v>
      </c>
      <c r="O8" s="23" t="str">
        <f t="shared" si="0"/>
        <v>-</v>
      </c>
      <c r="P8" s="19"/>
      <c r="Q8" s="24" t="s">
        <v>15</v>
      </c>
      <c r="R8" s="25" t="s">
        <v>16</v>
      </c>
      <c r="S8" s="26"/>
    </row>
    <row r="9" spans="1:19" ht="104.25" customHeight="1">
      <c r="A9" s="66">
        <v>5</v>
      </c>
      <c r="B9" s="19" t="s">
        <v>22</v>
      </c>
      <c r="C9" s="20" t="s">
        <v>2143</v>
      </c>
      <c r="D9" s="21" t="s">
        <v>13</v>
      </c>
      <c r="E9" s="21"/>
      <c r="F9" s="21"/>
      <c r="G9" s="21"/>
      <c r="H9" s="21" t="s">
        <v>14</v>
      </c>
      <c r="I9" s="22">
        <v>0</v>
      </c>
      <c r="J9" s="22">
        <v>0</v>
      </c>
      <c r="K9" s="22">
        <v>0</v>
      </c>
      <c r="L9" s="17">
        <v>0</v>
      </c>
      <c r="M9" s="17">
        <v>0</v>
      </c>
      <c r="N9" s="17">
        <v>0</v>
      </c>
      <c r="O9" s="23" t="str">
        <f t="shared" si="0"/>
        <v>-</v>
      </c>
      <c r="P9" s="19"/>
      <c r="Q9" s="24" t="s">
        <v>15</v>
      </c>
      <c r="R9" s="25" t="s">
        <v>16</v>
      </c>
      <c r="S9" s="26"/>
    </row>
    <row r="10" spans="1:19" ht="118.5" customHeight="1">
      <c r="A10" s="66">
        <v>6</v>
      </c>
      <c r="B10" s="19" t="s">
        <v>23</v>
      </c>
      <c r="C10" s="20" t="s">
        <v>2144</v>
      </c>
      <c r="D10" s="21" t="s">
        <v>13</v>
      </c>
      <c r="E10" s="21"/>
      <c r="F10" s="21"/>
      <c r="G10" s="21"/>
      <c r="H10" s="21" t="s">
        <v>14</v>
      </c>
      <c r="I10" s="22">
        <v>17</v>
      </c>
      <c r="J10" s="22">
        <v>6</v>
      </c>
      <c r="K10" s="22">
        <v>10</v>
      </c>
      <c r="L10" s="17">
        <v>0</v>
      </c>
      <c r="M10" s="17">
        <v>0</v>
      </c>
      <c r="N10" s="17">
        <v>0</v>
      </c>
      <c r="O10" s="23" t="str">
        <f t="shared" si="0"/>
        <v>-</v>
      </c>
      <c r="P10" s="19"/>
      <c r="Q10" s="24" t="s">
        <v>15</v>
      </c>
      <c r="R10" s="25" t="s">
        <v>16</v>
      </c>
      <c r="S10" s="26"/>
    </row>
    <row r="11" spans="1:19" ht="139.5" customHeight="1">
      <c r="A11" s="66">
        <v>7</v>
      </c>
      <c r="B11" s="19" t="s">
        <v>24</v>
      </c>
      <c r="C11" s="20" t="s">
        <v>2145</v>
      </c>
      <c r="D11" s="21" t="s">
        <v>13</v>
      </c>
      <c r="E11" s="21"/>
      <c r="F11" s="21"/>
      <c r="G11" s="21"/>
      <c r="H11" s="21" t="s">
        <v>14</v>
      </c>
      <c r="I11" s="22">
        <v>333</v>
      </c>
      <c r="J11" s="22">
        <v>153</v>
      </c>
      <c r="K11" s="22">
        <v>44</v>
      </c>
      <c r="L11" s="17">
        <v>0</v>
      </c>
      <c r="M11" s="17">
        <v>0</v>
      </c>
      <c r="N11" s="17">
        <v>1</v>
      </c>
      <c r="O11" s="23">
        <f t="shared" si="0"/>
        <v>2.272727272727273</v>
      </c>
      <c r="P11" s="19"/>
      <c r="Q11" s="24" t="s">
        <v>15</v>
      </c>
      <c r="R11" s="25" t="s">
        <v>16</v>
      </c>
      <c r="S11" s="26"/>
    </row>
    <row r="12" spans="1:19" ht="109.5" customHeight="1">
      <c r="A12" s="66">
        <v>8</v>
      </c>
      <c r="B12" s="19" t="s">
        <v>25</v>
      </c>
      <c r="C12" s="20" t="s">
        <v>26</v>
      </c>
      <c r="D12" s="21" t="s">
        <v>13</v>
      </c>
      <c r="E12" s="21"/>
      <c r="F12" s="21"/>
      <c r="G12" s="21"/>
      <c r="H12" s="21" t="s">
        <v>14</v>
      </c>
      <c r="I12" s="22">
        <v>61</v>
      </c>
      <c r="J12" s="22">
        <v>35</v>
      </c>
      <c r="K12" s="22">
        <v>8</v>
      </c>
      <c r="L12" s="17">
        <v>0</v>
      </c>
      <c r="M12" s="17">
        <v>0</v>
      </c>
      <c r="N12" s="17">
        <v>0</v>
      </c>
      <c r="O12" s="23" t="str">
        <f t="shared" si="0"/>
        <v>-</v>
      </c>
      <c r="P12" s="19"/>
      <c r="Q12" s="24" t="s">
        <v>15</v>
      </c>
      <c r="R12" s="25" t="s">
        <v>16</v>
      </c>
      <c r="S12" s="26"/>
    </row>
    <row r="13" spans="1:19" ht="104.25" customHeight="1">
      <c r="A13" s="66">
        <v>9</v>
      </c>
      <c r="B13" s="19" t="s">
        <v>27</v>
      </c>
      <c r="C13" s="20" t="s">
        <v>28</v>
      </c>
      <c r="D13" s="21" t="s">
        <v>13</v>
      </c>
      <c r="E13" s="21"/>
      <c r="F13" s="21"/>
      <c r="G13" s="21"/>
      <c r="H13" s="21" t="s">
        <v>14</v>
      </c>
      <c r="I13" s="22">
        <v>677</v>
      </c>
      <c r="J13" s="22">
        <v>397</v>
      </c>
      <c r="K13" s="22">
        <v>125</v>
      </c>
      <c r="L13" s="17">
        <v>0</v>
      </c>
      <c r="M13" s="17">
        <v>0</v>
      </c>
      <c r="N13" s="17">
        <v>0</v>
      </c>
      <c r="O13" s="23" t="str">
        <f t="shared" si="0"/>
        <v>-</v>
      </c>
      <c r="P13" s="19"/>
      <c r="Q13" s="24" t="s">
        <v>15</v>
      </c>
      <c r="R13" s="25" t="s">
        <v>16</v>
      </c>
      <c r="S13" s="26"/>
    </row>
    <row r="14" spans="1:19" ht="104.25" customHeight="1">
      <c r="A14" s="66">
        <v>10</v>
      </c>
      <c r="B14" s="19" t="s">
        <v>29</v>
      </c>
      <c r="C14" s="20" t="s">
        <v>2146</v>
      </c>
      <c r="D14" s="21" t="s">
        <v>13</v>
      </c>
      <c r="E14" s="21"/>
      <c r="F14" s="21"/>
      <c r="G14" s="21"/>
      <c r="H14" s="21" t="s">
        <v>14</v>
      </c>
      <c r="I14" s="22">
        <v>30</v>
      </c>
      <c r="J14" s="22">
        <v>7</v>
      </c>
      <c r="K14" s="22">
        <v>3</v>
      </c>
      <c r="L14" s="17">
        <v>0</v>
      </c>
      <c r="M14" s="17">
        <v>0</v>
      </c>
      <c r="N14" s="17">
        <v>0</v>
      </c>
      <c r="O14" s="23" t="str">
        <f t="shared" si="0"/>
        <v>-</v>
      </c>
      <c r="P14" s="19"/>
      <c r="Q14" s="24" t="s">
        <v>15</v>
      </c>
      <c r="R14" s="25" t="s">
        <v>16</v>
      </c>
      <c r="S14" s="26"/>
    </row>
    <row r="15" spans="1:19" ht="104.25" customHeight="1">
      <c r="A15" s="66">
        <v>11</v>
      </c>
      <c r="B15" s="19" t="s">
        <v>30</v>
      </c>
      <c r="C15" s="20" t="s">
        <v>2147</v>
      </c>
      <c r="D15" s="21" t="s">
        <v>13</v>
      </c>
      <c r="E15" s="21"/>
      <c r="F15" s="21"/>
      <c r="G15" s="21"/>
      <c r="H15" s="21" t="s">
        <v>14</v>
      </c>
      <c r="I15" s="22">
        <v>680</v>
      </c>
      <c r="J15" s="22">
        <v>409</v>
      </c>
      <c r="K15" s="22">
        <v>174</v>
      </c>
      <c r="L15" s="17">
        <v>0</v>
      </c>
      <c r="M15" s="17">
        <v>0</v>
      </c>
      <c r="N15" s="17">
        <v>0</v>
      </c>
      <c r="O15" s="23" t="str">
        <f t="shared" si="0"/>
        <v>-</v>
      </c>
      <c r="P15" s="19"/>
      <c r="Q15" s="24" t="s">
        <v>15</v>
      </c>
      <c r="R15" s="25" t="s">
        <v>16</v>
      </c>
      <c r="S15" s="26"/>
    </row>
    <row r="16" spans="1:19" ht="104.25" customHeight="1">
      <c r="A16" s="66">
        <v>12</v>
      </c>
      <c r="B16" s="19" t="s">
        <v>31</v>
      </c>
      <c r="C16" s="20" t="s">
        <v>2148</v>
      </c>
      <c r="D16" s="21" t="s">
        <v>13</v>
      </c>
      <c r="E16" s="21"/>
      <c r="F16" s="21"/>
      <c r="G16" s="21"/>
      <c r="H16" s="21" t="s">
        <v>14</v>
      </c>
      <c r="I16" s="22">
        <v>57</v>
      </c>
      <c r="J16" s="22">
        <v>19</v>
      </c>
      <c r="K16" s="22">
        <v>6</v>
      </c>
      <c r="L16" s="17">
        <v>0</v>
      </c>
      <c r="M16" s="17">
        <v>0</v>
      </c>
      <c r="N16" s="17">
        <v>0</v>
      </c>
      <c r="O16" s="23" t="str">
        <f t="shared" si="0"/>
        <v>-</v>
      </c>
      <c r="P16" s="19"/>
      <c r="Q16" s="24" t="s">
        <v>15</v>
      </c>
      <c r="R16" s="25" t="s">
        <v>16</v>
      </c>
      <c r="S16" s="26"/>
    </row>
    <row r="17" spans="1:19" ht="60" customHeight="1">
      <c r="A17" s="66">
        <v>13</v>
      </c>
      <c r="B17" s="19" t="s">
        <v>32</v>
      </c>
      <c r="C17" s="19" t="s">
        <v>33</v>
      </c>
      <c r="D17" s="21" t="s">
        <v>13</v>
      </c>
      <c r="E17" s="21"/>
      <c r="F17" s="21"/>
      <c r="G17" s="21"/>
      <c r="H17" s="21" t="s">
        <v>14</v>
      </c>
      <c r="I17" s="22">
        <v>26</v>
      </c>
      <c r="J17" s="22">
        <v>18</v>
      </c>
      <c r="K17" s="22">
        <v>27</v>
      </c>
      <c r="L17" s="17">
        <v>0</v>
      </c>
      <c r="M17" s="17">
        <v>0</v>
      </c>
      <c r="N17" s="17">
        <v>0</v>
      </c>
      <c r="O17" s="23" t="str">
        <f t="shared" si="0"/>
        <v>-</v>
      </c>
      <c r="P17" s="19"/>
      <c r="Q17" s="24" t="s">
        <v>15</v>
      </c>
      <c r="R17" s="25" t="s">
        <v>16</v>
      </c>
      <c r="S17" s="26"/>
    </row>
    <row r="18" spans="1:19" ht="60" customHeight="1">
      <c r="A18" s="66">
        <v>14</v>
      </c>
      <c r="B18" s="19" t="s">
        <v>34</v>
      </c>
      <c r="C18" s="19" t="s">
        <v>35</v>
      </c>
      <c r="D18" s="21" t="s">
        <v>13</v>
      </c>
      <c r="E18" s="21"/>
      <c r="F18" s="21"/>
      <c r="G18" s="21"/>
      <c r="H18" s="21" t="s">
        <v>14</v>
      </c>
      <c r="I18" s="22">
        <v>7</v>
      </c>
      <c r="J18" s="22">
        <v>0</v>
      </c>
      <c r="K18" s="22">
        <v>2</v>
      </c>
      <c r="L18" s="17">
        <v>0</v>
      </c>
      <c r="M18" s="17">
        <v>0</v>
      </c>
      <c r="N18" s="17">
        <v>0</v>
      </c>
      <c r="O18" s="23" t="str">
        <f t="shared" si="0"/>
        <v>-</v>
      </c>
      <c r="P18" s="19"/>
      <c r="Q18" s="24" t="s">
        <v>15</v>
      </c>
      <c r="R18" s="25" t="s">
        <v>16</v>
      </c>
      <c r="S18" s="26"/>
    </row>
    <row r="19" spans="1:19" ht="60" customHeight="1">
      <c r="A19" s="66">
        <v>15</v>
      </c>
      <c r="B19" s="19" t="s">
        <v>30</v>
      </c>
      <c r="C19" s="19" t="s">
        <v>36</v>
      </c>
      <c r="D19" s="21" t="s">
        <v>13</v>
      </c>
      <c r="E19" s="21"/>
      <c r="F19" s="21"/>
      <c r="G19" s="21"/>
      <c r="H19" s="21" t="s">
        <v>14</v>
      </c>
      <c r="I19" s="22">
        <v>25</v>
      </c>
      <c r="J19" s="22">
        <v>19</v>
      </c>
      <c r="K19" s="22">
        <v>23</v>
      </c>
      <c r="L19" s="17">
        <v>0</v>
      </c>
      <c r="M19" s="17">
        <v>0</v>
      </c>
      <c r="N19" s="17">
        <v>0</v>
      </c>
      <c r="O19" s="23" t="str">
        <f t="shared" si="0"/>
        <v>-</v>
      </c>
      <c r="P19" s="19"/>
      <c r="Q19" s="24" t="s">
        <v>15</v>
      </c>
      <c r="R19" s="25" t="s">
        <v>16</v>
      </c>
      <c r="S19" s="26"/>
    </row>
    <row r="20" spans="1:19" ht="60" customHeight="1">
      <c r="A20" s="66">
        <v>16</v>
      </c>
      <c r="B20" s="19" t="s">
        <v>37</v>
      </c>
      <c r="C20" s="19" t="s">
        <v>2078</v>
      </c>
      <c r="D20" s="21" t="s">
        <v>13</v>
      </c>
      <c r="E20" s="21"/>
      <c r="F20" s="21"/>
      <c r="G20" s="21"/>
      <c r="H20" s="21" t="s">
        <v>14</v>
      </c>
      <c r="I20" s="22">
        <v>1</v>
      </c>
      <c r="J20" s="22">
        <v>11</v>
      </c>
      <c r="K20" s="22">
        <v>8</v>
      </c>
      <c r="L20" s="17">
        <v>0</v>
      </c>
      <c r="M20" s="17">
        <v>0</v>
      </c>
      <c r="N20" s="17">
        <v>0</v>
      </c>
      <c r="O20" s="23" t="str">
        <f t="shared" si="0"/>
        <v>-</v>
      </c>
      <c r="P20" s="19"/>
      <c r="Q20" s="24" t="s">
        <v>15</v>
      </c>
      <c r="R20" s="25" t="s">
        <v>16</v>
      </c>
      <c r="S20" s="26"/>
    </row>
    <row r="21" spans="1:19" ht="60" customHeight="1">
      <c r="A21" s="66">
        <v>17</v>
      </c>
      <c r="B21" s="19" t="s">
        <v>38</v>
      </c>
      <c r="C21" s="19" t="s">
        <v>2149</v>
      </c>
      <c r="D21" s="21" t="s">
        <v>13</v>
      </c>
      <c r="E21" s="21"/>
      <c r="F21" s="21"/>
      <c r="G21" s="21"/>
      <c r="H21" s="21" t="s">
        <v>14</v>
      </c>
      <c r="I21" s="22">
        <v>0</v>
      </c>
      <c r="J21" s="22">
        <v>1</v>
      </c>
      <c r="K21" s="22">
        <v>0</v>
      </c>
      <c r="L21" s="17">
        <v>0</v>
      </c>
      <c r="M21" s="17">
        <v>0</v>
      </c>
      <c r="N21" s="17">
        <v>0</v>
      </c>
      <c r="O21" s="23" t="str">
        <f t="shared" si="0"/>
        <v>-</v>
      </c>
      <c r="P21" s="19"/>
      <c r="Q21" s="24" t="s">
        <v>15</v>
      </c>
      <c r="R21" s="25" t="s">
        <v>16</v>
      </c>
      <c r="S21" s="26"/>
    </row>
    <row r="22" spans="1:19" ht="78" customHeight="1">
      <c r="A22" s="66">
        <v>18</v>
      </c>
      <c r="B22" s="19" t="s">
        <v>39</v>
      </c>
      <c r="C22" s="19" t="s">
        <v>40</v>
      </c>
      <c r="D22" s="21" t="s">
        <v>13</v>
      </c>
      <c r="E22" s="21"/>
      <c r="F22" s="21"/>
      <c r="G22" s="21"/>
      <c r="H22" s="21" t="s">
        <v>14</v>
      </c>
      <c r="I22" s="22">
        <v>3</v>
      </c>
      <c r="J22" s="22">
        <v>1</v>
      </c>
      <c r="K22" s="22">
        <v>0</v>
      </c>
      <c r="L22" s="17">
        <v>0</v>
      </c>
      <c r="M22" s="17">
        <v>0</v>
      </c>
      <c r="N22" s="17">
        <v>0</v>
      </c>
      <c r="O22" s="23" t="str">
        <f t="shared" si="0"/>
        <v>-</v>
      </c>
      <c r="P22" s="19"/>
      <c r="Q22" s="24" t="s">
        <v>15</v>
      </c>
      <c r="R22" s="25" t="s">
        <v>16</v>
      </c>
      <c r="S22" s="26"/>
    </row>
    <row r="23" spans="1:19" ht="78" customHeight="1">
      <c r="A23" s="66">
        <v>19</v>
      </c>
      <c r="B23" s="19" t="s">
        <v>41</v>
      </c>
      <c r="C23" s="19" t="s">
        <v>42</v>
      </c>
      <c r="D23" s="21" t="s">
        <v>13</v>
      </c>
      <c r="E23" s="21"/>
      <c r="F23" s="21"/>
      <c r="G23" s="21"/>
      <c r="H23" s="21" t="s">
        <v>14</v>
      </c>
      <c r="I23" s="22">
        <v>8</v>
      </c>
      <c r="J23" s="22">
        <v>3</v>
      </c>
      <c r="K23" s="22">
        <v>0</v>
      </c>
      <c r="L23" s="17">
        <v>0</v>
      </c>
      <c r="M23" s="17">
        <v>0</v>
      </c>
      <c r="N23" s="17">
        <v>0</v>
      </c>
      <c r="O23" s="23" t="str">
        <f t="shared" si="0"/>
        <v>-</v>
      </c>
      <c r="P23" s="19"/>
      <c r="Q23" s="24" t="s">
        <v>15</v>
      </c>
      <c r="R23" s="25" t="s">
        <v>16</v>
      </c>
      <c r="S23" s="26"/>
    </row>
    <row r="24" spans="1:19" ht="78" customHeight="1">
      <c r="A24" s="66">
        <v>20</v>
      </c>
      <c r="B24" s="19" t="s">
        <v>43</v>
      </c>
      <c r="C24" s="19" t="s">
        <v>44</v>
      </c>
      <c r="D24" s="21" t="s">
        <v>13</v>
      </c>
      <c r="E24" s="21"/>
      <c r="F24" s="21"/>
      <c r="G24" s="21"/>
      <c r="H24" s="21" t="s">
        <v>14</v>
      </c>
      <c r="I24" s="22">
        <v>129</v>
      </c>
      <c r="J24" s="22">
        <v>59</v>
      </c>
      <c r="K24" s="22">
        <v>12</v>
      </c>
      <c r="L24" s="17">
        <v>0</v>
      </c>
      <c r="M24" s="17">
        <v>0</v>
      </c>
      <c r="N24" s="17">
        <v>0</v>
      </c>
      <c r="O24" s="23" t="str">
        <f t="shared" si="0"/>
        <v>-</v>
      </c>
      <c r="P24" s="19"/>
      <c r="Q24" s="24" t="s">
        <v>15</v>
      </c>
      <c r="R24" s="25" t="s">
        <v>16</v>
      </c>
      <c r="S24" s="26"/>
    </row>
    <row r="25" spans="1:19" ht="78" customHeight="1">
      <c r="A25" s="66">
        <v>21</v>
      </c>
      <c r="B25" s="19" t="s">
        <v>45</v>
      </c>
      <c r="C25" s="19" t="s">
        <v>2103</v>
      </c>
      <c r="D25" s="21" t="s">
        <v>13</v>
      </c>
      <c r="E25" s="21"/>
      <c r="F25" s="21"/>
      <c r="G25" s="21"/>
      <c r="H25" s="21" t="s">
        <v>14</v>
      </c>
      <c r="I25" s="22">
        <v>120</v>
      </c>
      <c r="J25" s="22">
        <v>230</v>
      </c>
      <c r="K25" s="22">
        <v>235</v>
      </c>
      <c r="L25" s="22">
        <v>1</v>
      </c>
      <c r="M25" s="22">
        <v>1</v>
      </c>
      <c r="N25" s="22">
        <v>3</v>
      </c>
      <c r="O25" s="23">
        <f t="shared" si="0"/>
        <v>1.276595744680851</v>
      </c>
      <c r="P25" s="19"/>
      <c r="Q25" s="24" t="s">
        <v>15</v>
      </c>
      <c r="R25" s="25" t="s">
        <v>16</v>
      </c>
      <c r="S25" s="26"/>
    </row>
    <row r="26" spans="1:19" ht="123.75" customHeight="1">
      <c r="A26" s="66">
        <v>22</v>
      </c>
      <c r="B26" s="19" t="s">
        <v>46</v>
      </c>
      <c r="C26" s="19" t="s">
        <v>47</v>
      </c>
      <c r="D26" s="21" t="s">
        <v>13</v>
      </c>
      <c r="E26" s="21"/>
      <c r="F26" s="21"/>
      <c r="G26" s="21"/>
      <c r="H26" s="21" t="s">
        <v>14</v>
      </c>
      <c r="I26" s="22">
        <v>6510</v>
      </c>
      <c r="J26" s="22">
        <v>6047</v>
      </c>
      <c r="K26" s="22">
        <v>5712</v>
      </c>
      <c r="L26" s="22">
        <v>2</v>
      </c>
      <c r="M26" s="22">
        <v>0</v>
      </c>
      <c r="N26" s="22">
        <v>0</v>
      </c>
      <c r="O26" s="23" t="str">
        <f t="shared" si="0"/>
        <v>-</v>
      </c>
      <c r="P26" s="19" t="s">
        <v>2150</v>
      </c>
      <c r="Q26" s="24" t="s">
        <v>15</v>
      </c>
      <c r="R26" s="25" t="s">
        <v>16</v>
      </c>
      <c r="S26" s="26"/>
    </row>
    <row r="27" spans="1:19" ht="128.25" customHeight="1">
      <c r="A27" s="66">
        <v>23</v>
      </c>
      <c r="B27" s="19" t="s">
        <v>2151</v>
      </c>
      <c r="C27" s="19" t="s">
        <v>48</v>
      </c>
      <c r="D27" s="25" t="s">
        <v>49</v>
      </c>
      <c r="E27" s="25"/>
      <c r="F27" s="25"/>
      <c r="G27" s="25"/>
      <c r="H27" s="25" t="s">
        <v>14</v>
      </c>
      <c r="I27" s="22">
        <v>6534</v>
      </c>
      <c r="J27" s="22">
        <v>3230</v>
      </c>
      <c r="K27" s="32">
        <v>2851</v>
      </c>
      <c r="L27" s="22">
        <v>6456</v>
      </c>
      <c r="M27" s="22">
        <v>3189</v>
      </c>
      <c r="N27" s="32">
        <v>2821</v>
      </c>
      <c r="O27" s="23">
        <f t="shared" si="0"/>
        <v>98.94773763591722</v>
      </c>
      <c r="P27" s="19" t="s">
        <v>2082</v>
      </c>
      <c r="Q27" s="24" t="s">
        <v>14</v>
      </c>
      <c r="R27" s="25" t="s">
        <v>14</v>
      </c>
      <c r="S27" s="26"/>
    </row>
    <row r="28" spans="1:19" ht="60" customHeight="1">
      <c r="A28" s="66">
        <v>24</v>
      </c>
      <c r="B28" s="19" t="s">
        <v>50</v>
      </c>
      <c r="C28" s="19" t="s">
        <v>51</v>
      </c>
      <c r="D28" s="21" t="s">
        <v>13</v>
      </c>
      <c r="E28" s="21"/>
      <c r="F28" s="21"/>
      <c r="G28" s="21"/>
      <c r="H28" s="21" t="s">
        <v>14</v>
      </c>
      <c r="I28" s="22">
        <v>1</v>
      </c>
      <c r="J28" s="22">
        <v>0</v>
      </c>
      <c r="K28" s="22">
        <v>0</v>
      </c>
      <c r="L28" s="22">
        <v>0</v>
      </c>
      <c r="M28" s="22">
        <v>0</v>
      </c>
      <c r="N28" s="22">
        <v>0</v>
      </c>
      <c r="O28" s="23" t="str">
        <f t="shared" si="0"/>
        <v>-</v>
      </c>
      <c r="P28" s="19"/>
      <c r="Q28" s="24" t="s">
        <v>14</v>
      </c>
      <c r="R28" s="25" t="s">
        <v>14</v>
      </c>
      <c r="S28" s="26"/>
    </row>
    <row r="29" spans="1:19" ht="60" customHeight="1">
      <c r="A29" s="66">
        <v>25</v>
      </c>
      <c r="B29" s="19" t="s">
        <v>52</v>
      </c>
      <c r="C29" s="19" t="s">
        <v>53</v>
      </c>
      <c r="D29" s="21" t="s">
        <v>13</v>
      </c>
      <c r="E29" s="21"/>
      <c r="F29" s="21"/>
      <c r="G29" s="21"/>
      <c r="H29" s="21" t="s">
        <v>14</v>
      </c>
      <c r="I29" s="22">
        <v>84</v>
      </c>
      <c r="J29" s="22">
        <v>85</v>
      </c>
      <c r="K29" s="22">
        <v>85</v>
      </c>
      <c r="L29" s="22">
        <v>0</v>
      </c>
      <c r="M29" s="22">
        <v>0</v>
      </c>
      <c r="N29" s="22">
        <v>0</v>
      </c>
      <c r="O29" s="23" t="str">
        <f t="shared" si="0"/>
        <v>-</v>
      </c>
      <c r="P29" s="19"/>
      <c r="Q29" s="24" t="s">
        <v>14</v>
      </c>
      <c r="R29" s="25" t="s">
        <v>14</v>
      </c>
      <c r="S29" s="26"/>
    </row>
    <row r="30" spans="1:19" ht="60" customHeight="1">
      <c r="A30" s="66">
        <v>26</v>
      </c>
      <c r="B30" s="19" t="s">
        <v>54</v>
      </c>
      <c r="C30" s="19" t="s">
        <v>55</v>
      </c>
      <c r="D30" s="21" t="s">
        <v>13</v>
      </c>
      <c r="E30" s="21"/>
      <c r="F30" s="21"/>
      <c r="G30" s="21"/>
      <c r="H30" s="21" t="s">
        <v>14</v>
      </c>
      <c r="I30" s="22">
        <v>696</v>
      </c>
      <c r="J30" s="22">
        <v>504</v>
      </c>
      <c r="K30" s="22">
        <v>546</v>
      </c>
      <c r="L30" s="22">
        <v>0</v>
      </c>
      <c r="M30" s="22">
        <v>0</v>
      </c>
      <c r="N30" s="22">
        <v>0</v>
      </c>
      <c r="O30" s="23" t="str">
        <f t="shared" si="0"/>
        <v>-</v>
      </c>
      <c r="P30" s="19"/>
      <c r="Q30" s="24" t="s">
        <v>15</v>
      </c>
      <c r="R30" s="25" t="s">
        <v>16</v>
      </c>
      <c r="S30" s="26"/>
    </row>
    <row r="31" spans="1:19" ht="60" customHeight="1">
      <c r="A31" s="66">
        <v>27</v>
      </c>
      <c r="B31" s="19" t="s">
        <v>56</v>
      </c>
      <c r="C31" s="19" t="s">
        <v>57</v>
      </c>
      <c r="D31" s="21" t="s">
        <v>13</v>
      </c>
      <c r="E31" s="21"/>
      <c r="F31" s="21"/>
      <c r="G31" s="21"/>
      <c r="H31" s="21" t="s">
        <v>14</v>
      </c>
      <c r="I31" s="22">
        <v>42</v>
      </c>
      <c r="J31" s="22">
        <v>35</v>
      </c>
      <c r="K31" s="22">
        <v>18</v>
      </c>
      <c r="L31" s="22">
        <v>0</v>
      </c>
      <c r="M31" s="22">
        <v>0</v>
      </c>
      <c r="N31" s="22">
        <v>0</v>
      </c>
      <c r="O31" s="23" t="str">
        <f t="shared" si="0"/>
        <v>-</v>
      </c>
      <c r="P31" s="19"/>
      <c r="Q31" s="24" t="s">
        <v>14</v>
      </c>
      <c r="R31" s="25" t="s">
        <v>14</v>
      </c>
      <c r="S31" s="26"/>
    </row>
    <row r="32" spans="1:19" ht="60" customHeight="1">
      <c r="A32" s="66">
        <v>28</v>
      </c>
      <c r="B32" s="19" t="s">
        <v>58</v>
      </c>
      <c r="C32" s="19" t="s">
        <v>59</v>
      </c>
      <c r="D32" s="21" t="s">
        <v>13</v>
      </c>
      <c r="E32" s="21"/>
      <c r="F32" s="21"/>
      <c r="G32" s="21"/>
      <c r="H32" s="21" t="s">
        <v>14</v>
      </c>
      <c r="I32" s="22">
        <v>0</v>
      </c>
      <c r="J32" s="22">
        <v>0</v>
      </c>
      <c r="K32" s="22">
        <v>1</v>
      </c>
      <c r="L32" s="22">
        <v>0</v>
      </c>
      <c r="M32" s="22">
        <v>0</v>
      </c>
      <c r="N32" s="22">
        <v>0</v>
      </c>
      <c r="O32" s="23" t="str">
        <f t="shared" si="0"/>
        <v>-</v>
      </c>
      <c r="P32" s="19"/>
      <c r="Q32" s="24" t="s">
        <v>15</v>
      </c>
      <c r="R32" s="25" t="s">
        <v>16</v>
      </c>
      <c r="S32" s="26"/>
    </row>
    <row r="33" spans="1:19" ht="60" customHeight="1">
      <c r="A33" s="66">
        <v>29</v>
      </c>
      <c r="B33" s="19" t="s">
        <v>60</v>
      </c>
      <c r="C33" s="19" t="s">
        <v>61</v>
      </c>
      <c r="D33" s="21" t="s">
        <v>13</v>
      </c>
      <c r="E33" s="21"/>
      <c r="F33" s="21"/>
      <c r="G33" s="21"/>
      <c r="H33" s="21" t="s">
        <v>14</v>
      </c>
      <c r="I33" s="22">
        <v>37</v>
      </c>
      <c r="J33" s="22">
        <v>37</v>
      </c>
      <c r="K33" s="22">
        <v>26</v>
      </c>
      <c r="L33" s="22">
        <v>0</v>
      </c>
      <c r="M33" s="22">
        <v>0</v>
      </c>
      <c r="N33" s="22">
        <v>0</v>
      </c>
      <c r="O33" s="23" t="str">
        <f t="shared" si="0"/>
        <v>-</v>
      </c>
      <c r="P33" s="19"/>
      <c r="Q33" s="24" t="s">
        <v>15</v>
      </c>
      <c r="R33" s="25" t="s">
        <v>16</v>
      </c>
      <c r="S33" s="26"/>
    </row>
    <row r="34" spans="1:19" ht="60" customHeight="1">
      <c r="A34" s="66">
        <v>30</v>
      </c>
      <c r="B34" s="19" t="s">
        <v>62</v>
      </c>
      <c r="C34" s="19" t="s">
        <v>63</v>
      </c>
      <c r="D34" s="21" t="s">
        <v>13</v>
      </c>
      <c r="E34" s="21"/>
      <c r="F34" s="21"/>
      <c r="G34" s="21"/>
      <c r="H34" s="21" t="s">
        <v>14</v>
      </c>
      <c r="I34" s="22">
        <v>22</v>
      </c>
      <c r="J34" s="22">
        <v>25</v>
      </c>
      <c r="K34" s="22">
        <v>20</v>
      </c>
      <c r="L34" s="22">
        <v>0</v>
      </c>
      <c r="M34" s="22">
        <v>0</v>
      </c>
      <c r="N34" s="22">
        <v>0</v>
      </c>
      <c r="O34" s="23" t="str">
        <f t="shared" si="0"/>
        <v>-</v>
      </c>
      <c r="P34" s="19"/>
      <c r="Q34" s="24" t="s">
        <v>15</v>
      </c>
      <c r="R34" s="25" t="s">
        <v>16</v>
      </c>
      <c r="S34" s="26"/>
    </row>
    <row r="35" spans="1:19" ht="60" customHeight="1">
      <c r="A35" s="66">
        <v>31</v>
      </c>
      <c r="B35" s="19" t="s">
        <v>64</v>
      </c>
      <c r="C35" s="19" t="s">
        <v>65</v>
      </c>
      <c r="D35" s="21" t="s">
        <v>13</v>
      </c>
      <c r="E35" s="21"/>
      <c r="F35" s="21"/>
      <c r="G35" s="21"/>
      <c r="H35" s="21" t="s">
        <v>14</v>
      </c>
      <c r="I35" s="22">
        <v>9</v>
      </c>
      <c r="J35" s="22">
        <v>8</v>
      </c>
      <c r="K35" s="22">
        <v>1</v>
      </c>
      <c r="L35" s="22">
        <v>0</v>
      </c>
      <c r="M35" s="22">
        <v>0</v>
      </c>
      <c r="N35" s="22">
        <v>0</v>
      </c>
      <c r="O35" s="23" t="str">
        <f t="shared" si="0"/>
        <v>-</v>
      </c>
      <c r="P35" s="19"/>
      <c r="Q35" s="24" t="s">
        <v>15</v>
      </c>
      <c r="R35" s="25" t="s">
        <v>16</v>
      </c>
      <c r="S35" s="26"/>
    </row>
    <row r="36" spans="1:19" ht="60" customHeight="1">
      <c r="A36" s="66">
        <v>32</v>
      </c>
      <c r="B36" s="19" t="s">
        <v>66</v>
      </c>
      <c r="C36" s="19" t="s">
        <v>67</v>
      </c>
      <c r="D36" s="21" t="s">
        <v>13</v>
      </c>
      <c r="E36" s="21"/>
      <c r="F36" s="21"/>
      <c r="G36" s="21"/>
      <c r="H36" s="21" t="s">
        <v>14</v>
      </c>
      <c r="I36" s="22">
        <v>40</v>
      </c>
      <c r="J36" s="22">
        <v>35</v>
      </c>
      <c r="K36" s="22">
        <v>44</v>
      </c>
      <c r="L36" s="22">
        <v>0</v>
      </c>
      <c r="M36" s="22">
        <v>0</v>
      </c>
      <c r="N36" s="22">
        <v>0</v>
      </c>
      <c r="O36" s="23" t="str">
        <f t="shared" si="0"/>
        <v>-</v>
      </c>
      <c r="P36" s="19"/>
      <c r="Q36" s="24" t="s">
        <v>15</v>
      </c>
      <c r="R36" s="25" t="s">
        <v>16</v>
      </c>
      <c r="S36" s="26"/>
    </row>
    <row r="37" spans="1:19" ht="60" customHeight="1">
      <c r="A37" s="66">
        <v>33</v>
      </c>
      <c r="B37" s="19" t="s">
        <v>68</v>
      </c>
      <c r="C37" s="19" t="s">
        <v>69</v>
      </c>
      <c r="D37" s="21" t="s">
        <v>13</v>
      </c>
      <c r="E37" s="21"/>
      <c r="F37" s="21"/>
      <c r="G37" s="21"/>
      <c r="H37" s="21" t="s">
        <v>14</v>
      </c>
      <c r="I37" s="22">
        <v>37</v>
      </c>
      <c r="J37" s="22">
        <v>34</v>
      </c>
      <c r="K37" s="22">
        <v>30</v>
      </c>
      <c r="L37" s="22">
        <v>0</v>
      </c>
      <c r="M37" s="22">
        <v>0</v>
      </c>
      <c r="N37" s="22">
        <v>0</v>
      </c>
      <c r="O37" s="23" t="str">
        <f t="shared" si="0"/>
        <v>-</v>
      </c>
      <c r="P37" s="19"/>
      <c r="Q37" s="24" t="s">
        <v>15</v>
      </c>
      <c r="R37" s="25" t="s">
        <v>16</v>
      </c>
      <c r="S37" s="26"/>
    </row>
    <row r="38" spans="1:19" ht="60" customHeight="1">
      <c r="A38" s="66">
        <v>34</v>
      </c>
      <c r="B38" s="19" t="s">
        <v>70</v>
      </c>
      <c r="C38" s="19" t="s">
        <v>2153</v>
      </c>
      <c r="D38" s="21" t="s">
        <v>13</v>
      </c>
      <c r="E38" s="21"/>
      <c r="F38" s="21"/>
      <c r="G38" s="21"/>
      <c r="H38" s="21" t="s">
        <v>14</v>
      </c>
      <c r="I38" s="22">
        <v>16</v>
      </c>
      <c r="J38" s="22">
        <v>12</v>
      </c>
      <c r="K38" s="22">
        <v>14</v>
      </c>
      <c r="L38" s="22">
        <v>0</v>
      </c>
      <c r="M38" s="22">
        <v>0</v>
      </c>
      <c r="N38" s="22">
        <v>0</v>
      </c>
      <c r="O38" s="23" t="str">
        <f aca="true" t="shared" si="1" ref="O38:O57">IF(N38&gt;0,IF(K38&gt;0,IF(ISNUMBER(N38),IF(ISNUMBER(K38),N38/K38*100,"-"),"-"),"-"),"-")</f>
        <v>-</v>
      </c>
      <c r="P38" s="19"/>
      <c r="Q38" s="24" t="s">
        <v>15</v>
      </c>
      <c r="R38" s="25" t="s">
        <v>16</v>
      </c>
      <c r="S38" s="26"/>
    </row>
    <row r="39" spans="1:19" ht="60" customHeight="1">
      <c r="A39" s="66">
        <v>35</v>
      </c>
      <c r="B39" s="19" t="s">
        <v>71</v>
      </c>
      <c r="C39" s="19" t="s">
        <v>2154</v>
      </c>
      <c r="D39" s="21" t="s">
        <v>13</v>
      </c>
      <c r="E39" s="21"/>
      <c r="F39" s="21"/>
      <c r="G39" s="21"/>
      <c r="H39" s="21" t="s">
        <v>14</v>
      </c>
      <c r="I39" s="22">
        <v>16</v>
      </c>
      <c r="J39" s="22">
        <v>12</v>
      </c>
      <c r="K39" s="22">
        <v>14</v>
      </c>
      <c r="L39" s="22">
        <v>0</v>
      </c>
      <c r="M39" s="22">
        <v>0</v>
      </c>
      <c r="N39" s="22">
        <v>0</v>
      </c>
      <c r="O39" s="23" t="str">
        <f t="shared" si="1"/>
        <v>-</v>
      </c>
      <c r="P39" s="19"/>
      <c r="Q39" s="24" t="s">
        <v>15</v>
      </c>
      <c r="R39" s="25" t="s">
        <v>16</v>
      </c>
      <c r="S39" s="26"/>
    </row>
    <row r="40" spans="1:19" ht="60" customHeight="1">
      <c r="A40" s="66">
        <v>36</v>
      </c>
      <c r="B40" s="19" t="s">
        <v>72</v>
      </c>
      <c r="C40" s="19" t="s">
        <v>73</v>
      </c>
      <c r="D40" s="21" t="s">
        <v>13</v>
      </c>
      <c r="E40" s="21"/>
      <c r="F40" s="21"/>
      <c r="G40" s="21"/>
      <c r="H40" s="21" t="s">
        <v>14</v>
      </c>
      <c r="I40" s="22">
        <v>4</v>
      </c>
      <c r="J40" s="22">
        <v>6</v>
      </c>
      <c r="K40" s="22">
        <v>3</v>
      </c>
      <c r="L40" s="22">
        <v>0</v>
      </c>
      <c r="M40" s="22">
        <v>0</v>
      </c>
      <c r="N40" s="22">
        <v>0</v>
      </c>
      <c r="O40" s="23" t="str">
        <f t="shared" si="1"/>
        <v>-</v>
      </c>
      <c r="P40" s="19"/>
      <c r="Q40" s="24" t="s">
        <v>15</v>
      </c>
      <c r="R40" s="25" t="s">
        <v>16</v>
      </c>
      <c r="S40" s="26"/>
    </row>
    <row r="41" spans="1:19" ht="60" customHeight="1">
      <c r="A41" s="66">
        <v>37</v>
      </c>
      <c r="B41" s="19" t="s">
        <v>74</v>
      </c>
      <c r="C41" s="19" t="s">
        <v>75</v>
      </c>
      <c r="D41" s="21" t="s">
        <v>2155</v>
      </c>
      <c r="E41" s="21"/>
      <c r="F41" s="21"/>
      <c r="G41" s="21"/>
      <c r="H41" s="21" t="s">
        <v>14</v>
      </c>
      <c r="I41" s="22">
        <v>6</v>
      </c>
      <c r="J41" s="22">
        <v>6</v>
      </c>
      <c r="K41" s="22">
        <v>6</v>
      </c>
      <c r="L41" s="22">
        <v>6</v>
      </c>
      <c r="M41" s="22">
        <v>6</v>
      </c>
      <c r="N41" s="22">
        <v>6</v>
      </c>
      <c r="O41" s="23">
        <f t="shared" si="1"/>
        <v>100</v>
      </c>
      <c r="P41" s="19"/>
      <c r="Q41" s="24" t="s">
        <v>14</v>
      </c>
      <c r="R41" s="25" t="s">
        <v>14</v>
      </c>
      <c r="S41" s="26"/>
    </row>
    <row r="42" spans="1:19" ht="60" customHeight="1">
      <c r="A42" s="66">
        <v>38</v>
      </c>
      <c r="B42" s="19" t="s">
        <v>76</v>
      </c>
      <c r="C42" s="19" t="s">
        <v>2156</v>
      </c>
      <c r="D42" s="21" t="s">
        <v>13</v>
      </c>
      <c r="E42" s="21"/>
      <c r="F42" s="21"/>
      <c r="G42" s="21"/>
      <c r="H42" s="21" t="s">
        <v>14</v>
      </c>
      <c r="I42" s="22">
        <v>326</v>
      </c>
      <c r="J42" s="22">
        <v>365</v>
      </c>
      <c r="K42" s="22">
        <v>391</v>
      </c>
      <c r="L42" s="22">
        <v>0</v>
      </c>
      <c r="M42" s="22">
        <v>0</v>
      </c>
      <c r="N42" s="22">
        <v>0</v>
      </c>
      <c r="O42" s="23" t="str">
        <f t="shared" si="1"/>
        <v>-</v>
      </c>
      <c r="P42" s="19"/>
      <c r="Q42" s="24" t="s">
        <v>15</v>
      </c>
      <c r="R42" s="25" t="s">
        <v>16</v>
      </c>
      <c r="S42" s="26"/>
    </row>
    <row r="43" spans="1:19" ht="96.75" customHeight="1">
      <c r="A43" s="66">
        <v>39</v>
      </c>
      <c r="B43" s="19" t="s">
        <v>77</v>
      </c>
      <c r="C43" s="19" t="s">
        <v>2157</v>
      </c>
      <c r="D43" s="21" t="s">
        <v>13</v>
      </c>
      <c r="E43" s="21"/>
      <c r="F43" s="21"/>
      <c r="G43" s="21"/>
      <c r="H43" s="21" t="s">
        <v>14</v>
      </c>
      <c r="I43" s="22">
        <v>326</v>
      </c>
      <c r="J43" s="22">
        <v>365</v>
      </c>
      <c r="K43" s="22">
        <v>391</v>
      </c>
      <c r="L43" s="22">
        <v>0</v>
      </c>
      <c r="M43" s="22">
        <v>0</v>
      </c>
      <c r="N43" s="22">
        <v>0</v>
      </c>
      <c r="O43" s="23" t="str">
        <f t="shared" si="1"/>
        <v>-</v>
      </c>
      <c r="P43" s="19"/>
      <c r="Q43" s="24" t="s">
        <v>15</v>
      </c>
      <c r="R43" s="25" t="s">
        <v>16</v>
      </c>
      <c r="S43" s="26"/>
    </row>
    <row r="44" spans="1:19" ht="60" customHeight="1">
      <c r="A44" s="66">
        <v>40</v>
      </c>
      <c r="B44" s="19" t="s">
        <v>78</v>
      </c>
      <c r="C44" s="19" t="s">
        <v>79</v>
      </c>
      <c r="D44" s="21" t="s">
        <v>13</v>
      </c>
      <c r="E44" s="21"/>
      <c r="F44" s="21"/>
      <c r="G44" s="21"/>
      <c r="H44" s="21" t="s">
        <v>14</v>
      </c>
      <c r="I44" s="22">
        <v>40</v>
      </c>
      <c r="J44" s="22">
        <v>44</v>
      </c>
      <c r="K44" s="22">
        <v>63</v>
      </c>
      <c r="L44" s="22">
        <v>0</v>
      </c>
      <c r="M44" s="22">
        <v>0</v>
      </c>
      <c r="N44" s="22">
        <v>0</v>
      </c>
      <c r="O44" s="23" t="str">
        <f t="shared" si="1"/>
        <v>-</v>
      </c>
      <c r="P44" s="19"/>
      <c r="Q44" s="24" t="s">
        <v>2158</v>
      </c>
      <c r="R44" s="25" t="s">
        <v>16</v>
      </c>
      <c r="S44" s="26"/>
    </row>
    <row r="45" spans="1:19" ht="60" customHeight="1">
      <c r="A45" s="66">
        <v>41</v>
      </c>
      <c r="B45" s="19" t="s">
        <v>80</v>
      </c>
      <c r="C45" s="19" t="s">
        <v>81</v>
      </c>
      <c r="D45" s="21" t="s">
        <v>2155</v>
      </c>
      <c r="E45" s="21"/>
      <c r="F45" s="21"/>
      <c r="G45" s="21"/>
      <c r="H45" s="21" t="s">
        <v>14</v>
      </c>
      <c r="I45" s="22">
        <v>33</v>
      </c>
      <c r="J45" s="22">
        <v>32</v>
      </c>
      <c r="K45" s="22">
        <v>33</v>
      </c>
      <c r="L45" s="22">
        <v>33</v>
      </c>
      <c r="M45" s="22">
        <v>32</v>
      </c>
      <c r="N45" s="22">
        <v>33</v>
      </c>
      <c r="O45" s="23">
        <f t="shared" si="1"/>
        <v>100</v>
      </c>
      <c r="P45" s="19"/>
      <c r="Q45" s="24" t="s">
        <v>14</v>
      </c>
      <c r="R45" s="25" t="s">
        <v>14</v>
      </c>
      <c r="S45" s="26"/>
    </row>
    <row r="46" spans="1:19" ht="82.5" customHeight="1">
      <c r="A46" s="66">
        <v>42</v>
      </c>
      <c r="B46" s="19" t="s">
        <v>82</v>
      </c>
      <c r="C46" s="19" t="s">
        <v>2159</v>
      </c>
      <c r="D46" s="21" t="s">
        <v>13</v>
      </c>
      <c r="E46" s="21"/>
      <c r="F46" s="21"/>
      <c r="G46" s="21"/>
      <c r="H46" s="21" t="s">
        <v>14</v>
      </c>
      <c r="I46" s="22">
        <v>13</v>
      </c>
      <c r="J46" s="22">
        <v>5</v>
      </c>
      <c r="K46" s="22">
        <v>11</v>
      </c>
      <c r="L46" s="22">
        <v>0</v>
      </c>
      <c r="M46" s="22">
        <v>0</v>
      </c>
      <c r="N46" s="22">
        <v>0</v>
      </c>
      <c r="O46" s="23" t="str">
        <f t="shared" si="1"/>
        <v>-</v>
      </c>
      <c r="P46" s="19"/>
      <c r="Q46" s="24" t="s">
        <v>14</v>
      </c>
      <c r="R46" s="25" t="s">
        <v>14</v>
      </c>
      <c r="S46" s="26"/>
    </row>
    <row r="47" spans="1:19" ht="60" customHeight="1">
      <c r="A47" s="66">
        <v>43</v>
      </c>
      <c r="B47" s="19" t="s">
        <v>83</v>
      </c>
      <c r="C47" s="19" t="s">
        <v>84</v>
      </c>
      <c r="D47" s="21" t="s">
        <v>13</v>
      </c>
      <c r="E47" s="21"/>
      <c r="F47" s="21"/>
      <c r="G47" s="21"/>
      <c r="H47" s="21" t="s">
        <v>14</v>
      </c>
      <c r="I47" s="22">
        <v>60</v>
      </c>
      <c r="J47" s="22">
        <v>43</v>
      </c>
      <c r="K47" s="22">
        <v>70</v>
      </c>
      <c r="L47" s="22">
        <v>0</v>
      </c>
      <c r="M47" s="22">
        <v>0</v>
      </c>
      <c r="N47" s="22">
        <v>0</v>
      </c>
      <c r="O47" s="23" t="str">
        <f t="shared" si="1"/>
        <v>-</v>
      </c>
      <c r="P47" s="19"/>
      <c r="Q47" s="24" t="s">
        <v>14</v>
      </c>
      <c r="R47" s="25" t="s">
        <v>14</v>
      </c>
      <c r="S47" s="26"/>
    </row>
    <row r="48" spans="1:19" ht="60" customHeight="1">
      <c r="A48" s="66">
        <v>44</v>
      </c>
      <c r="B48" s="19" t="s">
        <v>85</v>
      </c>
      <c r="C48" s="19" t="s">
        <v>86</v>
      </c>
      <c r="D48" s="21" t="s">
        <v>13</v>
      </c>
      <c r="E48" s="21"/>
      <c r="F48" s="21" t="s">
        <v>2160</v>
      </c>
      <c r="G48" s="21"/>
      <c r="H48" s="21" t="s">
        <v>14</v>
      </c>
      <c r="I48" s="22">
        <v>111</v>
      </c>
      <c r="J48" s="22">
        <v>100</v>
      </c>
      <c r="K48" s="22">
        <v>96</v>
      </c>
      <c r="L48" s="22">
        <v>0</v>
      </c>
      <c r="M48" s="22">
        <v>0</v>
      </c>
      <c r="N48" s="22">
        <v>0</v>
      </c>
      <c r="O48" s="23" t="str">
        <f t="shared" si="1"/>
        <v>-</v>
      </c>
      <c r="P48" s="19"/>
      <c r="Q48" s="24" t="s">
        <v>15</v>
      </c>
      <c r="R48" s="25" t="s">
        <v>16</v>
      </c>
      <c r="S48" s="26"/>
    </row>
    <row r="49" spans="1:19" ht="60" customHeight="1">
      <c r="A49" s="66">
        <v>45</v>
      </c>
      <c r="B49" s="19" t="s">
        <v>87</v>
      </c>
      <c r="C49" s="19" t="s">
        <v>88</v>
      </c>
      <c r="D49" s="21" t="s">
        <v>13</v>
      </c>
      <c r="E49" s="21"/>
      <c r="F49" s="21"/>
      <c r="G49" s="21"/>
      <c r="H49" s="21" t="s">
        <v>14</v>
      </c>
      <c r="I49" s="22">
        <v>54</v>
      </c>
      <c r="J49" s="22">
        <v>53</v>
      </c>
      <c r="K49" s="22">
        <v>49</v>
      </c>
      <c r="L49" s="22">
        <v>0</v>
      </c>
      <c r="M49" s="22">
        <v>0</v>
      </c>
      <c r="N49" s="22">
        <v>0</v>
      </c>
      <c r="O49" s="23" t="str">
        <f t="shared" si="1"/>
        <v>-</v>
      </c>
      <c r="P49" s="19"/>
      <c r="Q49" s="24" t="s">
        <v>14</v>
      </c>
      <c r="R49" s="25" t="s">
        <v>14</v>
      </c>
      <c r="S49" s="26"/>
    </row>
    <row r="50" spans="1:19" ht="60" customHeight="1">
      <c r="A50" s="66">
        <v>46</v>
      </c>
      <c r="B50" s="19" t="s">
        <v>89</v>
      </c>
      <c r="C50" s="19" t="s">
        <v>2077</v>
      </c>
      <c r="D50" s="21" t="s">
        <v>13</v>
      </c>
      <c r="E50" s="21"/>
      <c r="F50" s="21"/>
      <c r="G50" s="21"/>
      <c r="H50" s="21" t="s">
        <v>14</v>
      </c>
      <c r="I50" s="22">
        <v>0</v>
      </c>
      <c r="J50" s="22">
        <v>0</v>
      </c>
      <c r="K50" s="22">
        <v>0</v>
      </c>
      <c r="L50" s="22">
        <v>0</v>
      </c>
      <c r="M50" s="22">
        <v>0</v>
      </c>
      <c r="N50" s="22">
        <v>0</v>
      </c>
      <c r="O50" s="23" t="str">
        <f t="shared" si="1"/>
        <v>-</v>
      </c>
      <c r="P50" s="19"/>
      <c r="Q50" s="24" t="s">
        <v>15</v>
      </c>
      <c r="R50" s="25" t="s">
        <v>2152</v>
      </c>
      <c r="S50" s="26"/>
    </row>
    <row r="51" spans="1:19" ht="60" customHeight="1">
      <c r="A51" s="66">
        <v>47</v>
      </c>
      <c r="B51" s="19" t="s">
        <v>90</v>
      </c>
      <c r="C51" s="19" t="s">
        <v>91</v>
      </c>
      <c r="D51" s="21" t="s">
        <v>13</v>
      </c>
      <c r="E51" s="21"/>
      <c r="F51" s="21" t="s">
        <v>2160</v>
      </c>
      <c r="G51" s="21"/>
      <c r="H51" s="21" t="s">
        <v>14</v>
      </c>
      <c r="I51" s="22">
        <v>2</v>
      </c>
      <c r="J51" s="22">
        <v>0</v>
      </c>
      <c r="K51" s="22">
        <v>0</v>
      </c>
      <c r="L51" s="22">
        <v>0</v>
      </c>
      <c r="M51" s="22">
        <v>0</v>
      </c>
      <c r="N51" s="22">
        <v>0</v>
      </c>
      <c r="O51" s="23" t="str">
        <f t="shared" si="1"/>
        <v>-</v>
      </c>
      <c r="P51" s="19"/>
      <c r="Q51" s="24" t="s">
        <v>15</v>
      </c>
      <c r="R51" s="25" t="s">
        <v>16</v>
      </c>
      <c r="S51" s="26"/>
    </row>
    <row r="52" spans="1:19" ht="60" customHeight="1">
      <c r="A52" s="66">
        <v>48</v>
      </c>
      <c r="B52" s="19" t="s">
        <v>92</v>
      </c>
      <c r="C52" s="19" t="s">
        <v>93</v>
      </c>
      <c r="D52" s="21" t="s">
        <v>2155</v>
      </c>
      <c r="E52" s="21"/>
      <c r="F52" s="21"/>
      <c r="G52" s="21"/>
      <c r="H52" s="21" t="s">
        <v>14</v>
      </c>
      <c r="I52" s="22">
        <v>46</v>
      </c>
      <c r="J52" s="22">
        <v>47</v>
      </c>
      <c r="K52" s="22">
        <v>45</v>
      </c>
      <c r="L52" s="22">
        <v>46</v>
      </c>
      <c r="M52" s="22">
        <v>47</v>
      </c>
      <c r="N52" s="22">
        <v>45</v>
      </c>
      <c r="O52" s="23">
        <f t="shared" si="1"/>
        <v>100</v>
      </c>
      <c r="P52" s="19"/>
      <c r="Q52" s="24" t="s">
        <v>14</v>
      </c>
      <c r="R52" s="25" t="s">
        <v>14</v>
      </c>
      <c r="S52" s="26"/>
    </row>
    <row r="53" spans="1:19" ht="60" customHeight="1">
      <c r="A53" s="66">
        <v>49</v>
      </c>
      <c r="B53" s="19" t="s">
        <v>94</v>
      </c>
      <c r="C53" s="19" t="s">
        <v>95</v>
      </c>
      <c r="D53" s="21" t="s">
        <v>2155</v>
      </c>
      <c r="E53" s="21"/>
      <c r="F53" s="21"/>
      <c r="G53" s="21"/>
      <c r="H53" s="21" t="s">
        <v>14</v>
      </c>
      <c r="I53" s="22">
        <v>273</v>
      </c>
      <c r="J53" s="22">
        <v>264</v>
      </c>
      <c r="K53" s="22">
        <v>254</v>
      </c>
      <c r="L53" s="22">
        <v>273</v>
      </c>
      <c r="M53" s="22">
        <v>264</v>
      </c>
      <c r="N53" s="22">
        <v>254</v>
      </c>
      <c r="O53" s="23">
        <f t="shared" si="1"/>
        <v>100</v>
      </c>
      <c r="P53" s="19"/>
      <c r="Q53" s="24" t="s">
        <v>14</v>
      </c>
      <c r="R53" s="25" t="s">
        <v>14</v>
      </c>
      <c r="S53" s="26"/>
    </row>
    <row r="54" spans="1:19" ht="60" customHeight="1">
      <c r="A54" s="66">
        <v>50</v>
      </c>
      <c r="B54" s="19" t="s">
        <v>96</v>
      </c>
      <c r="C54" s="19" t="s">
        <v>97</v>
      </c>
      <c r="D54" s="21" t="s">
        <v>2155</v>
      </c>
      <c r="E54" s="21"/>
      <c r="F54" s="21"/>
      <c r="G54" s="21"/>
      <c r="H54" s="21" t="s">
        <v>14</v>
      </c>
      <c r="I54" s="22">
        <v>20</v>
      </c>
      <c r="J54" s="22">
        <v>21</v>
      </c>
      <c r="K54" s="22">
        <v>21</v>
      </c>
      <c r="L54" s="22">
        <v>20</v>
      </c>
      <c r="M54" s="22">
        <v>21</v>
      </c>
      <c r="N54" s="22">
        <v>21</v>
      </c>
      <c r="O54" s="23">
        <f t="shared" si="1"/>
        <v>100</v>
      </c>
      <c r="P54" s="19"/>
      <c r="Q54" s="24" t="s">
        <v>14</v>
      </c>
      <c r="R54" s="25" t="s">
        <v>14</v>
      </c>
      <c r="S54" s="26"/>
    </row>
    <row r="55" spans="1:19" ht="60" customHeight="1">
      <c r="A55" s="66">
        <v>51</v>
      </c>
      <c r="B55" s="19" t="s">
        <v>98</v>
      </c>
      <c r="C55" s="19" t="s">
        <v>99</v>
      </c>
      <c r="D55" s="21" t="s">
        <v>2155</v>
      </c>
      <c r="E55" s="21"/>
      <c r="F55" s="21"/>
      <c r="G55" s="21"/>
      <c r="H55" s="21" t="s">
        <v>14</v>
      </c>
      <c r="I55" s="22">
        <v>15</v>
      </c>
      <c r="J55" s="22">
        <v>15</v>
      </c>
      <c r="K55" s="22">
        <v>14</v>
      </c>
      <c r="L55" s="22">
        <v>15</v>
      </c>
      <c r="M55" s="22">
        <v>15</v>
      </c>
      <c r="N55" s="22">
        <v>14</v>
      </c>
      <c r="O55" s="23">
        <f t="shared" si="1"/>
        <v>100</v>
      </c>
      <c r="P55" s="19"/>
      <c r="Q55" s="24" t="s">
        <v>14</v>
      </c>
      <c r="R55" s="25" t="s">
        <v>14</v>
      </c>
      <c r="S55" s="26"/>
    </row>
    <row r="56" spans="1:19" ht="60" customHeight="1">
      <c r="A56" s="66">
        <v>52</v>
      </c>
      <c r="B56" s="19" t="s">
        <v>100</v>
      </c>
      <c r="C56" s="19" t="s">
        <v>101</v>
      </c>
      <c r="D56" s="21" t="s">
        <v>2155</v>
      </c>
      <c r="E56" s="21"/>
      <c r="F56" s="21"/>
      <c r="G56" s="21"/>
      <c r="H56" s="21" t="s">
        <v>14</v>
      </c>
      <c r="I56" s="22">
        <v>23</v>
      </c>
      <c r="J56" s="22">
        <v>22</v>
      </c>
      <c r="K56" s="22">
        <v>22</v>
      </c>
      <c r="L56" s="22">
        <v>23</v>
      </c>
      <c r="M56" s="22">
        <v>22</v>
      </c>
      <c r="N56" s="22">
        <v>22</v>
      </c>
      <c r="O56" s="23">
        <f t="shared" si="1"/>
        <v>100</v>
      </c>
      <c r="P56" s="19"/>
      <c r="Q56" s="24" t="s">
        <v>14</v>
      </c>
      <c r="R56" s="25" t="s">
        <v>14</v>
      </c>
      <c r="S56" s="26"/>
    </row>
    <row r="57" spans="1:19" ht="60" customHeight="1">
      <c r="A57" s="66">
        <v>53</v>
      </c>
      <c r="B57" s="19" t="s">
        <v>102</v>
      </c>
      <c r="C57" s="19" t="s">
        <v>103</v>
      </c>
      <c r="D57" s="21" t="s">
        <v>2155</v>
      </c>
      <c r="E57" s="21"/>
      <c r="F57" s="21"/>
      <c r="G57" s="21"/>
      <c r="H57" s="21" t="s">
        <v>14</v>
      </c>
      <c r="I57" s="22">
        <v>116</v>
      </c>
      <c r="J57" s="22">
        <v>116</v>
      </c>
      <c r="K57" s="22">
        <v>113</v>
      </c>
      <c r="L57" s="22">
        <v>116</v>
      </c>
      <c r="M57" s="22">
        <v>116</v>
      </c>
      <c r="N57" s="22">
        <v>113</v>
      </c>
      <c r="O57" s="23">
        <f t="shared" si="1"/>
        <v>100</v>
      </c>
      <c r="P57" s="19"/>
      <c r="Q57" s="24" t="s">
        <v>14</v>
      </c>
      <c r="R57" s="25" t="s">
        <v>14</v>
      </c>
      <c r="S57" s="26"/>
    </row>
    <row r="58" spans="1:19" ht="60" customHeight="1">
      <c r="A58" s="66">
        <v>54</v>
      </c>
      <c r="B58" s="19" t="s">
        <v>104</v>
      </c>
      <c r="C58" s="19" t="s">
        <v>105</v>
      </c>
      <c r="D58" s="21" t="s">
        <v>2155</v>
      </c>
      <c r="E58" s="21"/>
      <c r="F58" s="21"/>
      <c r="G58" s="21"/>
      <c r="H58" s="21" t="s">
        <v>14</v>
      </c>
      <c r="I58" s="22">
        <v>95</v>
      </c>
      <c r="J58" s="22">
        <v>92</v>
      </c>
      <c r="K58" s="22">
        <v>93</v>
      </c>
      <c r="L58" s="22">
        <v>95</v>
      </c>
      <c r="M58" s="22">
        <v>92</v>
      </c>
      <c r="N58" s="22">
        <v>93</v>
      </c>
      <c r="O58" s="23">
        <f aca="true" t="shared" si="2" ref="O58:O67">IF(N58&gt;0,IF(K58&gt;0,IF(ISNUMBER(N58),IF(ISNUMBER(K58),N58/K58*100,"-"),"-"),"-"),"-")</f>
        <v>100</v>
      </c>
      <c r="P58" s="19"/>
      <c r="Q58" s="24" t="s">
        <v>14</v>
      </c>
      <c r="R58" s="25" t="s">
        <v>14</v>
      </c>
      <c r="S58" s="26"/>
    </row>
    <row r="59" spans="1:19" ht="84.75" customHeight="1">
      <c r="A59" s="66">
        <v>55</v>
      </c>
      <c r="B59" s="19" t="s">
        <v>106</v>
      </c>
      <c r="C59" s="19" t="s">
        <v>107</v>
      </c>
      <c r="D59" s="21" t="s">
        <v>108</v>
      </c>
      <c r="E59" s="21"/>
      <c r="F59" s="21"/>
      <c r="G59" s="21"/>
      <c r="H59" s="21" t="s">
        <v>14</v>
      </c>
      <c r="I59" s="22">
        <v>780</v>
      </c>
      <c r="J59" s="22">
        <v>783</v>
      </c>
      <c r="K59" s="22">
        <v>771</v>
      </c>
      <c r="L59" s="22">
        <v>780</v>
      </c>
      <c r="M59" s="22">
        <v>783</v>
      </c>
      <c r="N59" s="22">
        <v>771</v>
      </c>
      <c r="O59" s="23">
        <f t="shared" si="2"/>
        <v>100</v>
      </c>
      <c r="P59" s="19"/>
      <c r="Q59" s="24" t="s">
        <v>14</v>
      </c>
      <c r="R59" s="25" t="s">
        <v>14</v>
      </c>
      <c r="S59" s="26"/>
    </row>
    <row r="60" spans="1:19" ht="60" customHeight="1">
      <c r="A60" s="66">
        <v>56</v>
      </c>
      <c r="B60" s="19" t="s">
        <v>109</v>
      </c>
      <c r="C60" s="19" t="s">
        <v>110</v>
      </c>
      <c r="D60" s="21" t="s">
        <v>13</v>
      </c>
      <c r="E60" s="21"/>
      <c r="F60" s="21"/>
      <c r="G60" s="21"/>
      <c r="H60" s="21" t="s">
        <v>14</v>
      </c>
      <c r="I60" s="22">
        <v>1</v>
      </c>
      <c r="J60" s="22">
        <v>1</v>
      </c>
      <c r="K60" s="22">
        <v>1</v>
      </c>
      <c r="L60" s="22">
        <v>0</v>
      </c>
      <c r="M60" s="22">
        <v>0</v>
      </c>
      <c r="N60" s="22">
        <v>0</v>
      </c>
      <c r="O60" s="23" t="str">
        <f t="shared" si="2"/>
        <v>-</v>
      </c>
      <c r="P60" s="19"/>
      <c r="Q60" s="24" t="s">
        <v>14</v>
      </c>
      <c r="R60" s="25" t="s">
        <v>14</v>
      </c>
      <c r="S60" s="26"/>
    </row>
    <row r="61" spans="1:19" ht="60" customHeight="1">
      <c r="A61" s="66">
        <v>57</v>
      </c>
      <c r="B61" s="19" t="s">
        <v>111</v>
      </c>
      <c r="C61" s="19" t="s">
        <v>112</v>
      </c>
      <c r="D61" s="21" t="s">
        <v>13</v>
      </c>
      <c r="E61" s="21"/>
      <c r="F61" s="21"/>
      <c r="G61" s="21"/>
      <c r="H61" s="21" t="s">
        <v>14</v>
      </c>
      <c r="I61" s="22">
        <v>1</v>
      </c>
      <c r="J61" s="22">
        <v>1</v>
      </c>
      <c r="K61" s="22">
        <v>1</v>
      </c>
      <c r="L61" s="22">
        <v>0</v>
      </c>
      <c r="M61" s="22">
        <v>0</v>
      </c>
      <c r="N61" s="22">
        <v>0</v>
      </c>
      <c r="O61" s="23" t="str">
        <f t="shared" si="2"/>
        <v>-</v>
      </c>
      <c r="P61" s="19"/>
      <c r="Q61" s="24" t="s">
        <v>14</v>
      </c>
      <c r="R61" s="25" t="s">
        <v>14</v>
      </c>
      <c r="S61" s="26"/>
    </row>
    <row r="62" spans="1:19" ht="60" customHeight="1">
      <c r="A62" s="66">
        <v>58</v>
      </c>
      <c r="B62" s="19" t="s">
        <v>113</v>
      </c>
      <c r="C62" s="19" t="s">
        <v>114</v>
      </c>
      <c r="D62" s="21" t="s">
        <v>13</v>
      </c>
      <c r="E62" s="21"/>
      <c r="F62" s="21"/>
      <c r="G62" s="21"/>
      <c r="H62" s="21" t="s">
        <v>14</v>
      </c>
      <c r="I62" s="22">
        <v>2</v>
      </c>
      <c r="J62" s="22">
        <v>1</v>
      </c>
      <c r="K62" s="22">
        <v>0</v>
      </c>
      <c r="L62" s="22">
        <v>0</v>
      </c>
      <c r="M62" s="22">
        <v>0</v>
      </c>
      <c r="N62" s="22">
        <v>0</v>
      </c>
      <c r="O62" s="23" t="str">
        <f t="shared" si="2"/>
        <v>-</v>
      </c>
      <c r="P62" s="19"/>
      <c r="Q62" s="24" t="s">
        <v>15</v>
      </c>
      <c r="R62" s="25" t="s">
        <v>2152</v>
      </c>
      <c r="S62" s="26"/>
    </row>
    <row r="63" spans="1:19" ht="60" customHeight="1">
      <c r="A63" s="66">
        <v>59</v>
      </c>
      <c r="B63" s="19" t="s">
        <v>2161</v>
      </c>
      <c r="C63" s="19" t="s">
        <v>115</v>
      </c>
      <c r="D63" s="21" t="s">
        <v>13</v>
      </c>
      <c r="E63" s="21"/>
      <c r="F63" s="21"/>
      <c r="G63" s="21"/>
      <c r="H63" s="21" t="s">
        <v>14</v>
      </c>
      <c r="I63" s="22">
        <v>1</v>
      </c>
      <c r="J63" s="22">
        <v>1</v>
      </c>
      <c r="K63" s="22">
        <v>0</v>
      </c>
      <c r="L63" s="22">
        <v>0</v>
      </c>
      <c r="M63" s="22">
        <v>0</v>
      </c>
      <c r="N63" s="22">
        <v>0</v>
      </c>
      <c r="O63" s="23" t="str">
        <f t="shared" si="2"/>
        <v>-</v>
      </c>
      <c r="P63" s="19"/>
      <c r="Q63" s="24" t="s">
        <v>15</v>
      </c>
      <c r="R63" s="25" t="s">
        <v>2152</v>
      </c>
      <c r="S63" s="26"/>
    </row>
    <row r="64" spans="1:19" ht="60" customHeight="1">
      <c r="A64" s="66">
        <v>60</v>
      </c>
      <c r="B64" s="19" t="s">
        <v>116</v>
      </c>
      <c r="C64" s="19" t="s">
        <v>117</v>
      </c>
      <c r="D64" s="21" t="s">
        <v>13</v>
      </c>
      <c r="E64" s="21"/>
      <c r="F64" s="21"/>
      <c r="G64" s="21"/>
      <c r="H64" s="21" t="s">
        <v>14</v>
      </c>
      <c r="I64" s="22">
        <v>4</v>
      </c>
      <c r="J64" s="22">
        <v>2</v>
      </c>
      <c r="K64" s="22">
        <v>2</v>
      </c>
      <c r="L64" s="22">
        <v>0</v>
      </c>
      <c r="M64" s="22">
        <v>0</v>
      </c>
      <c r="N64" s="22">
        <v>0</v>
      </c>
      <c r="O64" s="23" t="str">
        <f t="shared" si="2"/>
        <v>-</v>
      </c>
      <c r="P64" s="19"/>
      <c r="Q64" s="24" t="s">
        <v>15</v>
      </c>
      <c r="R64" s="25" t="s">
        <v>2152</v>
      </c>
      <c r="S64" s="26"/>
    </row>
    <row r="65" spans="1:19" ht="60" customHeight="1">
      <c r="A65" s="66">
        <v>61</v>
      </c>
      <c r="B65" s="19" t="s">
        <v>118</v>
      </c>
      <c r="C65" s="19" t="s">
        <v>119</v>
      </c>
      <c r="D65" s="21" t="s">
        <v>13</v>
      </c>
      <c r="E65" s="21"/>
      <c r="F65" s="21"/>
      <c r="G65" s="21"/>
      <c r="H65" s="21" t="s">
        <v>14</v>
      </c>
      <c r="I65" s="22">
        <v>16</v>
      </c>
      <c r="J65" s="22">
        <v>7</v>
      </c>
      <c r="K65" s="22">
        <v>14</v>
      </c>
      <c r="L65" s="22">
        <v>0</v>
      </c>
      <c r="M65" s="22">
        <v>0</v>
      </c>
      <c r="N65" s="22">
        <v>0</v>
      </c>
      <c r="O65" s="23" t="str">
        <f t="shared" si="2"/>
        <v>-</v>
      </c>
      <c r="P65" s="19"/>
      <c r="Q65" s="24" t="s">
        <v>15</v>
      </c>
      <c r="R65" s="25" t="s">
        <v>2152</v>
      </c>
      <c r="S65" s="26"/>
    </row>
    <row r="66" spans="1:19" ht="60" customHeight="1">
      <c r="A66" s="66">
        <v>62</v>
      </c>
      <c r="B66" s="19" t="s">
        <v>120</v>
      </c>
      <c r="C66" s="19" t="s">
        <v>121</v>
      </c>
      <c r="D66" s="21" t="s">
        <v>13</v>
      </c>
      <c r="E66" s="21"/>
      <c r="F66" s="21"/>
      <c r="G66" s="21"/>
      <c r="H66" s="21" t="s">
        <v>14</v>
      </c>
      <c r="I66" s="22">
        <v>3</v>
      </c>
      <c r="J66" s="22">
        <v>5</v>
      </c>
      <c r="K66" s="22">
        <v>6</v>
      </c>
      <c r="L66" s="22">
        <v>0</v>
      </c>
      <c r="M66" s="22">
        <v>0</v>
      </c>
      <c r="N66" s="22">
        <v>0</v>
      </c>
      <c r="O66" s="23" t="str">
        <f t="shared" si="2"/>
        <v>-</v>
      </c>
      <c r="P66" s="19"/>
      <c r="Q66" s="24" t="s">
        <v>15</v>
      </c>
      <c r="R66" s="25" t="s">
        <v>2152</v>
      </c>
      <c r="S66" s="26"/>
    </row>
    <row r="67" spans="1:19" ht="60" customHeight="1">
      <c r="A67" s="66">
        <v>63</v>
      </c>
      <c r="B67" s="19" t="s">
        <v>2162</v>
      </c>
      <c r="C67" s="19" t="s">
        <v>122</v>
      </c>
      <c r="D67" s="21" t="s">
        <v>13</v>
      </c>
      <c r="E67" s="21"/>
      <c r="F67" s="21"/>
      <c r="G67" s="21"/>
      <c r="H67" s="21" t="s">
        <v>14</v>
      </c>
      <c r="I67" s="22">
        <v>19</v>
      </c>
      <c r="J67" s="22">
        <v>19</v>
      </c>
      <c r="K67" s="22">
        <v>18</v>
      </c>
      <c r="L67" s="22">
        <v>0</v>
      </c>
      <c r="M67" s="22">
        <v>0</v>
      </c>
      <c r="N67" s="22">
        <v>0</v>
      </c>
      <c r="O67" s="23" t="str">
        <f t="shared" si="2"/>
        <v>-</v>
      </c>
      <c r="P67" s="19"/>
      <c r="Q67" s="24" t="s">
        <v>15</v>
      </c>
      <c r="R67" s="25" t="s">
        <v>2152</v>
      </c>
      <c r="S67" s="26"/>
    </row>
    <row r="68" spans="1:19" ht="89.25" customHeight="1">
      <c r="A68" s="66">
        <v>64</v>
      </c>
      <c r="B68" s="19" t="s">
        <v>123</v>
      </c>
      <c r="C68" s="19" t="s">
        <v>124</v>
      </c>
      <c r="D68" s="21" t="s">
        <v>13</v>
      </c>
      <c r="E68" s="21"/>
      <c r="F68" s="21"/>
      <c r="G68" s="21"/>
      <c r="H68" s="21" t="s">
        <v>14</v>
      </c>
      <c r="I68" s="32">
        <v>260</v>
      </c>
      <c r="J68" s="32">
        <v>338</v>
      </c>
      <c r="K68" s="32">
        <v>310</v>
      </c>
      <c r="L68" s="32">
        <v>0</v>
      </c>
      <c r="M68" s="32">
        <v>0</v>
      </c>
      <c r="N68" s="32">
        <v>0</v>
      </c>
      <c r="O68" s="23" t="str">
        <f aca="true" t="shared" si="3" ref="O68:O89">IF(N68&gt;0,IF(K68&gt;0,IF(ISNUMBER(N68),IF(ISNUMBER(K68),N68/K68*100,"-"),"-"),"-"),"-")</f>
        <v>-</v>
      </c>
      <c r="P68" s="19"/>
      <c r="Q68" s="24" t="s">
        <v>14</v>
      </c>
      <c r="R68" s="25" t="s">
        <v>14</v>
      </c>
      <c r="S68" s="26"/>
    </row>
    <row r="69" spans="1:19" ht="60" customHeight="1">
      <c r="A69" s="66">
        <v>65</v>
      </c>
      <c r="B69" s="19" t="s">
        <v>125</v>
      </c>
      <c r="C69" s="19" t="s">
        <v>126</v>
      </c>
      <c r="D69" s="21" t="s">
        <v>13</v>
      </c>
      <c r="E69" s="21"/>
      <c r="F69" s="21"/>
      <c r="G69" s="21"/>
      <c r="H69" s="21" t="s">
        <v>14</v>
      </c>
      <c r="I69" s="32">
        <v>114</v>
      </c>
      <c r="J69" s="32">
        <v>284</v>
      </c>
      <c r="K69" s="32">
        <v>263</v>
      </c>
      <c r="L69" s="32">
        <v>0</v>
      </c>
      <c r="M69" s="32">
        <v>0</v>
      </c>
      <c r="N69" s="32">
        <v>0</v>
      </c>
      <c r="O69" s="23" t="str">
        <f t="shared" si="3"/>
        <v>-</v>
      </c>
      <c r="P69" s="19"/>
      <c r="Q69" s="24" t="s">
        <v>14</v>
      </c>
      <c r="R69" s="25" t="s">
        <v>14</v>
      </c>
      <c r="S69" s="26"/>
    </row>
    <row r="70" spans="1:19" ht="76.5" customHeight="1">
      <c r="A70" s="66">
        <v>66</v>
      </c>
      <c r="B70" s="19" t="s">
        <v>127</v>
      </c>
      <c r="C70" s="19" t="s">
        <v>128</v>
      </c>
      <c r="D70" s="21" t="s">
        <v>13</v>
      </c>
      <c r="E70" s="21"/>
      <c r="F70" s="21"/>
      <c r="G70" s="21"/>
      <c r="H70" s="21" t="s">
        <v>14</v>
      </c>
      <c r="I70" s="32">
        <v>198</v>
      </c>
      <c r="J70" s="32">
        <v>209</v>
      </c>
      <c r="K70" s="32">
        <v>172</v>
      </c>
      <c r="L70" s="32">
        <v>0</v>
      </c>
      <c r="M70" s="32">
        <v>0</v>
      </c>
      <c r="N70" s="32">
        <v>0</v>
      </c>
      <c r="O70" s="23" t="str">
        <f t="shared" si="3"/>
        <v>-</v>
      </c>
      <c r="P70" s="19"/>
      <c r="Q70" s="24" t="s">
        <v>14</v>
      </c>
      <c r="R70" s="25" t="s">
        <v>14</v>
      </c>
      <c r="S70" s="26"/>
    </row>
    <row r="71" spans="1:19" ht="60" customHeight="1">
      <c r="A71" s="66">
        <v>67</v>
      </c>
      <c r="B71" s="19" t="s">
        <v>129</v>
      </c>
      <c r="C71" s="19" t="s">
        <v>130</v>
      </c>
      <c r="D71" s="21" t="s">
        <v>13</v>
      </c>
      <c r="E71" s="21"/>
      <c r="F71" s="21"/>
      <c r="G71" s="21"/>
      <c r="H71" s="21" t="s">
        <v>14</v>
      </c>
      <c r="I71" s="22">
        <v>7500</v>
      </c>
      <c r="J71" s="22">
        <v>600</v>
      </c>
      <c r="K71" s="22">
        <v>6476</v>
      </c>
      <c r="L71" s="22">
        <v>0</v>
      </c>
      <c r="M71" s="22">
        <v>0</v>
      </c>
      <c r="N71" s="22">
        <v>0</v>
      </c>
      <c r="O71" s="23" t="str">
        <f t="shared" si="3"/>
        <v>-</v>
      </c>
      <c r="P71" s="19"/>
      <c r="Q71" s="24" t="s">
        <v>14</v>
      </c>
      <c r="R71" s="25" t="s">
        <v>14</v>
      </c>
      <c r="S71" s="26"/>
    </row>
    <row r="72" spans="1:19" ht="82.5" customHeight="1">
      <c r="A72" s="66">
        <v>68</v>
      </c>
      <c r="B72" s="19" t="s">
        <v>131</v>
      </c>
      <c r="C72" s="19" t="s">
        <v>130</v>
      </c>
      <c r="D72" s="21" t="s">
        <v>13</v>
      </c>
      <c r="E72" s="21"/>
      <c r="F72" s="21"/>
      <c r="G72" s="21"/>
      <c r="H72" s="21" t="s">
        <v>14</v>
      </c>
      <c r="I72" s="22">
        <v>4121</v>
      </c>
      <c r="J72" s="22">
        <v>0</v>
      </c>
      <c r="K72" s="22">
        <v>4507</v>
      </c>
      <c r="L72" s="22">
        <v>0</v>
      </c>
      <c r="M72" s="22">
        <v>0</v>
      </c>
      <c r="N72" s="22">
        <v>0</v>
      </c>
      <c r="O72" s="23" t="str">
        <f t="shared" si="3"/>
        <v>-</v>
      </c>
      <c r="P72" s="19"/>
      <c r="Q72" s="24" t="s">
        <v>14</v>
      </c>
      <c r="R72" s="25" t="s">
        <v>14</v>
      </c>
      <c r="S72" s="26"/>
    </row>
    <row r="73" spans="1:19" ht="60" customHeight="1">
      <c r="A73" s="66">
        <v>69</v>
      </c>
      <c r="B73" s="19" t="s">
        <v>2163</v>
      </c>
      <c r="C73" s="19" t="s">
        <v>132</v>
      </c>
      <c r="D73" s="21" t="s">
        <v>13</v>
      </c>
      <c r="E73" s="21"/>
      <c r="F73" s="21"/>
      <c r="G73" s="21"/>
      <c r="H73" s="21" t="s">
        <v>14</v>
      </c>
      <c r="I73" s="22">
        <v>0</v>
      </c>
      <c r="J73" s="22">
        <v>0</v>
      </c>
      <c r="K73" s="22">
        <v>0</v>
      </c>
      <c r="L73" s="22">
        <v>0</v>
      </c>
      <c r="M73" s="22">
        <v>0</v>
      </c>
      <c r="N73" s="22">
        <v>0</v>
      </c>
      <c r="O73" s="23" t="str">
        <f t="shared" si="3"/>
        <v>-</v>
      </c>
      <c r="P73" s="19"/>
      <c r="Q73" s="24" t="s">
        <v>14</v>
      </c>
      <c r="R73" s="25" t="s">
        <v>14</v>
      </c>
      <c r="S73" s="26"/>
    </row>
    <row r="74" spans="1:19" ht="60" customHeight="1">
      <c r="A74" s="66">
        <v>70</v>
      </c>
      <c r="B74" s="19" t="s">
        <v>133</v>
      </c>
      <c r="C74" s="19" t="s">
        <v>134</v>
      </c>
      <c r="D74" s="21" t="s">
        <v>13</v>
      </c>
      <c r="E74" s="21"/>
      <c r="F74" s="21"/>
      <c r="G74" s="21"/>
      <c r="H74" s="21" t="s">
        <v>14</v>
      </c>
      <c r="I74" s="22">
        <v>8</v>
      </c>
      <c r="J74" s="22">
        <v>15</v>
      </c>
      <c r="K74" s="32">
        <v>12</v>
      </c>
      <c r="L74" s="22">
        <v>0</v>
      </c>
      <c r="M74" s="22">
        <v>0</v>
      </c>
      <c r="N74" s="32">
        <v>0</v>
      </c>
      <c r="O74" s="23" t="str">
        <f t="shared" si="3"/>
        <v>-</v>
      </c>
      <c r="P74" s="19"/>
      <c r="Q74" s="24" t="s">
        <v>14</v>
      </c>
      <c r="R74" s="25" t="s">
        <v>14</v>
      </c>
      <c r="S74" s="26"/>
    </row>
    <row r="75" spans="1:19" ht="63.75" customHeight="1">
      <c r="A75" s="66">
        <v>71</v>
      </c>
      <c r="B75" s="19" t="s">
        <v>135</v>
      </c>
      <c r="C75" s="19" t="s">
        <v>136</v>
      </c>
      <c r="D75" s="21" t="s">
        <v>137</v>
      </c>
      <c r="E75" s="21"/>
      <c r="F75" s="21"/>
      <c r="G75" s="21"/>
      <c r="H75" s="21" t="s">
        <v>14</v>
      </c>
      <c r="I75" s="22">
        <v>58990</v>
      </c>
      <c r="J75" s="22">
        <v>59548</v>
      </c>
      <c r="K75" s="22">
        <v>58179</v>
      </c>
      <c r="L75" s="22">
        <v>33893</v>
      </c>
      <c r="M75" s="22">
        <v>36405</v>
      </c>
      <c r="N75" s="22">
        <v>37217</v>
      </c>
      <c r="O75" s="23">
        <f t="shared" si="3"/>
        <v>63.969817288024885</v>
      </c>
      <c r="P75" s="19" t="s">
        <v>2104</v>
      </c>
      <c r="Q75" s="24" t="s">
        <v>14</v>
      </c>
      <c r="R75" s="25" t="s">
        <v>14</v>
      </c>
      <c r="S75" s="26"/>
    </row>
    <row r="76" spans="1:19" ht="61.5" customHeight="1">
      <c r="A76" s="66">
        <v>72</v>
      </c>
      <c r="B76" s="19" t="s">
        <v>138</v>
      </c>
      <c r="C76" s="19" t="s">
        <v>139</v>
      </c>
      <c r="D76" s="25" t="s">
        <v>137</v>
      </c>
      <c r="E76" s="21"/>
      <c r="F76" s="21"/>
      <c r="G76" s="21"/>
      <c r="H76" s="21" t="s">
        <v>14</v>
      </c>
      <c r="I76" s="22">
        <v>57865</v>
      </c>
      <c r="J76" s="22">
        <v>58394</v>
      </c>
      <c r="K76" s="22">
        <v>57125</v>
      </c>
      <c r="L76" s="22">
        <v>33892</v>
      </c>
      <c r="M76" s="22">
        <v>36398</v>
      </c>
      <c r="N76" s="22">
        <v>37173</v>
      </c>
      <c r="O76" s="23">
        <f t="shared" si="3"/>
        <v>65.07308533916849</v>
      </c>
      <c r="P76" s="19" t="s">
        <v>2104</v>
      </c>
      <c r="Q76" s="24" t="s">
        <v>14</v>
      </c>
      <c r="R76" s="25" t="s">
        <v>14</v>
      </c>
      <c r="S76" s="26"/>
    </row>
    <row r="77" spans="1:19" ht="63" customHeight="1">
      <c r="A77" s="66">
        <v>73</v>
      </c>
      <c r="B77" s="19" t="s">
        <v>140</v>
      </c>
      <c r="C77" s="19" t="s">
        <v>141</v>
      </c>
      <c r="D77" s="25" t="s">
        <v>137</v>
      </c>
      <c r="E77" s="21"/>
      <c r="F77" s="21"/>
      <c r="G77" s="21"/>
      <c r="H77" s="21" t="s">
        <v>14</v>
      </c>
      <c r="I77" s="22">
        <v>58990</v>
      </c>
      <c r="J77" s="22">
        <v>59548</v>
      </c>
      <c r="K77" s="22">
        <v>58179</v>
      </c>
      <c r="L77" s="22">
        <v>33888</v>
      </c>
      <c r="M77" s="22">
        <v>36400</v>
      </c>
      <c r="N77" s="22">
        <v>37190</v>
      </c>
      <c r="O77" s="23">
        <f t="shared" si="3"/>
        <v>63.92340879011327</v>
      </c>
      <c r="P77" s="19" t="s">
        <v>2104</v>
      </c>
      <c r="Q77" s="24" t="s">
        <v>14</v>
      </c>
      <c r="R77" s="25" t="s">
        <v>14</v>
      </c>
      <c r="S77" s="26"/>
    </row>
    <row r="78" spans="1:19" ht="60" customHeight="1">
      <c r="A78" s="66">
        <v>74</v>
      </c>
      <c r="B78" s="19" t="s">
        <v>142</v>
      </c>
      <c r="C78" s="19" t="s">
        <v>136</v>
      </c>
      <c r="D78" s="25" t="s">
        <v>143</v>
      </c>
      <c r="E78" s="21"/>
      <c r="F78" s="21"/>
      <c r="G78" s="21"/>
      <c r="H78" s="21" t="s">
        <v>14</v>
      </c>
      <c r="I78" s="22">
        <v>172621</v>
      </c>
      <c r="J78" s="22">
        <v>190539</v>
      </c>
      <c r="K78" s="22">
        <v>194172</v>
      </c>
      <c r="L78" s="22">
        <v>128457</v>
      </c>
      <c r="M78" s="22">
        <v>144045</v>
      </c>
      <c r="N78" s="22">
        <v>149746</v>
      </c>
      <c r="O78" s="23">
        <f t="shared" si="3"/>
        <v>77.12028510804853</v>
      </c>
      <c r="P78" s="19" t="s">
        <v>2105</v>
      </c>
      <c r="Q78" s="24" t="s">
        <v>14</v>
      </c>
      <c r="R78" s="25" t="s">
        <v>14</v>
      </c>
      <c r="S78" s="26"/>
    </row>
    <row r="79" spans="1:19" ht="60" customHeight="1">
      <c r="A79" s="66">
        <v>75</v>
      </c>
      <c r="B79" s="19" t="s">
        <v>144</v>
      </c>
      <c r="C79" s="19" t="s">
        <v>145</v>
      </c>
      <c r="D79" s="25" t="s">
        <v>143</v>
      </c>
      <c r="E79" s="21"/>
      <c r="F79" s="21"/>
      <c r="G79" s="21"/>
      <c r="H79" s="21" t="s">
        <v>14</v>
      </c>
      <c r="I79" s="22">
        <v>172621</v>
      </c>
      <c r="J79" s="22">
        <v>190539</v>
      </c>
      <c r="K79" s="22">
        <v>194172</v>
      </c>
      <c r="L79" s="22">
        <v>128457</v>
      </c>
      <c r="M79" s="22">
        <v>144045</v>
      </c>
      <c r="N79" s="22">
        <v>149746</v>
      </c>
      <c r="O79" s="23">
        <f t="shared" si="3"/>
        <v>77.12028510804853</v>
      </c>
      <c r="P79" s="19" t="s">
        <v>2105</v>
      </c>
      <c r="Q79" s="24" t="s">
        <v>14</v>
      </c>
      <c r="R79" s="25" t="s">
        <v>14</v>
      </c>
      <c r="S79" s="26"/>
    </row>
    <row r="80" spans="1:19" ht="60" customHeight="1">
      <c r="A80" s="66">
        <v>76</v>
      </c>
      <c r="B80" s="19" t="s">
        <v>146</v>
      </c>
      <c r="C80" s="19" t="s">
        <v>145</v>
      </c>
      <c r="D80" s="25" t="s">
        <v>143</v>
      </c>
      <c r="E80" s="21"/>
      <c r="F80" s="21"/>
      <c r="G80" s="21"/>
      <c r="H80" s="21" t="s">
        <v>14</v>
      </c>
      <c r="I80" s="22">
        <v>172621</v>
      </c>
      <c r="J80" s="22">
        <v>190539</v>
      </c>
      <c r="K80" s="22">
        <v>194172</v>
      </c>
      <c r="L80" s="22">
        <v>128457</v>
      </c>
      <c r="M80" s="22">
        <v>144045</v>
      </c>
      <c r="N80" s="22">
        <v>149746</v>
      </c>
      <c r="O80" s="23">
        <f t="shared" si="3"/>
        <v>77.12028510804853</v>
      </c>
      <c r="P80" s="19" t="s">
        <v>2105</v>
      </c>
      <c r="Q80" s="24" t="s">
        <v>14</v>
      </c>
      <c r="R80" s="25" t="s">
        <v>14</v>
      </c>
      <c r="S80" s="26"/>
    </row>
    <row r="81" spans="1:19" ht="60" customHeight="1">
      <c r="A81" s="66">
        <v>77</v>
      </c>
      <c r="B81" s="19" t="s">
        <v>147</v>
      </c>
      <c r="C81" s="19" t="s">
        <v>145</v>
      </c>
      <c r="D81" s="25" t="s">
        <v>143</v>
      </c>
      <c r="E81" s="21"/>
      <c r="F81" s="21"/>
      <c r="G81" s="21"/>
      <c r="H81" s="21" t="s">
        <v>14</v>
      </c>
      <c r="I81" s="22">
        <v>172621</v>
      </c>
      <c r="J81" s="22">
        <v>190539</v>
      </c>
      <c r="K81" s="22">
        <v>194172</v>
      </c>
      <c r="L81" s="22">
        <v>128457</v>
      </c>
      <c r="M81" s="22">
        <v>144045</v>
      </c>
      <c r="N81" s="22">
        <v>149746</v>
      </c>
      <c r="O81" s="23">
        <f t="shared" si="3"/>
        <v>77.12028510804853</v>
      </c>
      <c r="P81" s="19" t="s">
        <v>2105</v>
      </c>
      <c r="Q81" s="24" t="s">
        <v>14</v>
      </c>
      <c r="R81" s="25" t="s">
        <v>14</v>
      </c>
      <c r="S81" s="26"/>
    </row>
    <row r="82" spans="1:19" ht="60" customHeight="1">
      <c r="A82" s="66">
        <v>78</v>
      </c>
      <c r="B82" s="19" t="s">
        <v>148</v>
      </c>
      <c r="C82" s="19" t="s">
        <v>149</v>
      </c>
      <c r="D82" s="25" t="s">
        <v>143</v>
      </c>
      <c r="E82" s="21"/>
      <c r="F82" s="21"/>
      <c r="G82" s="21"/>
      <c r="H82" s="21" t="s">
        <v>14</v>
      </c>
      <c r="I82" s="22">
        <v>172621</v>
      </c>
      <c r="J82" s="22">
        <v>190539</v>
      </c>
      <c r="K82" s="22">
        <v>194172</v>
      </c>
      <c r="L82" s="22">
        <v>128457</v>
      </c>
      <c r="M82" s="22">
        <v>144045</v>
      </c>
      <c r="N82" s="22">
        <v>149746</v>
      </c>
      <c r="O82" s="23">
        <f t="shared" si="3"/>
        <v>77.12028510804853</v>
      </c>
      <c r="P82" s="19" t="s">
        <v>2105</v>
      </c>
      <c r="Q82" s="24" t="s">
        <v>14</v>
      </c>
      <c r="R82" s="25" t="s">
        <v>14</v>
      </c>
      <c r="S82" s="26"/>
    </row>
    <row r="83" spans="1:19" ht="75" customHeight="1">
      <c r="A83" s="66">
        <v>79</v>
      </c>
      <c r="B83" s="19" t="s">
        <v>2367</v>
      </c>
      <c r="C83" s="19" t="s">
        <v>150</v>
      </c>
      <c r="D83" s="21" t="s">
        <v>13</v>
      </c>
      <c r="E83" s="21"/>
      <c r="F83" s="21"/>
      <c r="G83" s="21" t="s">
        <v>2165</v>
      </c>
      <c r="H83" s="21" t="s">
        <v>14</v>
      </c>
      <c r="I83" s="22">
        <v>3646</v>
      </c>
      <c r="J83" s="22">
        <v>3774</v>
      </c>
      <c r="K83" s="22">
        <v>3769</v>
      </c>
      <c r="L83" s="22">
        <v>0</v>
      </c>
      <c r="M83" s="22">
        <v>0</v>
      </c>
      <c r="N83" s="22">
        <v>0</v>
      </c>
      <c r="O83" s="23" t="str">
        <f t="shared" si="3"/>
        <v>-</v>
      </c>
      <c r="P83" s="19"/>
      <c r="Q83" s="24" t="s">
        <v>15</v>
      </c>
      <c r="R83" s="25" t="s">
        <v>2164</v>
      </c>
      <c r="S83" s="26"/>
    </row>
    <row r="84" spans="1:19" ht="81" customHeight="1">
      <c r="A84" s="66">
        <v>80</v>
      </c>
      <c r="B84" s="19" t="s">
        <v>151</v>
      </c>
      <c r="C84" s="19" t="s">
        <v>152</v>
      </c>
      <c r="D84" s="21" t="s">
        <v>13</v>
      </c>
      <c r="E84" s="21"/>
      <c r="F84" s="21"/>
      <c r="G84" s="21"/>
      <c r="H84" s="21" t="s">
        <v>14</v>
      </c>
      <c r="I84" s="22">
        <v>2800</v>
      </c>
      <c r="J84" s="22">
        <v>4800</v>
      </c>
      <c r="K84" s="22">
        <v>2300</v>
      </c>
      <c r="L84" s="22">
        <v>0</v>
      </c>
      <c r="M84" s="22">
        <v>2</v>
      </c>
      <c r="N84" s="22">
        <v>2</v>
      </c>
      <c r="O84" s="23">
        <f t="shared" si="3"/>
        <v>0.08695652173913043</v>
      </c>
      <c r="P84" s="19" t="s">
        <v>2096</v>
      </c>
      <c r="Q84" s="24" t="s">
        <v>15</v>
      </c>
      <c r="R84" s="25" t="s">
        <v>16</v>
      </c>
      <c r="S84" s="26"/>
    </row>
    <row r="85" spans="1:19" ht="60" customHeight="1">
      <c r="A85" s="66">
        <v>81</v>
      </c>
      <c r="B85" s="19" t="s">
        <v>153</v>
      </c>
      <c r="C85" s="19" t="s">
        <v>154</v>
      </c>
      <c r="D85" s="21" t="s">
        <v>13</v>
      </c>
      <c r="E85" s="21"/>
      <c r="F85" s="21"/>
      <c r="G85" s="21"/>
      <c r="H85" s="21" t="s">
        <v>14</v>
      </c>
      <c r="I85" s="22">
        <v>2</v>
      </c>
      <c r="J85" s="22">
        <v>1</v>
      </c>
      <c r="K85" s="22">
        <v>1</v>
      </c>
      <c r="L85" s="22">
        <v>0</v>
      </c>
      <c r="M85" s="22">
        <v>0</v>
      </c>
      <c r="N85" s="22">
        <v>0</v>
      </c>
      <c r="O85" s="23" t="str">
        <f t="shared" si="3"/>
        <v>-</v>
      </c>
      <c r="P85" s="19"/>
      <c r="Q85" s="24" t="s">
        <v>14</v>
      </c>
      <c r="R85" s="25" t="s">
        <v>14</v>
      </c>
      <c r="S85" s="26"/>
    </row>
    <row r="86" spans="1:19" ht="60" customHeight="1">
      <c r="A86" s="66">
        <v>82</v>
      </c>
      <c r="B86" s="19" t="s">
        <v>155</v>
      </c>
      <c r="C86" s="19" t="s">
        <v>156</v>
      </c>
      <c r="D86" s="21" t="s">
        <v>13</v>
      </c>
      <c r="E86" s="21"/>
      <c r="F86" s="21"/>
      <c r="G86" s="21"/>
      <c r="H86" s="21" t="s">
        <v>14</v>
      </c>
      <c r="I86" s="22">
        <v>1</v>
      </c>
      <c r="J86" s="22">
        <v>1</v>
      </c>
      <c r="K86" s="22">
        <v>1</v>
      </c>
      <c r="L86" s="22">
        <v>0</v>
      </c>
      <c r="M86" s="22">
        <v>0</v>
      </c>
      <c r="N86" s="22">
        <v>0</v>
      </c>
      <c r="O86" s="23" t="str">
        <f t="shared" si="3"/>
        <v>-</v>
      </c>
      <c r="P86" s="19"/>
      <c r="Q86" s="24" t="s">
        <v>14</v>
      </c>
      <c r="R86" s="25" t="s">
        <v>14</v>
      </c>
      <c r="S86" s="26"/>
    </row>
    <row r="87" spans="1:19" ht="60" customHeight="1">
      <c r="A87" s="66">
        <v>83</v>
      </c>
      <c r="B87" s="19" t="s">
        <v>157</v>
      </c>
      <c r="C87" s="19" t="s">
        <v>158</v>
      </c>
      <c r="D87" s="21" t="s">
        <v>13</v>
      </c>
      <c r="E87" s="21"/>
      <c r="F87" s="21"/>
      <c r="G87" s="21"/>
      <c r="H87" s="21" t="s">
        <v>14</v>
      </c>
      <c r="I87" s="22">
        <v>1</v>
      </c>
      <c r="J87" s="22">
        <v>1</v>
      </c>
      <c r="K87" s="22">
        <v>1</v>
      </c>
      <c r="L87" s="22">
        <v>0</v>
      </c>
      <c r="M87" s="22">
        <v>0</v>
      </c>
      <c r="N87" s="22">
        <v>0</v>
      </c>
      <c r="O87" s="23" t="str">
        <f t="shared" si="3"/>
        <v>-</v>
      </c>
      <c r="P87" s="19"/>
      <c r="Q87" s="24" t="s">
        <v>14</v>
      </c>
      <c r="R87" s="25" t="s">
        <v>14</v>
      </c>
      <c r="S87" s="26"/>
    </row>
    <row r="88" spans="1:19" ht="60" customHeight="1">
      <c r="A88" s="66">
        <v>84</v>
      </c>
      <c r="B88" s="19" t="s">
        <v>159</v>
      </c>
      <c r="C88" s="19" t="s">
        <v>160</v>
      </c>
      <c r="D88" s="21" t="s">
        <v>13</v>
      </c>
      <c r="E88" s="21"/>
      <c r="F88" s="21"/>
      <c r="G88" s="21"/>
      <c r="H88" s="21" t="s">
        <v>14</v>
      </c>
      <c r="I88" s="22">
        <v>1</v>
      </c>
      <c r="J88" s="22">
        <v>1</v>
      </c>
      <c r="K88" s="22">
        <v>1</v>
      </c>
      <c r="L88" s="22">
        <v>0</v>
      </c>
      <c r="M88" s="22">
        <v>0</v>
      </c>
      <c r="N88" s="22">
        <v>0</v>
      </c>
      <c r="O88" s="23" t="str">
        <f t="shared" si="3"/>
        <v>-</v>
      </c>
      <c r="P88" s="19"/>
      <c r="Q88" s="24" t="s">
        <v>14</v>
      </c>
      <c r="R88" s="25" t="s">
        <v>14</v>
      </c>
      <c r="S88" s="26"/>
    </row>
    <row r="89" spans="1:19" ht="60" customHeight="1">
      <c r="A89" s="66">
        <v>85</v>
      </c>
      <c r="B89" s="19" t="s">
        <v>161</v>
      </c>
      <c r="C89" s="19" t="s">
        <v>162</v>
      </c>
      <c r="D89" s="21" t="s">
        <v>13</v>
      </c>
      <c r="E89" s="21"/>
      <c r="F89" s="21"/>
      <c r="G89" s="21"/>
      <c r="H89" s="21" t="s">
        <v>14</v>
      </c>
      <c r="I89" s="22">
        <v>190</v>
      </c>
      <c r="J89" s="22">
        <v>172</v>
      </c>
      <c r="K89" s="22">
        <v>172</v>
      </c>
      <c r="L89" s="22">
        <v>0</v>
      </c>
      <c r="M89" s="22">
        <v>0</v>
      </c>
      <c r="N89" s="22">
        <v>4</v>
      </c>
      <c r="O89" s="23">
        <f t="shared" si="3"/>
        <v>2.3255813953488373</v>
      </c>
      <c r="P89" s="19"/>
      <c r="Q89" s="24" t="s">
        <v>15</v>
      </c>
      <c r="R89" s="25" t="s">
        <v>16</v>
      </c>
      <c r="S89" s="26"/>
    </row>
    <row r="90" spans="1:19" ht="60" customHeight="1">
      <c r="A90" s="66">
        <v>86</v>
      </c>
      <c r="B90" s="19" t="s">
        <v>163</v>
      </c>
      <c r="C90" s="19" t="s">
        <v>164</v>
      </c>
      <c r="D90" s="21" t="s">
        <v>13</v>
      </c>
      <c r="E90" s="21"/>
      <c r="F90" s="21"/>
      <c r="G90" s="21"/>
      <c r="H90" s="21" t="s">
        <v>14</v>
      </c>
      <c r="I90" s="22">
        <v>1</v>
      </c>
      <c r="J90" s="22">
        <v>1</v>
      </c>
      <c r="K90" s="22">
        <v>1</v>
      </c>
      <c r="L90" s="22">
        <v>0</v>
      </c>
      <c r="M90" s="22">
        <v>0</v>
      </c>
      <c r="N90" s="22">
        <v>0</v>
      </c>
      <c r="O90" s="23" t="str">
        <f aca="true" t="shared" si="4" ref="O90:O118">IF(N90&gt;0,IF(K90&gt;0,IF(ISNUMBER(N90),IF(ISNUMBER(K90),N90/K90*100,"-"),"-"),"-"),"-")</f>
        <v>-</v>
      </c>
      <c r="P90" s="19"/>
      <c r="Q90" s="24" t="s">
        <v>14</v>
      </c>
      <c r="R90" s="25" t="s">
        <v>14</v>
      </c>
      <c r="S90" s="26"/>
    </row>
    <row r="91" spans="1:19" ht="60" customHeight="1">
      <c r="A91" s="66">
        <v>87</v>
      </c>
      <c r="B91" s="19" t="s">
        <v>165</v>
      </c>
      <c r="C91" s="19" t="s">
        <v>166</v>
      </c>
      <c r="D91" s="21" t="s">
        <v>13</v>
      </c>
      <c r="E91" s="21"/>
      <c r="F91" s="21"/>
      <c r="G91" s="21"/>
      <c r="H91" s="21" t="s">
        <v>14</v>
      </c>
      <c r="I91" s="22">
        <v>1</v>
      </c>
      <c r="J91" s="22">
        <v>1</v>
      </c>
      <c r="K91" s="22">
        <v>1</v>
      </c>
      <c r="L91" s="22">
        <v>0</v>
      </c>
      <c r="M91" s="22">
        <v>0</v>
      </c>
      <c r="N91" s="22">
        <v>0</v>
      </c>
      <c r="O91" s="23" t="str">
        <f t="shared" si="4"/>
        <v>-</v>
      </c>
      <c r="P91" s="19"/>
      <c r="Q91" s="24" t="s">
        <v>14</v>
      </c>
      <c r="R91" s="25" t="s">
        <v>14</v>
      </c>
      <c r="S91" s="26"/>
    </row>
    <row r="92" spans="1:19" ht="60" customHeight="1">
      <c r="A92" s="66">
        <v>88</v>
      </c>
      <c r="B92" s="19" t="s">
        <v>167</v>
      </c>
      <c r="C92" s="19" t="s">
        <v>168</v>
      </c>
      <c r="D92" s="21" t="s">
        <v>13</v>
      </c>
      <c r="E92" s="21"/>
      <c r="F92" s="21"/>
      <c r="G92" s="21"/>
      <c r="H92" s="21" t="s">
        <v>14</v>
      </c>
      <c r="I92" s="22">
        <v>1</v>
      </c>
      <c r="J92" s="22">
        <v>2</v>
      </c>
      <c r="K92" s="22">
        <v>0</v>
      </c>
      <c r="L92" s="22">
        <v>0</v>
      </c>
      <c r="M92" s="22">
        <v>0</v>
      </c>
      <c r="N92" s="22">
        <v>0</v>
      </c>
      <c r="O92" s="23" t="str">
        <f t="shared" si="4"/>
        <v>-</v>
      </c>
      <c r="P92" s="19"/>
      <c r="Q92" s="24" t="s">
        <v>14</v>
      </c>
      <c r="R92" s="25" t="s">
        <v>14</v>
      </c>
      <c r="S92" s="26"/>
    </row>
    <row r="93" spans="1:19" ht="60" customHeight="1">
      <c r="A93" s="66">
        <v>89</v>
      </c>
      <c r="B93" s="19" t="s">
        <v>169</v>
      </c>
      <c r="C93" s="19" t="s">
        <v>170</v>
      </c>
      <c r="D93" s="21" t="s">
        <v>13</v>
      </c>
      <c r="E93" s="21"/>
      <c r="F93" s="21"/>
      <c r="G93" s="21"/>
      <c r="H93" s="21" t="s">
        <v>14</v>
      </c>
      <c r="I93" s="22">
        <v>0</v>
      </c>
      <c r="J93" s="22">
        <v>0</v>
      </c>
      <c r="K93" s="22">
        <v>0</v>
      </c>
      <c r="L93" s="22">
        <v>0</v>
      </c>
      <c r="M93" s="22">
        <v>0</v>
      </c>
      <c r="N93" s="22">
        <v>0</v>
      </c>
      <c r="O93" s="23" t="str">
        <f t="shared" si="4"/>
        <v>-</v>
      </c>
      <c r="P93" s="19"/>
      <c r="Q93" s="24" t="s">
        <v>14</v>
      </c>
      <c r="R93" s="25" t="s">
        <v>14</v>
      </c>
      <c r="S93" s="26"/>
    </row>
    <row r="94" spans="1:19" ht="60" customHeight="1">
      <c r="A94" s="66">
        <v>90</v>
      </c>
      <c r="B94" s="19" t="s">
        <v>171</v>
      </c>
      <c r="C94" s="19" t="s">
        <v>172</v>
      </c>
      <c r="D94" s="21" t="s">
        <v>13</v>
      </c>
      <c r="E94" s="21"/>
      <c r="F94" s="21"/>
      <c r="G94" s="21"/>
      <c r="H94" s="21" t="s">
        <v>14</v>
      </c>
      <c r="I94" s="22">
        <v>1</v>
      </c>
      <c r="J94" s="22">
        <v>1</v>
      </c>
      <c r="K94" s="22">
        <v>1</v>
      </c>
      <c r="L94" s="22">
        <v>0</v>
      </c>
      <c r="M94" s="22">
        <v>0</v>
      </c>
      <c r="N94" s="22">
        <v>0</v>
      </c>
      <c r="O94" s="23" t="str">
        <f t="shared" si="4"/>
        <v>-</v>
      </c>
      <c r="P94" s="19"/>
      <c r="Q94" s="24" t="s">
        <v>14</v>
      </c>
      <c r="R94" s="25" t="s">
        <v>14</v>
      </c>
      <c r="S94" s="26"/>
    </row>
    <row r="95" spans="1:19" ht="60" customHeight="1">
      <c r="A95" s="66">
        <v>91</v>
      </c>
      <c r="B95" s="19" t="s">
        <v>173</v>
      </c>
      <c r="C95" s="19" t="s">
        <v>174</v>
      </c>
      <c r="D95" s="21" t="s">
        <v>13</v>
      </c>
      <c r="E95" s="21"/>
      <c r="F95" s="21"/>
      <c r="G95" s="21"/>
      <c r="H95" s="21" t="s">
        <v>14</v>
      </c>
      <c r="I95" s="22">
        <v>1</v>
      </c>
      <c r="J95" s="22">
        <v>1</v>
      </c>
      <c r="K95" s="22">
        <v>1</v>
      </c>
      <c r="L95" s="22">
        <v>0</v>
      </c>
      <c r="M95" s="22">
        <v>0</v>
      </c>
      <c r="N95" s="22">
        <v>0</v>
      </c>
      <c r="O95" s="23" t="str">
        <f t="shared" si="4"/>
        <v>-</v>
      </c>
      <c r="P95" s="19"/>
      <c r="Q95" s="24" t="s">
        <v>14</v>
      </c>
      <c r="R95" s="25" t="s">
        <v>14</v>
      </c>
      <c r="S95" s="26"/>
    </row>
    <row r="96" spans="1:19" ht="60" customHeight="1">
      <c r="A96" s="66">
        <v>92</v>
      </c>
      <c r="B96" s="19" t="s">
        <v>175</v>
      </c>
      <c r="C96" s="19" t="s">
        <v>176</v>
      </c>
      <c r="D96" s="21" t="s">
        <v>13</v>
      </c>
      <c r="E96" s="21"/>
      <c r="F96" s="21"/>
      <c r="G96" s="21"/>
      <c r="H96" s="21" t="s">
        <v>14</v>
      </c>
      <c r="I96" s="22">
        <v>1</v>
      </c>
      <c r="J96" s="22">
        <v>1</v>
      </c>
      <c r="K96" s="22">
        <v>1</v>
      </c>
      <c r="L96" s="22">
        <v>0</v>
      </c>
      <c r="M96" s="22">
        <v>0</v>
      </c>
      <c r="N96" s="22">
        <v>0</v>
      </c>
      <c r="O96" s="23" t="str">
        <f t="shared" si="4"/>
        <v>-</v>
      </c>
      <c r="P96" s="19"/>
      <c r="Q96" s="24" t="s">
        <v>14</v>
      </c>
      <c r="R96" s="25" t="s">
        <v>14</v>
      </c>
      <c r="S96" s="26"/>
    </row>
    <row r="97" spans="1:19" ht="73.5" customHeight="1">
      <c r="A97" s="66">
        <v>93</v>
      </c>
      <c r="B97" s="19" t="s">
        <v>177</v>
      </c>
      <c r="C97" s="19" t="s">
        <v>178</v>
      </c>
      <c r="D97" s="21" t="s">
        <v>13</v>
      </c>
      <c r="E97" s="21"/>
      <c r="F97" s="21"/>
      <c r="G97" s="21"/>
      <c r="H97" s="21" t="s">
        <v>14</v>
      </c>
      <c r="I97" s="22">
        <v>0</v>
      </c>
      <c r="J97" s="22">
        <v>0</v>
      </c>
      <c r="K97" s="22">
        <v>0</v>
      </c>
      <c r="L97" s="22">
        <v>0</v>
      </c>
      <c r="M97" s="22">
        <v>0</v>
      </c>
      <c r="N97" s="22">
        <v>0</v>
      </c>
      <c r="O97" s="23" t="str">
        <f t="shared" si="4"/>
        <v>-</v>
      </c>
      <c r="P97" s="19"/>
      <c r="Q97" s="24" t="s">
        <v>14</v>
      </c>
      <c r="R97" s="25" t="s">
        <v>14</v>
      </c>
      <c r="S97" s="26"/>
    </row>
    <row r="98" spans="1:19" ht="72" customHeight="1">
      <c r="A98" s="66">
        <v>94</v>
      </c>
      <c r="B98" s="19" t="s">
        <v>179</v>
      </c>
      <c r="C98" s="19" t="s">
        <v>180</v>
      </c>
      <c r="D98" s="21" t="s">
        <v>13</v>
      </c>
      <c r="E98" s="21"/>
      <c r="F98" s="21"/>
      <c r="G98" s="21"/>
      <c r="H98" s="21" t="s">
        <v>14</v>
      </c>
      <c r="I98" s="22">
        <v>1</v>
      </c>
      <c r="J98" s="22">
        <v>1</v>
      </c>
      <c r="K98" s="22">
        <v>1</v>
      </c>
      <c r="L98" s="22">
        <v>0</v>
      </c>
      <c r="M98" s="22">
        <v>0</v>
      </c>
      <c r="N98" s="22">
        <v>0</v>
      </c>
      <c r="O98" s="23" t="str">
        <f t="shared" si="4"/>
        <v>-</v>
      </c>
      <c r="P98" s="19"/>
      <c r="Q98" s="24" t="s">
        <v>14</v>
      </c>
      <c r="R98" s="25" t="s">
        <v>14</v>
      </c>
      <c r="S98" s="26"/>
    </row>
    <row r="99" spans="1:19" ht="72" customHeight="1">
      <c r="A99" s="66">
        <v>95</v>
      </c>
      <c r="B99" s="19" t="s">
        <v>181</v>
      </c>
      <c r="C99" s="19" t="s">
        <v>182</v>
      </c>
      <c r="D99" s="21" t="s">
        <v>13</v>
      </c>
      <c r="E99" s="21"/>
      <c r="F99" s="21"/>
      <c r="G99" s="21"/>
      <c r="H99" s="21" t="s">
        <v>14</v>
      </c>
      <c r="I99" s="22">
        <v>1</v>
      </c>
      <c r="J99" s="22">
        <v>1</v>
      </c>
      <c r="K99" s="22">
        <v>1</v>
      </c>
      <c r="L99" s="22">
        <v>0</v>
      </c>
      <c r="M99" s="22">
        <v>0</v>
      </c>
      <c r="N99" s="22">
        <v>0</v>
      </c>
      <c r="O99" s="23" t="str">
        <f t="shared" si="4"/>
        <v>-</v>
      </c>
      <c r="P99" s="19"/>
      <c r="Q99" s="24" t="s">
        <v>14</v>
      </c>
      <c r="R99" s="25" t="s">
        <v>14</v>
      </c>
      <c r="S99" s="26"/>
    </row>
    <row r="100" spans="1:19" ht="60" customHeight="1">
      <c r="A100" s="66">
        <v>96</v>
      </c>
      <c r="B100" s="19" t="s">
        <v>183</v>
      </c>
      <c r="C100" s="19" t="s">
        <v>184</v>
      </c>
      <c r="D100" s="21" t="s">
        <v>13</v>
      </c>
      <c r="E100" s="21"/>
      <c r="F100" s="21"/>
      <c r="G100" s="21"/>
      <c r="H100" s="21" t="s">
        <v>14</v>
      </c>
      <c r="I100" s="22">
        <v>1</v>
      </c>
      <c r="J100" s="22">
        <v>1</v>
      </c>
      <c r="K100" s="22">
        <v>1</v>
      </c>
      <c r="L100" s="22">
        <v>0</v>
      </c>
      <c r="M100" s="22">
        <v>0</v>
      </c>
      <c r="N100" s="22">
        <v>0</v>
      </c>
      <c r="O100" s="23" t="str">
        <f t="shared" si="4"/>
        <v>-</v>
      </c>
      <c r="P100" s="19"/>
      <c r="Q100" s="24" t="s">
        <v>14</v>
      </c>
      <c r="R100" s="25" t="s">
        <v>14</v>
      </c>
      <c r="S100" s="26"/>
    </row>
    <row r="101" spans="1:19" ht="86.25" customHeight="1">
      <c r="A101" s="66">
        <v>97</v>
      </c>
      <c r="B101" s="19" t="s">
        <v>185</v>
      </c>
      <c r="C101" s="19" t="s">
        <v>186</v>
      </c>
      <c r="D101" s="21" t="s">
        <v>13</v>
      </c>
      <c r="E101" s="21"/>
      <c r="F101" s="21"/>
      <c r="G101" s="21"/>
      <c r="H101" s="21" t="s">
        <v>14</v>
      </c>
      <c r="I101" s="22">
        <v>0</v>
      </c>
      <c r="J101" s="22">
        <v>1</v>
      </c>
      <c r="K101" s="22">
        <v>1</v>
      </c>
      <c r="L101" s="22">
        <v>0</v>
      </c>
      <c r="M101" s="22">
        <v>0</v>
      </c>
      <c r="N101" s="22">
        <v>0</v>
      </c>
      <c r="O101" s="23" t="str">
        <f t="shared" si="4"/>
        <v>-</v>
      </c>
      <c r="P101" s="19"/>
      <c r="Q101" s="24" t="s">
        <v>14</v>
      </c>
      <c r="R101" s="25" t="s">
        <v>14</v>
      </c>
      <c r="S101" s="26"/>
    </row>
    <row r="102" spans="1:19" ht="83.25" customHeight="1">
      <c r="A102" s="66">
        <v>98</v>
      </c>
      <c r="B102" s="19" t="s">
        <v>187</v>
      </c>
      <c r="C102" s="19" t="s">
        <v>188</v>
      </c>
      <c r="D102" s="21" t="s">
        <v>13</v>
      </c>
      <c r="E102" s="21"/>
      <c r="F102" s="21"/>
      <c r="G102" s="21"/>
      <c r="H102" s="21" t="s">
        <v>14</v>
      </c>
      <c r="I102" s="22">
        <v>6</v>
      </c>
      <c r="J102" s="22">
        <v>10</v>
      </c>
      <c r="K102" s="22">
        <v>5</v>
      </c>
      <c r="L102" s="22">
        <v>0</v>
      </c>
      <c r="M102" s="22">
        <v>0</v>
      </c>
      <c r="N102" s="22">
        <v>0</v>
      </c>
      <c r="O102" s="23" t="str">
        <f t="shared" si="4"/>
        <v>-</v>
      </c>
      <c r="P102" s="19"/>
      <c r="Q102" s="24" t="s">
        <v>14</v>
      </c>
      <c r="R102" s="25" t="s">
        <v>14</v>
      </c>
      <c r="S102" s="26"/>
    </row>
    <row r="103" spans="1:19" ht="83.25" customHeight="1">
      <c r="A103" s="66">
        <v>99</v>
      </c>
      <c r="B103" s="19" t="s">
        <v>189</v>
      </c>
      <c r="C103" s="19" t="s">
        <v>190</v>
      </c>
      <c r="D103" s="21" t="s">
        <v>13</v>
      </c>
      <c r="E103" s="21"/>
      <c r="F103" s="21"/>
      <c r="G103" s="21"/>
      <c r="H103" s="21" t="s">
        <v>14</v>
      </c>
      <c r="I103" s="22">
        <v>8</v>
      </c>
      <c r="J103" s="22">
        <v>2</v>
      </c>
      <c r="K103" s="22">
        <v>7</v>
      </c>
      <c r="L103" s="22">
        <v>0</v>
      </c>
      <c r="M103" s="22">
        <v>0</v>
      </c>
      <c r="N103" s="22">
        <v>0</v>
      </c>
      <c r="O103" s="23" t="str">
        <f t="shared" si="4"/>
        <v>-</v>
      </c>
      <c r="P103" s="19"/>
      <c r="Q103" s="24" t="s">
        <v>14</v>
      </c>
      <c r="R103" s="25" t="s">
        <v>14</v>
      </c>
      <c r="S103" s="26"/>
    </row>
    <row r="104" spans="1:19" ht="60" customHeight="1">
      <c r="A104" s="66">
        <v>100</v>
      </c>
      <c r="B104" s="19" t="s">
        <v>191</v>
      </c>
      <c r="C104" s="19" t="s">
        <v>192</v>
      </c>
      <c r="D104" s="21" t="s">
        <v>13</v>
      </c>
      <c r="E104" s="21"/>
      <c r="F104" s="21"/>
      <c r="G104" s="21"/>
      <c r="H104" s="21" t="s">
        <v>14</v>
      </c>
      <c r="I104" s="22">
        <v>0</v>
      </c>
      <c r="J104" s="22">
        <v>2</v>
      </c>
      <c r="K104" s="22">
        <v>2</v>
      </c>
      <c r="L104" s="22">
        <v>0</v>
      </c>
      <c r="M104" s="22">
        <v>0</v>
      </c>
      <c r="N104" s="22">
        <v>0</v>
      </c>
      <c r="O104" s="23" t="str">
        <f t="shared" si="4"/>
        <v>-</v>
      </c>
      <c r="P104" s="19"/>
      <c r="Q104" s="24" t="s">
        <v>14</v>
      </c>
      <c r="R104" s="25" t="s">
        <v>14</v>
      </c>
      <c r="S104" s="26"/>
    </row>
    <row r="105" spans="1:19" ht="60" customHeight="1">
      <c r="A105" s="66">
        <v>101</v>
      </c>
      <c r="B105" s="19" t="s">
        <v>193</v>
      </c>
      <c r="C105" s="19" t="s">
        <v>194</v>
      </c>
      <c r="D105" s="21" t="s">
        <v>13</v>
      </c>
      <c r="E105" s="21"/>
      <c r="F105" s="21"/>
      <c r="G105" s="21"/>
      <c r="H105" s="21" t="s">
        <v>14</v>
      </c>
      <c r="I105" s="22">
        <v>5</v>
      </c>
      <c r="J105" s="22">
        <v>9</v>
      </c>
      <c r="K105" s="22">
        <v>4</v>
      </c>
      <c r="L105" s="22">
        <v>0</v>
      </c>
      <c r="M105" s="22">
        <v>0</v>
      </c>
      <c r="N105" s="22">
        <v>0</v>
      </c>
      <c r="O105" s="23" t="str">
        <f t="shared" si="4"/>
        <v>-</v>
      </c>
      <c r="P105" s="19"/>
      <c r="Q105" s="24" t="s">
        <v>14</v>
      </c>
      <c r="R105" s="25" t="s">
        <v>14</v>
      </c>
      <c r="S105" s="26"/>
    </row>
    <row r="106" spans="1:19" ht="60" customHeight="1">
      <c r="A106" s="66">
        <v>102</v>
      </c>
      <c r="B106" s="19" t="s">
        <v>195</v>
      </c>
      <c r="C106" s="19" t="s">
        <v>196</v>
      </c>
      <c r="D106" s="21" t="s">
        <v>13</v>
      </c>
      <c r="E106" s="21"/>
      <c r="F106" s="21"/>
      <c r="G106" s="21"/>
      <c r="H106" s="21" t="s">
        <v>14</v>
      </c>
      <c r="I106" s="22">
        <v>0</v>
      </c>
      <c r="J106" s="22">
        <v>0</v>
      </c>
      <c r="K106" s="22">
        <v>0</v>
      </c>
      <c r="L106" s="22">
        <v>0</v>
      </c>
      <c r="M106" s="22">
        <v>0</v>
      </c>
      <c r="N106" s="22">
        <v>0</v>
      </c>
      <c r="O106" s="23" t="str">
        <f t="shared" si="4"/>
        <v>-</v>
      </c>
      <c r="P106" s="19"/>
      <c r="Q106" s="24" t="s">
        <v>14</v>
      </c>
      <c r="R106" s="25" t="s">
        <v>14</v>
      </c>
      <c r="S106" s="26"/>
    </row>
    <row r="107" spans="1:19" ht="60" customHeight="1">
      <c r="A107" s="66">
        <v>103</v>
      </c>
      <c r="B107" s="19" t="s">
        <v>197</v>
      </c>
      <c r="C107" s="19" t="s">
        <v>198</v>
      </c>
      <c r="D107" s="21" t="s">
        <v>13</v>
      </c>
      <c r="E107" s="21"/>
      <c r="F107" s="21"/>
      <c r="G107" s="21"/>
      <c r="H107" s="21" t="s">
        <v>14</v>
      </c>
      <c r="I107" s="22">
        <v>1</v>
      </c>
      <c r="J107" s="22">
        <v>1</v>
      </c>
      <c r="K107" s="22">
        <v>1</v>
      </c>
      <c r="L107" s="22">
        <v>0</v>
      </c>
      <c r="M107" s="22">
        <v>0</v>
      </c>
      <c r="N107" s="22">
        <v>0</v>
      </c>
      <c r="O107" s="23" t="str">
        <f t="shared" si="4"/>
        <v>-</v>
      </c>
      <c r="P107" s="19"/>
      <c r="Q107" s="24" t="s">
        <v>14</v>
      </c>
      <c r="R107" s="25" t="s">
        <v>14</v>
      </c>
      <c r="S107" s="26"/>
    </row>
    <row r="108" spans="1:19" ht="60" customHeight="1">
      <c r="A108" s="66">
        <v>104</v>
      </c>
      <c r="B108" s="19" t="s">
        <v>199</v>
      </c>
      <c r="C108" s="19" t="s">
        <v>200</v>
      </c>
      <c r="D108" s="21" t="s">
        <v>13</v>
      </c>
      <c r="E108" s="21"/>
      <c r="F108" s="21"/>
      <c r="G108" s="21"/>
      <c r="H108" s="21" t="s">
        <v>14</v>
      </c>
      <c r="I108" s="22">
        <v>1</v>
      </c>
      <c r="J108" s="22">
        <v>1</v>
      </c>
      <c r="K108" s="22">
        <v>1</v>
      </c>
      <c r="L108" s="22">
        <v>0</v>
      </c>
      <c r="M108" s="22">
        <v>0</v>
      </c>
      <c r="N108" s="22">
        <v>0</v>
      </c>
      <c r="O108" s="23" t="str">
        <f t="shared" si="4"/>
        <v>-</v>
      </c>
      <c r="P108" s="19"/>
      <c r="Q108" s="24" t="s">
        <v>14</v>
      </c>
      <c r="R108" s="25" t="s">
        <v>14</v>
      </c>
      <c r="S108" s="26"/>
    </row>
    <row r="109" spans="1:19" ht="60" customHeight="1">
      <c r="A109" s="66">
        <v>105</v>
      </c>
      <c r="B109" s="19" t="s">
        <v>201</v>
      </c>
      <c r="C109" s="19" t="s">
        <v>202</v>
      </c>
      <c r="D109" s="21" t="s">
        <v>13</v>
      </c>
      <c r="E109" s="21"/>
      <c r="F109" s="21"/>
      <c r="G109" s="21"/>
      <c r="H109" s="21" t="s">
        <v>14</v>
      </c>
      <c r="I109" s="22">
        <v>1</v>
      </c>
      <c r="J109" s="22">
        <v>1</v>
      </c>
      <c r="K109" s="22">
        <v>1</v>
      </c>
      <c r="L109" s="22">
        <v>0</v>
      </c>
      <c r="M109" s="22">
        <v>0</v>
      </c>
      <c r="N109" s="22">
        <v>0</v>
      </c>
      <c r="O109" s="23" t="str">
        <f t="shared" si="4"/>
        <v>-</v>
      </c>
      <c r="P109" s="19"/>
      <c r="Q109" s="24" t="s">
        <v>14</v>
      </c>
      <c r="R109" s="25" t="s">
        <v>14</v>
      </c>
      <c r="S109" s="26"/>
    </row>
    <row r="110" spans="1:19" ht="74.25" customHeight="1">
      <c r="A110" s="66">
        <v>106</v>
      </c>
      <c r="B110" s="19" t="s">
        <v>203</v>
      </c>
      <c r="C110" s="19" t="s">
        <v>204</v>
      </c>
      <c r="D110" s="21" t="s">
        <v>13</v>
      </c>
      <c r="E110" s="21"/>
      <c r="F110" s="21"/>
      <c r="G110" s="21"/>
      <c r="H110" s="21" t="s">
        <v>14</v>
      </c>
      <c r="I110" s="22">
        <v>0</v>
      </c>
      <c r="J110" s="22">
        <v>0</v>
      </c>
      <c r="K110" s="22">
        <v>0</v>
      </c>
      <c r="L110" s="22">
        <v>0</v>
      </c>
      <c r="M110" s="22">
        <v>0</v>
      </c>
      <c r="N110" s="22">
        <v>0</v>
      </c>
      <c r="O110" s="23" t="str">
        <f t="shared" si="4"/>
        <v>-</v>
      </c>
      <c r="P110" s="19"/>
      <c r="Q110" s="24" t="s">
        <v>14</v>
      </c>
      <c r="R110" s="25" t="s">
        <v>14</v>
      </c>
      <c r="S110" s="26"/>
    </row>
    <row r="111" spans="1:19" ht="72" customHeight="1">
      <c r="A111" s="66">
        <v>107</v>
      </c>
      <c r="B111" s="19" t="s">
        <v>205</v>
      </c>
      <c r="C111" s="19" t="s">
        <v>206</v>
      </c>
      <c r="D111" s="21" t="s">
        <v>13</v>
      </c>
      <c r="E111" s="21"/>
      <c r="F111" s="21"/>
      <c r="G111" s="21"/>
      <c r="H111" s="21" t="s">
        <v>14</v>
      </c>
      <c r="I111" s="22">
        <v>1</v>
      </c>
      <c r="J111" s="22">
        <v>1</v>
      </c>
      <c r="K111" s="22">
        <v>1</v>
      </c>
      <c r="L111" s="22">
        <v>0</v>
      </c>
      <c r="M111" s="22">
        <v>0</v>
      </c>
      <c r="N111" s="22">
        <v>0</v>
      </c>
      <c r="O111" s="23" t="str">
        <f t="shared" si="4"/>
        <v>-</v>
      </c>
      <c r="P111" s="19"/>
      <c r="Q111" s="24" t="s">
        <v>14</v>
      </c>
      <c r="R111" s="25" t="s">
        <v>14</v>
      </c>
      <c r="S111" s="26"/>
    </row>
    <row r="112" spans="1:19" ht="72" customHeight="1">
      <c r="A112" s="66">
        <v>108</v>
      </c>
      <c r="B112" s="19" t="s">
        <v>207</v>
      </c>
      <c r="C112" s="19" t="s">
        <v>208</v>
      </c>
      <c r="D112" s="21" t="s">
        <v>13</v>
      </c>
      <c r="E112" s="21"/>
      <c r="F112" s="21"/>
      <c r="G112" s="21"/>
      <c r="H112" s="21" t="s">
        <v>14</v>
      </c>
      <c r="I112" s="22">
        <v>1</v>
      </c>
      <c r="J112" s="22">
        <v>1</v>
      </c>
      <c r="K112" s="22">
        <v>1</v>
      </c>
      <c r="L112" s="22">
        <v>0</v>
      </c>
      <c r="M112" s="22">
        <v>0</v>
      </c>
      <c r="N112" s="22">
        <v>0</v>
      </c>
      <c r="O112" s="23" t="str">
        <f t="shared" si="4"/>
        <v>-</v>
      </c>
      <c r="P112" s="19"/>
      <c r="Q112" s="24" t="s">
        <v>14</v>
      </c>
      <c r="R112" s="25" t="s">
        <v>14</v>
      </c>
      <c r="S112" s="26"/>
    </row>
    <row r="113" spans="1:19" ht="60" customHeight="1">
      <c r="A113" s="66">
        <v>109</v>
      </c>
      <c r="B113" s="19" t="s">
        <v>209</v>
      </c>
      <c r="C113" s="19" t="s">
        <v>210</v>
      </c>
      <c r="D113" s="21" t="s">
        <v>13</v>
      </c>
      <c r="E113" s="21"/>
      <c r="F113" s="21"/>
      <c r="G113" s="21"/>
      <c r="H113" s="21" t="s">
        <v>14</v>
      </c>
      <c r="I113" s="22">
        <v>1</v>
      </c>
      <c r="J113" s="22">
        <v>1</v>
      </c>
      <c r="K113" s="22">
        <v>1</v>
      </c>
      <c r="L113" s="22">
        <v>0</v>
      </c>
      <c r="M113" s="22">
        <v>0</v>
      </c>
      <c r="N113" s="22">
        <v>0</v>
      </c>
      <c r="O113" s="23" t="str">
        <f t="shared" si="4"/>
        <v>-</v>
      </c>
      <c r="P113" s="19"/>
      <c r="Q113" s="24" t="s">
        <v>14</v>
      </c>
      <c r="R113" s="25" t="s">
        <v>14</v>
      </c>
      <c r="S113" s="26"/>
    </row>
    <row r="114" spans="1:19" ht="86.25" customHeight="1">
      <c r="A114" s="66">
        <v>110</v>
      </c>
      <c r="B114" s="19" t="s">
        <v>211</v>
      </c>
      <c r="C114" s="19" t="s">
        <v>212</v>
      </c>
      <c r="D114" s="21" t="s">
        <v>13</v>
      </c>
      <c r="E114" s="21"/>
      <c r="F114" s="21"/>
      <c r="G114" s="21"/>
      <c r="H114" s="21" t="s">
        <v>14</v>
      </c>
      <c r="I114" s="22">
        <v>1</v>
      </c>
      <c r="J114" s="22">
        <v>1</v>
      </c>
      <c r="K114" s="22">
        <v>1</v>
      </c>
      <c r="L114" s="22">
        <v>0</v>
      </c>
      <c r="M114" s="22">
        <v>0</v>
      </c>
      <c r="N114" s="22">
        <v>0</v>
      </c>
      <c r="O114" s="23" t="str">
        <f t="shared" si="4"/>
        <v>-</v>
      </c>
      <c r="P114" s="19"/>
      <c r="Q114" s="24" t="s">
        <v>14</v>
      </c>
      <c r="R114" s="25" t="s">
        <v>14</v>
      </c>
      <c r="S114" s="26"/>
    </row>
    <row r="115" spans="1:19" ht="86.25" customHeight="1">
      <c r="A115" s="66">
        <v>111</v>
      </c>
      <c r="B115" s="19" t="s">
        <v>213</v>
      </c>
      <c r="C115" s="19" t="s">
        <v>214</v>
      </c>
      <c r="D115" s="21" t="s">
        <v>13</v>
      </c>
      <c r="E115" s="21"/>
      <c r="F115" s="21"/>
      <c r="G115" s="21"/>
      <c r="H115" s="21" t="s">
        <v>14</v>
      </c>
      <c r="I115" s="22">
        <v>18</v>
      </c>
      <c r="J115" s="22">
        <v>32</v>
      </c>
      <c r="K115" s="22">
        <v>14</v>
      </c>
      <c r="L115" s="22">
        <v>0</v>
      </c>
      <c r="M115" s="22">
        <v>0</v>
      </c>
      <c r="N115" s="22">
        <v>0</v>
      </c>
      <c r="O115" s="23" t="str">
        <f t="shared" si="4"/>
        <v>-</v>
      </c>
      <c r="P115" s="19"/>
      <c r="Q115" s="24" t="s">
        <v>14</v>
      </c>
      <c r="R115" s="25" t="s">
        <v>14</v>
      </c>
      <c r="S115" s="26"/>
    </row>
    <row r="116" spans="1:19" ht="86.25" customHeight="1">
      <c r="A116" s="66">
        <v>112</v>
      </c>
      <c r="B116" s="19" t="s">
        <v>215</v>
      </c>
      <c r="C116" s="19" t="s">
        <v>216</v>
      </c>
      <c r="D116" s="21" t="s">
        <v>13</v>
      </c>
      <c r="E116" s="21"/>
      <c r="F116" s="21"/>
      <c r="G116" s="21"/>
      <c r="H116" s="21" t="s">
        <v>14</v>
      </c>
      <c r="I116" s="22">
        <v>9</v>
      </c>
      <c r="J116" s="22">
        <v>15</v>
      </c>
      <c r="K116" s="22">
        <v>9</v>
      </c>
      <c r="L116" s="22">
        <v>0</v>
      </c>
      <c r="M116" s="22">
        <v>0</v>
      </c>
      <c r="N116" s="22">
        <v>0</v>
      </c>
      <c r="O116" s="23" t="str">
        <f t="shared" si="4"/>
        <v>-</v>
      </c>
      <c r="P116" s="19"/>
      <c r="Q116" s="24" t="s">
        <v>14</v>
      </c>
      <c r="R116" s="25" t="s">
        <v>14</v>
      </c>
      <c r="S116" s="26"/>
    </row>
    <row r="117" spans="1:19" ht="60" customHeight="1">
      <c r="A117" s="66">
        <v>113</v>
      </c>
      <c r="B117" s="19" t="s">
        <v>217</v>
      </c>
      <c r="C117" s="19" t="s">
        <v>218</v>
      </c>
      <c r="D117" s="21" t="s">
        <v>13</v>
      </c>
      <c r="E117" s="21"/>
      <c r="F117" s="21"/>
      <c r="G117" s="21"/>
      <c r="H117" s="21" t="s">
        <v>14</v>
      </c>
      <c r="I117" s="22">
        <v>2</v>
      </c>
      <c r="J117" s="22">
        <v>2</v>
      </c>
      <c r="K117" s="22">
        <v>2</v>
      </c>
      <c r="L117" s="22">
        <v>0</v>
      </c>
      <c r="M117" s="22">
        <v>0</v>
      </c>
      <c r="N117" s="22">
        <v>0</v>
      </c>
      <c r="O117" s="23" t="str">
        <f t="shared" si="4"/>
        <v>-</v>
      </c>
      <c r="P117" s="19"/>
      <c r="Q117" s="24" t="s">
        <v>14</v>
      </c>
      <c r="R117" s="25" t="s">
        <v>14</v>
      </c>
      <c r="S117" s="26"/>
    </row>
    <row r="118" spans="1:19" ht="83.25" customHeight="1">
      <c r="A118" s="66">
        <v>114</v>
      </c>
      <c r="B118" s="19" t="s">
        <v>219</v>
      </c>
      <c r="C118" s="19" t="s">
        <v>220</v>
      </c>
      <c r="D118" s="21" t="s">
        <v>13</v>
      </c>
      <c r="E118" s="21"/>
      <c r="F118" s="21"/>
      <c r="G118" s="21"/>
      <c r="H118" s="21" t="s">
        <v>14</v>
      </c>
      <c r="I118" s="22">
        <v>0</v>
      </c>
      <c r="J118" s="22">
        <v>0</v>
      </c>
      <c r="K118" s="22">
        <v>1</v>
      </c>
      <c r="L118" s="22">
        <v>0</v>
      </c>
      <c r="M118" s="22">
        <v>0</v>
      </c>
      <c r="N118" s="22">
        <v>0</v>
      </c>
      <c r="O118" s="23" t="str">
        <f t="shared" si="4"/>
        <v>-</v>
      </c>
      <c r="P118" s="19"/>
      <c r="Q118" s="24" t="s">
        <v>15</v>
      </c>
      <c r="R118" s="25" t="s">
        <v>16</v>
      </c>
      <c r="S118" s="26"/>
    </row>
    <row r="119" spans="1:19" ht="60" customHeight="1">
      <c r="A119" s="66">
        <v>115</v>
      </c>
      <c r="B119" s="19" t="s">
        <v>221</v>
      </c>
      <c r="C119" s="19" t="s">
        <v>222</v>
      </c>
      <c r="D119" s="21" t="s">
        <v>13</v>
      </c>
      <c r="E119" s="21"/>
      <c r="F119" s="21"/>
      <c r="G119" s="21"/>
      <c r="H119" s="21" t="s">
        <v>14</v>
      </c>
      <c r="I119" s="22">
        <v>173</v>
      </c>
      <c r="J119" s="22">
        <v>129</v>
      </c>
      <c r="K119" s="22">
        <v>115</v>
      </c>
      <c r="L119" s="22">
        <v>0</v>
      </c>
      <c r="M119" s="22">
        <v>0</v>
      </c>
      <c r="N119" s="22">
        <v>0</v>
      </c>
      <c r="O119" s="23" t="str">
        <f aca="true" t="shared" si="5" ref="O119:O161">IF(N119&gt;0,IF(K119&gt;0,IF(ISNUMBER(N119),IF(ISNUMBER(K119),N119/K119*100,"-"),"-"),"-"),"-")</f>
        <v>-</v>
      </c>
      <c r="P119" s="19"/>
      <c r="Q119" s="24" t="s">
        <v>14</v>
      </c>
      <c r="R119" s="25" t="s">
        <v>14</v>
      </c>
      <c r="S119" s="26"/>
    </row>
    <row r="120" spans="1:19" ht="60" customHeight="1">
      <c r="A120" s="66">
        <v>116</v>
      </c>
      <c r="B120" s="19" t="s">
        <v>223</v>
      </c>
      <c r="C120" s="19" t="s">
        <v>224</v>
      </c>
      <c r="D120" s="21" t="s">
        <v>13</v>
      </c>
      <c r="E120" s="21"/>
      <c r="F120" s="21"/>
      <c r="G120" s="21"/>
      <c r="H120" s="21" t="s">
        <v>14</v>
      </c>
      <c r="I120" s="22">
        <v>459</v>
      </c>
      <c r="J120" s="22">
        <v>400</v>
      </c>
      <c r="K120" s="22">
        <v>380</v>
      </c>
      <c r="L120" s="22">
        <v>0</v>
      </c>
      <c r="M120" s="22">
        <v>0</v>
      </c>
      <c r="N120" s="22">
        <v>0</v>
      </c>
      <c r="O120" s="23" t="str">
        <f t="shared" si="5"/>
        <v>-</v>
      </c>
      <c r="P120" s="19"/>
      <c r="Q120" s="24" t="s">
        <v>14</v>
      </c>
      <c r="R120" s="25" t="s">
        <v>14</v>
      </c>
      <c r="S120" s="26"/>
    </row>
    <row r="121" spans="1:19" ht="60" customHeight="1">
      <c r="A121" s="66">
        <v>117</v>
      </c>
      <c r="B121" s="19" t="s">
        <v>225</v>
      </c>
      <c r="C121" s="19" t="s">
        <v>226</v>
      </c>
      <c r="D121" s="21" t="s">
        <v>13</v>
      </c>
      <c r="E121" s="21"/>
      <c r="F121" s="21"/>
      <c r="G121" s="21"/>
      <c r="H121" s="21" t="s">
        <v>14</v>
      </c>
      <c r="I121" s="22">
        <v>0</v>
      </c>
      <c r="J121" s="22">
        <v>4</v>
      </c>
      <c r="K121" s="22">
        <v>1</v>
      </c>
      <c r="L121" s="22">
        <v>0</v>
      </c>
      <c r="M121" s="22">
        <v>0</v>
      </c>
      <c r="N121" s="22">
        <v>0</v>
      </c>
      <c r="O121" s="23" t="str">
        <f t="shared" si="5"/>
        <v>-</v>
      </c>
      <c r="P121" s="19"/>
      <c r="Q121" s="24" t="s">
        <v>15</v>
      </c>
      <c r="R121" s="25" t="s">
        <v>2152</v>
      </c>
      <c r="S121" s="26"/>
    </row>
    <row r="122" spans="1:19" ht="60" customHeight="1">
      <c r="A122" s="66">
        <v>118</v>
      </c>
      <c r="B122" s="19" t="s">
        <v>227</v>
      </c>
      <c r="C122" s="19" t="s">
        <v>228</v>
      </c>
      <c r="D122" s="21" t="s">
        <v>13</v>
      </c>
      <c r="E122" s="21"/>
      <c r="F122" s="21"/>
      <c r="G122" s="21"/>
      <c r="H122" s="21" t="s">
        <v>14</v>
      </c>
      <c r="I122" s="22">
        <v>114</v>
      </c>
      <c r="J122" s="22">
        <v>84</v>
      </c>
      <c r="K122" s="22">
        <v>103</v>
      </c>
      <c r="L122" s="22">
        <v>0</v>
      </c>
      <c r="M122" s="22">
        <v>0</v>
      </c>
      <c r="N122" s="22">
        <v>0</v>
      </c>
      <c r="O122" s="23" t="str">
        <f t="shared" si="5"/>
        <v>-</v>
      </c>
      <c r="P122" s="19"/>
      <c r="Q122" s="24" t="s">
        <v>14</v>
      </c>
      <c r="R122" s="21" t="s">
        <v>14</v>
      </c>
      <c r="S122" s="28"/>
    </row>
    <row r="123" spans="1:19" ht="60" customHeight="1">
      <c r="A123" s="66">
        <v>119</v>
      </c>
      <c r="B123" s="19" t="s">
        <v>229</v>
      </c>
      <c r="C123" s="19" t="s">
        <v>230</v>
      </c>
      <c r="D123" s="21" t="s">
        <v>13</v>
      </c>
      <c r="E123" s="21"/>
      <c r="F123" s="21"/>
      <c r="G123" s="21"/>
      <c r="H123" s="21" t="s">
        <v>14</v>
      </c>
      <c r="I123" s="22">
        <v>171</v>
      </c>
      <c r="J123" s="22">
        <v>84</v>
      </c>
      <c r="K123" s="22">
        <v>103</v>
      </c>
      <c r="L123" s="22">
        <v>0</v>
      </c>
      <c r="M123" s="22">
        <v>0</v>
      </c>
      <c r="N123" s="22">
        <v>0</v>
      </c>
      <c r="O123" s="23" t="str">
        <f t="shared" si="5"/>
        <v>-</v>
      </c>
      <c r="P123" s="19"/>
      <c r="Q123" s="24" t="s">
        <v>14</v>
      </c>
      <c r="R123" s="21" t="s">
        <v>14</v>
      </c>
      <c r="S123" s="28"/>
    </row>
    <row r="124" spans="1:19" ht="60" customHeight="1">
      <c r="A124" s="66">
        <v>120</v>
      </c>
      <c r="B124" s="19" t="s">
        <v>231</v>
      </c>
      <c r="C124" s="19" t="s">
        <v>232</v>
      </c>
      <c r="D124" s="21" t="s">
        <v>13</v>
      </c>
      <c r="E124" s="21"/>
      <c r="F124" s="21"/>
      <c r="G124" s="21"/>
      <c r="H124" s="21" t="s">
        <v>14</v>
      </c>
      <c r="I124" s="22">
        <v>210</v>
      </c>
      <c r="J124" s="22">
        <v>256</v>
      </c>
      <c r="K124" s="22">
        <v>257</v>
      </c>
      <c r="L124" s="22">
        <v>0</v>
      </c>
      <c r="M124" s="22">
        <v>0</v>
      </c>
      <c r="N124" s="22">
        <v>0</v>
      </c>
      <c r="O124" s="23" t="str">
        <f t="shared" si="5"/>
        <v>-</v>
      </c>
      <c r="P124" s="19"/>
      <c r="Q124" s="24" t="s">
        <v>14</v>
      </c>
      <c r="R124" s="21" t="s">
        <v>14</v>
      </c>
      <c r="S124" s="28"/>
    </row>
    <row r="125" spans="1:19" ht="60" customHeight="1">
      <c r="A125" s="66">
        <v>121</v>
      </c>
      <c r="B125" s="19" t="s">
        <v>233</v>
      </c>
      <c r="C125" s="19" t="s">
        <v>234</v>
      </c>
      <c r="D125" s="21" t="s">
        <v>13</v>
      </c>
      <c r="E125" s="21"/>
      <c r="F125" s="21"/>
      <c r="G125" s="21"/>
      <c r="H125" s="21" t="s">
        <v>14</v>
      </c>
      <c r="I125" s="22">
        <v>264</v>
      </c>
      <c r="J125" s="22">
        <v>256</v>
      </c>
      <c r="K125" s="22">
        <v>257</v>
      </c>
      <c r="L125" s="22">
        <v>0</v>
      </c>
      <c r="M125" s="22">
        <v>0</v>
      </c>
      <c r="N125" s="22">
        <v>0</v>
      </c>
      <c r="O125" s="23" t="str">
        <f t="shared" si="5"/>
        <v>-</v>
      </c>
      <c r="P125" s="19"/>
      <c r="Q125" s="24" t="s">
        <v>14</v>
      </c>
      <c r="R125" s="21" t="s">
        <v>14</v>
      </c>
      <c r="S125" s="28"/>
    </row>
    <row r="126" spans="1:19" ht="60" customHeight="1">
      <c r="A126" s="66">
        <v>122</v>
      </c>
      <c r="B126" s="19" t="s">
        <v>235</v>
      </c>
      <c r="C126" s="19" t="s">
        <v>236</v>
      </c>
      <c r="D126" s="21" t="s">
        <v>13</v>
      </c>
      <c r="E126" s="21"/>
      <c r="F126" s="21"/>
      <c r="G126" s="21"/>
      <c r="H126" s="21" t="s">
        <v>14</v>
      </c>
      <c r="I126" s="22">
        <v>25</v>
      </c>
      <c r="J126" s="22">
        <v>31</v>
      </c>
      <c r="K126" s="22">
        <v>17</v>
      </c>
      <c r="L126" s="22">
        <v>0</v>
      </c>
      <c r="M126" s="22">
        <v>0</v>
      </c>
      <c r="N126" s="22">
        <v>0</v>
      </c>
      <c r="O126" s="23" t="str">
        <f t="shared" si="5"/>
        <v>-</v>
      </c>
      <c r="P126" s="19"/>
      <c r="Q126" s="24" t="s">
        <v>15</v>
      </c>
      <c r="R126" s="25" t="s">
        <v>2152</v>
      </c>
      <c r="S126" s="26"/>
    </row>
    <row r="127" spans="1:19" ht="60" customHeight="1">
      <c r="A127" s="66">
        <v>123</v>
      </c>
      <c r="B127" s="19" t="s">
        <v>237</v>
      </c>
      <c r="C127" s="19" t="s">
        <v>238</v>
      </c>
      <c r="D127" s="21" t="s">
        <v>13</v>
      </c>
      <c r="E127" s="21"/>
      <c r="F127" s="21"/>
      <c r="G127" s="21"/>
      <c r="H127" s="21" t="s">
        <v>14</v>
      </c>
      <c r="I127" s="22">
        <v>30</v>
      </c>
      <c r="J127" s="22">
        <v>13</v>
      </c>
      <c r="K127" s="22">
        <v>14</v>
      </c>
      <c r="L127" s="22">
        <v>0</v>
      </c>
      <c r="M127" s="22">
        <v>0</v>
      </c>
      <c r="N127" s="22">
        <v>0</v>
      </c>
      <c r="O127" s="23" t="str">
        <f t="shared" si="5"/>
        <v>-</v>
      </c>
      <c r="P127" s="19"/>
      <c r="Q127" s="24" t="s">
        <v>14</v>
      </c>
      <c r="R127" s="25" t="s">
        <v>14</v>
      </c>
      <c r="S127" s="26"/>
    </row>
    <row r="128" spans="1:19" ht="60" customHeight="1">
      <c r="A128" s="66">
        <v>124</v>
      </c>
      <c r="B128" s="19" t="s">
        <v>239</v>
      </c>
      <c r="C128" s="19" t="s">
        <v>240</v>
      </c>
      <c r="D128" s="21" t="s">
        <v>13</v>
      </c>
      <c r="E128" s="21"/>
      <c r="F128" s="21"/>
      <c r="G128" s="21"/>
      <c r="H128" s="21" t="s">
        <v>14</v>
      </c>
      <c r="I128" s="22">
        <v>27</v>
      </c>
      <c r="J128" s="22">
        <v>10</v>
      </c>
      <c r="K128" s="22">
        <v>9</v>
      </c>
      <c r="L128" s="22">
        <v>0</v>
      </c>
      <c r="M128" s="22">
        <v>0</v>
      </c>
      <c r="N128" s="22">
        <v>0</v>
      </c>
      <c r="O128" s="23" t="str">
        <f t="shared" si="5"/>
        <v>-</v>
      </c>
      <c r="P128" s="19" t="s">
        <v>2096</v>
      </c>
      <c r="Q128" s="24" t="s">
        <v>14</v>
      </c>
      <c r="R128" s="25" t="s">
        <v>14</v>
      </c>
      <c r="S128" s="26"/>
    </row>
    <row r="129" spans="1:19" ht="60" customHeight="1">
      <c r="A129" s="66">
        <v>125</v>
      </c>
      <c r="B129" s="19" t="s">
        <v>241</v>
      </c>
      <c r="C129" s="19" t="s">
        <v>242</v>
      </c>
      <c r="D129" s="21" t="s">
        <v>13</v>
      </c>
      <c r="E129" s="21"/>
      <c r="F129" s="21"/>
      <c r="G129" s="21"/>
      <c r="H129" s="21" t="s">
        <v>14</v>
      </c>
      <c r="I129" s="22">
        <v>15</v>
      </c>
      <c r="J129" s="22">
        <v>10</v>
      </c>
      <c r="K129" s="22">
        <v>2</v>
      </c>
      <c r="L129" s="22">
        <v>0</v>
      </c>
      <c r="M129" s="22">
        <v>0</v>
      </c>
      <c r="N129" s="22">
        <v>0</v>
      </c>
      <c r="O129" s="23" t="str">
        <f t="shared" si="5"/>
        <v>-</v>
      </c>
      <c r="P129" s="19"/>
      <c r="Q129" s="24" t="s">
        <v>14</v>
      </c>
      <c r="R129" s="25" t="s">
        <v>14</v>
      </c>
      <c r="S129" s="26"/>
    </row>
    <row r="130" spans="1:19" ht="60" customHeight="1">
      <c r="A130" s="66">
        <v>126</v>
      </c>
      <c r="B130" s="19" t="s">
        <v>243</v>
      </c>
      <c r="C130" s="19" t="s">
        <v>244</v>
      </c>
      <c r="D130" s="21" t="s">
        <v>13</v>
      </c>
      <c r="E130" s="21"/>
      <c r="F130" s="21"/>
      <c r="G130" s="21"/>
      <c r="H130" s="21" t="s">
        <v>14</v>
      </c>
      <c r="I130" s="22">
        <v>1</v>
      </c>
      <c r="J130" s="22">
        <v>0</v>
      </c>
      <c r="K130" s="22">
        <v>2</v>
      </c>
      <c r="L130" s="22">
        <v>0</v>
      </c>
      <c r="M130" s="22">
        <v>0</v>
      </c>
      <c r="N130" s="22">
        <v>0</v>
      </c>
      <c r="O130" s="23" t="str">
        <f t="shared" si="5"/>
        <v>-</v>
      </c>
      <c r="P130" s="19"/>
      <c r="Q130" s="24" t="s">
        <v>14</v>
      </c>
      <c r="R130" s="25" t="s">
        <v>14</v>
      </c>
      <c r="S130" s="26"/>
    </row>
    <row r="131" spans="1:19" ht="60" customHeight="1">
      <c r="A131" s="66">
        <v>127</v>
      </c>
      <c r="B131" s="19" t="s">
        <v>245</v>
      </c>
      <c r="C131" s="19" t="s">
        <v>246</v>
      </c>
      <c r="D131" s="21" t="s">
        <v>13</v>
      </c>
      <c r="E131" s="21"/>
      <c r="F131" s="21"/>
      <c r="G131" s="21"/>
      <c r="H131" s="21" t="s">
        <v>14</v>
      </c>
      <c r="I131" s="22">
        <v>0</v>
      </c>
      <c r="J131" s="22">
        <v>0</v>
      </c>
      <c r="K131" s="22">
        <v>0</v>
      </c>
      <c r="L131" s="22">
        <v>0</v>
      </c>
      <c r="M131" s="22">
        <v>0</v>
      </c>
      <c r="N131" s="22">
        <v>0</v>
      </c>
      <c r="O131" s="23" t="str">
        <f t="shared" si="5"/>
        <v>-</v>
      </c>
      <c r="P131" s="19"/>
      <c r="Q131" s="24" t="s">
        <v>14</v>
      </c>
      <c r="R131" s="25" t="s">
        <v>14</v>
      </c>
      <c r="S131" s="26"/>
    </row>
    <row r="132" spans="1:19" ht="60" customHeight="1">
      <c r="A132" s="66">
        <v>128</v>
      </c>
      <c r="B132" s="19" t="s">
        <v>247</v>
      </c>
      <c r="C132" s="19" t="s">
        <v>248</v>
      </c>
      <c r="D132" s="21" t="s">
        <v>13</v>
      </c>
      <c r="E132" s="21"/>
      <c r="F132" s="21"/>
      <c r="G132" s="21"/>
      <c r="H132" s="21" t="s">
        <v>14</v>
      </c>
      <c r="I132" s="22">
        <v>1</v>
      </c>
      <c r="J132" s="22">
        <v>2</v>
      </c>
      <c r="K132" s="22">
        <v>3</v>
      </c>
      <c r="L132" s="22">
        <v>0</v>
      </c>
      <c r="M132" s="22">
        <v>0</v>
      </c>
      <c r="N132" s="22">
        <v>0</v>
      </c>
      <c r="O132" s="23" t="str">
        <f t="shared" si="5"/>
        <v>-</v>
      </c>
      <c r="P132" s="19"/>
      <c r="Q132" s="24" t="s">
        <v>14</v>
      </c>
      <c r="R132" s="25" t="s">
        <v>14</v>
      </c>
      <c r="S132" s="26"/>
    </row>
    <row r="133" spans="1:19" ht="60" customHeight="1">
      <c r="A133" s="66">
        <v>129</v>
      </c>
      <c r="B133" s="19" t="s">
        <v>249</v>
      </c>
      <c r="C133" s="19" t="s">
        <v>250</v>
      </c>
      <c r="D133" s="21" t="s">
        <v>13</v>
      </c>
      <c r="E133" s="21"/>
      <c r="F133" s="21"/>
      <c r="G133" s="21"/>
      <c r="H133" s="21" t="s">
        <v>14</v>
      </c>
      <c r="I133" s="22">
        <v>16</v>
      </c>
      <c r="J133" s="22">
        <v>18</v>
      </c>
      <c r="K133" s="22">
        <v>13</v>
      </c>
      <c r="L133" s="22">
        <v>0</v>
      </c>
      <c r="M133" s="22">
        <v>0</v>
      </c>
      <c r="N133" s="22">
        <v>0</v>
      </c>
      <c r="O133" s="23" t="str">
        <f t="shared" si="5"/>
        <v>-</v>
      </c>
      <c r="P133" s="19"/>
      <c r="Q133" s="24" t="s">
        <v>14</v>
      </c>
      <c r="R133" s="25" t="s">
        <v>14</v>
      </c>
      <c r="S133" s="26"/>
    </row>
    <row r="134" spans="1:19" ht="60" customHeight="1">
      <c r="A134" s="66">
        <v>130</v>
      </c>
      <c r="B134" s="19" t="s">
        <v>251</v>
      </c>
      <c r="C134" s="19" t="s">
        <v>252</v>
      </c>
      <c r="D134" s="21" t="s">
        <v>13</v>
      </c>
      <c r="E134" s="21"/>
      <c r="F134" s="21"/>
      <c r="G134" s="21"/>
      <c r="H134" s="21" t="s">
        <v>14</v>
      </c>
      <c r="I134" s="22">
        <v>1</v>
      </c>
      <c r="J134" s="22">
        <v>2</v>
      </c>
      <c r="K134" s="22">
        <v>2</v>
      </c>
      <c r="L134" s="22">
        <v>0</v>
      </c>
      <c r="M134" s="22">
        <v>0</v>
      </c>
      <c r="N134" s="22">
        <v>0</v>
      </c>
      <c r="O134" s="23" t="str">
        <f t="shared" si="5"/>
        <v>-</v>
      </c>
      <c r="P134" s="19"/>
      <c r="Q134" s="24" t="s">
        <v>14</v>
      </c>
      <c r="R134" s="25" t="s">
        <v>14</v>
      </c>
      <c r="S134" s="26"/>
    </row>
    <row r="135" spans="1:19" ht="60" customHeight="1">
      <c r="A135" s="66">
        <v>131</v>
      </c>
      <c r="B135" s="19" t="s">
        <v>253</v>
      </c>
      <c r="C135" s="19" t="s">
        <v>254</v>
      </c>
      <c r="D135" s="21" t="s">
        <v>13</v>
      </c>
      <c r="E135" s="21"/>
      <c r="F135" s="21"/>
      <c r="G135" s="21"/>
      <c r="H135" s="21" t="s">
        <v>14</v>
      </c>
      <c r="I135" s="22">
        <v>135</v>
      </c>
      <c r="J135" s="22">
        <v>119</v>
      </c>
      <c r="K135" s="22">
        <v>165</v>
      </c>
      <c r="L135" s="22">
        <v>0</v>
      </c>
      <c r="M135" s="22">
        <v>0</v>
      </c>
      <c r="N135" s="22">
        <v>1</v>
      </c>
      <c r="O135" s="23">
        <f t="shared" si="5"/>
        <v>0.6060606060606061</v>
      </c>
      <c r="P135" s="19"/>
      <c r="Q135" s="24" t="s">
        <v>14</v>
      </c>
      <c r="R135" s="25" t="s">
        <v>14</v>
      </c>
      <c r="S135" s="26"/>
    </row>
    <row r="136" spans="1:19" ht="60" customHeight="1">
      <c r="A136" s="66">
        <v>132</v>
      </c>
      <c r="B136" s="19" t="s">
        <v>255</v>
      </c>
      <c r="C136" s="19" t="s">
        <v>256</v>
      </c>
      <c r="D136" s="21" t="s">
        <v>13</v>
      </c>
      <c r="E136" s="21"/>
      <c r="F136" s="21"/>
      <c r="G136" s="21"/>
      <c r="H136" s="21" t="s">
        <v>14</v>
      </c>
      <c r="I136" s="22">
        <v>26</v>
      </c>
      <c r="J136" s="22">
        <v>13</v>
      </c>
      <c r="K136" s="22">
        <v>156</v>
      </c>
      <c r="L136" s="22">
        <v>0</v>
      </c>
      <c r="M136" s="22">
        <v>0</v>
      </c>
      <c r="N136" s="22">
        <v>0</v>
      </c>
      <c r="O136" s="23" t="str">
        <f t="shared" si="5"/>
        <v>-</v>
      </c>
      <c r="P136" s="19"/>
      <c r="Q136" s="24" t="s">
        <v>14</v>
      </c>
      <c r="R136" s="25" t="s">
        <v>14</v>
      </c>
      <c r="S136" s="26"/>
    </row>
    <row r="137" spans="1:19" ht="60" customHeight="1">
      <c r="A137" s="66">
        <v>133</v>
      </c>
      <c r="B137" s="19" t="s">
        <v>257</v>
      </c>
      <c r="C137" s="19" t="s">
        <v>258</v>
      </c>
      <c r="D137" s="21" t="s">
        <v>13</v>
      </c>
      <c r="E137" s="21"/>
      <c r="F137" s="21"/>
      <c r="G137" s="21"/>
      <c r="H137" s="21" t="s">
        <v>14</v>
      </c>
      <c r="I137" s="22">
        <v>3</v>
      </c>
      <c r="J137" s="22">
        <v>6</v>
      </c>
      <c r="K137" s="22">
        <v>2</v>
      </c>
      <c r="L137" s="22">
        <v>0</v>
      </c>
      <c r="M137" s="22">
        <v>0</v>
      </c>
      <c r="N137" s="22">
        <v>0</v>
      </c>
      <c r="O137" s="23" t="str">
        <f t="shared" si="5"/>
        <v>-</v>
      </c>
      <c r="P137" s="19"/>
      <c r="Q137" s="24" t="s">
        <v>14</v>
      </c>
      <c r="R137" s="25" t="s">
        <v>14</v>
      </c>
      <c r="S137" s="26"/>
    </row>
    <row r="138" spans="1:19" ht="60" customHeight="1">
      <c r="A138" s="66">
        <v>134</v>
      </c>
      <c r="B138" s="19" t="s">
        <v>259</v>
      </c>
      <c r="C138" s="19" t="s">
        <v>260</v>
      </c>
      <c r="D138" s="21" t="s">
        <v>13</v>
      </c>
      <c r="E138" s="21"/>
      <c r="F138" s="21"/>
      <c r="G138" s="21"/>
      <c r="H138" s="21" t="s">
        <v>14</v>
      </c>
      <c r="I138" s="22">
        <v>3338</v>
      </c>
      <c r="J138" s="22">
        <v>4241</v>
      </c>
      <c r="K138" s="22">
        <v>3988</v>
      </c>
      <c r="L138" s="22">
        <v>44</v>
      </c>
      <c r="M138" s="22">
        <v>47</v>
      </c>
      <c r="N138" s="22">
        <v>36</v>
      </c>
      <c r="O138" s="23">
        <f t="shared" si="5"/>
        <v>0.9027081243731194</v>
      </c>
      <c r="P138" s="19"/>
      <c r="Q138" s="24" t="s">
        <v>14</v>
      </c>
      <c r="R138" s="25" t="s">
        <v>14</v>
      </c>
      <c r="S138" s="26"/>
    </row>
    <row r="139" spans="1:19" ht="60" customHeight="1">
      <c r="A139" s="66">
        <v>135</v>
      </c>
      <c r="B139" s="19" t="s">
        <v>261</v>
      </c>
      <c r="C139" s="19" t="s">
        <v>262</v>
      </c>
      <c r="D139" s="21" t="s">
        <v>13</v>
      </c>
      <c r="E139" s="21"/>
      <c r="F139" s="21"/>
      <c r="G139" s="21"/>
      <c r="H139" s="21" t="s">
        <v>14</v>
      </c>
      <c r="I139" s="22">
        <v>383</v>
      </c>
      <c r="J139" s="22">
        <v>311</v>
      </c>
      <c r="K139" s="22">
        <v>301</v>
      </c>
      <c r="L139" s="22">
        <v>3</v>
      </c>
      <c r="M139" s="22">
        <v>3</v>
      </c>
      <c r="N139" s="22">
        <v>3</v>
      </c>
      <c r="O139" s="23">
        <f t="shared" si="5"/>
        <v>0.9966777408637874</v>
      </c>
      <c r="P139" s="19"/>
      <c r="Q139" s="24" t="s">
        <v>14</v>
      </c>
      <c r="R139" s="25" t="s">
        <v>14</v>
      </c>
      <c r="S139" s="26"/>
    </row>
    <row r="140" spans="1:19" ht="60" customHeight="1">
      <c r="A140" s="66">
        <v>136</v>
      </c>
      <c r="B140" s="19" t="s">
        <v>263</v>
      </c>
      <c r="C140" s="19" t="s">
        <v>264</v>
      </c>
      <c r="D140" s="21" t="s">
        <v>13</v>
      </c>
      <c r="E140" s="21"/>
      <c r="F140" s="21"/>
      <c r="G140" s="21"/>
      <c r="H140" s="21" t="s">
        <v>14</v>
      </c>
      <c r="I140" s="22">
        <v>149</v>
      </c>
      <c r="J140" s="22">
        <v>154</v>
      </c>
      <c r="K140" s="22">
        <v>112</v>
      </c>
      <c r="L140" s="22">
        <v>0</v>
      </c>
      <c r="M140" s="22">
        <v>1</v>
      </c>
      <c r="N140" s="22">
        <v>2</v>
      </c>
      <c r="O140" s="23">
        <f t="shared" si="5"/>
        <v>1.7857142857142856</v>
      </c>
      <c r="P140" s="19"/>
      <c r="Q140" s="24" t="s">
        <v>14</v>
      </c>
      <c r="R140" s="25" t="s">
        <v>14</v>
      </c>
      <c r="S140" s="26"/>
    </row>
    <row r="141" spans="1:19" ht="60" customHeight="1">
      <c r="A141" s="66">
        <v>137</v>
      </c>
      <c r="B141" s="19" t="s">
        <v>153</v>
      </c>
      <c r="C141" s="19" t="s">
        <v>265</v>
      </c>
      <c r="D141" s="21" t="s">
        <v>13</v>
      </c>
      <c r="E141" s="21"/>
      <c r="F141" s="21"/>
      <c r="G141" s="21"/>
      <c r="H141" s="21" t="s">
        <v>14</v>
      </c>
      <c r="I141" s="22">
        <v>2</v>
      </c>
      <c r="J141" s="22">
        <v>2</v>
      </c>
      <c r="K141" s="22">
        <v>2</v>
      </c>
      <c r="L141" s="22">
        <v>0</v>
      </c>
      <c r="M141" s="22">
        <v>0</v>
      </c>
      <c r="N141" s="22">
        <v>0</v>
      </c>
      <c r="O141" s="23" t="str">
        <f t="shared" si="5"/>
        <v>-</v>
      </c>
      <c r="P141" s="19"/>
      <c r="Q141" s="24" t="s">
        <v>14</v>
      </c>
      <c r="R141" s="25" t="s">
        <v>14</v>
      </c>
      <c r="S141" s="26"/>
    </row>
    <row r="142" spans="1:19" ht="70.5" customHeight="1">
      <c r="A142" s="66">
        <v>138</v>
      </c>
      <c r="B142" s="19" t="s">
        <v>266</v>
      </c>
      <c r="C142" s="19" t="s">
        <v>267</v>
      </c>
      <c r="D142" s="21" t="s">
        <v>13</v>
      </c>
      <c r="E142" s="21"/>
      <c r="F142" s="21"/>
      <c r="G142" s="21"/>
      <c r="H142" s="21" t="s">
        <v>14</v>
      </c>
      <c r="I142" s="22">
        <v>1</v>
      </c>
      <c r="J142" s="22">
        <v>2</v>
      </c>
      <c r="K142" s="22">
        <v>1</v>
      </c>
      <c r="L142" s="22">
        <v>0</v>
      </c>
      <c r="M142" s="22">
        <v>0</v>
      </c>
      <c r="N142" s="22">
        <v>0</v>
      </c>
      <c r="O142" s="23" t="str">
        <f t="shared" si="5"/>
        <v>-</v>
      </c>
      <c r="P142" s="19"/>
      <c r="Q142" s="24" t="s">
        <v>14</v>
      </c>
      <c r="R142" s="25" t="s">
        <v>14</v>
      </c>
      <c r="S142" s="26"/>
    </row>
    <row r="143" spans="1:19" ht="60" customHeight="1">
      <c r="A143" s="66">
        <v>139</v>
      </c>
      <c r="B143" s="19" t="s">
        <v>268</v>
      </c>
      <c r="C143" s="19" t="s">
        <v>269</v>
      </c>
      <c r="D143" s="21" t="s">
        <v>13</v>
      </c>
      <c r="E143" s="21"/>
      <c r="F143" s="21"/>
      <c r="G143" s="21"/>
      <c r="H143" s="21" t="s">
        <v>14</v>
      </c>
      <c r="I143" s="22">
        <v>2</v>
      </c>
      <c r="J143" s="22">
        <v>2</v>
      </c>
      <c r="K143" s="22">
        <v>1</v>
      </c>
      <c r="L143" s="22">
        <v>0</v>
      </c>
      <c r="M143" s="22">
        <v>0</v>
      </c>
      <c r="N143" s="22">
        <v>0</v>
      </c>
      <c r="O143" s="23" t="str">
        <f t="shared" si="5"/>
        <v>-</v>
      </c>
      <c r="P143" s="19"/>
      <c r="Q143" s="24" t="s">
        <v>14</v>
      </c>
      <c r="R143" s="25" t="s">
        <v>14</v>
      </c>
      <c r="S143" s="26"/>
    </row>
    <row r="144" spans="1:19" ht="60" customHeight="1">
      <c r="A144" s="66">
        <v>140</v>
      </c>
      <c r="B144" s="19" t="s">
        <v>270</v>
      </c>
      <c r="C144" s="19" t="s">
        <v>271</v>
      </c>
      <c r="D144" s="21" t="s">
        <v>13</v>
      </c>
      <c r="E144" s="21"/>
      <c r="F144" s="21"/>
      <c r="G144" s="21"/>
      <c r="H144" s="21" t="s">
        <v>14</v>
      </c>
      <c r="I144" s="22">
        <v>1</v>
      </c>
      <c r="J144" s="22">
        <v>1</v>
      </c>
      <c r="K144" s="22">
        <v>0</v>
      </c>
      <c r="L144" s="22">
        <v>0</v>
      </c>
      <c r="M144" s="22">
        <v>0</v>
      </c>
      <c r="N144" s="22">
        <v>0</v>
      </c>
      <c r="O144" s="23" t="str">
        <f t="shared" si="5"/>
        <v>-</v>
      </c>
      <c r="P144" s="19"/>
      <c r="Q144" s="24" t="s">
        <v>14</v>
      </c>
      <c r="R144" s="25" t="s">
        <v>14</v>
      </c>
      <c r="S144" s="26"/>
    </row>
    <row r="145" spans="1:19" ht="60" customHeight="1">
      <c r="A145" s="66">
        <v>141</v>
      </c>
      <c r="B145" s="19" t="s">
        <v>272</v>
      </c>
      <c r="C145" s="19" t="s">
        <v>273</v>
      </c>
      <c r="D145" s="21" t="s">
        <v>13</v>
      </c>
      <c r="E145" s="21"/>
      <c r="F145" s="21"/>
      <c r="G145" s="21"/>
      <c r="H145" s="21" t="s">
        <v>14</v>
      </c>
      <c r="I145" s="22">
        <v>1</v>
      </c>
      <c r="J145" s="22">
        <v>1</v>
      </c>
      <c r="K145" s="22">
        <v>1</v>
      </c>
      <c r="L145" s="22">
        <v>0</v>
      </c>
      <c r="M145" s="22">
        <v>0</v>
      </c>
      <c r="N145" s="22">
        <v>0</v>
      </c>
      <c r="O145" s="23" t="str">
        <f t="shared" si="5"/>
        <v>-</v>
      </c>
      <c r="P145" s="19"/>
      <c r="Q145" s="24" t="s">
        <v>14</v>
      </c>
      <c r="R145" s="25" t="s">
        <v>14</v>
      </c>
      <c r="S145" s="26"/>
    </row>
    <row r="146" spans="1:19" ht="60" customHeight="1">
      <c r="A146" s="66">
        <v>142</v>
      </c>
      <c r="B146" s="19" t="s">
        <v>274</v>
      </c>
      <c r="C146" s="19" t="s">
        <v>275</v>
      </c>
      <c r="D146" s="21" t="s">
        <v>13</v>
      </c>
      <c r="E146" s="21"/>
      <c r="F146" s="21"/>
      <c r="G146" s="21"/>
      <c r="H146" s="21" t="s">
        <v>14</v>
      </c>
      <c r="I146" s="22">
        <v>1</v>
      </c>
      <c r="J146" s="22">
        <v>0</v>
      </c>
      <c r="K146" s="22">
        <v>0</v>
      </c>
      <c r="L146" s="22">
        <v>0</v>
      </c>
      <c r="M146" s="22">
        <v>0</v>
      </c>
      <c r="N146" s="22">
        <v>0</v>
      </c>
      <c r="O146" s="23" t="str">
        <f t="shared" si="5"/>
        <v>-</v>
      </c>
      <c r="P146" s="19"/>
      <c r="Q146" s="24" t="s">
        <v>14</v>
      </c>
      <c r="R146" s="25" t="s">
        <v>14</v>
      </c>
      <c r="S146" s="26"/>
    </row>
    <row r="147" spans="1:19" ht="125.25" customHeight="1">
      <c r="A147" s="66">
        <v>143</v>
      </c>
      <c r="B147" s="19" t="s">
        <v>276</v>
      </c>
      <c r="C147" s="19" t="s">
        <v>277</v>
      </c>
      <c r="D147" s="21" t="s">
        <v>13</v>
      </c>
      <c r="E147" s="21"/>
      <c r="F147" s="21"/>
      <c r="G147" s="21"/>
      <c r="H147" s="21" t="s">
        <v>14</v>
      </c>
      <c r="I147" s="22">
        <v>1</v>
      </c>
      <c r="J147" s="22">
        <v>0</v>
      </c>
      <c r="K147" s="22">
        <v>1</v>
      </c>
      <c r="L147" s="22">
        <v>0</v>
      </c>
      <c r="M147" s="22">
        <v>0</v>
      </c>
      <c r="N147" s="22">
        <v>0</v>
      </c>
      <c r="O147" s="23" t="str">
        <f t="shared" si="5"/>
        <v>-</v>
      </c>
      <c r="P147" s="19"/>
      <c r="Q147" s="24" t="s">
        <v>14</v>
      </c>
      <c r="R147" s="25" t="s">
        <v>14</v>
      </c>
      <c r="S147" s="26"/>
    </row>
    <row r="148" spans="1:19" ht="60" customHeight="1">
      <c r="A148" s="66">
        <v>144</v>
      </c>
      <c r="B148" s="19" t="s">
        <v>278</v>
      </c>
      <c r="C148" s="19" t="s">
        <v>279</v>
      </c>
      <c r="D148" s="21" t="s">
        <v>13</v>
      </c>
      <c r="E148" s="21"/>
      <c r="F148" s="21"/>
      <c r="G148" s="21"/>
      <c r="H148" s="21" t="s">
        <v>14</v>
      </c>
      <c r="I148" s="22">
        <v>0</v>
      </c>
      <c r="J148" s="22">
        <v>1</v>
      </c>
      <c r="K148" s="22">
        <v>1</v>
      </c>
      <c r="L148" s="22">
        <v>0</v>
      </c>
      <c r="M148" s="22">
        <v>0</v>
      </c>
      <c r="N148" s="22">
        <v>0</v>
      </c>
      <c r="O148" s="23" t="str">
        <f t="shared" si="5"/>
        <v>-</v>
      </c>
      <c r="P148" s="19"/>
      <c r="Q148" s="24" t="s">
        <v>14</v>
      </c>
      <c r="R148" s="25" t="s">
        <v>14</v>
      </c>
      <c r="S148" s="26"/>
    </row>
    <row r="149" spans="1:19" ht="60" customHeight="1">
      <c r="A149" s="66">
        <v>145</v>
      </c>
      <c r="B149" s="19" t="s">
        <v>280</v>
      </c>
      <c r="C149" s="19" t="s">
        <v>281</v>
      </c>
      <c r="D149" s="21" t="s">
        <v>13</v>
      </c>
      <c r="E149" s="21"/>
      <c r="F149" s="21"/>
      <c r="G149" s="21"/>
      <c r="H149" s="21" t="s">
        <v>14</v>
      </c>
      <c r="I149" s="22">
        <v>38</v>
      </c>
      <c r="J149" s="22">
        <v>39</v>
      </c>
      <c r="K149" s="22">
        <v>52</v>
      </c>
      <c r="L149" s="22">
        <v>0</v>
      </c>
      <c r="M149" s="22">
        <v>0</v>
      </c>
      <c r="N149" s="22">
        <v>0</v>
      </c>
      <c r="O149" s="23" t="str">
        <f t="shared" si="5"/>
        <v>-</v>
      </c>
      <c r="P149" s="19"/>
      <c r="Q149" s="24" t="s">
        <v>14</v>
      </c>
      <c r="R149" s="25" t="s">
        <v>14</v>
      </c>
      <c r="S149" s="26"/>
    </row>
    <row r="150" spans="1:19" ht="60" customHeight="1">
      <c r="A150" s="66">
        <v>146</v>
      </c>
      <c r="B150" s="19" t="s">
        <v>282</v>
      </c>
      <c r="C150" s="19" t="s">
        <v>283</v>
      </c>
      <c r="D150" s="21" t="s">
        <v>13</v>
      </c>
      <c r="E150" s="21"/>
      <c r="F150" s="21"/>
      <c r="G150" s="21"/>
      <c r="H150" s="21" t="s">
        <v>14</v>
      </c>
      <c r="I150" s="22">
        <v>4</v>
      </c>
      <c r="J150" s="22">
        <v>8</v>
      </c>
      <c r="K150" s="22">
        <v>6</v>
      </c>
      <c r="L150" s="22">
        <v>0</v>
      </c>
      <c r="M150" s="22">
        <v>0</v>
      </c>
      <c r="N150" s="22">
        <v>0</v>
      </c>
      <c r="O150" s="23" t="str">
        <f t="shared" si="5"/>
        <v>-</v>
      </c>
      <c r="P150" s="19"/>
      <c r="Q150" s="24" t="s">
        <v>14</v>
      </c>
      <c r="R150" s="25" t="s">
        <v>14</v>
      </c>
      <c r="S150" s="26"/>
    </row>
    <row r="151" spans="1:19" ht="60" customHeight="1">
      <c r="A151" s="66">
        <v>147</v>
      </c>
      <c r="B151" s="19" t="s">
        <v>284</v>
      </c>
      <c r="C151" s="19" t="s">
        <v>285</v>
      </c>
      <c r="D151" s="21" t="s">
        <v>13</v>
      </c>
      <c r="E151" s="21"/>
      <c r="F151" s="21"/>
      <c r="G151" s="21"/>
      <c r="H151" s="21" t="s">
        <v>14</v>
      </c>
      <c r="I151" s="22">
        <v>2</v>
      </c>
      <c r="J151" s="22">
        <v>6</v>
      </c>
      <c r="K151" s="22">
        <v>4</v>
      </c>
      <c r="L151" s="22">
        <v>0</v>
      </c>
      <c r="M151" s="22">
        <v>0</v>
      </c>
      <c r="N151" s="22">
        <v>0</v>
      </c>
      <c r="O151" s="23" t="str">
        <f t="shared" si="5"/>
        <v>-</v>
      </c>
      <c r="P151" s="19"/>
      <c r="Q151" s="24" t="s">
        <v>14</v>
      </c>
      <c r="R151" s="25" t="s">
        <v>14</v>
      </c>
      <c r="S151" s="26"/>
    </row>
    <row r="152" spans="1:19" ht="60" customHeight="1">
      <c r="A152" s="66">
        <v>148</v>
      </c>
      <c r="B152" s="19" t="s">
        <v>286</v>
      </c>
      <c r="C152" s="19" t="s">
        <v>287</v>
      </c>
      <c r="D152" s="21" t="s">
        <v>13</v>
      </c>
      <c r="E152" s="21"/>
      <c r="F152" s="21"/>
      <c r="G152" s="21"/>
      <c r="H152" s="21" t="s">
        <v>14</v>
      </c>
      <c r="I152" s="22">
        <v>3</v>
      </c>
      <c r="J152" s="22">
        <v>9</v>
      </c>
      <c r="K152" s="22">
        <v>5</v>
      </c>
      <c r="L152" s="22">
        <v>0</v>
      </c>
      <c r="M152" s="22">
        <v>0</v>
      </c>
      <c r="N152" s="22">
        <v>0</v>
      </c>
      <c r="O152" s="23" t="str">
        <f t="shared" si="5"/>
        <v>-</v>
      </c>
      <c r="P152" s="19"/>
      <c r="Q152" s="24" t="s">
        <v>14</v>
      </c>
      <c r="R152" s="25" t="s">
        <v>14</v>
      </c>
      <c r="S152" s="26"/>
    </row>
    <row r="153" spans="1:19" ht="60" customHeight="1">
      <c r="A153" s="66">
        <v>149</v>
      </c>
      <c r="B153" s="19" t="s">
        <v>288</v>
      </c>
      <c r="C153" s="19" t="s">
        <v>289</v>
      </c>
      <c r="D153" s="21" t="s">
        <v>13</v>
      </c>
      <c r="E153" s="21"/>
      <c r="F153" s="21"/>
      <c r="G153" s="21"/>
      <c r="H153" s="21" t="s">
        <v>14</v>
      </c>
      <c r="I153" s="22">
        <v>44</v>
      </c>
      <c r="J153" s="22">
        <v>29</v>
      </c>
      <c r="K153" s="22">
        <v>39</v>
      </c>
      <c r="L153" s="22">
        <v>0</v>
      </c>
      <c r="M153" s="22">
        <v>0</v>
      </c>
      <c r="N153" s="22">
        <v>0</v>
      </c>
      <c r="O153" s="23" t="str">
        <f t="shared" si="5"/>
        <v>-</v>
      </c>
      <c r="P153" s="19"/>
      <c r="Q153" s="24" t="s">
        <v>14</v>
      </c>
      <c r="R153" s="25" t="s">
        <v>14</v>
      </c>
      <c r="S153" s="26"/>
    </row>
    <row r="154" spans="1:19" ht="73.5" customHeight="1">
      <c r="A154" s="66">
        <v>150</v>
      </c>
      <c r="B154" s="19" t="s">
        <v>290</v>
      </c>
      <c r="C154" s="19" t="s">
        <v>291</v>
      </c>
      <c r="D154" s="21" t="s">
        <v>13</v>
      </c>
      <c r="E154" s="21"/>
      <c r="F154" s="21"/>
      <c r="G154" s="21"/>
      <c r="H154" s="21" t="s">
        <v>14</v>
      </c>
      <c r="I154" s="22">
        <v>8</v>
      </c>
      <c r="J154" s="22">
        <v>5</v>
      </c>
      <c r="K154" s="22">
        <v>7</v>
      </c>
      <c r="L154" s="22">
        <v>0</v>
      </c>
      <c r="M154" s="22">
        <v>0</v>
      </c>
      <c r="N154" s="22">
        <v>0</v>
      </c>
      <c r="O154" s="23" t="str">
        <f t="shared" si="5"/>
        <v>-</v>
      </c>
      <c r="P154" s="19"/>
      <c r="Q154" s="24" t="s">
        <v>14</v>
      </c>
      <c r="R154" s="25" t="s">
        <v>14</v>
      </c>
      <c r="S154" s="26"/>
    </row>
    <row r="155" spans="1:19" ht="60" customHeight="1">
      <c r="A155" s="66">
        <v>151</v>
      </c>
      <c r="B155" s="19" t="s">
        <v>292</v>
      </c>
      <c r="C155" s="19" t="s">
        <v>293</v>
      </c>
      <c r="D155" s="21" t="s">
        <v>13</v>
      </c>
      <c r="E155" s="21"/>
      <c r="F155" s="21"/>
      <c r="G155" s="21"/>
      <c r="H155" s="21" t="s">
        <v>14</v>
      </c>
      <c r="I155" s="22">
        <v>9</v>
      </c>
      <c r="J155" s="22">
        <v>2</v>
      </c>
      <c r="K155" s="22">
        <v>14</v>
      </c>
      <c r="L155" s="22">
        <v>0</v>
      </c>
      <c r="M155" s="22">
        <v>0</v>
      </c>
      <c r="N155" s="22">
        <v>0</v>
      </c>
      <c r="O155" s="23" t="str">
        <f t="shared" si="5"/>
        <v>-</v>
      </c>
      <c r="P155" s="19"/>
      <c r="Q155" s="24" t="s">
        <v>14</v>
      </c>
      <c r="R155" s="25" t="s">
        <v>14</v>
      </c>
      <c r="S155" s="26"/>
    </row>
    <row r="156" spans="1:19" ht="60" customHeight="1">
      <c r="A156" s="66">
        <v>152</v>
      </c>
      <c r="B156" s="19" t="s">
        <v>294</v>
      </c>
      <c r="C156" s="19" t="s">
        <v>295</v>
      </c>
      <c r="D156" s="21" t="s">
        <v>13</v>
      </c>
      <c r="E156" s="21"/>
      <c r="F156" s="21"/>
      <c r="G156" s="21"/>
      <c r="H156" s="21" t="s">
        <v>14</v>
      </c>
      <c r="I156" s="22">
        <v>22</v>
      </c>
      <c r="J156" s="22">
        <v>20</v>
      </c>
      <c r="K156" s="22">
        <v>22</v>
      </c>
      <c r="L156" s="22">
        <v>0</v>
      </c>
      <c r="M156" s="22">
        <v>0</v>
      </c>
      <c r="N156" s="22">
        <v>0</v>
      </c>
      <c r="O156" s="23" t="str">
        <f t="shared" si="5"/>
        <v>-</v>
      </c>
      <c r="P156" s="19"/>
      <c r="Q156" s="24" t="s">
        <v>14</v>
      </c>
      <c r="R156" s="25" t="s">
        <v>14</v>
      </c>
      <c r="S156" s="26"/>
    </row>
    <row r="157" spans="1:19" ht="60" customHeight="1">
      <c r="A157" s="66">
        <v>153</v>
      </c>
      <c r="B157" s="19" t="s">
        <v>296</v>
      </c>
      <c r="C157" s="19" t="s">
        <v>297</v>
      </c>
      <c r="D157" s="21" t="s">
        <v>13</v>
      </c>
      <c r="E157" s="21"/>
      <c r="F157" s="21"/>
      <c r="G157" s="21"/>
      <c r="H157" s="21" t="s">
        <v>14</v>
      </c>
      <c r="I157" s="22">
        <v>0</v>
      </c>
      <c r="J157" s="22">
        <v>0</v>
      </c>
      <c r="K157" s="22">
        <v>0</v>
      </c>
      <c r="L157" s="22">
        <v>0</v>
      </c>
      <c r="M157" s="22">
        <v>0</v>
      </c>
      <c r="N157" s="22">
        <v>0</v>
      </c>
      <c r="O157" s="23" t="str">
        <f t="shared" si="5"/>
        <v>-</v>
      </c>
      <c r="P157" s="19"/>
      <c r="Q157" s="24" t="s">
        <v>14</v>
      </c>
      <c r="R157" s="25" t="s">
        <v>14</v>
      </c>
      <c r="S157" s="26"/>
    </row>
    <row r="158" spans="1:19" ht="60" customHeight="1">
      <c r="A158" s="66">
        <v>154</v>
      </c>
      <c r="B158" s="19" t="s">
        <v>298</v>
      </c>
      <c r="C158" s="19" t="s">
        <v>299</v>
      </c>
      <c r="D158" s="21" t="s">
        <v>13</v>
      </c>
      <c r="E158" s="21"/>
      <c r="F158" s="21"/>
      <c r="G158" s="21"/>
      <c r="H158" s="21" t="s">
        <v>14</v>
      </c>
      <c r="I158" s="22">
        <v>2</v>
      </c>
      <c r="J158" s="22">
        <v>10</v>
      </c>
      <c r="K158" s="22">
        <v>11</v>
      </c>
      <c r="L158" s="22">
        <v>0</v>
      </c>
      <c r="M158" s="22">
        <v>0</v>
      </c>
      <c r="N158" s="22">
        <v>0</v>
      </c>
      <c r="O158" s="23" t="str">
        <f t="shared" si="5"/>
        <v>-</v>
      </c>
      <c r="P158" s="19"/>
      <c r="Q158" s="24" t="s">
        <v>14</v>
      </c>
      <c r="R158" s="25" t="s">
        <v>14</v>
      </c>
      <c r="S158" s="26"/>
    </row>
    <row r="159" spans="1:19" ht="60" customHeight="1">
      <c r="A159" s="66">
        <v>155</v>
      </c>
      <c r="B159" s="19" t="s">
        <v>300</v>
      </c>
      <c r="C159" s="19" t="s">
        <v>301</v>
      </c>
      <c r="D159" s="21" t="s">
        <v>13</v>
      </c>
      <c r="E159" s="21"/>
      <c r="F159" s="21"/>
      <c r="G159" s="21"/>
      <c r="H159" s="21" t="s">
        <v>14</v>
      </c>
      <c r="I159" s="22">
        <v>2</v>
      </c>
      <c r="J159" s="22">
        <v>3</v>
      </c>
      <c r="K159" s="22">
        <v>2</v>
      </c>
      <c r="L159" s="22">
        <v>0</v>
      </c>
      <c r="M159" s="22">
        <v>0</v>
      </c>
      <c r="N159" s="22">
        <v>0</v>
      </c>
      <c r="O159" s="23" t="str">
        <f t="shared" si="5"/>
        <v>-</v>
      </c>
      <c r="P159" s="19"/>
      <c r="Q159" s="24" t="s">
        <v>14</v>
      </c>
      <c r="R159" s="25" t="s">
        <v>14</v>
      </c>
      <c r="S159" s="26"/>
    </row>
    <row r="160" spans="1:19" ht="92.25" customHeight="1">
      <c r="A160" s="66">
        <v>156</v>
      </c>
      <c r="B160" s="19" t="s">
        <v>302</v>
      </c>
      <c r="C160" s="19" t="s">
        <v>303</v>
      </c>
      <c r="D160" s="21" t="s">
        <v>13</v>
      </c>
      <c r="E160" s="21"/>
      <c r="F160" s="21"/>
      <c r="G160" s="21"/>
      <c r="H160" s="21" t="s">
        <v>14</v>
      </c>
      <c r="I160" s="22">
        <v>1</v>
      </c>
      <c r="J160" s="22">
        <v>3</v>
      </c>
      <c r="K160" s="22">
        <v>4</v>
      </c>
      <c r="L160" s="22">
        <v>0</v>
      </c>
      <c r="M160" s="22">
        <v>0</v>
      </c>
      <c r="N160" s="22">
        <v>0</v>
      </c>
      <c r="O160" s="23" t="str">
        <f t="shared" si="5"/>
        <v>-</v>
      </c>
      <c r="P160" s="19"/>
      <c r="Q160" s="24" t="s">
        <v>14</v>
      </c>
      <c r="R160" s="25" t="s">
        <v>14</v>
      </c>
      <c r="S160" s="26"/>
    </row>
    <row r="161" spans="1:19" ht="80.25" customHeight="1">
      <c r="A161" s="66">
        <v>157</v>
      </c>
      <c r="B161" s="19" t="s">
        <v>304</v>
      </c>
      <c r="C161" s="19" t="s">
        <v>2080</v>
      </c>
      <c r="D161" s="21" t="s">
        <v>13</v>
      </c>
      <c r="E161" s="21"/>
      <c r="F161" s="21"/>
      <c r="G161" s="21"/>
      <c r="H161" s="21" t="s">
        <v>14</v>
      </c>
      <c r="I161" s="22">
        <v>0</v>
      </c>
      <c r="J161" s="22">
        <v>1</v>
      </c>
      <c r="K161" s="22">
        <v>0</v>
      </c>
      <c r="L161" s="22">
        <v>0</v>
      </c>
      <c r="M161" s="22">
        <v>0</v>
      </c>
      <c r="N161" s="22">
        <v>0</v>
      </c>
      <c r="O161" s="23" t="str">
        <f t="shared" si="5"/>
        <v>-</v>
      </c>
      <c r="P161" s="19"/>
      <c r="Q161" s="24" t="s">
        <v>14</v>
      </c>
      <c r="R161" s="25" t="s">
        <v>14</v>
      </c>
      <c r="S161" s="26"/>
    </row>
    <row r="162" spans="1:19" ht="60" customHeight="1">
      <c r="A162" s="66">
        <v>158</v>
      </c>
      <c r="B162" s="19" t="s">
        <v>305</v>
      </c>
      <c r="C162" s="19" t="s">
        <v>306</v>
      </c>
      <c r="D162" s="21" t="s">
        <v>13</v>
      </c>
      <c r="E162" s="21"/>
      <c r="F162" s="21"/>
      <c r="G162" s="21"/>
      <c r="H162" s="21" t="s">
        <v>14</v>
      </c>
      <c r="I162" s="22">
        <v>16</v>
      </c>
      <c r="J162" s="22">
        <v>19</v>
      </c>
      <c r="K162" s="22">
        <v>18</v>
      </c>
      <c r="L162" s="22">
        <v>0</v>
      </c>
      <c r="M162" s="22">
        <v>0</v>
      </c>
      <c r="N162" s="22">
        <v>0</v>
      </c>
      <c r="O162" s="23" t="str">
        <f aca="true" t="shared" si="6" ref="O162:O170">IF(N162&gt;0,IF(K162&gt;0,IF(ISNUMBER(N162),IF(ISNUMBER(K162),N162/K162*100,"-"),"-"),"-"),"-")</f>
        <v>-</v>
      </c>
      <c r="P162" s="19"/>
      <c r="Q162" s="24" t="s">
        <v>15</v>
      </c>
      <c r="R162" s="25" t="s">
        <v>16</v>
      </c>
      <c r="S162" s="26"/>
    </row>
    <row r="163" spans="1:19" ht="60" customHeight="1">
      <c r="A163" s="66">
        <v>159</v>
      </c>
      <c r="B163" s="19" t="s">
        <v>307</v>
      </c>
      <c r="C163" s="19" t="s">
        <v>308</v>
      </c>
      <c r="D163" s="21" t="s">
        <v>13</v>
      </c>
      <c r="E163" s="21"/>
      <c r="F163" s="21"/>
      <c r="G163" s="21"/>
      <c r="H163" s="21" t="s">
        <v>14</v>
      </c>
      <c r="I163" s="32">
        <v>57</v>
      </c>
      <c r="J163" s="32">
        <v>61</v>
      </c>
      <c r="K163" s="32">
        <v>61</v>
      </c>
      <c r="L163" s="22">
        <v>0</v>
      </c>
      <c r="M163" s="22">
        <v>0</v>
      </c>
      <c r="N163" s="22">
        <v>0</v>
      </c>
      <c r="O163" s="23" t="str">
        <f t="shared" si="6"/>
        <v>-</v>
      </c>
      <c r="P163" s="19"/>
      <c r="Q163" s="24" t="s">
        <v>15</v>
      </c>
      <c r="R163" s="25" t="s">
        <v>2152</v>
      </c>
      <c r="S163" s="26"/>
    </row>
    <row r="164" spans="1:19" ht="60" customHeight="1">
      <c r="A164" s="66">
        <v>160</v>
      </c>
      <c r="B164" s="19" t="s">
        <v>309</v>
      </c>
      <c r="C164" s="19" t="s">
        <v>310</v>
      </c>
      <c r="D164" s="21" t="s">
        <v>13</v>
      </c>
      <c r="E164" s="21"/>
      <c r="F164" s="21"/>
      <c r="G164" s="21"/>
      <c r="H164" s="21" t="s">
        <v>14</v>
      </c>
      <c r="I164" s="22">
        <v>28</v>
      </c>
      <c r="J164" s="22">
        <v>28</v>
      </c>
      <c r="K164" s="22">
        <v>32</v>
      </c>
      <c r="L164" s="22">
        <v>0</v>
      </c>
      <c r="M164" s="22">
        <v>0</v>
      </c>
      <c r="N164" s="22">
        <v>0</v>
      </c>
      <c r="O164" s="23" t="str">
        <f t="shared" si="6"/>
        <v>-</v>
      </c>
      <c r="P164" s="19"/>
      <c r="Q164" s="24" t="s">
        <v>15</v>
      </c>
      <c r="R164" s="25" t="s">
        <v>2152</v>
      </c>
      <c r="S164" s="26"/>
    </row>
    <row r="165" spans="1:19" ht="74.25" customHeight="1">
      <c r="A165" s="66">
        <v>161</v>
      </c>
      <c r="B165" s="19" t="s">
        <v>311</v>
      </c>
      <c r="C165" s="19" t="s">
        <v>312</v>
      </c>
      <c r="D165" s="21" t="s">
        <v>13</v>
      </c>
      <c r="E165" s="21"/>
      <c r="F165" s="21"/>
      <c r="G165" s="21"/>
      <c r="H165" s="21" t="s">
        <v>14</v>
      </c>
      <c r="I165" s="22">
        <v>0</v>
      </c>
      <c r="J165" s="22">
        <v>0</v>
      </c>
      <c r="K165" s="22">
        <v>0</v>
      </c>
      <c r="L165" s="22">
        <v>0</v>
      </c>
      <c r="M165" s="22">
        <v>0</v>
      </c>
      <c r="N165" s="22">
        <v>0</v>
      </c>
      <c r="O165" s="23" t="str">
        <f t="shared" si="6"/>
        <v>-</v>
      </c>
      <c r="P165" s="19"/>
      <c r="Q165" s="24" t="s">
        <v>15</v>
      </c>
      <c r="R165" s="25" t="s">
        <v>2152</v>
      </c>
      <c r="S165" s="26"/>
    </row>
    <row r="166" spans="1:19" ht="78.75" customHeight="1">
      <c r="A166" s="66">
        <v>162</v>
      </c>
      <c r="B166" s="19" t="s">
        <v>313</v>
      </c>
      <c r="C166" s="19" t="s">
        <v>314</v>
      </c>
      <c r="D166" s="21" t="s">
        <v>13</v>
      </c>
      <c r="E166" s="21"/>
      <c r="F166" s="21"/>
      <c r="G166" s="21"/>
      <c r="H166" s="21" t="s">
        <v>14</v>
      </c>
      <c r="I166" s="22">
        <v>689</v>
      </c>
      <c r="J166" s="22">
        <v>556</v>
      </c>
      <c r="K166" s="22">
        <v>601</v>
      </c>
      <c r="L166" s="22">
        <v>0</v>
      </c>
      <c r="M166" s="22">
        <v>0</v>
      </c>
      <c r="N166" s="22">
        <v>0</v>
      </c>
      <c r="O166" s="23" t="str">
        <f t="shared" si="6"/>
        <v>-</v>
      </c>
      <c r="P166" s="19"/>
      <c r="Q166" s="24" t="s">
        <v>15</v>
      </c>
      <c r="R166" s="25" t="s">
        <v>2152</v>
      </c>
      <c r="S166" s="26"/>
    </row>
    <row r="167" spans="1:19" ht="60" customHeight="1">
      <c r="A167" s="66">
        <v>163</v>
      </c>
      <c r="B167" s="19" t="s">
        <v>315</v>
      </c>
      <c r="C167" s="19" t="s">
        <v>316</v>
      </c>
      <c r="D167" s="21" t="s">
        <v>13</v>
      </c>
      <c r="E167" s="21"/>
      <c r="F167" s="21"/>
      <c r="G167" s="21"/>
      <c r="H167" s="21" t="s">
        <v>14</v>
      </c>
      <c r="I167" s="22">
        <v>4011</v>
      </c>
      <c r="J167" s="22">
        <v>5120</v>
      </c>
      <c r="K167" s="22">
        <v>4863</v>
      </c>
      <c r="L167" s="22">
        <v>0</v>
      </c>
      <c r="M167" s="22">
        <v>0</v>
      </c>
      <c r="N167" s="22">
        <v>0</v>
      </c>
      <c r="O167" s="23" t="str">
        <f t="shared" si="6"/>
        <v>-</v>
      </c>
      <c r="P167" s="19"/>
      <c r="Q167" s="24" t="s">
        <v>15</v>
      </c>
      <c r="R167" s="25" t="s">
        <v>2152</v>
      </c>
      <c r="S167" s="26"/>
    </row>
    <row r="168" spans="1:19" ht="60" customHeight="1">
      <c r="A168" s="66">
        <v>164</v>
      </c>
      <c r="B168" s="19" t="s">
        <v>317</v>
      </c>
      <c r="C168" s="19" t="s">
        <v>308</v>
      </c>
      <c r="D168" s="21" t="s">
        <v>13</v>
      </c>
      <c r="E168" s="21"/>
      <c r="F168" s="21"/>
      <c r="G168" s="21"/>
      <c r="H168" s="21" t="s">
        <v>14</v>
      </c>
      <c r="I168" s="22">
        <v>680</v>
      </c>
      <c r="J168" s="22">
        <v>526</v>
      </c>
      <c r="K168" s="22">
        <v>555</v>
      </c>
      <c r="L168" s="22">
        <v>0</v>
      </c>
      <c r="M168" s="22">
        <v>0</v>
      </c>
      <c r="N168" s="22">
        <v>0</v>
      </c>
      <c r="O168" s="23" t="str">
        <f t="shared" si="6"/>
        <v>-</v>
      </c>
      <c r="P168" s="19"/>
      <c r="Q168" s="24" t="s">
        <v>15</v>
      </c>
      <c r="R168" s="25" t="s">
        <v>2152</v>
      </c>
      <c r="S168" s="26"/>
    </row>
    <row r="169" spans="1:19" ht="60" customHeight="1">
      <c r="A169" s="66">
        <v>165</v>
      </c>
      <c r="B169" s="19" t="s">
        <v>318</v>
      </c>
      <c r="C169" s="19" t="s">
        <v>319</v>
      </c>
      <c r="D169" s="21" t="s">
        <v>13</v>
      </c>
      <c r="E169" s="21"/>
      <c r="F169" s="21"/>
      <c r="G169" s="21"/>
      <c r="H169" s="21" t="s">
        <v>14</v>
      </c>
      <c r="I169" s="22">
        <v>29</v>
      </c>
      <c r="J169" s="22">
        <v>43</v>
      </c>
      <c r="K169" s="22">
        <v>45</v>
      </c>
      <c r="L169" s="22">
        <v>0</v>
      </c>
      <c r="M169" s="22">
        <v>0</v>
      </c>
      <c r="N169" s="22">
        <v>0</v>
      </c>
      <c r="O169" s="23" t="str">
        <f t="shared" si="6"/>
        <v>-</v>
      </c>
      <c r="P169" s="19"/>
      <c r="Q169" s="24" t="s">
        <v>15</v>
      </c>
      <c r="R169" s="25" t="s">
        <v>2152</v>
      </c>
      <c r="S169" s="26"/>
    </row>
    <row r="170" spans="1:19" ht="60" customHeight="1">
      <c r="A170" s="66">
        <v>166</v>
      </c>
      <c r="B170" s="19" t="s">
        <v>320</v>
      </c>
      <c r="C170" s="19" t="s">
        <v>321</v>
      </c>
      <c r="D170" s="21" t="s">
        <v>13</v>
      </c>
      <c r="E170" s="21"/>
      <c r="F170" s="21"/>
      <c r="G170" s="21"/>
      <c r="H170" s="21" t="s">
        <v>14</v>
      </c>
      <c r="I170" s="22">
        <v>173</v>
      </c>
      <c r="J170" s="22">
        <v>224</v>
      </c>
      <c r="K170" s="22">
        <v>253</v>
      </c>
      <c r="L170" s="22">
        <v>0</v>
      </c>
      <c r="M170" s="22">
        <v>0</v>
      </c>
      <c r="N170" s="22">
        <v>0</v>
      </c>
      <c r="O170" s="23" t="str">
        <f t="shared" si="6"/>
        <v>-</v>
      </c>
      <c r="P170" s="19"/>
      <c r="Q170" s="24" t="s">
        <v>15</v>
      </c>
      <c r="R170" s="25" t="s">
        <v>16</v>
      </c>
      <c r="S170" s="26"/>
    </row>
    <row r="171" spans="1:19" ht="99" customHeight="1">
      <c r="A171" s="66">
        <v>167</v>
      </c>
      <c r="B171" s="19" t="s">
        <v>322</v>
      </c>
      <c r="C171" s="19" t="s">
        <v>323</v>
      </c>
      <c r="D171" s="21" t="s">
        <v>13</v>
      </c>
      <c r="E171" s="21"/>
      <c r="F171" s="21"/>
      <c r="G171" s="21"/>
      <c r="H171" s="21" t="s">
        <v>14</v>
      </c>
      <c r="I171" s="22">
        <v>0</v>
      </c>
      <c r="J171" s="22">
        <v>0</v>
      </c>
      <c r="K171" s="22">
        <v>0</v>
      </c>
      <c r="L171" s="22">
        <v>0</v>
      </c>
      <c r="M171" s="22">
        <v>0</v>
      </c>
      <c r="N171" s="22">
        <v>0</v>
      </c>
      <c r="O171" s="23" t="str">
        <f aca="true" t="shared" si="7" ref="O171:O205">IF(N171&gt;0,IF(K171&gt;0,IF(ISNUMBER(N171),IF(ISNUMBER(K171),N171/K171*100,"-"),"-"),"-"),"-")</f>
        <v>-</v>
      </c>
      <c r="P171" s="19"/>
      <c r="Q171" s="24" t="s">
        <v>14</v>
      </c>
      <c r="R171" s="25" t="s">
        <v>14</v>
      </c>
      <c r="S171" s="26"/>
    </row>
    <row r="172" spans="1:19" ht="99" customHeight="1">
      <c r="A172" s="66">
        <v>168</v>
      </c>
      <c r="B172" s="19" t="s">
        <v>324</v>
      </c>
      <c r="C172" s="19" t="s">
        <v>325</v>
      </c>
      <c r="D172" s="21" t="s">
        <v>13</v>
      </c>
      <c r="E172" s="21"/>
      <c r="F172" s="21"/>
      <c r="G172" s="21"/>
      <c r="H172" s="21" t="s">
        <v>14</v>
      </c>
      <c r="I172" s="22">
        <v>0</v>
      </c>
      <c r="J172" s="22">
        <v>0</v>
      </c>
      <c r="K172" s="22">
        <v>0</v>
      </c>
      <c r="L172" s="22">
        <v>0</v>
      </c>
      <c r="M172" s="22">
        <v>0</v>
      </c>
      <c r="N172" s="22">
        <v>0</v>
      </c>
      <c r="O172" s="23" t="str">
        <f t="shared" si="7"/>
        <v>-</v>
      </c>
      <c r="P172" s="19"/>
      <c r="Q172" s="24" t="s">
        <v>14</v>
      </c>
      <c r="R172" s="25" t="s">
        <v>14</v>
      </c>
      <c r="S172" s="26"/>
    </row>
    <row r="173" spans="1:19" ht="60" customHeight="1">
      <c r="A173" s="66">
        <v>169</v>
      </c>
      <c r="B173" s="19" t="s">
        <v>326</v>
      </c>
      <c r="C173" s="19" t="s">
        <v>327</v>
      </c>
      <c r="D173" s="21" t="s">
        <v>2166</v>
      </c>
      <c r="E173" s="21"/>
      <c r="F173" s="21"/>
      <c r="G173" s="21"/>
      <c r="H173" s="21" t="s">
        <v>14</v>
      </c>
      <c r="I173" s="22">
        <v>147</v>
      </c>
      <c r="J173" s="22">
        <v>139</v>
      </c>
      <c r="K173" s="22">
        <v>120</v>
      </c>
      <c r="L173" s="22">
        <v>0</v>
      </c>
      <c r="M173" s="22">
        <v>0</v>
      </c>
      <c r="N173" s="22">
        <v>0</v>
      </c>
      <c r="O173" s="23" t="str">
        <f t="shared" si="7"/>
        <v>-</v>
      </c>
      <c r="P173" s="19" t="s">
        <v>328</v>
      </c>
      <c r="Q173" s="24" t="s">
        <v>15</v>
      </c>
      <c r="R173" s="25" t="s">
        <v>16</v>
      </c>
      <c r="S173" s="26"/>
    </row>
    <row r="174" spans="1:19" ht="60" customHeight="1">
      <c r="A174" s="66">
        <v>170</v>
      </c>
      <c r="B174" s="19" t="s">
        <v>329</v>
      </c>
      <c r="C174" s="19" t="s">
        <v>330</v>
      </c>
      <c r="D174" s="21" t="s">
        <v>2166</v>
      </c>
      <c r="E174" s="21"/>
      <c r="F174" s="21"/>
      <c r="G174" s="21"/>
      <c r="H174" s="21" t="s">
        <v>14</v>
      </c>
      <c r="I174" s="22">
        <v>280</v>
      </c>
      <c r="J174" s="22">
        <v>263</v>
      </c>
      <c r="K174" s="22">
        <v>230</v>
      </c>
      <c r="L174" s="22">
        <v>0</v>
      </c>
      <c r="M174" s="22">
        <v>0</v>
      </c>
      <c r="N174" s="22">
        <v>0</v>
      </c>
      <c r="O174" s="23" t="str">
        <f t="shared" si="7"/>
        <v>-</v>
      </c>
      <c r="P174" s="19" t="s">
        <v>328</v>
      </c>
      <c r="Q174" s="24" t="s">
        <v>15</v>
      </c>
      <c r="R174" s="25" t="s">
        <v>16</v>
      </c>
      <c r="S174" s="26"/>
    </row>
    <row r="175" spans="1:19" ht="69.75" customHeight="1">
      <c r="A175" s="66">
        <v>171</v>
      </c>
      <c r="B175" s="19" t="s">
        <v>331</v>
      </c>
      <c r="C175" s="19" t="s">
        <v>332</v>
      </c>
      <c r="D175" s="21" t="s">
        <v>2166</v>
      </c>
      <c r="E175" s="21"/>
      <c r="F175" s="21"/>
      <c r="G175" s="21"/>
      <c r="H175" s="21" t="s">
        <v>14</v>
      </c>
      <c r="I175" s="22">
        <v>145</v>
      </c>
      <c r="J175" s="22">
        <v>134</v>
      </c>
      <c r="K175" s="22">
        <v>118</v>
      </c>
      <c r="L175" s="22">
        <v>0</v>
      </c>
      <c r="M175" s="22">
        <v>0</v>
      </c>
      <c r="N175" s="22">
        <v>0</v>
      </c>
      <c r="O175" s="23" t="str">
        <f t="shared" si="7"/>
        <v>-</v>
      </c>
      <c r="P175" s="19" t="s">
        <v>328</v>
      </c>
      <c r="Q175" s="24" t="s">
        <v>15</v>
      </c>
      <c r="R175" s="25" t="s">
        <v>16</v>
      </c>
      <c r="S175" s="26"/>
    </row>
    <row r="176" spans="1:19" ht="60" customHeight="1">
      <c r="A176" s="66">
        <v>172</v>
      </c>
      <c r="B176" s="19" t="s">
        <v>333</v>
      </c>
      <c r="C176" s="19" t="s">
        <v>334</v>
      </c>
      <c r="D176" s="21" t="s">
        <v>2166</v>
      </c>
      <c r="E176" s="21"/>
      <c r="F176" s="21"/>
      <c r="G176" s="21"/>
      <c r="H176" s="21" t="s">
        <v>14</v>
      </c>
      <c r="I176" s="22">
        <v>220</v>
      </c>
      <c r="J176" s="22">
        <v>231</v>
      </c>
      <c r="K176" s="22">
        <v>252</v>
      </c>
      <c r="L176" s="22">
        <v>0</v>
      </c>
      <c r="M176" s="22">
        <v>0</v>
      </c>
      <c r="N176" s="22">
        <v>0</v>
      </c>
      <c r="O176" s="23" t="str">
        <f t="shared" si="7"/>
        <v>-</v>
      </c>
      <c r="P176" s="19" t="s">
        <v>328</v>
      </c>
      <c r="Q176" s="24" t="s">
        <v>15</v>
      </c>
      <c r="R176" s="25" t="s">
        <v>16</v>
      </c>
      <c r="S176" s="26"/>
    </row>
    <row r="177" spans="1:19" ht="60" customHeight="1">
      <c r="A177" s="66">
        <v>173</v>
      </c>
      <c r="B177" s="19" t="s">
        <v>335</v>
      </c>
      <c r="C177" s="19" t="s">
        <v>336</v>
      </c>
      <c r="D177" s="21" t="s">
        <v>2166</v>
      </c>
      <c r="E177" s="21"/>
      <c r="F177" s="21"/>
      <c r="G177" s="21"/>
      <c r="H177" s="21" t="s">
        <v>14</v>
      </c>
      <c r="I177" s="22">
        <v>666</v>
      </c>
      <c r="J177" s="22">
        <v>768</v>
      </c>
      <c r="K177" s="22">
        <v>740</v>
      </c>
      <c r="L177" s="22">
        <v>0</v>
      </c>
      <c r="M177" s="22">
        <v>0</v>
      </c>
      <c r="N177" s="22">
        <v>0</v>
      </c>
      <c r="O177" s="23" t="str">
        <f t="shared" si="7"/>
        <v>-</v>
      </c>
      <c r="P177" s="19"/>
      <c r="Q177" s="24" t="s">
        <v>15</v>
      </c>
      <c r="R177" s="25" t="s">
        <v>16</v>
      </c>
      <c r="S177" s="26"/>
    </row>
    <row r="178" spans="1:19" ht="72.75" customHeight="1">
      <c r="A178" s="66">
        <v>174</v>
      </c>
      <c r="B178" s="19" t="s">
        <v>337</v>
      </c>
      <c r="C178" s="19" t="s">
        <v>338</v>
      </c>
      <c r="D178" s="21" t="s">
        <v>2166</v>
      </c>
      <c r="E178" s="21"/>
      <c r="F178" s="21"/>
      <c r="G178" s="21"/>
      <c r="H178" s="21" t="s">
        <v>14</v>
      </c>
      <c r="I178" s="22">
        <v>414</v>
      </c>
      <c r="J178" s="22">
        <v>560</v>
      </c>
      <c r="K178" s="22">
        <v>557</v>
      </c>
      <c r="L178" s="22">
        <v>0</v>
      </c>
      <c r="M178" s="22">
        <v>0</v>
      </c>
      <c r="N178" s="22">
        <v>0</v>
      </c>
      <c r="O178" s="23" t="str">
        <f t="shared" si="7"/>
        <v>-</v>
      </c>
      <c r="P178" s="19" t="s">
        <v>328</v>
      </c>
      <c r="Q178" s="24" t="s">
        <v>15</v>
      </c>
      <c r="R178" s="25" t="s">
        <v>16</v>
      </c>
      <c r="S178" s="26"/>
    </row>
    <row r="179" spans="1:19" ht="60" customHeight="1">
      <c r="A179" s="66">
        <v>175</v>
      </c>
      <c r="B179" s="19" t="s">
        <v>339</v>
      </c>
      <c r="C179" s="19" t="s">
        <v>340</v>
      </c>
      <c r="D179" s="21" t="s">
        <v>2166</v>
      </c>
      <c r="E179" s="21"/>
      <c r="F179" s="21"/>
      <c r="G179" s="21"/>
      <c r="H179" s="21" t="s">
        <v>14</v>
      </c>
      <c r="I179" s="22">
        <v>59</v>
      </c>
      <c r="J179" s="22">
        <v>79</v>
      </c>
      <c r="K179" s="22">
        <v>61</v>
      </c>
      <c r="L179" s="22">
        <v>0</v>
      </c>
      <c r="M179" s="22">
        <v>0</v>
      </c>
      <c r="N179" s="22">
        <v>0</v>
      </c>
      <c r="O179" s="23" t="str">
        <f t="shared" si="7"/>
        <v>-</v>
      </c>
      <c r="P179" s="19" t="s">
        <v>328</v>
      </c>
      <c r="Q179" s="24" t="s">
        <v>15</v>
      </c>
      <c r="R179" s="25" t="s">
        <v>16</v>
      </c>
      <c r="S179" s="26"/>
    </row>
    <row r="180" spans="1:19" ht="60" customHeight="1">
      <c r="A180" s="66">
        <v>176</v>
      </c>
      <c r="B180" s="19" t="s">
        <v>341</v>
      </c>
      <c r="C180" s="19" t="s">
        <v>342</v>
      </c>
      <c r="D180" s="21" t="s">
        <v>2166</v>
      </c>
      <c r="E180" s="21"/>
      <c r="F180" s="21"/>
      <c r="G180" s="21"/>
      <c r="H180" s="21" t="s">
        <v>14</v>
      </c>
      <c r="I180" s="22">
        <v>1</v>
      </c>
      <c r="J180" s="22">
        <v>1</v>
      </c>
      <c r="K180" s="22">
        <v>0</v>
      </c>
      <c r="L180" s="22">
        <v>0</v>
      </c>
      <c r="M180" s="22">
        <v>0</v>
      </c>
      <c r="N180" s="22">
        <v>0</v>
      </c>
      <c r="O180" s="23" t="str">
        <f t="shared" si="7"/>
        <v>-</v>
      </c>
      <c r="P180" s="19"/>
      <c r="Q180" s="24" t="s">
        <v>15</v>
      </c>
      <c r="R180" s="25" t="s">
        <v>16</v>
      </c>
      <c r="S180" s="26"/>
    </row>
    <row r="181" spans="1:19" ht="113.25" customHeight="1">
      <c r="A181" s="66">
        <v>177</v>
      </c>
      <c r="B181" s="19" t="s">
        <v>2167</v>
      </c>
      <c r="C181" s="19" t="s">
        <v>343</v>
      </c>
      <c r="D181" s="21" t="s">
        <v>13</v>
      </c>
      <c r="E181" s="21"/>
      <c r="F181" s="21" t="s">
        <v>2160</v>
      </c>
      <c r="G181" s="21"/>
      <c r="H181" s="21" t="s">
        <v>14</v>
      </c>
      <c r="I181" s="22">
        <v>0</v>
      </c>
      <c r="J181" s="22">
        <v>0</v>
      </c>
      <c r="K181" s="22">
        <v>0</v>
      </c>
      <c r="L181" s="22">
        <v>0</v>
      </c>
      <c r="M181" s="22">
        <v>0</v>
      </c>
      <c r="N181" s="22">
        <v>0</v>
      </c>
      <c r="O181" s="23" t="str">
        <f t="shared" si="7"/>
        <v>-</v>
      </c>
      <c r="P181" s="19"/>
      <c r="Q181" s="24" t="s">
        <v>14</v>
      </c>
      <c r="R181" s="25" t="s">
        <v>14</v>
      </c>
      <c r="S181" s="26"/>
    </row>
    <row r="182" spans="1:19" ht="105.75" customHeight="1">
      <c r="A182" s="66">
        <v>178</v>
      </c>
      <c r="B182" s="19" t="s">
        <v>344</v>
      </c>
      <c r="C182" s="19" t="s">
        <v>345</v>
      </c>
      <c r="D182" s="21" t="s">
        <v>13</v>
      </c>
      <c r="E182" s="21"/>
      <c r="F182" s="21" t="s">
        <v>2160</v>
      </c>
      <c r="G182" s="21"/>
      <c r="H182" s="21" t="s">
        <v>14</v>
      </c>
      <c r="I182" s="22">
        <v>0</v>
      </c>
      <c r="J182" s="22">
        <v>0</v>
      </c>
      <c r="K182" s="22">
        <v>0</v>
      </c>
      <c r="L182" s="22">
        <v>0</v>
      </c>
      <c r="M182" s="22">
        <v>0</v>
      </c>
      <c r="N182" s="22">
        <v>0</v>
      </c>
      <c r="O182" s="23" t="str">
        <f t="shared" si="7"/>
        <v>-</v>
      </c>
      <c r="P182" s="19"/>
      <c r="Q182" s="24" t="s">
        <v>14</v>
      </c>
      <c r="R182" s="25" t="s">
        <v>14</v>
      </c>
      <c r="S182" s="26"/>
    </row>
    <row r="183" spans="1:19" ht="80.25" customHeight="1">
      <c r="A183" s="66">
        <v>179</v>
      </c>
      <c r="B183" s="19" t="s">
        <v>346</v>
      </c>
      <c r="C183" s="19" t="s">
        <v>347</v>
      </c>
      <c r="D183" s="21" t="s">
        <v>13</v>
      </c>
      <c r="E183" s="21"/>
      <c r="F183" s="21" t="s">
        <v>2160</v>
      </c>
      <c r="G183" s="21"/>
      <c r="H183" s="21" t="s">
        <v>14</v>
      </c>
      <c r="I183" s="22">
        <v>0</v>
      </c>
      <c r="J183" s="22">
        <v>0</v>
      </c>
      <c r="K183" s="22">
        <v>0</v>
      </c>
      <c r="L183" s="22">
        <v>0</v>
      </c>
      <c r="M183" s="22">
        <v>0</v>
      </c>
      <c r="N183" s="22">
        <v>0</v>
      </c>
      <c r="O183" s="23" t="str">
        <f t="shared" si="7"/>
        <v>-</v>
      </c>
      <c r="P183" s="19"/>
      <c r="Q183" s="24" t="s">
        <v>15</v>
      </c>
      <c r="R183" s="25" t="s">
        <v>16</v>
      </c>
      <c r="S183" s="26"/>
    </row>
    <row r="184" spans="1:19" ht="60" customHeight="1">
      <c r="A184" s="66">
        <v>180</v>
      </c>
      <c r="B184" s="19" t="s">
        <v>348</v>
      </c>
      <c r="C184" s="19" t="s">
        <v>349</v>
      </c>
      <c r="D184" s="21" t="s">
        <v>13</v>
      </c>
      <c r="E184" s="21"/>
      <c r="F184" s="21"/>
      <c r="G184" s="21"/>
      <c r="H184" s="21" t="s">
        <v>14</v>
      </c>
      <c r="I184" s="22">
        <v>19893</v>
      </c>
      <c r="J184" s="22">
        <v>26238</v>
      </c>
      <c r="K184" s="22">
        <v>29873</v>
      </c>
      <c r="L184" s="22">
        <v>13146</v>
      </c>
      <c r="M184" s="22">
        <v>18856</v>
      </c>
      <c r="N184" s="22">
        <v>22593</v>
      </c>
      <c r="O184" s="23">
        <f t="shared" si="7"/>
        <v>75.63016770997221</v>
      </c>
      <c r="P184" s="26" t="s">
        <v>2168</v>
      </c>
      <c r="Q184" s="24" t="s">
        <v>15</v>
      </c>
      <c r="R184" s="25" t="s">
        <v>2152</v>
      </c>
      <c r="S184" s="26"/>
    </row>
    <row r="185" spans="1:19" ht="60" customHeight="1">
      <c r="A185" s="66">
        <v>181</v>
      </c>
      <c r="B185" s="19" t="s">
        <v>350</v>
      </c>
      <c r="C185" s="19" t="s">
        <v>351</v>
      </c>
      <c r="D185" s="21" t="s">
        <v>2368</v>
      </c>
      <c r="E185" s="21"/>
      <c r="F185" s="21"/>
      <c r="G185" s="21"/>
      <c r="H185" s="21" t="s">
        <v>14</v>
      </c>
      <c r="I185" s="22">
        <v>3672</v>
      </c>
      <c r="J185" s="22">
        <v>3394</v>
      </c>
      <c r="K185" s="22">
        <v>4117</v>
      </c>
      <c r="L185" s="22">
        <v>0</v>
      </c>
      <c r="M185" s="22">
        <v>29</v>
      </c>
      <c r="N185" s="22">
        <v>717</v>
      </c>
      <c r="O185" s="23">
        <f t="shared" si="7"/>
        <v>17.415593879038134</v>
      </c>
      <c r="P185" s="26" t="s">
        <v>2168</v>
      </c>
      <c r="Q185" s="24" t="s">
        <v>15</v>
      </c>
      <c r="R185" s="25" t="s">
        <v>16</v>
      </c>
      <c r="S185" s="26"/>
    </row>
    <row r="186" spans="1:19" ht="60" customHeight="1">
      <c r="A186" s="66">
        <v>182</v>
      </c>
      <c r="B186" s="19" t="s">
        <v>352</v>
      </c>
      <c r="C186" s="19" t="s">
        <v>353</v>
      </c>
      <c r="D186" s="21" t="s">
        <v>2368</v>
      </c>
      <c r="E186" s="21"/>
      <c r="F186" s="21"/>
      <c r="G186" s="21"/>
      <c r="H186" s="21" t="s">
        <v>14</v>
      </c>
      <c r="I186" s="22">
        <v>435</v>
      </c>
      <c r="J186" s="22">
        <v>882</v>
      </c>
      <c r="K186" s="22">
        <v>538</v>
      </c>
      <c r="L186" s="22">
        <v>0</v>
      </c>
      <c r="M186" s="22">
        <v>2</v>
      </c>
      <c r="N186" s="22">
        <v>184</v>
      </c>
      <c r="O186" s="23">
        <f t="shared" si="7"/>
        <v>34.20074349442379</v>
      </c>
      <c r="P186" s="26" t="s">
        <v>2168</v>
      </c>
      <c r="Q186" s="24" t="s">
        <v>15</v>
      </c>
      <c r="R186" s="25" t="s">
        <v>16</v>
      </c>
      <c r="S186" s="26"/>
    </row>
    <row r="187" spans="1:19" ht="90" customHeight="1">
      <c r="A187" s="66">
        <v>183</v>
      </c>
      <c r="B187" s="19" t="s">
        <v>354</v>
      </c>
      <c r="C187" s="19" t="s">
        <v>355</v>
      </c>
      <c r="D187" s="21" t="s">
        <v>13</v>
      </c>
      <c r="E187" s="21"/>
      <c r="F187" s="21"/>
      <c r="G187" s="21"/>
      <c r="H187" s="21" t="s">
        <v>14</v>
      </c>
      <c r="I187" s="22">
        <v>182</v>
      </c>
      <c r="J187" s="22">
        <v>64</v>
      </c>
      <c r="K187" s="22">
        <v>116</v>
      </c>
      <c r="L187" s="22">
        <v>0</v>
      </c>
      <c r="M187" s="22">
        <v>0</v>
      </c>
      <c r="N187" s="22">
        <v>0</v>
      </c>
      <c r="O187" s="23" t="str">
        <f t="shared" si="7"/>
        <v>-</v>
      </c>
      <c r="P187" s="19" t="s">
        <v>356</v>
      </c>
      <c r="Q187" s="24" t="s">
        <v>14</v>
      </c>
      <c r="R187" s="25" t="s">
        <v>14</v>
      </c>
      <c r="S187" s="26"/>
    </row>
    <row r="188" spans="1:19" ht="60" customHeight="1">
      <c r="A188" s="66">
        <v>184</v>
      </c>
      <c r="B188" s="19" t="s">
        <v>357</v>
      </c>
      <c r="C188" s="19" t="s">
        <v>358</v>
      </c>
      <c r="D188" s="21" t="s">
        <v>13</v>
      </c>
      <c r="E188" s="21"/>
      <c r="F188" s="21"/>
      <c r="G188" s="21"/>
      <c r="H188" s="21" t="s">
        <v>14</v>
      </c>
      <c r="I188" s="22">
        <v>10</v>
      </c>
      <c r="J188" s="22">
        <v>4</v>
      </c>
      <c r="K188" s="22">
        <v>5</v>
      </c>
      <c r="L188" s="22">
        <v>0</v>
      </c>
      <c r="M188" s="22">
        <v>0</v>
      </c>
      <c r="N188" s="22">
        <v>0</v>
      </c>
      <c r="O188" s="23" t="str">
        <f t="shared" si="7"/>
        <v>-</v>
      </c>
      <c r="P188" s="19" t="s">
        <v>356</v>
      </c>
      <c r="Q188" s="24" t="s">
        <v>14</v>
      </c>
      <c r="R188" s="25" t="s">
        <v>14</v>
      </c>
      <c r="S188" s="26"/>
    </row>
    <row r="189" spans="1:19" ht="71.25" customHeight="1">
      <c r="A189" s="66">
        <v>185</v>
      </c>
      <c r="B189" s="19" t="s">
        <v>359</v>
      </c>
      <c r="C189" s="19" t="s">
        <v>360</v>
      </c>
      <c r="D189" s="21" t="s">
        <v>13</v>
      </c>
      <c r="E189" s="21"/>
      <c r="F189" s="21"/>
      <c r="G189" s="21"/>
      <c r="H189" s="21" t="s">
        <v>14</v>
      </c>
      <c r="I189" s="22">
        <v>17</v>
      </c>
      <c r="J189" s="22">
        <v>6</v>
      </c>
      <c r="K189" s="22">
        <v>2</v>
      </c>
      <c r="L189" s="22">
        <v>0</v>
      </c>
      <c r="M189" s="22">
        <v>0</v>
      </c>
      <c r="N189" s="22">
        <v>0</v>
      </c>
      <c r="O189" s="23" t="str">
        <f t="shared" si="7"/>
        <v>-</v>
      </c>
      <c r="P189" s="19" t="s">
        <v>356</v>
      </c>
      <c r="Q189" s="24" t="s">
        <v>14</v>
      </c>
      <c r="R189" s="25" t="s">
        <v>14</v>
      </c>
      <c r="S189" s="26"/>
    </row>
    <row r="190" spans="1:19" ht="78" customHeight="1">
      <c r="A190" s="66">
        <v>186</v>
      </c>
      <c r="B190" s="19" t="s">
        <v>361</v>
      </c>
      <c r="C190" s="19" t="s">
        <v>362</v>
      </c>
      <c r="D190" s="21" t="s">
        <v>13</v>
      </c>
      <c r="E190" s="21"/>
      <c r="F190" s="21"/>
      <c r="G190" s="21"/>
      <c r="H190" s="21" t="s">
        <v>14</v>
      </c>
      <c r="I190" s="22">
        <v>89</v>
      </c>
      <c r="J190" s="22">
        <v>109</v>
      </c>
      <c r="K190" s="22">
        <v>106</v>
      </c>
      <c r="L190" s="22">
        <v>0</v>
      </c>
      <c r="M190" s="22">
        <v>0</v>
      </c>
      <c r="N190" s="22">
        <v>0</v>
      </c>
      <c r="O190" s="23" t="str">
        <f t="shared" si="7"/>
        <v>-</v>
      </c>
      <c r="P190" s="19" t="s">
        <v>356</v>
      </c>
      <c r="Q190" s="24" t="s">
        <v>15</v>
      </c>
      <c r="R190" s="25" t="s">
        <v>16</v>
      </c>
      <c r="S190" s="26" t="s">
        <v>2169</v>
      </c>
    </row>
    <row r="191" spans="1:19" ht="60" customHeight="1">
      <c r="A191" s="66">
        <v>187</v>
      </c>
      <c r="B191" s="19" t="s">
        <v>363</v>
      </c>
      <c r="C191" s="19" t="s">
        <v>364</v>
      </c>
      <c r="D191" s="21" t="s">
        <v>13</v>
      </c>
      <c r="E191" s="21"/>
      <c r="F191" s="21"/>
      <c r="G191" s="21"/>
      <c r="H191" s="21" t="s">
        <v>14</v>
      </c>
      <c r="I191" s="22">
        <v>4</v>
      </c>
      <c r="J191" s="22">
        <v>5</v>
      </c>
      <c r="K191" s="22">
        <v>2</v>
      </c>
      <c r="L191" s="22">
        <v>0</v>
      </c>
      <c r="M191" s="22">
        <v>0</v>
      </c>
      <c r="N191" s="22">
        <v>0</v>
      </c>
      <c r="O191" s="23" t="str">
        <f t="shared" si="7"/>
        <v>-</v>
      </c>
      <c r="P191" s="19" t="s">
        <v>356</v>
      </c>
      <c r="Q191" s="24" t="s">
        <v>15</v>
      </c>
      <c r="R191" s="25" t="s">
        <v>16</v>
      </c>
      <c r="S191" s="26" t="s">
        <v>2169</v>
      </c>
    </row>
    <row r="192" spans="1:19" ht="60" customHeight="1">
      <c r="A192" s="66">
        <v>188</v>
      </c>
      <c r="B192" s="19" t="s">
        <v>365</v>
      </c>
      <c r="C192" s="19" t="s">
        <v>366</v>
      </c>
      <c r="D192" s="21" t="s">
        <v>13</v>
      </c>
      <c r="E192" s="21"/>
      <c r="F192" s="21"/>
      <c r="G192" s="21"/>
      <c r="H192" s="21" t="s">
        <v>14</v>
      </c>
      <c r="I192" s="22">
        <v>583</v>
      </c>
      <c r="J192" s="22">
        <v>443</v>
      </c>
      <c r="K192" s="22">
        <v>556</v>
      </c>
      <c r="L192" s="22">
        <v>0</v>
      </c>
      <c r="M192" s="22">
        <v>0</v>
      </c>
      <c r="N192" s="22">
        <v>0</v>
      </c>
      <c r="O192" s="23" t="str">
        <f t="shared" si="7"/>
        <v>-</v>
      </c>
      <c r="P192" s="19" t="s">
        <v>356</v>
      </c>
      <c r="Q192" s="24" t="s">
        <v>15</v>
      </c>
      <c r="R192" s="25" t="s">
        <v>16</v>
      </c>
      <c r="S192" s="26"/>
    </row>
    <row r="193" spans="1:19" ht="60" customHeight="1">
      <c r="A193" s="66">
        <v>189</v>
      </c>
      <c r="B193" s="19" t="s">
        <v>367</v>
      </c>
      <c r="C193" s="19" t="s">
        <v>368</v>
      </c>
      <c r="D193" s="21" t="s">
        <v>13</v>
      </c>
      <c r="E193" s="21"/>
      <c r="F193" s="21"/>
      <c r="G193" s="21"/>
      <c r="H193" s="21" t="s">
        <v>14</v>
      </c>
      <c r="I193" s="22">
        <v>180</v>
      </c>
      <c r="J193" s="22">
        <v>146</v>
      </c>
      <c r="K193" s="22">
        <v>214</v>
      </c>
      <c r="L193" s="22">
        <v>0</v>
      </c>
      <c r="M193" s="22">
        <v>0</v>
      </c>
      <c r="N193" s="22">
        <v>0</v>
      </c>
      <c r="O193" s="23" t="str">
        <f t="shared" si="7"/>
        <v>-</v>
      </c>
      <c r="P193" s="19" t="s">
        <v>356</v>
      </c>
      <c r="Q193" s="24" t="s">
        <v>14</v>
      </c>
      <c r="R193" s="25" t="s">
        <v>14</v>
      </c>
      <c r="S193" s="26"/>
    </row>
    <row r="194" spans="1:19" ht="60" customHeight="1">
      <c r="A194" s="66">
        <v>190</v>
      </c>
      <c r="B194" s="19" t="s">
        <v>369</v>
      </c>
      <c r="C194" s="19" t="s">
        <v>370</v>
      </c>
      <c r="D194" s="21" t="s">
        <v>13</v>
      </c>
      <c r="E194" s="21"/>
      <c r="F194" s="21"/>
      <c r="G194" s="21"/>
      <c r="H194" s="21" t="s">
        <v>14</v>
      </c>
      <c r="I194" s="22">
        <v>156</v>
      </c>
      <c r="J194" s="22">
        <v>167</v>
      </c>
      <c r="K194" s="22">
        <v>182</v>
      </c>
      <c r="L194" s="22">
        <v>0</v>
      </c>
      <c r="M194" s="22">
        <v>0</v>
      </c>
      <c r="N194" s="22">
        <v>0</v>
      </c>
      <c r="O194" s="23" t="str">
        <f t="shared" si="7"/>
        <v>-</v>
      </c>
      <c r="P194" s="19" t="s">
        <v>356</v>
      </c>
      <c r="Q194" s="24" t="s">
        <v>14</v>
      </c>
      <c r="R194" s="25" t="s">
        <v>14</v>
      </c>
      <c r="S194" s="26"/>
    </row>
    <row r="195" spans="1:19" ht="60" customHeight="1">
      <c r="A195" s="66">
        <v>191</v>
      </c>
      <c r="B195" s="19" t="s">
        <v>371</v>
      </c>
      <c r="C195" s="19" t="s">
        <v>372</v>
      </c>
      <c r="D195" s="21" t="s">
        <v>13</v>
      </c>
      <c r="E195" s="21"/>
      <c r="F195" s="21"/>
      <c r="G195" s="21"/>
      <c r="H195" s="21" t="s">
        <v>14</v>
      </c>
      <c r="I195" s="22">
        <v>651</v>
      </c>
      <c r="J195" s="22">
        <v>479</v>
      </c>
      <c r="K195" s="22">
        <v>583</v>
      </c>
      <c r="L195" s="22">
        <v>0</v>
      </c>
      <c r="M195" s="22">
        <v>0</v>
      </c>
      <c r="N195" s="22">
        <v>0</v>
      </c>
      <c r="O195" s="23" t="str">
        <f t="shared" si="7"/>
        <v>-</v>
      </c>
      <c r="P195" s="19" t="s">
        <v>356</v>
      </c>
      <c r="Q195" s="24" t="s">
        <v>15</v>
      </c>
      <c r="R195" s="25" t="s">
        <v>16</v>
      </c>
      <c r="S195" s="26"/>
    </row>
    <row r="196" spans="1:19" ht="60" customHeight="1">
      <c r="A196" s="66">
        <v>192</v>
      </c>
      <c r="B196" s="19" t="s">
        <v>373</v>
      </c>
      <c r="C196" s="19" t="s">
        <v>374</v>
      </c>
      <c r="D196" s="21" t="s">
        <v>13</v>
      </c>
      <c r="E196" s="21"/>
      <c r="F196" s="21"/>
      <c r="G196" s="21"/>
      <c r="H196" s="21" t="s">
        <v>14</v>
      </c>
      <c r="I196" s="22">
        <v>2</v>
      </c>
      <c r="J196" s="22">
        <v>0</v>
      </c>
      <c r="K196" s="22">
        <v>2</v>
      </c>
      <c r="L196" s="22">
        <v>0</v>
      </c>
      <c r="M196" s="22">
        <v>0</v>
      </c>
      <c r="N196" s="22">
        <v>0</v>
      </c>
      <c r="O196" s="23" t="str">
        <f t="shared" si="7"/>
        <v>-</v>
      </c>
      <c r="P196" s="19" t="s">
        <v>356</v>
      </c>
      <c r="Q196" s="24" t="s">
        <v>14</v>
      </c>
      <c r="R196" s="25" t="s">
        <v>14</v>
      </c>
      <c r="S196" s="26"/>
    </row>
    <row r="197" spans="1:19" ht="60" customHeight="1">
      <c r="A197" s="66">
        <v>193</v>
      </c>
      <c r="B197" s="19" t="s">
        <v>375</v>
      </c>
      <c r="C197" s="19" t="s">
        <v>376</v>
      </c>
      <c r="D197" s="21" t="s">
        <v>13</v>
      </c>
      <c r="E197" s="21"/>
      <c r="F197" s="21"/>
      <c r="G197" s="21"/>
      <c r="H197" s="21" t="s">
        <v>14</v>
      </c>
      <c r="I197" s="22">
        <v>481</v>
      </c>
      <c r="J197" s="22">
        <v>273</v>
      </c>
      <c r="K197" s="22">
        <v>245</v>
      </c>
      <c r="L197" s="22">
        <v>0</v>
      </c>
      <c r="M197" s="22">
        <v>0</v>
      </c>
      <c r="N197" s="22">
        <v>0</v>
      </c>
      <c r="O197" s="23" t="str">
        <f t="shared" si="7"/>
        <v>-</v>
      </c>
      <c r="P197" s="19" t="s">
        <v>356</v>
      </c>
      <c r="Q197" s="24" t="s">
        <v>14</v>
      </c>
      <c r="R197" s="25" t="s">
        <v>14</v>
      </c>
      <c r="S197" s="26"/>
    </row>
    <row r="198" spans="1:19" ht="60" customHeight="1">
      <c r="A198" s="66">
        <v>194</v>
      </c>
      <c r="B198" s="19" t="s">
        <v>377</v>
      </c>
      <c r="C198" s="19" t="s">
        <v>378</v>
      </c>
      <c r="D198" s="21" t="s">
        <v>13</v>
      </c>
      <c r="E198" s="21"/>
      <c r="F198" s="21"/>
      <c r="G198" s="21"/>
      <c r="H198" s="21" t="s">
        <v>14</v>
      </c>
      <c r="I198" s="22">
        <v>69</v>
      </c>
      <c r="J198" s="22">
        <v>32</v>
      </c>
      <c r="K198" s="22">
        <v>72</v>
      </c>
      <c r="L198" s="22">
        <v>0</v>
      </c>
      <c r="M198" s="22">
        <v>0</v>
      </c>
      <c r="N198" s="22">
        <v>0</v>
      </c>
      <c r="O198" s="23" t="str">
        <f t="shared" si="7"/>
        <v>-</v>
      </c>
      <c r="P198" s="19" t="s">
        <v>356</v>
      </c>
      <c r="Q198" s="24" t="s">
        <v>14</v>
      </c>
      <c r="R198" s="25" t="s">
        <v>14</v>
      </c>
      <c r="S198" s="26"/>
    </row>
    <row r="199" spans="1:19" ht="60" customHeight="1">
      <c r="A199" s="66">
        <v>195</v>
      </c>
      <c r="B199" s="19" t="s">
        <v>379</v>
      </c>
      <c r="C199" s="19" t="s">
        <v>380</v>
      </c>
      <c r="D199" s="21" t="s">
        <v>13</v>
      </c>
      <c r="E199" s="21"/>
      <c r="F199" s="21"/>
      <c r="G199" s="21"/>
      <c r="H199" s="21" t="s">
        <v>14</v>
      </c>
      <c r="I199" s="22">
        <v>2299</v>
      </c>
      <c r="J199" s="22">
        <v>530</v>
      </c>
      <c r="K199" s="22">
        <v>547</v>
      </c>
      <c r="L199" s="22">
        <v>0</v>
      </c>
      <c r="M199" s="22">
        <v>0</v>
      </c>
      <c r="N199" s="22">
        <v>0</v>
      </c>
      <c r="O199" s="23" t="str">
        <f t="shared" si="7"/>
        <v>-</v>
      </c>
      <c r="P199" s="19" t="s">
        <v>356</v>
      </c>
      <c r="Q199" s="24" t="s">
        <v>15</v>
      </c>
      <c r="R199" s="25" t="s">
        <v>16</v>
      </c>
      <c r="S199" s="26" t="s">
        <v>2169</v>
      </c>
    </row>
    <row r="200" spans="1:19" ht="60" customHeight="1">
      <c r="A200" s="66">
        <v>196</v>
      </c>
      <c r="B200" s="19" t="s">
        <v>381</v>
      </c>
      <c r="C200" s="19" t="s">
        <v>382</v>
      </c>
      <c r="D200" s="21" t="s">
        <v>13</v>
      </c>
      <c r="E200" s="21"/>
      <c r="F200" s="21"/>
      <c r="G200" s="21"/>
      <c r="H200" s="21" t="s">
        <v>14</v>
      </c>
      <c r="I200" s="22">
        <v>30</v>
      </c>
      <c r="J200" s="22">
        <v>30</v>
      </c>
      <c r="K200" s="22">
        <v>30</v>
      </c>
      <c r="L200" s="22">
        <v>0</v>
      </c>
      <c r="M200" s="22">
        <v>0</v>
      </c>
      <c r="N200" s="22">
        <v>0</v>
      </c>
      <c r="O200" s="23" t="str">
        <f t="shared" si="7"/>
        <v>-</v>
      </c>
      <c r="P200" s="19" t="s">
        <v>356</v>
      </c>
      <c r="Q200" s="24" t="s">
        <v>14</v>
      </c>
      <c r="R200" s="25" t="s">
        <v>14</v>
      </c>
      <c r="S200" s="26"/>
    </row>
    <row r="201" spans="1:19" ht="60" customHeight="1">
      <c r="A201" s="66">
        <v>197</v>
      </c>
      <c r="B201" s="19" t="s">
        <v>383</v>
      </c>
      <c r="C201" s="19" t="s">
        <v>384</v>
      </c>
      <c r="D201" s="21" t="s">
        <v>13</v>
      </c>
      <c r="E201" s="21"/>
      <c r="F201" s="21"/>
      <c r="G201" s="21"/>
      <c r="H201" s="21" t="s">
        <v>14</v>
      </c>
      <c r="I201" s="22">
        <v>22</v>
      </c>
      <c r="J201" s="22">
        <v>22</v>
      </c>
      <c r="K201" s="22">
        <v>22</v>
      </c>
      <c r="L201" s="22">
        <v>0</v>
      </c>
      <c r="M201" s="22">
        <v>22</v>
      </c>
      <c r="N201" s="22">
        <v>0</v>
      </c>
      <c r="O201" s="23" t="str">
        <f t="shared" si="7"/>
        <v>-</v>
      </c>
      <c r="P201" s="19" t="s">
        <v>356</v>
      </c>
      <c r="Q201" s="24" t="s">
        <v>14</v>
      </c>
      <c r="R201" s="25" t="s">
        <v>14</v>
      </c>
      <c r="S201" s="26"/>
    </row>
    <row r="202" spans="1:19" ht="73.5" customHeight="1">
      <c r="A202" s="66">
        <v>198</v>
      </c>
      <c r="B202" s="19" t="s">
        <v>385</v>
      </c>
      <c r="C202" s="19" t="s">
        <v>386</v>
      </c>
      <c r="D202" s="21" t="s">
        <v>13</v>
      </c>
      <c r="E202" s="21"/>
      <c r="F202" s="21"/>
      <c r="G202" s="21"/>
      <c r="H202" s="21" t="s">
        <v>14</v>
      </c>
      <c r="I202" s="22">
        <v>272</v>
      </c>
      <c r="J202" s="22">
        <v>272</v>
      </c>
      <c r="K202" s="22">
        <v>258</v>
      </c>
      <c r="L202" s="22">
        <v>0</v>
      </c>
      <c r="M202" s="22">
        <v>0</v>
      </c>
      <c r="N202" s="22">
        <v>0</v>
      </c>
      <c r="O202" s="23" t="str">
        <f t="shared" si="7"/>
        <v>-</v>
      </c>
      <c r="P202" s="19" t="s">
        <v>356</v>
      </c>
      <c r="Q202" s="24" t="s">
        <v>14</v>
      </c>
      <c r="R202" s="25" t="s">
        <v>14</v>
      </c>
      <c r="S202" s="26"/>
    </row>
    <row r="203" spans="1:19" ht="60" customHeight="1">
      <c r="A203" s="66">
        <v>199</v>
      </c>
      <c r="B203" s="19" t="s">
        <v>387</v>
      </c>
      <c r="C203" s="19" t="s">
        <v>388</v>
      </c>
      <c r="D203" s="21" t="s">
        <v>13</v>
      </c>
      <c r="E203" s="21"/>
      <c r="F203" s="21"/>
      <c r="G203" s="21"/>
      <c r="H203" s="21" t="s">
        <v>14</v>
      </c>
      <c r="I203" s="22">
        <v>40</v>
      </c>
      <c r="J203" s="22">
        <v>40</v>
      </c>
      <c r="K203" s="22">
        <v>46</v>
      </c>
      <c r="L203" s="22">
        <v>0</v>
      </c>
      <c r="M203" s="22">
        <v>0</v>
      </c>
      <c r="N203" s="22">
        <v>0</v>
      </c>
      <c r="O203" s="23" t="str">
        <f t="shared" si="7"/>
        <v>-</v>
      </c>
      <c r="P203" s="19" t="s">
        <v>356</v>
      </c>
      <c r="Q203" s="24" t="s">
        <v>15</v>
      </c>
      <c r="R203" s="25" t="s">
        <v>16</v>
      </c>
      <c r="S203" s="26" t="s">
        <v>2169</v>
      </c>
    </row>
    <row r="204" spans="1:19" ht="78" customHeight="1">
      <c r="A204" s="66">
        <v>200</v>
      </c>
      <c r="B204" s="19" t="s">
        <v>389</v>
      </c>
      <c r="C204" s="19" t="s">
        <v>390</v>
      </c>
      <c r="D204" s="21" t="s">
        <v>13</v>
      </c>
      <c r="E204" s="21"/>
      <c r="F204" s="21"/>
      <c r="G204" s="21"/>
      <c r="H204" s="21" t="s">
        <v>14</v>
      </c>
      <c r="I204" s="22">
        <v>63</v>
      </c>
      <c r="J204" s="22">
        <v>45</v>
      </c>
      <c r="K204" s="22">
        <v>50</v>
      </c>
      <c r="L204" s="22">
        <v>0</v>
      </c>
      <c r="M204" s="22">
        <v>0</v>
      </c>
      <c r="N204" s="22">
        <v>0</v>
      </c>
      <c r="O204" s="23" t="str">
        <f t="shared" si="7"/>
        <v>-</v>
      </c>
      <c r="P204" s="19" t="s">
        <v>356</v>
      </c>
      <c r="Q204" s="24" t="s">
        <v>15</v>
      </c>
      <c r="R204" s="25" t="s">
        <v>16</v>
      </c>
      <c r="S204" s="26" t="s">
        <v>2169</v>
      </c>
    </row>
    <row r="205" spans="1:19" ht="60" customHeight="1">
      <c r="A205" s="66">
        <v>201</v>
      </c>
      <c r="B205" s="19" t="s">
        <v>391</v>
      </c>
      <c r="C205" s="19" t="s">
        <v>392</v>
      </c>
      <c r="D205" s="21" t="s">
        <v>13</v>
      </c>
      <c r="E205" s="21"/>
      <c r="F205" s="21"/>
      <c r="G205" s="21"/>
      <c r="H205" s="21" t="s">
        <v>14</v>
      </c>
      <c r="I205" s="22">
        <v>1</v>
      </c>
      <c r="J205" s="22">
        <v>7</v>
      </c>
      <c r="K205" s="22">
        <v>17</v>
      </c>
      <c r="L205" s="22">
        <v>0</v>
      </c>
      <c r="M205" s="22">
        <v>0</v>
      </c>
      <c r="N205" s="22">
        <v>0</v>
      </c>
      <c r="O205" s="23" t="str">
        <f t="shared" si="7"/>
        <v>-</v>
      </c>
      <c r="P205" s="19" t="s">
        <v>356</v>
      </c>
      <c r="Q205" s="24" t="s">
        <v>15</v>
      </c>
      <c r="R205" s="25" t="s">
        <v>16</v>
      </c>
      <c r="S205" s="26" t="s">
        <v>2169</v>
      </c>
    </row>
    <row r="206" spans="1:19" ht="60" customHeight="1">
      <c r="A206" s="66">
        <v>202</v>
      </c>
      <c r="B206" s="19" t="s">
        <v>393</v>
      </c>
      <c r="C206" s="19" t="s">
        <v>394</v>
      </c>
      <c r="D206" s="21" t="s">
        <v>13</v>
      </c>
      <c r="E206" s="21"/>
      <c r="F206" s="21"/>
      <c r="G206" s="21"/>
      <c r="H206" s="21" t="s">
        <v>14</v>
      </c>
      <c r="I206" s="22">
        <v>4</v>
      </c>
      <c r="J206" s="22">
        <v>0</v>
      </c>
      <c r="K206" s="22">
        <v>7</v>
      </c>
      <c r="L206" s="22">
        <v>0</v>
      </c>
      <c r="M206" s="22">
        <v>0</v>
      </c>
      <c r="N206" s="22">
        <v>0</v>
      </c>
      <c r="O206" s="23" t="str">
        <f aca="true" t="shared" si="8" ref="O206:O246">IF(N206&gt;0,IF(K206&gt;0,IF(ISNUMBER(N206),IF(ISNUMBER(K206),N206/K206*100,"-"),"-"),"-"),"-")</f>
        <v>-</v>
      </c>
      <c r="P206" s="19" t="s">
        <v>356</v>
      </c>
      <c r="Q206" s="24" t="s">
        <v>15</v>
      </c>
      <c r="R206" s="25" t="s">
        <v>16</v>
      </c>
      <c r="S206" s="26" t="s">
        <v>2169</v>
      </c>
    </row>
    <row r="207" spans="1:19" ht="143.25" customHeight="1">
      <c r="A207" s="66">
        <v>203</v>
      </c>
      <c r="B207" s="19" t="s">
        <v>395</v>
      </c>
      <c r="C207" s="19" t="s">
        <v>396</v>
      </c>
      <c r="D207" s="21" t="s">
        <v>13</v>
      </c>
      <c r="E207" s="21"/>
      <c r="F207" s="21"/>
      <c r="G207" s="21"/>
      <c r="H207" s="21" t="s">
        <v>14</v>
      </c>
      <c r="I207" s="22">
        <v>34</v>
      </c>
      <c r="J207" s="22">
        <v>35</v>
      </c>
      <c r="K207" s="22">
        <v>30</v>
      </c>
      <c r="L207" s="22">
        <v>0</v>
      </c>
      <c r="M207" s="22">
        <v>0</v>
      </c>
      <c r="N207" s="22">
        <v>0</v>
      </c>
      <c r="O207" s="23" t="str">
        <f t="shared" si="8"/>
        <v>-</v>
      </c>
      <c r="P207" s="19" t="s">
        <v>356</v>
      </c>
      <c r="Q207" s="24" t="s">
        <v>15</v>
      </c>
      <c r="R207" s="25" t="s">
        <v>16</v>
      </c>
      <c r="S207" s="26" t="s">
        <v>2169</v>
      </c>
    </row>
    <row r="208" spans="1:19" ht="143.25" customHeight="1">
      <c r="A208" s="66">
        <v>204</v>
      </c>
      <c r="B208" s="19" t="s">
        <v>397</v>
      </c>
      <c r="C208" s="19" t="s">
        <v>398</v>
      </c>
      <c r="D208" s="21" t="s">
        <v>13</v>
      </c>
      <c r="E208" s="21"/>
      <c r="F208" s="21"/>
      <c r="G208" s="21"/>
      <c r="H208" s="21" t="s">
        <v>14</v>
      </c>
      <c r="I208" s="22">
        <v>21</v>
      </c>
      <c r="J208" s="22">
        <v>0</v>
      </c>
      <c r="K208" s="22">
        <v>8</v>
      </c>
      <c r="L208" s="22">
        <v>0</v>
      </c>
      <c r="M208" s="22">
        <v>0</v>
      </c>
      <c r="N208" s="22">
        <v>0</v>
      </c>
      <c r="O208" s="23" t="str">
        <f t="shared" si="8"/>
        <v>-</v>
      </c>
      <c r="P208" s="19" t="s">
        <v>356</v>
      </c>
      <c r="Q208" s="24" t="s">
        <v>15</v>
      </c>
      <c r="R208" s="25" t="s">
        <v>16</v>
      </c>
      <c r="S208" s="26" t="s">
        <v>2169</v>
      </c>
    </row>
    <row r="209" spans="1:19" ht="143.25" customHeight="1">
      <c r="A209" s="66">
        <v>205</v>
      </c>
      <c r="B209" s="19" t="s">
        <v>399</v>
      </c>
      <c r="C209" s="19" t="s">
        <v>400</v>
      </c>
      <c r="D209" s="21" t="s">
        <v>13</v>
      </c>
      <c r="E209" s="21"/>
      <c r="F209" s="21"/>
      <c r="G209" s="21"/>
      <c r="H209" s="21" t="s">
        <v>14</v>
      </c>
      <c r="I209" s="22">
        <v>5</v>
      </c>
      <c r="J209" s="22">
        <v>35</v>
      </c>
      <c r="K209" s="22">
        <v>30</v>
      </c>
      <c r="L209" s="22">
        <v>0</v>
      </c>
      <c r="M209" s="22">
        <v>0</v>
      </c>
      <c r="N209" s="22">
        <v>0</v>
      </c>
      <c r="O209" s="23" t="str">
        <f t="shared" si="8"/>
        <v>-</v>
      </c>
      <c r="P209" s="19" t="s">
        <v>356</v>
      </c>
      <c r="Q209" s="24" t="s">
        <v>15</v>
      </c>
      <c r="R209" s="25" t="s">
        <v>16</v>
      </c>
      <c r="S209" s="26" t="s">
        <v>2169</v>
      </c>
    </row>
    <row r="210" spans="1:19" ht="141" customHeight="1">
      <c r="A210" s="66">
        <v>206</v>
      </c>
      <c r="B210" s="19" t="s">
        <v>401</v>
      </c>
      <c r="C210" s="19" t="s">
        <v>402</v>
      </c>
      <c r="D210" s="21" t="s">
        <v>13</v>
      </c>
      <c r="E210" s="21"/>
      <c r="F210" s="21"/>
      <c r="G210" s="21"/>
      <c r="H210" s="21" t="s">
        <v>14</v>
      </c>
      <c r="I210" s="22">
        <v>39</v>
      </c>
      <c r="J210" s="22">
        <v>50</v>
      </c>
      <c r="K210" s="22">
        <v>56</v>
      </c>
      <c r="L210" s="22">
        <v>0</v>
      </c>
      <c r="M210" s="22">
        <v>0</v>
      </c>
      <c r="N210" s="22">
        <v>0</v>
      </c>
      <c r="O210" s="23" t="str">
        <f t="shared" si="8"/>
        <v>-</v>
      </c>
      <c r="P210" s="19" t="s">
        <v>356</v>
      </c>
      <c r="Q210" s="24" t="s">
        <v>15</v>
      </c>
      <c r="R210" s="25" t="s">
        <v>16</v>
      </c>
      <c r="S210" s="26" t="s">
        <v>2169</v>
      </c>
    </row>
    <row r="211" spans="1:19" ht="150.75" customHeight="1">
      <c r="A211" s="66">
        <v>207</v>
      </c>
      <c r="B211" s="19" t="s">
        <v>403</v>
      </c>
      <c r="C211" s="19" t="s">
        <v>404</v>
      </c>
      <c r="D211" s="21" t="s">
        <v>13</v>
      </c>
      <c r="E211" s="21"/>
      <c r="F211" s="21"/>
      <c r="G211" s="21"/>
      <c r="H211" s="21" t="s">
        <v>14</v>
      </c>
      <c r="I211" s="22">
        <v>0</v>
      </c>
      <c r="J211" s="22">
        <v>10</v>
      </c>
      <c r="K211" s="22">
        <v>0</v>
      </c>
      <c r="L211" s="22">
        <v>0</v>
      </c>
      <c r="M211" s="22">
        <v>0</v>
      </c>
      <c r="N211" s="22">
        <v>0</v>
      </c>
      <c r="O211" s="23" t="str">
        <f t="shared" si="8"/>
        <v>-</v>
      </c>
      <c r="P211" s="19" t="s">
        <v>356</v>
      </c>
      <c r="Q211" s="24" t="s">
        <v>15</v>
      </c>
      <c r="R211" s="25" t="s">
        <v>16</v>
      </c>
      <c r="S211" s="26" t="s">
        <v>2169</v>
      </c>
    </row>
    <row r="212" spans="1:19" ht="150.75" customHeight="1">
      <c r="A212" s="66">
        <v>208</v>
      </c>
      <c r="B212" s="19" t="s">
        <v>405</v>
      </c>
      <c r="C212" s="19" t="s">
        <v>406</v>
      </c>
      <c r="D212" s="21" t="s">
        <v>13</v>
      </c>
      <c r="E212" s="21"/>
      <c r="F212" s="21"/>
      <c r="G212" s="21"/>
      <c r="H212" s="21" t="s">
        <v>14</v>
      </c>
      <c r="I212" s="22">
        <v>2</v>
      </c>
      <c r="J212" s="22">
        <v>6</v>
      </c>
      <c r="K212" s="22">
        <v>3</v>
      </c>
      <c r="L212" s="22">
        <v>0</v>
      </c>
      <c r="M212" s="22">
        <v>0</v>
      </c>
      <c r="N212" s="22">
        <v>0</v>
      </c>
      <c r="O212" s="23" t="str">
        <f t="shared" si="8"/>
        <v>-</v>
      </c>
      <c r="P212" s="19" t="s">
        <v>356</v>
      </c>
      <c r="Q212" s="24" t="s">
        <v>15</v>
      </c>
      <c r="R212" s="25" t="s">
        <v>16</v>
      </c>
      <c r="S212" s="26" t="s">
        <v>2169</v>
      </c>
    </row>
    <row r="213" spans="1:19" ht="60" customHeight="1">
      <c r="A213" s="66">
        <v>209</v>
      </c>
      <c r="B213" s="19" t="s">
        <v>407</v>
      </c>
      <c r="C213" s="19" t="s">
        <v>408</v>
      </c>
      <c r="D213" s="21" t="s">
        <v>13</v>
      </c>
      <c r="E213" s="21"/>
      <c r="F213" s="21"/>
      <c r="G213" s="21"/>
      <c r="H213" s="21" t="s">
        <v>14</v>
      </c>
      <c r="I213" s="22">
        <v>32</v>
      </c>
      <c r="J213" s="22">
        <v>23</v>
      </c>
      <c r="K213" s="22">
        <v>45</v>
      </c>
      <c r="L213" s="22">
        <v>0</v>
      </c>
      <c r="M213" s="22">
        <v>0</v>
      </c>
      <c r="N213" s="22">
        <v>0</v>
      </c>
      <c r="O213" s="23" t="str">
        <f t="shared" si="8"/>
        <v>-</v>
      </c>
      <c r="P213" s="19" t="s">
        <v>2170</v>
      </c>
      <c r="Q213" s="24" t="s">
        <v>15</v>
      </c>
      <c r="R213" s="25" t="s">
        <v>16</v>
      </c>
      <c r="S213" s="26" t="s">
        <v>2169</v>
      </c>
    </row>
    <row r="214" spans="1:19" ht="60" customHeight="1">
      <c r="A214" s="66">
        <v>210</v>
      </c>
      <c r="B214" s="19" t="s">
        <v>409</v>
      </c>
      <c r="C214" s="19" t="s">
        <v>410</v>
      </c>
      <c r="D214" s="21" t="s">
        <v>13</v>
      </c>
      <c r="E214" s="21"/>
      <c r="F214" s="21"/>
      <c r="G214" s="21"/>
      <c r="H214" s="21" t="s">
        <v>14</v>
      </c>
      <c r="I214" s="22">
        <v>12</v>
      </c>
      <c r="J214" s="22">
        <v>28</v>
      </c>
      <c r="K214" s="22">
        <v>32</v>
      </c>
      <c r="L214" s="22">
        <v>0</v>
      </c>
      <c r="M214" s="22">
        <v>0</v>
      </c>
      <c r="N214" s="22">
        <v>0</v>
      </c>
      <c r="O214" s="23" t="str">
        <f t="shared" si="8"/>
        <v>-</v>
      </c>
      <c r="P214" s="19" t="s">
        <v>2170</v>
      </c>
      <c r="Q214" s="24" t="s">
        <v>15</v>
      </c>
      <c r="R214" s="25" t="s">
        <v>16</v>
      </c>
      <c r="S214" s="26" t="s">
        <v>2169</v>
      </c>
    </row>
    <row r="215" spans="1:19" ht="60" customHeight="1">
      <c r="A215" s="66">
        <v>211</v>
      </c>
      <c r="B215" s="19" t="s">
        <v>411</v>
      </c>
      <c r="C215" s="19" t="s">
        <v>412</v>
      </c>
      <c r="D215" s="21" t="s">
        <v>13</v>
      </c>
      <c r="E215" s="21"/>
      <c r="F215" s="21"/>
      <c r="G215" s="21"/>
      <c r="H215" s="21" t="s">
        <v>14</v>
      </c>
      <c r="I215" s="22">
        <v>344</v>
      </c>
      <c r="J215" s="22">
        <v>229</v>
      </c>
      <c r="K215" s="22">
        <v>280</v>
      </c>
      <c r="L215" s="22">
        <v>0</v>
      </c>
      <c r="M215" s="22">
        <v>0</v>
      </c>
      <c r="N215" s="22">
        <v>0</v>
      </c>
      <c r="O215" s="23" t="str">
        <f t="shared" si="8"/>
        <v>-</v>
      </c>
      <c r="P215" s="19" t="s">
        <v>2170</v>
      </c>
      <c r="Q215" s="24" t="s">
        <v>15</v>
      </c>
      <c r="R215" s="25" t="s">
        <v>16</v>
      </c>
      <c r="S215" s="26" t="s">
        <v>2169</v>
      </c>
    </row>
    <row r="216" spans="1:19" ht="78.75" customHeight="1">
      <c r="A216" s="66">
        <v>212</v>
      </c>
      <c r="B216" s="19" t="s">
        <v>413</v>
      </c>
      <c r="C216" s="19" t="s">
        <v>414</v>
      </c>
      <c r="D216" s="21" t="s">
        <v>13</v>
      </c>
      <c r="E216" s="21"/>
      <c r="F216" s="21"/>
      <c r="G216" s="21"/>
      <c r="H216" s="21" t="s">
        <v>14</v>
      </c>
      <c r="I216" s="22">
        <v>135</v>
      </c>
      <c r="J216" s="22">
        <v>113</v>
      </c>
      <c r="K216" s="22">
        <v>362</v>
      </c>
      <c r="L216" s="22">
        <v>0</v>
      </c>
      <c r="M216" s="22">
        <v>0</v>
      </c>
      <c r="N216" s="22">
        <v>0</v>
      </c>
      <c r="O216" s="23" t="str">
        <f t="shared" si="8"/>
        <v>-</v>
      </c>
      <c r="P216" s="19" t="s">
        <v>356</v>
      </c>
      <c r="Q216" s="24" t="s">
        <v>15</v>
      </c>
      <c r="R216" s="25" t="s">
        <v>16</v>
      </c>
      <c r="S216" s="26" t="s">
        <v>2169</v>
      </c>
    </row>
    <row r="217" spans="1:19" ht="84" customHeight="1">
      <c r="A217" s="66">
        <v>213</v>
      </c>
      <c r="B217" s="19" t="s">
        <v>415</v>
      </c>
      <c r="C217" s="19" t="s">
        <v>416</v>
      </c>
      <c r="D217" s="21" t="s">
        <v>13</v>
      </c>
      <c r="E217" s="21"/>
      <c r="F217" s="21"/>
      <c r="G217" s="21"/>
      <c r="H217" s="21" t="s">
        <v>14</v>
      </c>
      <c r="I217" s="22">
        <v>9</v>
      </c>
      <c r="J217" s="22">
        <v>97</v>
      </c>
      <c r="K217" s="22">
        <v>87</v>
      </c>
      <c r="L217" s="22">
        <v>0</v>
      </c>
      <c r="M217" s="22">
        <v>0</v>
      </c>
      <c r="N217" s="22">
        <v>0</v>
      </c>
      <c r="O217" s="23" t="str">
        <f t="shared" si="8"/>
        <v>-</v>
      </c>
      <c r="P217" s="19" t="s">
        <v>356</v>
      </c>
      <c r="Q217" s="24" t="s">
        <v>15</v>
      </c>
      <c r="R217" s="25" t="s">
        <v>16</v>
      </c>
      <c r="S217" s="26" t="s">
        <v>2169</v>
      </c>
    </row>
    <row r="218" spans="1:19" ht="78.75" customHeight="1">
      <c r="A218" s="66">
        <v>214</v>
      </c>
      <c r="B218" s="19" t="s">
        <v>417</v>
      </c>
      <c r="C218" s="19" t="s">
        <v>418</v>
      </c>
      <c r="D218" s="21" t="s">
        <v>13</v>
      </c>
      <c r="E218" s="21"/>
      <c r="F218" s="21"/>
      <c r="G218" s="21"/>
      <c r="H218" s="21" t="s">
        <v>14</v>
      </c>
      <c r="I218" s="22">
        <v>2</v>
      </c>
      <c r="J218" s="22">
        <v>154</v>
      </c>
      <c r="K218" s="22">
        <v>170</v>
      </c>
      <c r="L218" s="22">
        <v>0</v>
      </c>
      <c r="M218" s="22">
        <v>0</v>
      </c>
      <c r="N218" s="22">
        <v>0</v>
      </c>
      <c r="O218" s="23" t="str">
        <f t="shared" si="8"/>
        <v>-</v>
      </c>
      <c r="P218" s="19" t="s">
        <v>356</v>
      </c>
      <c r="Q218" s="24" t="s">
        <v>15</v>
      </c>
      <c r="R218" s="25" t="s">
        <v>16</v>
      </c>
      <c r="S218" s="26" t="s">
        <v>2169</v>
      </c>
    </row>
    <row r="219" spans="1:19" ht="60" customHeight="1">
      <c r="A219" s="66">
        <v>215</v>
      </c>
      <c r="B219" s="19" t="s">
        <v>419</v>
      </c>
      <c r="C219" s="19" t="s">
        <v>420</v>
      </c>
      <c r="D219" s="21" t="s">
        <v>13</v>
      </c>
      <c r="E219" s="21"/>
      <c r="F219" s="21"/>
      <c r="G219" s="21"/>
      <c r="H219" s="21" t="s">
        <v>14</v>
      </c>
      <c r="I219" s="22">
        <v>249</v>
      </c>
      <c r="J219" s="22">
        <v>172</v>
      </c>
      <c r="K219" s="22">
        <v>200</v>
      </c>
      <c r="L219" s="22">
        <v>0</v>
      </c>
      <c r="M219" s="22">
        <v>0</v>
      </c>
      <c r="N219" s="22">
        <v>0</v>
      </c>
      <c r="O219" s="23" t="str">
        <f t="shared" si="8"/>
        <v>-</v>
      </c>
      <c r="P219" s="19" t="s">
        <v>356</v>
      </c>
      <c r="Q219" s="24" t="s">
        <v>15</v>
      </c>
      <c r="R219" s="25" t="s">
        <v>16</v>
      </c>
      <c r="S219" s="26" t="s">
        <v>2169</v>
      </c>
    </row>
    <row r="220" spans="1:19" ht="60" customHeight="1">
      <c r="A220" s="66">
        <v>216</v>
      </c>
      <c r="B220" s="19" t="s">
        <v>421</v>
      </c>
      <c r="C220" s="19" t="s">
        <v>422</v>
      </c>
      <c r="D220" s="21" t="s">
        <v>13</v>
      </c>
      <c r="E220" s="21"/>
      <c r="F220" s="21"/>
      <c r="G220" s="21"/>
      <c r="H220" s="21" t="s">
        <v>14</v>
      </c>
      <c r="I220" s="22">
        <v>93</v>
      </c>
      <c r="J220" s="22">
        <v>66</v>
      </c>
      <c r="K220" s="22">
        <v>115</v>
      </c>
      <c r="L220" s="22">
        <v>0</v>
      </c>
      <c r="M220" s="22">
        <v>0</v>
      </c>
      <c r="N220" s="22">
        <v>0</v>
      </c>
      <c r="O220" s="23" t="str">
        <f t="shared" si="8"/>
        <v>-</v>
      </c>
      <c r="P220" s="19" t="s">
        <v>356</v>
      </c>
      <c r="Q220" s="24" t="s">
        <v>15</v>
      </c>
      <c r="R220" s="25" t="s">
        <v>16</v>
      </c>
      <c r="S220" s="26" t="s">
        <v>2169</v>
      </c>
    </row>
    <row r="221" spans="1:19" ht="60" customHeight="1">
      <c r="A221" s="66">
        <v>217</v>
      </c>
      <c r="B221" s="19" t="s">
        <v>423</v>
      </c>
      <c r="C221" s="19" t="s">
        <v>424</v>
      </c>
      <c r="D221" s="21" t="s">
        <v>13</v>
      </c>
      <c r="E221" s="21"/>
      <c r="F221" s="21"/>
      <c r="G221" s="21"/>
      <c r="H221" s="21" t="s">
        <v>14</v>
      </c>
      <c r="I221" s="22">
        <v>0</v>
      </c>
      <c r="J221" s="22">
        <v>0</v>
      </c>
      <c r="K221" s="22">
        <v>4</v>
      </c>
      <c r="L221" s="22">
        <v>0</v>
      </c>
      <c r="M221" s="22">
        <v>0</v>
      </c>
      <c r="N221" s="22">
        <v>0</v>
      </c>
      <c r="O221" s="23" t="str">
        <f t="shared" si="8"/>
        <v>-</v>
      </c>
      <c r="P221" s="19" t="s">
        <v>2170</v>
      </c>
      <c r="Q221" s="24" t="s">
        <v>15</v>
      </c>
      <c r="R221" s="25" t="s">
        <v>16</v>
      </c>
      <c r="S221" s="26" t="s">
        <v>2169</v>
      </c>
    </row>
    <row r="222" spans="1:19" ht="60" customHeight="1">
      <c r="A222" s="66">
        <v>218</v>
      </c>
      <c r="B222" s="19" t="s">
        <v>425</v>
      </c>
      <c r="C222" s="19" t="s">
        <v>426</v>
      </c>
      <c r="D222" s="21" t="s">
        <v>13</v>
      </c>
      <c r="E222" s="21"/>
      <c r="F222" s="21"/>
      <c r="G222" s="21"/>
      <c r="H222" s="21" t="s">
        <v>14</v>
      </c>
      <c r="I222" s="22">
        <v>0</v>
      </c>
      <c r="J222" s="22">
        <v>0</v>
      </c>
      <c r="K222" s="22">
        <v>5</v>
      </c>
      <c r="L222" s="22">
        <v>0</v>
      </c>
      <c r="M222" s="22">
        <v>0</v>
      </c>
      <c r="N222" s="22">
        <v>0</v>
      </c>
      <c r="O222" s="23" t="str">
        <f t="shared" si="8"/>
        <v>-</v>
      </c>
      <c r="P222" s="19" t="s">
        <v>2170</v>
      </c>
      <c r="Q222" s="24" t="s">
        <v>15</v>
      </c>
      <c r="R222" s="25" t="s">
        <v>16</v>
      </c>
      <c r="S222" s="26" t="s">
        <v>2169</v>
      </c>
    </row>
    <row r="223" spans="1:19" ht="60" customHeight="1">
      <c r="A223" s="66">
        <v>219</v>
      </c>
      <c r="B223" s="19" t="s">
        <v>427</v>
      </c>
      <c r="C223" s="19" t="s">
        <v>428</v>
      </c>
      <c r="D223" s="21" t="s">
        <v>13</v>
      </c>
      <c r="E223" s="21"/>
      <c r="F223" s="21"/>
      <c r="G223" s="21"/>
      <c r="H223" s="21" t="s">
        <v>14</v>
      </c>
      <c r="I223" s="22">
        <v>10</v>
      </c>
      <c r="J223" s="22">
        <v>10</v>
      </c>
      <c r="K223" s="22">
        <v>10</v>
      </c>
      <c r="L223" s="22">
        <v>0</v>
      </c>
      <c r="M223" s="22">
        <v>0</v>
      </c>
      <c r="N223" s="22">
        <v>0</v>
      </c>
      <c r="O223" s="23" t="str">
        <f t="shared" si="8"/>
        <v>-</v>
      </c>
      <c r="P223" s="19" t="s">
        <v>356</v>
      </c>
      <c r="Q223" s="24" t="s">
        <v>14</v>
      </c>
      <c r="R223" s="25" t="s">
        <v>14</v>
      </c>
      <c r="S223" s="26"/>
    </row>
    <row r="224" spans="1:19" ht="60" customHeight="1">
      <c r="A224" s="66">
        <v>220</v>
      </c>
      <c r="B224" s="19" t="s">
        <v>429</v>
      </c>
      <c r="C224" s="19" t="s">
        <v>430</v>
      </c>
      <c r="D224" s="21" t="s">
        <v>13</v>
      </c>
      <c r="E224" s="21"/>
      <c r="F224" s="21"/>
      <c r="G224" s="21"/>
      <c r="H224" s="21" t="s">
        <v>14</v>
      </c>
      <c r="I224" s="22">
        <v>7</v>
      </c>
      <c r="J224" s="22">
        <v>21</v>
      </c>
      <c r="K224" s="22">
        <v>9</v>
      </c>
      <c r="L224" s="22">
        <v>0</v>
      </c>
      <c r="M224" s="22">
        <v>0</v>
      </c>
      <c r="N224" s="22">
        <v>0</v>
      </c>
      <c r="O224" s="23" t="str">
        <f t="shared" si="8"/>
        <v>-</v>
      </c>
      <c r="P224" s="19" t="s">
        <v>356</v>
      </c>
      <c r="Q224" s="24" t="s">
        <v>14</v>
      </c>
      <c r="R224" s="25" t="s">
        <v>14</v>
      </c>
      <c r="S224" s="26"/>
    </row>
    <row r="225" spans="1:19" ht="63" customHeight="1">
      <c r="A225" s="66">
        <v>221</v>
      </c>
      <c r="B225" s="19" t="s">
        <v>431</v>
      </c>
      <c r="C225" s="19" t="s">
        <v>432</v>
      </c>
      <c r="D225" s="21" t="s">
        <v>13</v>
      </c>
      <c r="E225" s="21"/>
      <c r="F225" s="21"/>
      <c r="G225" s="21"/>
      <c r="H225" s="21" t="s">
        <v>14</v>
      </c>
      <c r="I225" s="22">
        <v>10</v>
      </c>
      <c r="J225" s="22">
        <v>1</v>
      </c>
      <c r="K225" s="22">
        <v>6</v>
      </c>
      <c r="L225" s="22">
        <v>0</v>
      </c>
      <c r="M225" s="22">
        <v>0</v>
      </c>
      <c r="N225" s="22">
        <v>0</v>
      </c>
      <c r="O225" s="23" t="str">
        <f t="shared" si="8"/>
        <v>-</v>
      </c>
      <c r="P225" s="19" t="s">
        <v>356</v>
      </c>
      <c r="Q225" s="24" t="s">
        <v>15</v>
      </c>
      <c r="R225" s="25" t="s">
        <v>16</v>
      </c>
      <c r="S225" s="26" t="s">
        <v>2169</v>
      </c>
    </row>
    <row r="226" spans="1:19" ht="60" customHeight="1">
      <c r="A226" s="66">
        <v>222</v>
      </c>
      <c r="B226" s="19" t="s">
        <v>433</v>
      </c>
      <c r="C226" s="19" t="s">
        <v>434</v>
      </c>
      <c r="D226" s="21" t="s">
        <v>13</v>
      </c>
      <c r="E226" s="21"/>
      <c r="F226" s="21"/>
      <c r="G226" s="21"/>
      <c r="H226" s="21" t="s">
        <v>14</v>
      </c>
      <c r="I226" s="22">
        <v>1</v>
      </c>
      <c r="J226" s="22">
        <v>1</v>
      </c>
      <c r="K226" s="22">
        <v>8</v>
      </c>
      <c r="L226" s="22">
        <v>0</v>
      </c>
      <c r="M226" s="22">
        <v>0</v>
      </c>
      <c r="N226" s="22">
        <v>0</v>
      </c>
      <c r="O226" s="23" t="str">
        <f t="shared" si="8"/>
        <v>-</v>
      </c>
      <c r="P226" s="19" t="s">
        <v>356</v>
      </c>
      <c r="Q226" s="24" t="s">
        <v>15</v>
      </c>
      <c r="R226" s="25" t="s">
        <v>16</v>
      </c>
      <c r="S226" s="26" t="s">
        <v>2169</v>
      </c>
    </row>
    <row r="227" spans="1:19" ht="60" customHeight="1">
      <c r="A227" s="66">
        <v>223</v>
      </c>
      <c r="B227" s="19" t="s">
        <v>435</v>
      </c>
      <c r="C227" s="19" t="s">
        <v>436</v>
      </c>
      <c r="D227" s="21" t="s">
        <v>13</v>
      </c>
      <c r="E227" s="21"/>
      <c r="F227" s="21"/>
      <c r="G227" s="21"/>
      <c r="H227" s="21" t="s">
        <v>14</v>
      </c>
      <c r="I227" s="22">
        <v>0</v>
      </c>
      <c r="J227" s="22">
        <v>0</v>
      </c>
      <c r="K227" s="22">
        <v>0</v>
      </c>
      <c r="L227" s="22">
        <v>0</v>
      </c>
      <c r="M227" s="22">
        <v>0</v>
      </c>
      <c r="N227" s="22">
        <v>0</v>
      </c>
      <c r="O227" s="23" t="str">
        <f t="shared" si="8"/>
        <v>-</v>
      </c>
      <c r="P227" s="19" t="s">
        <v>2170</v>
      </c>
      <c r="Q227" s="24" t="s">
        <v>15</v>
      </c>
      <c r="R227" s="25" t="s">
        <v>16</v>
      </c>
      <c r="S227" s="26" t="s">
        <v>2169</v>
      </c>
    </row>
    <row r="228" spans="1:19" ht="60" customHeight="1">
      <c r="A228" s="66">
        <v>224</v>
      </c>
      <c r="B228" s="19" t="s">
        <v>437</v>
      </c>
      <c r="C228" s="19" t="s">
        <v>438</v>
      </c>
      <c r="D228" s="21" t="s">
        <v>13</v>
      </c>
      <c r="E228" s="21"/>
      <c r="F228" s="21"/>
      <c r="G228" s="21"/>
      <c r="H228" s="21" t="s">
        <v>14</v>
      </c>
      <c r="I228" s="22">
        <v>0</v>
      </c>
      <c r="J228" s="22">
        <v>0</v>
      </c>
      <c r="K228" s="22">
        <v>3</v>
      </c>
      <c r="L228" s="22">
        <v>0</v>
      </c>
      <c r="M228" s="22">
        <v>0</v>
      </c>
      <c r="N228" s="22">
        <v>0</v>
      </c>
      <c r="O228" s="23" t="str">
        <f t="shared" si="8"/>
        <v>-</v>
      </c>
      <c r="P228" s="19" t="s">
        <v>2170</v>
      </c>
      <c r="Q228" s="24" t="s">
        <v>15</v>
      </c>
      <c r="R228" s="25" t="s">
        <v>16</v>
      </c>
      <c r="S228" s="26" t="s">
        <v>2169</v>
      </c>
    </row>
    <row r="229" spans="1:19" ht="60" customHeight="1">
      <c r="A229" s="66">
        <v>225</v>
      </c>
      <c r="B229" s="19" t="s">
        <v>439</v>
      </c>
      <c r="C229" s="19" t="s">
        <v>440</v>
      </c>
      <c r="D229" s="21" t="s">
        <v>13</v>
      </c>
      <c r="E229" s="21"/>
      <c r="F229" s="21"/>
      <c r="G229" s="21"/>
      <c r="H229" s="21" t="s">
        <v>14</v>
      </c>
      <c r="I229" s="22">
        <v>0</v>
      </c>
      <c r="J229" s="22">
        <v>0</v>
      </c>
      <c r="K229" s="22">
        <v>0</v>
      </c>
      <c r="L229" s="22">
        <v>0</v>
      </c>
      <c r="M229" s="22">
        <v>0</v>
      </c>
      <c r="N229" s="22">
        <v>0</v>
      </c>
      <c r="O229" s="23" t="str">
        <f t="shared" si="8"/>
        <v>-</v>
      </c>
      <c r="P229" s="19" t="s">
        <v>2170</v>
      </c>
      <c r="Q229" s="24" t="s">
        <v>15</v>
      </c>
      <c r="R229" s="25" t="s">
        <v>16</v>
      </c>
      <c r="S229" s="26" t="s">
        <v>2169</v>
      </c>
    </row>
    <row r="230" spans="1:19" ht="60" customHeight="1">
      <c r="A230" s="66">
        <v>226</v>
      </c>
      <c r="B230" s="19" t="s">
        <v>441</v>
      </c>
      <c r="C230" s="19" t="s">
        <v>442</v>
      </c>
      <c r="D230" s="21" t="s">
        <v>13</v>
      </c>
      <c r="E230" s="21"/>
      <c r="F230" s="21"/>
      <c r="G230" s="21"/>
      <c r="H230" s="21" t="s">
        <v>14</v>
      </c>
      <c r="I230" s="22">
        <v>0</v>
      </c>
      <c r="J230" s="22">
        <v>179</v>
      </c>
      <c r="K230" s="22">
        <v>374</v>
      </c>
      <c r="L230" s="22">
        <v>0</v>
      </c>
      <c r="M230" s="22">
        <v>0</v>
      </c>
      <c r="N230" s="22">
        <v>0</v>
      </c>
      <c r="O230" s="23" t="str">
        <f t="shared" si="8"/>
        <v>-</v>
      </c>
      <c r="P230" s="19" t="s">
        <v>2170</v>
      </c>
      <c r="Q230" s="24" t="s">
        <v>15</v>
      </c>
      <c r="R230" s="25" t="s">
        <v>16</v>
      </c>
      <c r="S230" s="26" t="s">
        <v>2169</v>
      </c>
    </row>
    <row r="231" spans="1:19" ht="60" customHeight="1">
      <c r="A231" s="66">
        <v>227</v>
      </c>
      <c r="B231" s="19" t="s">
        <v>443</v>
      </c>
      <c r="C231" s="19" t="s">
        <v>444</v>
      </c>
      <c r="D231" s="21" t="s">
        <v>13</v>
      </c>
      <c r="E231" s="21"/>
      <c r="F231" s="21"/>
      <c r="G231" s="21"/>
      <c r="H231" s="21" t="s">
        <v>14</v>
      </c>
      <c r="I231" s="22">
        <v>0</v>
      </c>
      <c r="J231" s="22">
        <v>0</v>
      </c>
      <c r="K231" s="22">
        <v>0</v>
      </c>
      <c r="L231" s="22">
        <v>0</v>
      </c>
      <c r="M231" s="22">
        <v>0</v>
      </c>
      <c r="N231" s="22">
        <v>0</v>
      </c>
      <c r="O231" s="23" t="str">
        <f t="shared" si="8"/>
        <v>-</v>
      </c>
      <c r="P231" s="19" t="s">
        <v>356</v>
      </c>
      <c r="Q231" s="24" t="s">
        <v>15</v>
      </c>
      <c r="R231" s="25" t="s">
        <v>16</v>
      </c>
      <c r="S231" s="26" t="s">
        <v>2169</v>
      </c>
    </row>
    <row r="232" spans="1:19" ht="60" customHeight="1">
      <c r="A232" s="66">
        <v>228</v>
      </c>
      <c r="B232" s="19" t="s">
        <v>445</v>
      </c>
      <c r="C232" s="19" t="s">
        <v>446</v>
      </c>
      <c r="D232" s="21" t="s">
        <v>13</v>
      </c>
      <c r="E232" s="21"/>
      <c r="F232" s="21"/>
      <c r="G232" s="21"/>
      <c r="H232" s="21" t="s">
        <v>14</v>
      </c>
      <c r="I232" s="22">
        <v>0</v>
      </c>
      <c r="J232" s="22">
        <v>0</v>
      </c>
      <c r="K232" s="22">
        <v>0</v>
      </c>
      <c r="L232" s="22">
        <v>0</v>
      </c>
      <c r="M232" s="22">
        <v>0</v>
      </c>
      <c r="N232" s="22">
        <v>0</v>
      </c>
      <c r="O232" s="23" t="str">
        <f t="shared" si="8"/>
        <v>-</v>
      </c>
      <c r="P232" s="19" t="s">
        <v>356</v>
      </c>
      <c r="Q232" s="24" t="s">
        <v>15</v>
      </c>
      <c r="R232" s="25" t="s">
        <v>16</v>
      </c>
      <c r="S232" s="26" t="s">
        <v>2169</v>
      </c>
    </row>
    <row r="233" spans="1:19" ht="60" customHeight="1">
      <c r="A233" s="66">
        <v>229</v>
      </c>
      <c r="B233" s="19" t="s">
        <v>447</v>
      </c>
      <c r="C233" s="19" t="s">
        <v>448</v>
      </c>
      <c r="D233" s="21" t="s">
        <v>13</v>
      </c>
      <c r="E233" s="21"/>
      <c r="F233" s="21"/>
      <c r="G233" s="21"/>
      <c r="H233" s="21" t="s">
        <v>14</v>
      </c>
      <c r="I233" s="22">
        <v>1</v>
      </c>
      <c r="J233" s="22">
        <v>0</v>
      </c>
      <c r="K233" s="22">
        <v>0</v>
      </c>
      <c r="L233" s="22">
        <v>0</v>
      </c>
      <c r="M233" s="22">
        <v>0</v>
      </c>
      <c r="N233" s="22">
        <v>0</v>
      </c>
      <c r="O233" s="23" t="str">
        <f t="shared" si="8"/>
        <v>-</v>
      </c>
      <c r="P233" s="19"/>
      <c r="Q233" s="24" t="s">
        <v>15</v>
      </c>
      <c r="R233" s="25" t="s">
        <v>16</v>
      </c>
      <c r="S233" s="26"/>
    </row>
    <row r="234" spans="1:19" ht="60" customHeight="1">
      <c r="A234" s="66">
        <v>230</v>
      </c>
      <c r="B234" s="19" t="s">
        <v>449</v>
      </c>
      <c r="C234" s="19" t="s">
        <v>450</v>
      </c>
      <c r="D234" s="21" t="s">
        <v>13</v>
      </c>
      <c r="E234" s="21"/>
      <c r="F234" s="21"/>
      <c r="G234" s="21"/>
      <c r="H234" s="21" t="s">
        <v>14</v>
      </c>
      <c r="I234" s="22">
        <v>13</v>
      </c>
      <c r="J234" s="22">
        <v>12</v>
      </c>
      <c r="K234" s="22">
        <v>10</v>
      </c>
      <c r="L234" s="22">
        <v>0</v>
      </c>
      <c r="M234" s="22">
        <v>0</v>
      </c>
      <c r="N234" s="22">
        <v>0</v>
      </c>
      <c r="O234" s="23" t="str">
        <f t="shared" si="8"/>
        <v>-</v>
      </c>
      <c r="P234" s="19"/>
      <c r="Q234" s="24" t="s">
        <v>15</v>
      </c>
      <c r="R234" s="25" t="s">
        <v>16</v>
      </c>
      <c r="S234" s="26" t="s">
        <v>2169</v>
      </c>
    </row>
    <row r="235" spans="1:19" ht="60" customHeight="1">
      <c r="A235" s="66">
        <v>231</v>
      </c>
      <c r="B235" s="19" t="s">
        <v>451</v>
      </c>
      <c r="C235" s="19" t="s">
        <v>452</v>
      </c>
      <c r="D235" s="21" t="s">
        <v>13</v>
      </c>
      <c r="E235" s="21"/>
      <c r="F235" s="21"/>
      <c r="G235" s="21"/>
      <c r="H235" s="21" t="s">
        <v>14</v>
      </c>
      <c r="I235" s="22">
        <v>0</v>
      </c>
      <c r="J235" s="22">
        <v>1</v>
      </c>
      <c r="K235" s="22">
        <v>0</v>
      </c>
      <c r="L235" s="22">
        <v>0</v>
      </c>
      <c r="M235" s="22">
        <v>0</v>
      </c>
      <c r="N235" s="22">
        <v>0</v>
      </c>
      <c r="O235" s="23" t="str">
        <f t="shared" si="8"/>
        <v>-</v>
      </c>
      <c r="P235" s="19" t="s">
        <v>356</v>
      </c>
      <c r="Q235" s="24" t="s">
        <v>15</v>
      </c>
      <c r="R235" s="25" t="s">
        <v>16</v>
      </c>
      <c r="S235" s="26" t="s">
        <v>2169</v>
      </c>
    </row>
    <row r="236" spans="1:19" ht="60" customHeight="1">
      <c r="A236" s="66">
        <v>232</v>
      </c>
      <c r="B236" s="19" t="s">
        <v>451</v>
      </c>
      <c r="C236" s="19" t="s">
        <v>453</v>
      </c>
      <c r="D236" s="21" t="s">
        <v>13</v>
      </c>
      <c r="E236" s="21"/>
      <c r="F236" s="21"/>
      <c r="G236" s="21"/>
      <c r="H236" s="21" t="s">
        <v>14</v>
      </c>
      <c r="I236" s="22">
        <v>29</v>
      </c>
      <c r="J236" s="22">
        <v>22</v>
      </c>
      <c r="K236" s="22">
        <v>31</v>
      </c>
      <c r="L236" s="22">
        <v>0</v>
      </c>
      <c r="M236" s="22">
        <v>0</v>
      </c>
      <c r="N236" s="22">
        <v>0</v>
      </c>
      <c r="O236" s="23" t="str">
        <f t="shared" si="8"/>
        <v>-</v>
      </c>
      <c r="P236" s="19" t="s">
        <v>356</v>
      </c>
      <c r="Q236" s="24" t="s">
        <v>15</v>
      </c>
      <c r="R236" s="25" t="s">
        <v>16</v>
      </c>
      <c r="S236" s="26" t="s">
        <v>2169</v>
      </c>
    </row>
    <row r="237" spans="1:19" ht="60" customHeight="1">
      <c r="A237" s="66">
        <v>233</v>
      </c>
      <c r="B237" s="19" t="s">
        <v>454</v>
      </c>
      <c r="C237" s="19" t="s">
        <v>455</v>
      </c>
      <c r="D237" s="21" t="s">
        <v>13</v>
      </c>
      <c r="E237" s="21"/>
      <c r="F237" s="21"/>
      <c r="G237" s="21"/>
      <c r="H237" s="21" t="s">
        <v>14</v>
      </c>
      <c r="I237" s="22">
        <v>2</v>
      </c>
      <c r="J237" s="22">
        <v>5</v>
      </c>
      <c r="K237" s="22">
        <v>6</v>
      </c>
      <c r="L237" s="22">
        <v>0</v>
      </c>
      <c r="M237" s="22">
        <v>0</v>
      </c>
      <c r="N237" s="22">
        <v>0</v>
      </c>
      <c r="O237" s="23" t="str">
        <f t="shared" si="8"/>
        <v>-</v>
      </c>
      <c r="P237" s="19"/>
      <c r="Q237" s="24" t="s">
        <v>15</v>
      </c>
      <c r="R237" s="25" t="s">
        <v>16</v>
      </c>
      <c r="S237" s="26"/>
    </row>
    <row r="238" spans="1:19" ht="60" customHeight="1">
      <c r="A238" s="66">
        <v>234</v>
      </c>
      <c r="B238" s="19" t="s">
        <v>456</v>
      </c>
      <c r="C238" s="29" t="s">
        <v>457</v>
      </c>
      <c r="D238" s="21" t="s">
        <v>13</v>
      </c>
      <c r="E238" s="21"/>
      <c r="F238" s="21"/>
      <c r="G238" s="25" t="s">
        <v>2160</v>
      </c>
      <c r="H238" s="21" t="s">
        <v>14</v>
      </c>
      <c r="I238" s="22">
        <v>3</v>
      </c>
      <c r="J238" s="22">
        <v>4</v>
      </c>
      <c r="K238" s="22">
        <v>7</v>
      </c>
      <c r="L238" s="22">
        <v>0</v>
      </c>
      <c r="M238" s="22">
        <v>0</v>
      </c>
      <c r="N238" s="22">
        <v>0</v>
      </c>
      <c r="O238" s="23" t="str">
        <f t="shared" si="8"/>
        <v>-</v>
      </c>
      <c r="P238" s="19"/>
      <c r="Q238" s="24" t="s">
        <v>15</v>
      </c>
      <c r="R238" s="25" t="s">
        <v>16</v>
      </c>
      <c r="S238" s="26"/>
    </row>
    <row r="239" spans="1:19" ht="60" customHeight="1">
      <c r="A239" s="66">
        <v>235</v>
      </c>
      <c r="B239" s="19" t="s">
        <v>458</v>
      </c>
      <c r="C239" s="29" t="s">
        <v>2171</v>
      </c>
      <c r="D239" s="21" t="s">
        <v>13</v>
      </c>
      <c r="E239" s="21"/>
      <c r="F239" s="21"/>
      <c r="G239" s="25" t="s">
        <v>2160</v>
      </c>
      <c r="H239" s="21" t="s">
        <v>14</v>
      </c>
      <c r="I239" s="22">
        <v>14</v>
      </c>
      <c r="J239" s="22">
        <v>8</v>
      </c>
      <c r="K239" s="22">
        <v>7</v>
      </c>
      <c r="L239" s="22">
        <v>0</v>
      </c>
      <c r="M239" s="22">
        <v>0</v>
      </c>
      <c r="N239" s="22">
        <v>0</v>
      </c>
      <c r="O239" s="23" t="str">
        <f t="shared" si="8"/>
        <v>-</v>
      </c>
      <c r="P239" s="19"/>
      <c r="Q239" s="24" t="s">
        <v>15</v>
      </c>
      <c r="R239" s="25" t="s">
        <v>16</v>
      </c>
      <c r="S239" s="26"/>
    </row>
    <row r="240" spans="1:19" ht="60" customHeight="1">
      <c r="A240" s="66">
        <v>236</v>
      </c>
      <c r="B240" s="19" t="s">
        <v>459</v>
      </c>
      <c r="C240" s="29" t="s">
        <v>2172</v>
      </c>
      <c r="D240" s="21" t="s">
        <v>13</v>
      </c>
      <c r="E240" s="21"/>
      <c r="F240" s="21"/>
      <c r="G240" s="25" t="s">
        <v>2160</v>
      </c>
      <c r="H240" s="21" t="s">
        <v>14</v>
      </c>
      <c r="I240" s="22">
        <v>4</v>
      </c>
      <c r="J240" s="22">
        <v>22</v>
      </c>
      <c r="K240" s="22">
        <v>13</v>
      </c>
      <c r="L240" s="22">
        <v>0</v>
      </c>
      <c r="M240" s="22">
        <v>0</v>
      </c>
      <c r="N240" s="22">
        <v>0</v>
      </c>
      <c r="O240" s="23" t="str">
        <f t="shared" si="8"/>
        <v>-</v>
      </c>
      <c r="P240" s="19"/>
      <c r="Q240" s="24" t="s">
        <v>15</v>
      </c>
      <c r="R240" s="25" t="s">
        <v>16</v>
      </c>
      <c r="S240" s="26"/>
    </row>
    <row r="241" spans="1:19" ht="60" customHeight="1">
      <c r="A241" s="66">
        <v>237</v>
      </c>
      <c r="B241" s="19" t="s">
        <v>460</v>
      </c>
      <c r="C241" s="19" t="s">
        <v>461</v>
      </c>
      <c r="D241" s="21" t="s">
        <v>13</v>
      </c>
      <c r="E241" s="21"/>
      <c r="F241" s="21"/>
      <c r="G241" s="25" t="s">
        <v>2160</v>
      </c>
      <c r="H241" s="21" t="s">
        <v>14</v>
      </c>
      <c r="I241" s="22">
        <v>8</v>
      </c>
      <c r="J241" s="22">
        <v>16</v>
      </c>
      <c r="K241" s="22">
        <v>2</v>
      </c>
      <c r="L241" s="22">
        <v>0</v>
      </c>
      <c r="M241" s="22">
        <v>0</v>
      </c>
      <c r="N241" s="22">
        <v>0</v>
      </c>
      <c r="O241" s="23" t="str">
        <f t="shared" si="8"/>
        <v>-</v>
      </c>
      <c r="P241" s="19"/>
      <c r="Q241" s="24" t="s">
        <v>15</v>
      </c>
      <c r="R241" s="25" t="s">
        <v>16</v>
      </c>
      <c r="S241" s="26"/>
    </row>
    <row r="242" spans="1:19" ht="60" customHeight="1">
      <c r="A242" s="66">
        <v>238</v>
      </c>
      <c r="B242" s="19" t="s">
        <v>462</v>
      </c>
      <c r="C242" s="19" t="s">
        <v>463</v>
      </c>
      <c r="D242" s="21" t="s">
        <v>13</v>
      </c>
      <c r="E242" s="21"/>
      <c r="F242" s="21"/>
      <c r="G242" s="25" t="s">
        <v>2160</v>
      </c>
      <c r="H242" s="21" t="s">
        <v>14</v>
      </c>
      <c r="I242" s="22">
        <v>8</v>
      </c>
      <c r="J242" s="22">
        <v>16</v>
      </c>
      <c r="K242" s="22">
        <v>2</v>
      </c>
      <c r="L242" s="22">
        <v>0</v>
      </c>
      <c r="M242" s="22">
        <v>0</v>
      </c>
      <c r="N242" s="22">
        <v>0</v>
      </c>
      <c r="O242" s="23" t="str">
        <f t="shared" si="8"/>
        <v>-</v>
      </c>
      <c r="P242" s="19"/>
      <c r="Q242" s="24" t="s">
        <v>15</v>
      </c>
      <c r="R242" s="25" t="s">
        <v>16</v>
      </c>
      <c r="S242" s="26"/>
    </row>
    <row r="243" spans="1:19" ht="60" customHeight="1">
      <c r="A243" s="66">
        <v>239</v>
      </c>
      <c r="B243" s="19" t="s">
        <v>464</v>
      </c>
      <c r="C243" s="19" t="s">
        <v>465</v>
      </c>
      <c r="D243" s="21" t="s">
        <v>13</v>
      </c>
      <c r="E243" s="21"/>
      <c r="F243" s="21"/>
      <c r="G243" s="25" t="s">
        <v>2160</v>
      </c>
      <c r="H243" s="21" t="s">
        <v>14</v>
      </c>
      <c r="I243" s="22">
        <v>1</v>
      </c>
      <c r="J243" s="22">
        <v>1</v>
      </c>
      <c r="K243" s="22">
        <v>1</v>
      </c>
      <c r="L243" s="22">
        <v>0</v>
      </c>
      <c r="M243" s="22">
        <v>0</v>
      </c>
      <c r="N243" s="22">
        <v>0</v>
      </c>
      <c r="O243" s="23" t="str">
        <f t="shared" si="8"/>
        <v>-</v>
      </c>
      <c r="P243" s="19"/>
      <c r="Q243" s="24" t="s">
        <v>15</v>
      </c>
      <c r="R243" s="25" t="s">
        <v>16</v>
      </c>
      <c r="S243" s="26"/>
    </row>
    <row r="244" spans="1:19" ht="59.25" customHeight="1">
      <c r="A244" s="66">
        <v>240</v>
      </c>
      <c r="B244" s="19" t="s">
        <v>466</v>
      </c>
      <c r="C244" s="19" t="s">
        <v>2173</v>
      </c>
      <c r="D244" s="21" t="s">
        <v>13</v>
      </c>
      <c r="E244" s="21"/>
      <c r="F244" s="21"/>
      <c r="G244" s="21"/>
      <c r="H244" s="21" t="s">
        <v>14</v>
      </c>
      <c r="I244" s="22">
        <v>0</v>
      </c>
      <c r="J244" s="22">
        <v>0</v>
      </c>
      <c r="K244" s="22">
        <v>0</v>
      </c>
      <c r="L244" s="22">
        <v>0</v>
      </c>
      <c r="M244" s="22">
        <v>0</v>
      </c>
      <c r="N244" s="22">
        <v>0</v>
      </c>
      <c r="O244" s="23" t="str">
        <f t="shared" si="8"/>
        <v>-</v>
      </c>
      <c r="P244" s="19" t="s">
        <v>467</v>
      </c>
      <c r="Q244" s="24" t="s">
        <v>14</v>
      </c>
      <c r="R244" s="25" t="s">
        <v>14</v>
      </c>
      <c r="S244" s="26"/>
    </row>
    <row r="245" spans="1:19" ht="81" customHeight="1">
      <c r="A245" s="66">
        <v>241</v>
      </c>
      <c r="B245" s="19" t="s">
        <v>468</v>
      </c>
      <c r="C245" s="19" t="s">
        <v>2174</v>
      </c>
      <c r="D245" s="21" t="s">
        <v>13</v>
      </c>
      <c r="E245" s="21"/>
      <c r="F245" s="21"/>
      <c r="G245" s="21"/>
      <c r="H245" s="21" t="s">
        <v>14</v>
      </c>
      <c r="I245" s="22">
        <v>0</v>
      </c>
      <c r="J245" s="22">
        <v>0</v>
      </c>
      <c r="K245" s="22">
        <v>0</v>
      </c>
      <c r="L245" s="22">
        <v>0</v>
      </c>
      <c r="M245" s="22">
        <v>0</v>
      </c>
      <c r="N245" s="22">
        <v>0</v>
      </c>
      <c r="O245" s="23" t="str">
        <f t="shared" si="8"/>
        <v>-</v>
      </c>
      <c r="P245" s="19" t="s">
        <v>467</v>
      </c>
      <c r="Q245" s="24" t="s">
        <v>14</v>
      </c>
      <c r="R245" s="25" t="s">
        <v>14</v>
      </c>
      <c r="S245" s="26"/>
    </row>
    <row r="246" spans="1:19" ht="78" customHeight="1">
      <c r="A246" s="66">
        <v>242</v>
      </c>
      <c r="B246" s="19" t="s">
        <v>469</v>
      </c>
      <c r="C246" s="19" t="s">
        <v>2175</v>
      </c>
      <c r="D246" s="21" t="s">
        <v>470</v>
      </c>
      <c r="E246" s="21"/>
      <c r="F246" s="21"/>
      <c r="G246" s="21"/>
      <c r="H246" s="21" t="s">
        <v>14</v>
      </c>
      <c r="I246" s="22">
        <v>2096127</v>
      </c>
      <c r="J246" s="22">
        <v>2177856</v>
      </c>
      <c r="K246" s="22">
        <v>2185658</v>
      </c>
      <c r="L246" s="22">
        <v>1982253</v>
      </c>
      <c r="M246" s="22">
        <v>2078565</v>
      </c>
      <c r="N246" s="22">
        <v>2100198</v>
      </c>
      <c r="O246" s="23">
        <f t="shared" si="8"/>
        <v>96.08996466967842</v>
      </c>
      <c r="P246" s="19" t="s">
        <v>2106</v>
      </c>
      <c r="Q246" s="24" t="s">
        <v>14</v>
      </c>
      <c r="R246" s="25" t="s">
        <v>14</v>
      </c>
      <c r="S246" s="26"/>
    </row>
    <row r="247" spans="1:19" ht="69" customHeight="1">
      <c r="A247" s="66">
        <v>243</v>
      </c>
      <c r="B247" s="19" t="s">
        <v>471</v>
      </c>
      <c r="C247" s="19" t="s">
        <v>472</v>
      </c>
      <c r="D247" s="21" t="s">
        <v>13</v>
      </c>
      <c r="E247" s="21"/>
      <c r="F247" s="21"/>
      <c r="G247" s="21"/>
      <c r="H247" s="21" t="s">
        <v>14</v>
      </c>
      <c r="I247" s="22">
        <v>31</v>
      </c>
      <c r="J247" s="22">
        <v>72</v>
      </c>
      <c r="K247" s="22">
        <v>25</v>
      </c>
      <c r="L247" s="22">
        <v>0</v>
      </c>
      <c r="M247" s="22">
        <v>0</v>
      </c>
      <c r="N247" s="22">
        <v>0</v>
      </c>
      <c r="O247" s="23" t="str">
        <f aca="true" t="shared" si="9" ref="O247:O294">IF(N247&gt;0,IF(K247&gt;0,IF(ISNUMBER(N247),IF(ISNUMBER(K247),N247/K247*100,"-"),"-"),"-"),"-")</f>
        <v>-</v>
      </c>
      <c r="P247" s="19"/>
      <c r="Q247" s="24" t="s">
        <v>14</v>
      </c>
      <c r="R247" s="25" t="s">
        <v>14</v>
      </c>
      <c r="S247" s="26"/>
    </row>
    <row r="248" spans="1:19" ht="24">
      <c r="A248" s="66">
        <v>244</v>
      </c>
      <c r="B248" s="19" t="s">
        <v>473</v>
      </c>
      <c r="C248" s="19" t="s">
        <v>474</v>
      </c>
      <c r="D248" s="21" t="s">
        <v>13</v>
      </c>
      <c r="E248" s="21"/>
      <c r="F248" s="21"/>
      <c r="G248" s="21"/>
      <c r="H248" s="21" t="s">
        <v>14</v>
      </c>
      <c r="I248" s="22">
        <v>154</v>
      </c>
      <c r="J248" s="22">
        <v>151</v>
      </c>
      <c r="K248" s="22">
        <v>123</v>
      </c>
      <c r="L248" s="22">
        <v>0</v>
      </c>
      <c r="M248" s="22">
        <v>0</v>
      </c>
      <c r="N248" s="22">
        <v>0</v>
      </c>
      <c r="O248" s="23" t="str">
        <f t="shared" si="9"/>
        <v>-</v>
      </c>
      <c r="P248" s="19"/>
      <c r="Q248" s="24" t="s">
        <v>15</v>
      </c>
      <c r="R248" s="25" t="s">
        <v>16</v>
      </c>
      <c r="S248" s="26"/>
    </row>
    <row r="249" spans="1:19" ht="24">
      <c r="A249" s="66">
        <v>245</v>
      </c>
      <c r="B249" s="19" t="s">
        <v>475</v>
      </c>
      <c r="C249" s="19" t="s">
        <v>476</v>
      </c>
      <c r="D249" s="21" t="s">
        <v>13</v>
      </c>
      <c r="E249" s="21"/>
      <c r="F249" s="21"/>
      <c r="G249" s="21"/>
      <c r="H249" s="21" t="s">
        <v>14</v>
      </c>
      <c r="I249" s="56">
        <v>27</v>
      </c>
      <c r="J249" s="56">
        <v>21</v>
      </c>
      <c r="K249" s="56">
        <v>27</v>
      </c>
      <c r="L249" s="22">
        <v>0</v>
      </c>
      <c r="M249" s="22">
        <v>0</v>
      </c>
      <c r="N249" s="22">
        <v>0</v>
      </c>
      <c r="O249" s="23" t="str">
        <f t="shared" si="9"/>
        <v>-</v>
      </c>
      <c r="P249" s="19"/>
      <c r="Q249" s="24" t="s">
        <v>15</v>
      </c>
      <c r="R249" s="25" t="s">
        <v>16</v>
      </c>
      <c r="S249" s="26"/>
    </row>
    <row r="250" spans="1:19" ht="40.5" customHeight="1">
      <c r="A250" s="66">
        <v>246</v>
      </c>
      <c r="B250" s="19" t="s">
        <v>477</v>
      </c>
      <c r="C250" s="19" t="s">
        <v>478</v>
      </c>
      <c r="D250" s="21" t="s">
        <v>13</v>
      </c>
      <c r="E250" s="21"/>
      <c r="F250" s="21"/>
      <c r="G250" s="21"/>
      <c r="H250" s="21" t="s">
        <v>14</v>
      </c>
      <c r="I250" s="56">
        <v>28</v>
      </c>
      <c r="J250" s="56">
        <v>15</v>
      </c>
      <c r="K250" s="56">
        <v>28</v>
      </c>
      <c r="L250" s="22">
        <v>0</v>
      </c>
      <c r="M250" s="22">
        <v>0</v>
      </c>
      <c r="N250" s="22">
        <v>0</v>
      </c>
      <c r="O250" s="23" t="str">
        <f t="shared" si="9"/>
        <v>-</v>
      </c>
      <c r="P250" s="19"/>
      <c r="Q250" s="24" t="s">
        <v>15</v>
      </c>
      <c r="R250" s="25" t="s">
        <v>16</v>
      </c>
      <c r="S250" s="26"/>
    </row>
    <row r="251" spans="1:19" ht="36">
      <c r="A251" s="66">
        <v>247</v>
      </c>
      <c r="B251" s="19" t="s">
        <v>479</v>
      </c>
      <c r="C251" s="19" t="s">
        <v>480</v>
      </c>
      <c r="D251" s="21" t="s">
        <v>13</v>
      </c>
      <c r="E251" s="21"/>
      <c r="F251" s="21"/>
      <c r="G251" s="21"/>
      <c r="H251" s="21" t="s">
        <v>14</v>
      </c>
      <c r="I251" s="18">
        <v>0</v>
      </c>
      <c r="J251" s="18">
        <v>0</v>
      </c>
      <c r="K251" s="18">
        <v>2</v>
      </c>
      <c r="L251" s="22">
        <v>0</v>
      </c>
      <c r="M251" s="22">
        <v>0</v>
      </c>
      <c r="N251" s="56">
        <v>0</v>
      </c>
      <c r="O251" s="23" t="str">
        <f t="shared" si="9"/>
        <v>-</v>
      </c>
      <c r="P251" s="29" t="s">
        <v>481</v>
      </c>
      <c r="Q251" s="24" t="s">
        <v>14</v>
      </c>
      <c r="R251" s="25" t="s">
        <v>14</v>
      </c>
      <c r="S251" s="26"/>
    </row>
    <row r="252" spans="1:19" ht="86.25" customHeight="1">
      <c r="A252" s="66">
        <v>248</v>
      </c>
      <c r="B252" s="19" t="s">
        <v>482</v>
      </c>
      <c r="C252" s="19" t="s">
        <v>483</v>
      </c>
      <c r="D252" s="21" t="s">
        <v>13</v>
      </c>
      <c r="E252" s="21"/>
      <c r="F252" s="21"/>
      <c r="G252" s="21"/>
      <c r="H252" s="21" t="s">
        <v>14</v>
      </c>
      <c r="I252" s="56">
        <v>0</v>
      </c>
      <c r="J252" s="56">
        <v>0</v>
      </c>
      <c r="K252" s="56">
        <v>0</v>
      </c>
      <c r="L252" s="22">
        <v>0</v>
      </c>
      <c r="M252" s="22">
        <v>0</v>
      </c>
      <c r="N252" s="56">
        <v>0</v>
      </c>
      <c r="O252" s="23" t="str">
        <f t="shared" si="9"/>
        <v>-</v>
      </c>
      <c r="P252" s="19"/>
      <c r="Q252" s="24" t="s">
        <v>15</v>
      </c>
      <c r="R252" s="25" t="s">
        <v>16</v>
      </c>
      <c r="S252" s="26"/>
    </row>
    <row r="253" spans="1:19" ht="50.25" customHeight="1">
      <c r="A253" s="66">
        <v>249</v>
      </c>
      <c r="B253" s="19" t="s">
        <v>484</v>
      </c>
      <c r="C253" s="19" t="s">
        <v>485</v>
      </c>
      <c r="D253" s="21" t="s">
        <v>13</v>
      </c>
      <c r="E253" s="21"/>
      <c r="F253" s="21"/>
      <c r="G253" s="21"/>
      <c r="H253" s="21" t="s">
        <v>14</v>
      </c>
      <c r="I253" s="56">
        <v>0</v>
      </c>
      <c r="J253" s="56">
        <v>0</v>
      </c>
      <c r="K253" s="56">
        <v>6</v>
      </c>
      <c r="L253" s="22">
        <v>0</v>
      </c>
      <c r="M253" s="22">
        <v>0</v>
      </c>
      <c r="N253" s="56">
        <v>0</v>
      </c>
      <c r="O253" s="23" t="str">
        <f t="shared" si="9"/>
        <v>-</v>
      </c>
      <c r="P253" s="19"/>
      <c r="Q253" s="24" t="s">
        <v>15</v>
      </c>
      <c r="R253" s="25" t="s">
        <v>16</v>
      </c>
      <c r="S253" s="26"/>
    </row>
    <row r="254" spans="1:19" ht="38.25" customHeight="1">
      <c r="A254" s="66">
        <v>250</v>
      </c>
      <c r="B254" s="19" t="s">
        <v>486</v>
      </c>
      <c r="C254" s="19" t="s">
        <v>487</v>
      </c>
      <c r="D254" s="21" t="s">
        <v>13</v>
      </c>
      <c r="E254" s="21"/>
      <c r="F254" s="21"/>
      <c r="G254" s="21"/>
      <c r="H254" s="21" t="s">
        <v>14</v>
      </c>
      <c r="I254" s="56">
        <v>1</v>
      </c>
      <c r="J254" s="56">
        <v>1</v>
      </c>
      <c r="K254" s="67">
        <v>1</v>
      </c>
      <c r="L254" s="22">
        <v>0</v>
      </c>
      <c r="M254" s="22">
        <v>0</v>
      </c>
      <c r="N254" s="56">
        <v>0</v>
      </c>
      <c r="O254" s="23" t="str">
        <f t="shared" si="9"/>
        <v>-</v>
      </c>
      <c r="P254" s="19"/>
      <c r="Q254" s="24" t="s">
        <v>15</v>
      </c>
      <c r="R254" s="25" t="s">
        <v>16</v>
      </c>
      <c r="S254" s="26"/>
    </row>
    <row r="255" spans="1:19" ht="35.25" customHeight="1">
      <c r="A255" s="66">
        <v>251</v>
      </c>
      <c r="B255" s="19" t="s">
        <v>488</v>
      </c>
      <c r="C255" s="19" t="s">
        <v>489</v>
      </c>
      <c r="D255" s="21" t="s">
        <v>13</v>
      </c>
      <c r="E255" s="21"/>
      <c r="F255" s="21"/>
      <c r="G255" s="21"/>
      <c r="H255" s="21" t="s">
        <v>14</v>
      </c>
      <c r="I255" s="56">
        <v>188</v>
      </c>
      <c r="J255" s="56">
        <v>79</v>
      </c>
      <c r="K255" s="56">
        <v>206</v>
      </c>
      <c r="L255" s="22">
        <v>0</v>
      </c>
      <c r="M255" s="22">
        <v>0</v>
      </c>
      <c r="N255" s="22">
        <v>0</v>
      </c>
      <c r="O255" s="23" t="str">
        <f t="shared" si="9"/>
        <v>-</v>
      </c>
      <c r="P255" s="19"/>
      <c r="Q255" s="24" t="s">
        <v>14</v>
      </c>
      <c r="R255" s="21" t="s">
        <v>14</v>
      </c>
      <c r="S255" s="28"/>
    </row>
    <row r="256" spans="1:19" ht="60" customHeight="1">
      <c r="A256" s="66">
        <v>252</v>
      </c>
      <c r="B256" s="19" t="s">
        <v>490</v>
      </c>
      <c r="C256" s="19" t="s">
        <v>491</v>
      </c>
      <c r="D256" s="21" t="s">
        <v>13</v>
      </c>
      <c r="E256" s="21"/>
      <c r="F256" s="21"/>
      <c r="G256" s="21"/>
      <c r="H256" s="21" t="s">
        <v>14</v>
      </c>
      <c r="I256" s="22" t="s">
        <v>2152</v>
      </c>
      <c r="J256" s="22" t="s">
        <v>2176</v>
      </c>
      <c r="K256" s="22" t="s">
        <v>2152</v>
      </c>
      <c r="L256" s="22">
        <v>0</v>
      </c>
      <c r="M256" s="22">
        <v>0</v>
      </c>
      <c r="N256" s="22" t="s">
        <v>2152</v>
      </c>
      <c r="O256" s="23" t="str">
        <f t="shared" si="9"/>
        <v>-</v>
      </c>
      <c r="P256" s="19" t="s">
        <v>492</v>
      </c>
      <c r="Q256" s="24" t="s">
        <v>15</v>
      </c>
      <c r="R256" s="25" t="s">
        <v>2152</v>
      </c>
      <c r="S256" s="26"/>
    </row>
    <row r="257" spans="1:19" ht="60" customHeight="1">
      <c r="A257" s="66">
        <v>253</v>
      </c>
      <c r="B257" s="19" t="s">
        <v>493</v>
      </c>
      <c r="C257" s="19" t="s">
        <v>2177</v>
      </c>
      <c r="D257" s="21" t="s">
        <v>13</v>
      </c>
      <c r="E257" s="21"/>
      <c r="F257" s="21"/>
      <c r="G257" s="21"/>
      <c r="H257" s="21" t="s">
        <v>14</v>
      </c>
      <c r="I257" s="22">
        <v>14</v>
      </c>
      <c r="J257" s="22">
        <v>12</v>
      </c>
      <c r="K257" s="22">
        <v>7</v>
      </c>
      <c r="L257" s="22">
        <v>0</v>
      </c>
      <c r="M257" s="22">
        <v>0</v>
      </c>
      <c r="N257" s="22">
        <v>0</v>
      </c>
      <c r="O257" s="23" t="str">
        <f t="shared" si="9"/>
        <v>-</v>
      </c>
      <c r="P257" s="19"/>
      <c r="Q257" s="24" t="s">
        <v>15</v>
      </c>
      <c r="R257" s="25" t="s">
        <v>2152</v>
      </c>
      <c r="S257" s="28"/>
    </row>
    <row r="258" spans="1:19" ht="60" customHeight="1">
      <c r="A258" s="66">
        <v>254</v>
      </c>
      <c r="B258" s="19" t="s">
        <v>494</v>
      </c>
      <c r="C258" s="19" t="s">
        <v>2177</v>
      </c>
      <c r="D258" s="21" t="s">
        <v>13</v>
      </c>
      <c r="E258" s="21"/>
      <c r="F258" s="21"/>
      <c r="G258" s="21"/>
      <c r="H258" s="21" t="s">
        <v>14</v>
      </c>
      <c r="I258" s="22">
        <v>43</v>
      </c>
      <c r="J258" s="22">
        <v>26</v>
      </c>
      <c r="K258" s="22">
        <v>7</v>
      </c>
      <c r="L258" s="22">
        <v>0</v>
      </c>
      <c r="M258" s="22">
        <v>0</v>
      </c>
      <c r="N258" s="22">
        <v>0</v>
      </c>
      <c r="O258" s="23" t="str">
        <f t="shared" si="9"/>
        <v>-</v>
      </c>
      <c r="P258" s="19"/>
      <c r="Q258" s="24" t="s">
        <v>15</v>
      </c>
      <c r="R258" s="25" t="s">
        <v>2152</v>
      </c>
      <c r="S258" s="28"/>
    </row>
    <row r="259" spans="1:19" ht="60" customHeight="1">
      <c r="A259" s="66">
        <v>255</v>
      </c>
      <c r="B259" s="19" t="s">
        <v>495</v>
      </c>
      <c r="C259" s="19" t="s">
        <v>496</v>
      </c>
      <c r="D259" s="21" t="s">
        <v>13</v>
      </c>
      <c r="E259" s="21"/>
      <c r="F259" s="21"/>
      <c r="G259" s="21"/>
      <c r="H259" s="21" t="s">
        <v>14</v>
      </c>
      <c r="I259" s="22">
        <v>107</v>
      </c>
      <c r="J259" s="22">
        <v>109</v>
      </c>
      <c r="K259" s="22">
        <v>107</v>
      </c>
      <c r="L259" s="22">
        <v>0</v>
      </c>
      <c r="M259" s="22">
        <v>0</v>
      </c>
      <c r="N259" s="22">
        <v>0</v>
      </c>
      <c r="O259" s="23" t="str">
        <f t="shared" si="9"/>
        <v>-</v>
      </c>
      <c r="P259" s="19"/>
      <c r="Q259" s="24" t="s">
        <v>15</v>
      </c>
      <c r="R259" s="25" t="s">
        <v>16</v>
      </c>
      <c r="S259" s="28" t="s">
        <v>2178</v>
      </c>
    </row>
    <row r="260" spans="1:19" ht="60" customHeight="1">
      <c r="A260" s="66">
        <v>256</v>
      </c>
      <c r="B260" s="19" t="s">
        <v>497</v>
      </c>
      <c r="C260" s="19" t="s">
        <v>496</v>
      </c>
      <c r="D260" s="21" t="s">
        <v>13</v>
      </c>
      <c r="E260" s="21"/>
      <c r="F260" s="21"/>
      <c r="G260" s="21"/>
      <c r="H260" s="21" t="s">
        <v>14</v>
      </c>
      <c r="I260" s="22">
        <v>118</v>
      </c>
      <c r="J260" s="22">
        <v>109</v>
      </c>
      <c r="K260" s="22">
        <v>107</v>
      </c>
      <c r="L260" s="22">
        <v>0</v>
      </c>
      <c r="M260" s="22">
        <v>0</v>
      </c>
      <c r="N260" s="22">
        <v>0</v>
      </c>
      <c r="O260" s="23" t="str">
        <f t="shared" si="9"/>
        <v>-</v>
      </c>
      <c r="P260" s="19"/>
      <c r="Q260" s="24" t="s">
        <v>15</v>
      </c>
      <c r="R260" s="25" t="s">
        <v>16</v>
      </c>
      <c r="S260" s="28" t="s">
        <v>2178</v>
      </c>
    </row>
    <row r="261" spans="1:19" ht="60" customHeight="1">
      <c r="A261" s="66">
        <v>257</v>
      </c>
      <c r="B261" s="19" t="s">
        <v>498</v>
      </c>
      <c r="C261" s="19" t="s">
        <v>499</v>
      </c>
      <c r="D261" s="21" t="s">
        <v>13</v>
      </c>
      <c r="E261" s="21"/>
      <c r="F261" s="21"/>
      <c r="G261" s="21"/>
      <c r="H261" s="21" t="s">
        <v>14</v>
      </c>
      <c r="I261" s="22">
        <v>7673</v>
      </c>
      <c r="J261" s="22">
        <v>11744</v>
      </c>
      <c r="K261" s="22">
        <v>9847</v>
      </c>
      <c r="L261" s="22">
        <v>0</v>
      </c>
      <c r="M261" s="22">
        <v>0</v>
      </c>
      <c r="N261" s="22">
        <v>0</v>
      </c>
      <c r="O261" s="23" t="str">
        <f t="shared" si="9"/>
        <v>-</v>
      </c>
      <c r="P261" s="19"/>
      <c r="Q261" s="24" t="s">
        <v>15</v>
      </c>
      <c r="R261" s="25" t="s">
        <v>2152</v>
      </c>
      <c r="S261" s="28"/>
    </row>
    <row r="262" spans="1:19" ht="60" customHeight="1">
      <c r="A262" s="66">
        <v>258</v>
      </c>
      <c r="B262" s="31" t="s">
        <v>2179</v>
      </c>
      <c r="C262" s="31" t="s">
        <v>500</v>
      </c>
      <c r="D262" s="21" t="s">
        <v>13</v>
      </c>
      <c r="E262" s="21"/>
      <c r="F262" s="21"/>
      <c r="G262" s="21"/>
      <c r="H262" s="21" t="s">
        <v>14</v>
      </c>
      <c r="I262" s="22">
        <v>467</v>
      </c>
      <c r="J262" s="22">
        <v>300</v>
      </c>
      <c r="K262" s="22">
        <v>369</v>
      </c>
      <c r="L262" s="22">
        <v>0</v>
      </c>
      <c r="M262" s="22">
        <v>0</v>
      </c>
      <c r="N262" s="22">
        <v>0</v>
      </c>
      <c r="O262" s="23" t="str">
        <f t="shared" si="9"/>
        <v>-</v>
      </c>
      <c r="P262" s="19"/>
      <c r="Q262" s="24" t="s">
        <v>15</v>
      </c>
      <c r="R262" s="25" t="s">
        <v>16</v>
      </c>
      <c r="S262" s="28"/>
    </row>
    <row r="263" spans="1:19" ht="60" customHeight="1">
      <c r="A263" s="66">
        <v>259</v>
      </c>
      <c r="B263" s="31" t="s">
        <v>501</v>
      </c>
      <c r="C263" s="31" t="s">
        <v>502</v>
      </c>
      <c r="D263" s="21" t="s">
        <v>13</v>
      </c>
      <c r="E263" s="21"/>
      <c r="F263" s="21"/>
      <c r="G263" s="21"/>
      <c r="H263" s="21" t="s">
        <v>14</v>
      </c>
      <c r="I263" s="22">
        <v>93</v>
      </c>
      <c r="J263" s="22">
        <v>142</v>
      </c>
      <c r="K263" s="22">
        <v>125</v>
      </c>
      <c r="L263" s="22">
        <v>0</v>
      </c>
      <c r="M263" s="22">
        <v>0</v>
      </c>
      <c r="N263" s="22">
        <v>0</v>
      </c>
      <c r="O263" s="23" t="str">
        <f t="shared" si="9"/>
        <v>-</v>
      </c>
      <c r="P263" s="19"/>
      <c r="Q263" s="24" t="s">
        <v>15</v>
      </c>
      <c r="R263" s="25" t="s">
        <v>16</v>
      </c>
      <c r="S263" s="28"/>
    </row>
    <row r="264" spans="1:19" ht="60" customHeight="1">
      <c r="A264" s="66">
        <v>260</v>
      </c>
      <c r="B264" s="19" t="s">
        <v>503</v>
      </c>
      <c r="C264" s="19" t="s">
        <v>504</v>
      </c>
      <c r="D264" s="21" t="s">
        <v>13</v>
      </c>
      <c r="E264" s="21"/>
      <c r="F264" s="21"/>
      <c r="G264" s="21"/>
      <c r="H264" s="21" t="s">
        <v>14</v>
      </c>
      <c r="I264" s="22">
        <v>4210</v>
      </c>
      <c r="J264" s="22">
        <v>996</v>
      </c>
      <c r="K264" s="22">
        <v>4193</v>
      </c>
      <c r="L264" s="22">
        <v>0</v>
      </c>
      <c r="M264" s="22">
        <v>0</v>
      </c>
      <c r="N264" s="22">
        <v>0</v>
      </c>
      <c r="O264" s="23" t="str">
        <f t="shared" si="9"/>
        <v>-</v>
      </c>
      <c r="P264" s="19" t="s">
        <v>505</v>
      </c>
      <c r="Q264" s="24" t="s">
        <v>15</v>
      </c>
      <c r="R264" s="25" t="s">
        <v>2152</v>
      </c>
      <c r="S264" s="26"/>
    </row>
    <row r="265" spans="1:19" ht="60" customHeight="1">
      <c r="A265" s="66">
        <v>261</v>
      </c>
      <c r="B265" s="19" t="s">
        <v>506</v>
      </c>
      <c r="C265" s="19" t="s">
        <v>507</v>
      </c>
      <c r="D265" s="21" t="s">
        <v>13</v>
      </c>
      <c r="E265" s="21"/>
      <c r="F265" s="21"/>
      <c r="G265" s="21"/>
      <c r="H265" s="21" t="s">
        <v>14</v>
      </c>
      <c r="I265" s="22">
        <v>15000</v>
      </c>
      <c r="J265" s="22">
        <v>13000</v>
      </c>
      <c r="K265" s="22">
        <v>16000</v>
      </c>
      <c r="L265" s="22">
        <v>10</v>
      </c>
      <c r="M265" s="22">
        <v>12</v>
      </c>
      <c r="N265" s="22">
        <v>11</v>
      </c>
      <c r="O265" s="23">
        <f t="shared" si="9"/>
        <v>0.06874999999999999</v>
      </c>
      <c r="P265" s="19" t="s">
        <v>505</v>
      </c>
      <c r="Q265" s="24" t="s">
        <v>15</v>
      </c>
      <c r="R265" s="25" t="s">
        <v>2152</v>
      </c>
      <c r="S265" s="26"/>
    </row>
    <row r="266" spans="1:19" ht="60" customHeight="1">
      <c r="A266" s="66">
        <v>262</v>
      </c>
      <c r="B266" s="19" t="s">
        <v>508</v>
      </c>
      <c r="C266" s="19" t="s">
        <v>509</v>
      </c>
      <c r="D266" s="21" t="s">
        <v>13</v>
      </c>
      <c r="E266" s="21"/>
      <c r="F266" s="21"/>
      <c r="G266" s="21"/>
      <c r="H266" s="21" t="s">
        <v>14</v>
      </c>
      <c r="I266" s="32">
        <v>547</v>
      </c>
      <c r="J266" s="32">
        <v>14</v>
      </c>
      <c r="K266" s="32">
        <v>22</v>
      </c>
      <c r="L266" s="22">
        <v>0</v>
      </c>
      <c r="M266" s="22">
        <v>0</v>
      </c>
      <c r="N266" s="22">
        <v>0</v>
      </c>
      <c r="O266" s="23" t="str">
        <f t="shared" si="9"/>
        <v>-</v>
      </c>
      <c r="P266" s="19" t="s">
        <v>505</v>
      </c>
      <c r="Q266" s="24" t="s">
        <v>15</v>
      </c>
      <c r="R266" s="25" t="s">
        <v>2152</v>
      </c>
      <c r="S266" s="26"/>
    </row>
    <row r="267" spans="1:19" ht="60" customHeight="1">
      <c r="A267" s="66">
        <v>263</v>
      </c>
      <c r="B267" s="19" t="s">
        <v>510</v>
      </c>
      <c r="C267" s="19" t="s">
        <v>511</v>
      </c>
      <c r="D267" s="21" t="s">
        <v>13</v>
      </c>
      <c r="E267" s="21"/>
      <c r="F267" s="21"/>
      <c r="G267" s="21"/>
      <c r="H267" s="21" t="s">
        <v>14</v>
      </c>
      <c r="I267" s="22">
        <v>2567</v>
      </c>
      <c r="J267" s="22">
        <v>2601</v>
      </c>
      <c r="K267" s="22">
        <v>2292</v>
      </c>
      <c r="L267" s="22">
        <v>5</v>
      </c>
      <c r="M267" s="22">
        <v>5</v>
      </c>
      <c r="N267" s="22">
        <v>12</v>
      </c>
      <c r="O267" s="23">
        <f t="shared" si="9"/>
        <v>0.5235602094240838</v>
      </c>
      <c r="P267" s="19" t="s">
        <v>505</v>
      </c>
      <c r="Q267" s="24" t="s">
        <v>15</v>
      </c>
      <c r="R267" s="25" t="s">
        <v>2152</v>
      </c>
      <c r="S267" s="26"/>
    </row>
    <row r="268" spans="1:19" ht="60" customHeight="1">
      <c r="A268" s="66">
        <v>264</v>
      </c>
      <c r="B268" s="19" t="s">
        <v>512</v>
      </c>
      <c r="C268" s="19" t="s">
        <v>513</v>
      </c>
      <c r="D268" s="21" t="s">
        <v>13</v>
      </c>
      <c r="E268" s="21"/>
      <c r="F268" s="21"/>
      <c r="G268" s="21"/>
      <c r="H268" s="21" t="s">
        <v>14</v>
      </c>
      <c r="I268" s="22">
        <v>599</v>
      </c>
      <c r="J268" s="22">
        <v>626</v>
      </c>
      <c r="K268" s="22">
        <v>570</v>
      </c>
      <c r="L268" s="22">
        <v>0</v>
      </c>
      <c r="M268" s="22">
        <v>0</v>
      </c>
      <c r="N268" s="22">
        <v>0</v>
      </c>
      <c r="O268" s="23" t="str">
        <f t="shared" si="9"/>
        <v>-</v>
      </c>
      <c r="P268" s="19" t="s">
        <v>514</v>
      </c>
      <c r="Q268" s="24" t="s">
        <v>15</v>
      </c>
      <c r="R268" s="25" t="s">
        <v>2152</v>
      </c>
      <c r="S268" s="26"/>
    </row>
    <row r="269" spans="1:19" ht="60" customHeight="1">
      <c r="A269" s="66">
        <v>265</v>
      </c>
      <c r="B269" s="19" t="s">
        <v>515</v>
      </c>
      <c r="C269" s="19" t="s">
        <v>516</v>
      </c>
      <c r="D269" s="21" t="s">
        <v>13</v>
      </c>
      <c r="E269" s="21"/>
      <c r="F269" s="21"/>
      <c r="G269" s="21"/>
      <c r="H269" s="21" t="s">
        <v>14</v>
      </c>
      <c r="I269" s="22">
        <v>0</v>
      </c>
      <c r="J269" s="22">
        <v>0</v>
      </c>
      <c r="K269" s="22">
        <v>1</v>
      </c>
      <c r="L269" s="22">
        <v>0</v>
      </c>
      <c r="M269" s="22">
        <v>0</v>
      </c>
      <c r="N269" s="22">
        <v>0</v>
      </c>
      <c r="O269" s="23" t="str">
        <f t="shared" si="9"/>
        <v>-</v>
      </c>
      <c r="P269" s="19" t="s">
        <v>505</v>
      </c>
      <c r="Q269" s="24" t="s">
        <v>15</v>
      </c>
      <c r="R269" s="25" t="s">
        <v>2152</v>
      </c>
      <c r="S269" s="26"/>
    </row>
    <row r="270" spans="1:19" ht="60" customHeight="1">
      <c r="A270" s="66">
        <v>266</v>
      </c>
      <c r="B270" s="19" t="s">
        <v>517</v>
      </c>
      <c r="C270" s="19" t="s">
        <v>518</v>
      </c>
      <c r="D270" s="21" t="s">
        <v>13</v>
      </c>
      <c r="E270" s="21"/>
      <c r="F270" s="21"/>
      <c r="G270" s="21"/>
      <c r="H270" s="21" t="s">
        <v>14</v>
      </c>
      <c r="I270" s="22" t="s">
        <v>2152</v>
      </c>
      <c r="J270" s="22" t="s">
        <v>2152</v>
      </c>
      <c r="K270" s="22" t="s">
        <v>2152</v>
      </c>
      <c r="L270" s="22">
        <v>0</v>
      </c>
      <c r="M270" s="22">
        <v>0</v>
      </c>
      <c r="N270" s="22">
        <v>0</v>
      </c>
      <c r="O270" s="23" t="str">
        <f t="shared" si="9"/>
        <v>-</v>
      </c>
      <c r="P270" s="19" t="s">
        <v>492</v>
      </c>
      <c r="Q270" s="24" t="s">
        <v>15</v>
      </c>
      <c r="R270" s="25" t="s">
        <v>2152</v>
      </c>
      <c r="S270" s="26"/>
    </row>
    <row r="271" spans="1:19" ht="60" customHeight="1">
      <c r="A271" s="66">
        <v>267</v>
      </c>
      <c r="B271" s="19" t="s">
        <v>519</v>
      </c>
      <c r="C271" s="19" t="s">
        <v>520</v>
      </c>
      <c r="D271" s="21" t="s">
        <v>13</v>
      </c>
      <c r="E271" s="21"/>
      <c r="F271" s="21"/>
      <c r="G271" s="21"/>
      <c r="H271" s="21" t="s">
        <v>14</v>
      </c>
      <c r="I271" s="22">
        <v>0</v>
      </c>
      <c r="J271" s="22">
        <v>0</v>
      </c>
      <c r="K271" s="22">
        <v>0</v>
      </c>
      <c r="L271" s="22">
        <v>0</v>
      </c>
      <c r="M271" s="22">
        <v>0</v>
      </c>
      <c r="N271" s="22">
        <v>0</v>
      </c>
      <c r="O271" s="23" t="str">
        <f t="shared" si="9"/>
        <v>-</v>
      </c>
      <c r="P271" s="19" t="s">
        <v>505</v>
      </c>
      <c r="Q271" s="24" t="s">
        <v>15</v>
      </c>
      <c r="R271" s="25" t="s">
        <v>2152</v>
      </c>
      <c r="S271" s="26"/>
    </row>
    <row r="272" spans="1:19" ht="60" customHeight="1">
      <c r="A272" s="66">
        <v>268</v>
      </c>
      <c r="B272" s="19" t="s">
        <v>521</v>
      </c>
      <c r="C272" s="19" t="s">
        <v>522</v>
      </c>
      <c r="D272" s="21" t="s">
        <v>13</v>
      </c>
      <c r="E272" s="21"/>
      <c r="F272" s="21"/>
      <c r="G272" s="21"/>
      <c r="H272" s="21" t="s">
        <v>14</v>
      </c>
      <c r="I272" s="22">
        <v>438637</v>
      </c>
      <c r="J272" s="22">
        <v>446685</v>
      </c>
      <c r="K272" s="22">
        <v>590675</v>
      </c>
      <c r="L272" s="22">
        <v>2071</v>
      </c>
      <c r="M272" s="22">
        <v>3717</v>
      </c>
      <c r="N272" s="22">
        <v>4336</v>
      </c>
      <c r="O272" s="23">
        <f t="shared" si="9"/>
        <v>0.7340754221864815</v>
      </c>
      <c r="P272" s="19" t="s">
        <v>505</v>
      </c>
      <c r="Q272" s="24" t="s">
        <v>15</v>
      </c>
      <c r="R272" s="25" t="s">
        <v>2152</v>
      </c>
      <c r="S272" s="26"/>
    </row>
    <row r="273" spans="1:19" ht="60" customHeight="1">
      <c r="A273" s="66">
        <v>269</v>
      </c>
      <c r="B273" s="19" t="s">
        <v>523</v>
      </c>
      <c r="C273" s="19" t="s">
        <v>524</v>
      </c>
      <c r="D273" s="21" t="s">
        <v>13</v>
      </c>
      <c r="E273" s="21"/>
      <c r="F273" s="21"/>
      <c r="G273" s="21"/>
      <c r="H273" s="21" t="s">
        <v>14</v>
      </c>
      <c r="I273" s="22">
        <v>1009</v>
      </c>
      <c r="J273" s="22">
        <v>1140</v>
      </c>
      <c r="K273" s="22">
        <v>1266</v>
      </c>
      <c r="L273" s="22">
        <v>0</v>
      </c>
      <c r="M273" s="22">
        <v>0</v>
      </c>
      <c r="N273" s="22">
        <v>0</v>
      </c>
      <c r="O273" s="23" t="str">
        <f t="shared" si="9"/>
        <v>-</v>
      </c>
      <c r="P273" s="19" t="s">
        <v>505</v>
      </c>
      <c r="Q273" s="24" t="s">
        <v>15</v>
      </c>
      <c r="R273" s="25" t="s">
        <v>2152</v>
      </c>
      <c r="S273" s="26"/>
    </row>
    <row r="274" spans="1:19" ht="60" customHeight="1">
      <c r="A274" s="66">
        <v>270</v>
      </c>
      <c r="B274" s="19" t="s">
        <v>525</v>
      </c>
      <c r="C274" s="19" t="s">
        <v>526</v>
      </c>
      <c r="D274" s="21" t="s">
        <v>13</v>
      </c>
      <c r="E274" s="21"/>
      <c r="F274" s="21"/>
      <c r="G274" s="21"/>
      <c r="H274" s="21" t="s">
        <v>14</v>
      </c>
      <c r="I274" s="22">
        <v>1009</v>
      </c>
      <c r="J274" s="22">
        <v>1140</v>
      </c>
      <c r="K274" s="22">
        <v>1266</v>
      </c>
      <c r="L274" s="22">
        <v>0</v>
      </c>
      <c r="M274" s="22">
        <v>0</v>
      </c>
      <c r="N274" s="22">
        <v>0</v>
      </c>
      <c r="O274" s="23" t="str">
        <f t="shared" si="9"/>
        <v>-</v>
      </c>
      <c r="P274" s="19" t="s">
        <v>505</v>
      </c>
      <c r="Q274" s="24" t="s">
        <v>14</v>
      </c>
      <c r="R274" s="25" t="s">
        <v>14</v>
      </c>
      <c r="S274" s="26"/>
    </row>
    <row r="275" spans="1:19" ht="60" customHeight="1">
      <c r="A275" s="66">
        <v>271</v>
      </c>
      <c r="B275" s="19" t="s">
        <v>527</v>
      </c>
      <c r="C275" s="19" t="s">
        <v>528</v>
      </c>
      <c r="D275" s="21" t="s">
        <v>13</v>
      </c>
      <c r="E275" s="21"/>
      <c r="F275" s="21"/>
      <c r="G275" s="21"/>
      <c r="H275" s="21" t="s">
        <v>14</v>
      </c>
      <c r="I275" s="22">
        <v>502</v>
      </c>
      <c r="J275" s="22">
        <v>651</v>
      </c>
      <c r="K275" s="22">
        <v>952</v>
      </c>
      <c r="L275" s="22">
        <v>0</v>
      </c>
      <c r="M275" s="22">
        <v>0</v>
      </c>
      <c r="N275" s="22">
        <v>0</v>
      </c>
      <c r="O275" s="23" t="str">
        <f t="shared" si="9"/>
        <v>-</v>
      </c>
      <c r="P275" s="19" t="s">
        <v>505</v>
      </c>
      <c r="Q275" s="24" t="s">
        <v>15</v>
      </c>
      <c r="R275" s="25" t="s">
        <v>2152</v>
      </c>
      <c r="S275" s="26"/>
    </row>
    <row r="276" spans="1:19" ht="87" customHeight="1">
      <c r="A276" s="66">
        <v>272</v>
      </c>
      <c r="B276" s="19" t="s">
        <v>529</v>
      </c>
      <c r="C276" s="19" t="s">
        <v>530</v>
      </c>
      <c r="D276" s="21" t="s">
        <v>13</v>
      </c>
      <c r="E276" s="21"/>
      <c r="F276" s="21"/>
      <c r="G276" s="21"/>
      <c r="H276" s="21" t="s">
        <v>14</v>
      </c>
      <c r="I276" s="22" t="s">
        <v>2152</v>
      </c>
      <c r="J276" s="22" t="s">
        <v>2152</v>
      </c>
      <c r="K276" s="22" t="s">
        <v>2152</v>
      </c>
      <c r="L276" s="22">
        <v>119</v>
      </c>
      <c r="M276" s="22">
        <v>207</v>
      </c>
      <c r="N276" s="22">
        <v>238</v>
      </c>
      <c r="O276" s="23" t="str">
        <f t="shared" si="9"/>
        <v>-</v>
      </c>
      <c r="P276" s="19" t="s">
        <v>492</v>
      </c>
      <c r="Q276" s="24" t="s">
        <v>15</v>
      </c>
      <c r="R276" s="25" t="s">
        <v>2152</v>
      </c>
      <c r="S276" s="26"/>
    </row>
    <row r="277" spans="1:19" ht="60" customHeight="1">
      <c r="A277" s="66">
        <v>273</v>
      </c>
      <c r="B277" s="19" t="s">
        <v>531</v>
      </c>
      <c r="C277" s="19" t="s">
        <v>532</v>
      </c>
      <c r="D277" s="21" t="s">
        <v>13</v>
      </c>
      <c r="E277" s="21"/>
      <c r="F277" s="21"/>
      <c r="G277" s="21"/>
      <c r="H277" s="21" t="s">
        <v>14</v>
      </c>
      <c r="I277" s="22" t="s">
        <v>2152</v>
      </c>
      <c r="J277" s="22" t="s">
        <v>2152</v>
      </c>
      <c r="K277" s="22" t="s">
        <v>2152</v>
      </c>
      <c r="L277" s="22">
        <v>0</v>
      </c>
      <c r="M277" s="22">
        <v>0</v>
      </c>
      <c r="N277" s="22">
        <v>0</v>
      </c>
      <c r="O277" s="23" t="str">
        <f t="shared" si="9"/>
        <v>-</v>
      </c>
      <c r="P277" s="19" t="s">
        <v>492</v>
      </c>
      <c r="Q277" s="24" t="s">
        <v>15</v>
      </c>
      <c r="R277" s="25" t="s">
        <v>2152</v>
      </c>
      <c r="S277" s="26"/>
    </row>
    <row r="278" spans="1:19" ht="60" customHeight="1">
      <c r="A278" s="66">
        <v>274</v>
      </c>
      <c r="B278" s="19" t="s">
        <v>533</v>
      </c>
      <c r="C278" s="19" t="s">
        <v>534</v>
      </c>
      <c r="D278" s="21" t="s">
        <v>13</v>
      </c>
      <c r="E278" s="21"/>
      <c r="F278" s="21"/>
      <c r="G278" s="21"/>
      <c r="H278" s="21" t="s">
        <v>14</v>
      </c>
      <c r="I278" s="22" t="s">
        <v>2152</v>
      </c>
      <c r="J278" s="22" t="s">
        <v>2152</v>
      </c>
      <c r="K278" s="22" t="s">
        <v>2152</v>
      </c>
      <c r="L278" s="22">
        <v>0</v>
      </c>
      <c r="M278" s="22">
        <v>0</v>
      </c>
      <c r="N278" s="22">
        <v>0</v>
      </c>
      <c r="O278" s="23" t="str">
        <f t="shared" si="9"/>
        <v>-</v>
      </c>
      <c r="P278" s="19" t="s">
        <v>492</v>
      </c>
      <c r="Q278" s="24" t="s">
        <v>15</v>
      </c>
      <c r="R278" s="25" t="s">
        <v>2152</v>
      </c>
      <c r="S278" s="26"/>
    </row>
    <row r="279" spans="1:19" ht="60" customHeight="1">
      <c r="A279" s="66">
        <v>275</v>
      </c>
      <c r="B279" s="19" t="s">
        <v>535</v>
      </c>
      <c r="C279" s="19" t="s">
        <v>536</v>
      </c>
      <c r="D279" s="21" t="s">
        <v>13</v>
      </c>
      <c r="E279" s="21"/>
      <c r="F279" s="21"/>
      <c r="G279" s="21"/>
      <c r="H279" s="21" t="s">
        <v>14</v>
      </c>
      <c r="I279" s="22">
        <v>1637</v>
      </c>
      <c r="J279" s="22">
        <v>1715</v>
      </c>
      <c r="K279" s="22">
        <v>1641</v>
      </c>
      <c r="L279" s="22">
        <v>1</v>
      </c>
      <c r="M279" s="22">
        <v>0</v>
      </c>
      <c r="N279" s="22">
        <v>1</v>
      </c>
      <c r="O279" s="23">
        <f t="shared" si="9"/>
        <v>0.06093845216331505</v>
      </c>
      <c r="P279" s="19" t="s">
        <v>505</v>
      </c>
      <c r="Q279" s="24" t="s">
        <v>15</v>
      </c>
      <c r="R279" s="25" t="s">
        <v>2152</v>
      </c>
      <c r="S279" s="26"/>
    </row>
    <row r="280" spans="1:19" ht="60" customHeight="1">
      <c r="A280" s="66">
        <v>276</v>
      </c>
      <c r="B280" s="19" t="s">
        <v>537</v>
      </c>
      <c r="C280" s="19" t="s">
        <v>538</v>
      </c>
      <c r="D280" s="21" t="s">
        <v>13</v>
      </c>
      <c r="E280" s="21"/>
      <c r="F280" s="21"/>
      <c r="G280" s="21"/>
      <c r="H280" s="21" t="s">
        <v>14</v>
      </c>
      <c r="I280" s="22" t="s">
        <v>2152</v>
      </c>
      <c r="J280" s="22" t="s">
        <v>2152</v>
      </c>
      <c r="K280" s="22" t="s">
        <v>2152</v>
      </c>
      <c r="L280" s="22">
        <v>0</v>
      </c>
      <c r="M280" s="22">
        <v>0</v>
      </c>
      <c r="N280" s="22">
        <v>0</v>
      </c>
      <c r="O280" s="23" t="str">
        <f t="shared" si="9"/>
        <v>-</v>
      </c>
      <c r="P280" s="19" t="s">
        <v>492</v>
      </c>
      <c r="Q280" s="24" t="s">
        <v>15</v>
      </c>
      <c r="R280" s="25" t="s">
        <v>2152</v>
      </c>
      <c r="S280" s="26"/>
    </row>
    <row r="281" spans="1:19" ht="60" customHeight="1">
      <c r="A281" s="66">
        <v>277</v>
      </c>
      <c r="B281" s="19" t="s">
        <v>539</v>
      </c>
      <c r="C281" s="19" t="s">
        <v>540</v>
      </c>
      <c r="D281" s="21" t="s">
        <v>13</v>
      </c>
      <c r="E281" s="21"/>
      <c r="F281" s="21"/>
      <c r="G281" s="21"/>
      <c r="H281" s="21" t="s">
        <v>14</v>
      </c>
      <c r="I281" s="22" t="s">
        <v>2152</v>
      </c>
      <c r="J281" s="22" t="s">
        <v>2152</v>
      </c>
      <c r="K281" s="22">
        <v>4</v>
      </c>
      <c r="L281" s="22">
        <v>0</v>
      </c>
      <c r="M281" s="22">
        <v>0</v>
      </c>
      <c r="N281" s="22">
        <v>0</v>
      </c>
      <c r="O281" s="23" t="str">
        <f t="shared" si="9"/>
        <v>-</v>
      </c>
      <c r="P281" s="19" t="s">
        <v>492</v>
      </c>
      <c r="Q281" s="24" t="s">
        <v>15</v>
      </c>
      <c r="R281" s="25" t="s">
        <v>2152</v>
      </c>
      <c r="S281" s="26"/>
    </row>
    <row r="282" spans="1:19" ht="60" customHeight="1">
      <c r="A282" s="66">
        <v>278</v>
      </c>
      <c r="B282" s="19" t="s">
        <v>541</v>
      </c>
      <c r="C282" s="19" t="s">
        <v>542</v>
      </c>
      <c r="D282" s="21" t="s">
        <v>13</v>
      </c>
      <c r="E282" s="21"/>
      <c r="F282" s="21"/>
      <c r="G282" s="21"/>
      <c r="H282" s="21" t="s">
        <v>14</v>
      </c>
      <c r="I282" s="22">
        <v>13203</v>
      </c>
      <c r="J282" s="22">
        <v>14787</v>
      </c>
      <c r="K282" s="22">
        <v>18717</v>
      </c>
      <c r="L282" s="22">
        <v>1</v>
      </c>
      <c r="M282" s="22">
        <v>51</v>
      </c>
      <c r="N282" s="22">
        <v>25</v>
      </c>
      <c r="O282" s="23">
        <f t="shared" si="9"/>
        <v>0.1335684137415184</v>
      </c>
      <c r="P282" s="19" t="s">
        <v>505</v>
      </c>
      <c r="Q282" s="24" t="s">
        <v>15</v>
      </c>
      <c r="R282" s="25" t="s">
        <v>2152</v>
      </c>
      <c r="S282" s="26"/>
    </row>
    <row r="283" spans="1:19" ht="60" customHeight="1">
      <c r="A283" s="66">
        <v>279</v>
      </c>
      <c r="B283" s="19" t="s">
        <v>543</v>
      </c>
      <c r="C283" s="19" t="s">
        <v>544</v>
      </c>
      <c r="D283" s="21" t="s">
        <v>13</v>
      </c>
      <c r="E283" s="21"/>
      <c r="F283" s="21"/>
      <c r="G283" s="21"/>
      <c r="H283" s="21" t="s">
        <v>14</v>
      </c>
      <c r="I283" s="22">
        <v>291392</v>
      </c>
      <c r="J283" s="22">
        <v>302836</v>
      </c>
      <c r="K283" s="22">
        <v>310583</v>
      </c>
      <c r="L283" s="22">
        <v>219</v>
      </c>
      <c r="M283" s="22">
        <v>351</v>
      </c>
      <c r="N283" s="22">
        <v>465</v>
      </c>
      <c r="O283" s="23">
        <f t="shared" si="9"/>
        <v>0.14971843275388544</v>
      </c>
      <c r="P283" s="19" t="s">
        <v>505</v>
      </c>
      <c r="Q283" s="24" t="s">
        <v>15</v>
      </c>
      <c r="R283" s="25" t="s">
        <v>2152</v>
      </c>
      <c r="S283" s="26"/>
    </row>
    <row r="284" spans="1:19" ht="116.25" customHeight="1">
      <c r="A284" s="66">
        <v>280</v>
      </c>
      <c r="B284" s="19" t="s">
        <v>545</v>
      </c>
      <c r="C284" s="19" t="s">
        <v>546</v>
      </c>
      <c r="D284" s="21" t="s">
        <v>13</v>
      </c>
      <c r="E284" s="21"/>
      <c r="F284" s="21"/>
      <c r="G284" s="21"/>
      <c r="H284" s="21" t="s">
        <v>14</v>
      </c>
      <c r="I284" s="22">
        <v>304</v>
      </c>
      <c r="J284" s="22">
        <v>238</v>
      </c>
      <c r="K284" s="22">
        <v>363</v>
      </c>
      <c r="L284" s="22">
        <v>0</v>
      </c>
      <c r="M284" s="22">
        <v>0</v>
      </c>
      <c r="N284" s="22">
        <v>0</v>
      </c>
      <c r="O284" s="23" t="str">
        <f t="shared" si="9"/>
        <v>-</v>
      </c>
      <c r="P284" s="19" t="s">
        <v>505</v>
      </c>
      <c r="Q284" s="24" t="s">
        <v>15</v>
      </c>
      <c r="R284" s="25" t="s">
        <v>2152</v>
      </c>
      <c r="S284" s="26"/>
    </row>
    <row r="285" spans="1:19" ht="60" customHeight="1">
      <c r="A285" s="66">
        <v>281</v>
      </c>
      <c r="B285" s="19" t="s">
        <v>547</v>
      </c>
      <c r="C285" s="19" t="s">
        <v>548</v>
      </c>
      <c r="D285" s="21" t="s">
        <v>13</v>
      </c>
      <c r="E285" s="21"/>
      <c r="F285" s="21"/>
      <c r="G285" s="21"/>
      <c r="H285" s="21" t="s">
        <v>14</v>
      </c>
      <c r="I285" s="22">
        <v>176</v>
      </c>
      <c r="J285" s="22">
        <v>4</v>
      </c>
      <c r="K285" s="22">
        <v>13</v>
      </c>
      <c r="L285" s="22">
        <v>0</v>
      </c>
      <c r="M285" s="22">
        <v>0</v>
      </c>
      <c r="N285" s="22">
        <v>0</v>
      </c>
      <c r="O285" s="23" t="str">
        <f t="shared" si="9"/>
        <v>-</v>
      </c>
      <c r="P285" s="19" t="s">
        <v>505</v>
      </c>
      <c r="Q285" s="24" t="s">
        <v>15</v>
      </c>
      <c r="R285" s="25" t="s">
        <v>2152</v>
      </c>
      <c r="S285" s="26"/>
    </row>
    <row r="286" spans="1:19" ht="60" customHeight="1">
      <c r="A286" s="66">
        <v>282</v>
      </c>
      <c r="B286" s="19" t="s">
        <v>549</v>
      </c>
      <c r="C286" s="19" t="s">
        <v>548</v>
      </c>
      <c r="D286" s="21" t="s">
        <v>13</v>
      </c>
      <c r="E286" s="21"/>
      <c r="F286" s="21"/>
      <c r="G286" s="21"/>
      <c r="H286" s="21" t="s">
        <v>14</v>
      </c>
      <c r="I286" s="22">
        <v>26586</v>
      </c>
      <c r="J286" s="22">
        <v>19756</v>
      </c>
      <c r="K286" s="22">
        <v>19549</v>
      </c>
      <c r="L286" s="22">
        <v>0</v>
      </c>
      <c r="M286" s="22">
        <v>0</v>
      </c>
      <c r="N286" s="22">
        <v>4</v>
      </c>
      <c r="O286" s="23">
        <f t="shared" si="9"/>
        <v>0.02046140467543097</v>
      </c>
      <c r="P286" s="19" t="s">
        <v>505</v>
      </c>
      <c r="Q286" s="24" t="s">
        <v>15</v>
      </c>
      <c r="R286" s="25" t="s">
        <v>2152</v>
      </c>
      <c r="S286" s="26"/>
    </row>
    <row r="287" spans="1:19" ht="60" customHeight="1">
      <c r="A287" s="66">
        <v>283</v>
      </c>
      <c r="B287" s="19" t="s">
        <v>550</v>
      </c>
      <c r="C287" s="19" t="s">
        <v>551</v>
      </c>
      <c r="D287" s="21" t="s">
        <v>13</v>
      </c>
      <c r="E287" s="21"/>
      <c r="F287" s="21"/>
      <c r="G287" s="21"/>
      <c r="H287" s="21" t="s">
        <v>14</v>
      </c>
      <c r="I287" s="22">
        <v>1199762</v>
      </c>
      <c r="J287" s="22">
        <v>1250104</v>
      </c>
      <c r="K287" s="22">
        <v>1312789</v>
      </c>
      <c r="L287" s="22">
        <v>877</v>
      </c>
      <c r="M287" s="22">
        <v>3036</v>
      </c>
      <c r="N287" s="22">
        <v>2947</v>
      </c>
      <c r="O287" s="23">
        <f t="shared" si="9"/>
        <v>0.22448390411558902</v>
      </c>
      <c r="P287" s="19" t="s">
        <v>505</v>
      </c>
      <c r="Q287" s="24" t="s">
        <v>15</v>
      </c>
      <c r="R287" s="25" t="s">
        <v>2152</v>
      </c>
      <c r="S287" s="26"/>
    </row>
    <row r="288" spans="1:19" ht="60" customHeight="1">
      <c r="A288" s="66">
        <v>284</v>
      </c>
      <c r="B288" s="19" t="s">
        <v>552</v>
      </c>
      <c r="C288" s="19" t="s">
        <v>553</v>
      </c>
      <c r="D288" s="21" t="s">
        <v>13</v>
      </c>
      <c r="E288" s="21"/>
      <c r="F288" s="21"/>
      <c r="G288" s="21"/>
      <c r="H288" s="21" t="s">
        <v>14</v>
      </c>
      <c r="I288" s="22">
        <v>12340</v>
      </c>
      <c r="J288" s="22">
        <v>12779</v>
      </c>
      <c r="K288" s="22">
        <v>12121</v>
      </c>
      <c r="L288" s="22">
        <v>2</v>
      </c>
      <c r="M288" s="22">
        <v>3</v>
      </c>
      <c r="N288" s="22">
        <v>25</v>
      </c>
      <c r="O288" s="23">
        <f t="shared" si="9"/>
        <v>0.20625360943816515</v>
      </c>
      <c r="P288" s="19" t="s">
        <v>505</v>
      </c>
      <c r="Q288" s="24" t="s">
        <v>15</v>
      </c>
      <c r="R288" s="25" t="s">
        <v>2152</v>
      </c>
      <c r="S288" s="26"/>
    </row>
    <row r="289" spans="1:19" ht="60" customHeight="1">
      <c r="A289" s="66">
        <v>285</v>
      </c>
      <c r="B289" s="19" t="s">
        <v>554</v>
      </c>
      <c r="C289" s="19" t="s">
        <v>555</v>
      </c>
      <c r="D289" s="21" t="s">
        <v>13</v>
      </c>
      <c r="E289" s="21"/>
      <c r="F289" s="21"/>
      <c r="G289" s="21"/>
      <c r="H289" s="21" t="s">
        <v>14</v>
      </c>
      <c r="I289" s="22">
        <v>7339</v>
      </c>
      <c r="J289" s="22">
        <v>7805</v>
      </c>
      <c r="K289" s="22">
        <v>8362</v>
      </c>
      <c r="L289" s="22">
        <v>5</v>
      </c>
      <c r="M289" s="22">
        <v>5</v>
      </c>
      <c r="N289" s="22">
        <v>9</v>
      </c>
      <c r="O289" s="23">
        <f t="shared" si="9"/>
        <v>0.10762975364745277</v>
      </c>
      <c r="P289" s="19" t="s">
        <v>505</v>
      </c>
      <c r="Q289" s="24" t="s">
        <v>15</v>
      </c>
      <c r="R289" s="25" t="s">
        <v>2152</v>
      </c>
      <c r="S289" s="26"/>
    </row>
    <row r="290" spans="1:19" ht="60" customHeight="1">
      <c r="A290" s="66">
        <v>286</v>
      </c>
      <c r="B290" s="19" t="s">
        <v>556</v>
      </c>
      <c r="C290" s="19" t="s">
        <v>557</v>
      </c>
      <c r="D290" s="21" t="s">
        <v>13</v>
      </c>
      <c r="E290" s="21"/>
      <c r="F290" s="21"/>
      <c r="G290" s="21"/>
      <c r="H290" s="21" t="s">
        <v>14</v>
      </c>
      <c r="I290" s="22">
        <v>1427</v>
      </c>
      <c r="J290" s="22">
        <v>1672</v>
      </c>
      <c r="K290" s="22">
        <v>1620</v>
      </c>
      <c r="L290" s="22">
        <v>1</v>
      </c>
      <c r="M290" s="22">
        <v>0</v>
      </c>
      <c r="N290" s="22">
        <v>0</v>
      </c>
      <c r="O290" s="23" t="str">
        <f t="shared" si="9"/>
        <v>-</v>
      </c>
      <c r="P290" s="19" t="s">
        <v>505</v>
      </c>
      <c r="Q290" s="24" t="s">
        <v>15</v>
      </c>
      <c r="R290" s="25" t="s">
        <v>2152</v>
      </c>
      <c r="S290" s="26"/>
    </row>
    <row r="291" spans="1:19" ht="60" customHeight="1">
      <c r="A291" s="66">
        <v>287</v>
      </c>
      <c r="B291" s="19" t="s">
        <v>558</v>
      </c>
      <c r="C291" s="19" t="s">
        <v>559</v>
      </c>
      <c r="D291" s="21" t="s">
        <v>13</v>
      </c>
      <c r="E291" s="21"/>
      <c r="F291" s="21"/>
      <c r="G291" s="21"/>
      <c r="H291" s="21" t="s">
        <v>14</v>
      </c>
      <c r="I291" s="22">
        <v>2017</v>
      </c>
      <c r="J291" s="22">
        <v>2295</v>
      </c>
      <c r="K291" s="22">
        <v>2670</v>
      </c>
      <c r="L291" s="22">
        <v>1</v>
      </c>
      <c r="M291" s="22">
        <v>0</v>
      </c>
      <c r="N291" s="22">
        <v>3</v>
      </c>
      <c r="O291" s="23">
        <f t="shared" si="9"/>
        <v>0.11235955056179776</v>
      </c>
      <c r="P291" s="19" t="s">
        <v>505</v>
      </c>
      <c r="Q291" s="24" t="s">
        <v>15</v>
      </c>
      <c r="R291" s="25" t="s">
        <v>2152</v>
      </c>
      <c r="S291" s="26"/>
    </row>
    <row r="292" spans="1:19" ht="60" customHeight="1">
      <c r="A292" s="66">
        <v>288</v>
      </c>
      <c r="B292" s="19" t="s">
        <v>560</v>
      </c>
      <c r="C292" s="19" t="s">
        <v>561</v>
      </c>
      <c r="D292" s="21" t="s">
        <v>13</v>
      </c>
      <c r="E292" s="21"/>
      <c r="F292" s="21"/>
      <c r="G292" s="21"/>
      <c r="H292" s="21" t="s">
        <v>14</v>
      </c>
      <c r="I292" s="22">
        <v>4395</v>
      </c>
      <c r="J292" s="22">
        <v>4597</v>
      </c>
      <c r="K292" s="22">
        <v>5509</v>
      </c>
      <c r="L292" s="22">
        <v>4</v>
      </c>
      <c r="M292" s="22">
        <v>2</v>
      </c>
      <c r="N292" s="22">
        <v>6</v>
      </c>
      <c r="O292" s="23">
        <f t="shared" si="9"/>
        <v>0.10891268832819025</v>
      </c>
      <c r="P292" s="19" t="s">
        <v>505</v>
      </c>
      <c r="Q292" s="24" t="s">
        <v>15</v>
      </c>
      <c r="R292" s="25" t="s">
        <v>2152</v>
      </c>
      <c r="S292" s="26"/>
    </row>
    <row r="293" spans="1:19" ht="60" customHeight="1">
      <c r="A293" s="66">
        <v>289</v>
      </c>
      <c r="B293" s="19" t="s">
        <v>562</v>
      </c>
      <c r="C293" s="19" t="s">
        <v>563</v>
      </c>
      <c r="D293" s="21" t="s">
        <v>13</v>
      </c>
      <c r="E293" s="21"/>
      <c r="F293" s="21"/>
      <c r="G293" s="21"/>
      <c r="H293" s="21" t="s">
        <v>14</v>
      </c>
      <c r="I293" s="22">
        <v>29</v>
      </c>
      <c r="J293" s="22">
        <v>17</v>
      </c>
      <c r="K293" s="22">
        <v>11</v>
      </c>
      <c r="L293" s="22">
        <v>0</v>
      </c>
      <c r="M293" s="22">
        <v>1</v>
      </c>
      <c r="N293" s="22">
        <v>1</v>
      </c>
      <c r="O293" s="23">
        <f t="shared" si="9"/>
        <v>9.090909090909092</v>
      </c>
      <c r="P293" s="19" t="s">
        <v>505</v>
      </c>
      <c r="Q293" s="24" t="s">
        <v>15</v>
      </c>
      <c r="R293" s="25" t="s">
        <v>2152</v>
      </c>
      <c r="S293" s="26"/>
    </row>
    <row r="294" spans="1:19" ht="60" customHeight="1">
      <c r="A294" s="66">
        <v>290</v>
      </c>
      <c r="B294" s="19" t="s">
        <v>564</v>
      </c>
      <c r="C294" s="19" t="s">
        <v>565</v>
      </c>
      <c r="D294" s="21" t="s">
        <v>13</v>
      </c>
      <c r="E294" s="21"/>
      <c r="F294" s="21"/>
      <c r="G294" s="21"/>
      <c r="H294" s="21" t="s">
        <v>14</v>
      </c>
      <c r="I294" s="22" t="s">
        <v>2152</v>
      </c>
      <c r="J294" s="22" t="s">
        <v>2152</v>
      </c>
      <c r="K294" s="22" t="s">
        <v>2152</v>
      </c>
      <c r="L294" s="22">
        <v>0</v>
      </c>
      <c r="M294" s="22">
        <v>0</v>
      </c>
      <c r="N294" s="22">
        <v>0</v>
      </c>
      <c r="O294" s="23" t="str">
        <f t="shared" si="9"/>
        <v>-</v>
      </c>
      <c r="P294" s="19" t="s">
        <v>492</v>
      </c>
      <c r="Q294" s="24" t="s">
        <v>15</v>
      </c>
      <c r="R294" s="25" t="s">
        <v>2152</v>
      </c>
      <c r="S294" s="26"/>
    </row>
    <row r="295" spans="1:19" ht="60" customHeight="1">
      <c r="A295" s="66">
        <v>291</v>
      </c>
      <c r="B295" s="19" t="s">
        <v>566</v>
      </c>
      <c r="C295" s="19" t="s">
        <v>567</v>
      </c>
      <c r="D295" s="21" t="s">
        <v>13</v>
      </c>
      <c r="E295" s="21"/>
      <c r="F295" s="21"/>
      <c r="G295" s="21"/>
      <c r="H295" s="21" t="s">
        <v>14</v>
      </c>
      <c r="I295" s="22">
        <v>2480</v>
      </c>
      <c r="J295" s="22">
        <v>1995</v>
      </c>
      <c r="K295" s="22">
        <v>1731</v>
      </c>
      <c r="L295" s="22">
        <v>0</v>
      </c>
      <c r="M295" s="22">
        <v>0</v>
      </c>
      <c r="N295" s="22">
        <v>3</v>
      </c>
      <c r="O295" s="23">
        <f aca="true" t="shared" si="10" ref="O295:O325">IF(N295&gt;0,IF(K295&gt;0,IF(ISNUMBER(N295),IF(ISNUMBER(K295),N295/K295*100,"-"),"-"),"-"),"-")</f>
        <v>0.17331022530329288</v>
      </c>
      <c r="P295" s="19" t="s">
        <v>505</v>
      </c>
      <c r="Q295" s="24" t="s">
        <v>15</v>
      </c>
      <c r="R295" s="25" t="s">
        <v>16</v>
      </c>
      <c r="S295" s="26"/>
    </row>
    <row r="296" spans="1:19" ht="60" customHeight="1">
      <c r="A296" s="66">
        <v>292</v>
      </c>
      <c r="B296" s="19" t="s">
        <v>568</v>
      </c>
      <c r="C296" s="19" t="s">
        <v>567</v>
      </c>
      <c r="D296" s="21" t="s">
        <v>13</v>
      </c>
      <c r="E296" s="21"/>
      <c r="F296" s="21"/>
      <c r="G296" s="21"/>
      <c r="H296" s="21" t="s">
        <v>14</v>
      </c>
      <c r="I296" s="22">
        <v>16515</v>
      </c>
      <c r="J296" s="22">
        <v>14308</v>
      </c>
      <c r="K296" s="22">
        <v>11661</v>
      </c>
      <c r="L296" s="22">
        <v>0</v>
      </c>
      <c r="M296" s="22">
        <v>0</v>
      </c>
      <c r="N296" s="22">
        <v>1</v>
      </c>
      <c r="O296" s="23">
        <f t="shared" si="10"/>
        <v>0.008575593859874798</v>
      </c>
      <c r="P296" s="19" t="s">
        <v>505</v>
      </c>
      <c r="Q296" s="24" t="s">
        <v>15</v>
      </c>
      <c r="R296" s="25" t="s">
        <v>16</v>
      </c>
      <c r="S296" s="26"/>
    </row>
    <row r="297" spans="1:19" ht="75" customHeight="1">
      <c r="A297" s="66">
        <v>293</v>
      </c>
      <c r="B297" s="19" t="s">
        <v>569</v>
      </c>
      <c r="C297" s="19" t="s">
        <v>570</v>
      </c>
      <c r="D297" s="21" t="s">
        <v>13</v>
      </c>
      <c r="E297" s="21"/>
      <c r="F297" s="21"/>
      <c r="G297" s="21"/>
      <c r="H297" s="21" t="s">
        <v>14</v>
      </c>
      <c r="I297" s="22">
        <v>47</v>
      </c>
      <c r="J297" s="22">
        <v>47</v>
      </c>
      <c r="K297" s="22">
        <v>47</v>
      </c>
      <c r="L297" s="22">
        <v>0</v>
      </c>
      <c r="M297" s="22">
        <v>0</v>
      </c>
      <c r="N297" s="22">
        <v>0</v>
      </c>
      <c r="O297" s="23" t="str">
        <f t="shared" si="10"/>
        <v>-</v>
      </c>
      <c r="P297" s="19" t="s">
        <v>571</v>
      </c>
      <c r="Q297" s="24" t="s">
        <v>15</v>
      </c>
      <c r="R297" s="25" t="s">
        <v>16</v>
      </c>
      <c r="S297" s="26"/>
    </row>
    <row r="298" spans="1:19" ht="85.5" customHeight="1">
      <c r="A298" s="66">
        <v>294</v>
      </c>
      <c r="B298" s="19" t="s">
        <v>572</v>
      </c>
      <c r="C298" s="19" t="s">
        <v>573</v>
      </c>
      <c r="D298" s="21" t="s">
        <v>13</v>
      </c>
      <c r="E298" s="21"/>
      <c r="F298" s="21"/>
      <c r="G298" s="21"/>
      <c r="H298" s="21" t="s">
        <v>14</v>
      </c>
      <c r="I298" s="22">
        <v>1</v>
      </c>
      <c r="J298" s="22">
        <v>2</v>
      </c>
      <c r="K298" s="22">
        <v>1</v>
      </c>
      <c r="L298" s="22">
        <v>0</v>
      </c>
      <c r="M298" s="22">
        <v>0</v>
      </c>
      <c r="N298" s="22">
        <v>0</v>
      </c>
      <c r="O298" s="23" t="str">
        <f t="shared" si="10"/>
        <v>-</v>
      </c>
      <c r="P298" s="19"/>
      <c r="Q298" s="24" t="s">
        <v>15</v>
      </c>
      <c r="R298" s="25" t="s">
        <v>16</v>
      </c>
      <c r="S298" s="26"/>
    </row>
    <row r="299" spans="1:19" ht="60" customHeight="1">
      <c r="A299" s="66">
        <v>295</v>
      </c>
      <c r="B299" s="19" t="s">
        <v>574</v>
      </c>
      <c r="C299" s="19" t="s">
        <v>575</v>
      </c>
      <c r="D299" s="21" t="s">
        <v>13</v>
      </c>
      <c r="E299" s="21"/>
      <c r="F299" s="21"/>
      <c r="G299" s="21"/>
      <c r="H299" s="21" t="s">
        <v>14</v>
      </c>
      <c r="I299" s="22">
        <v>47</v>
      </c>
      <c r="J299" s="22">
        <v>47</v>
      </c>
      <c r="K299" s="22">
        <v>47</v>
      </c>
      <c r="L299" s="22">
        <v>0</v>
      </c>
      <c r="M299" s="22">
        <v>0</v>
      </c>
      <c r="N299" s="22">
        <v>0</v>
      </c>
      <c r="O299" s="23" t="str">
        <f t="shared" si="10"/>
        <v>-</v>
      </c>
      <c r="P299" s="19"/>
      <c r="Q299" s="24" t="s">
        <v>15</v>
      </c>
      <c r="R299" s="25" t="s">
        <v>16</v>
      </c>
      <c r="S299" s="26"/>
    </row>
    <row r="300" spans="1:19" ht="60" customHeight="1">
      <c r="A300" s="66">
        <v>296</v>
      </c>
      <c r="B300" s="19" t="s">
        <v>576</v>
      </c>
      <c r="C300" s="19" t="s">
        <v>577</v>
      </c>
      <c r="D300" s="21" t="s">
        <v>13</v>
      </c>
      <c r="E300" s="16"/>
      <c r="F300" s="16"/>
      <c r="G300" s="16"/>
      <c r="H300" s="16" t="s">
        <v>14</v>
      </c>
      <c r="I300" s="22">
        <v>0</v>
      </c>
      <c r="J300" s="22">
        <v>0</v>
      </c>
      <c r="K300" s="22">
        <v>0</v>
      </c>
      <c r="L300" s="22">
        <v>0</v>
      </c>
      <c r="M300" s="22">
        <v>0</v>
      </c>
      <c r="N300" s="22">
        <v>0</v>
      </c>
      <c r="O300" s="23" t="str">
        <f t="shared" si="10"/>
        <v>-</v>
      </c>
      <c r="P300" s="19"/>
      <c r="Q300" s="24" t="s">
        <v>15</v>
      </c>
      <c r="R300" s="25" t="s">
        <v>16</v>
      </c>
      <c r="S300" s="26"/>
    </row>
    <row r="301" spans="1:19" ht="60" customHeight="1">
      <c r="A301" s="66">
        <v>297</v>
      </c>
      <c r="B301" s="19" t="s">
        <v>578</v>
      </c>
      <c r="C301" s="19" t="s">
        <v>579</v>
      </c>
      <c r="D301" s="21" t="s">
        <v>13</v>
      </c>
      <c r="E301" s="21"/>
      <c r="F301" s="21"/>
      <c r="G301" s="21"/>
      <c r="H301" s="21" t="s">
        <v>14</v>
      </c>
      <c r="I301" s="22">
        <v>1</v>
      </c>
      <c r="J301" s="22">
        <v>0</v>
      </c>
      <c r="K301" s="22">
        <v>0</v>
      </c>
      <c r="L301" s="22">
        <v>0</v>
      </c>
      <c r="M301" s="22">
        <v>0</v>
      </c>
      <c r="N301" s="22">
        <v>0</v>
      </c>
      <c r="O301" s="23" t="str">
        <f t="shared" si="10"/>
        <v>-</v>
      </c>
      <c r="P301" s="19"/>
      <c r="Q301" s="24" t="s">
        <v>15</v>
      </c>
      <c r="R301" s="25" t="s">
        <v>16</v>
      </c>
      <c r="S301" s="26"/>
    </row>
    <row r="302" spans="1:19" ht="60" customHeight="1">
      <c r="A302" s="66">
        <v>298</v>
      </c>
      <c r="B302" s="19" t="s">
        <v>580</v>
      </c>
      <c r="C302" s="19" t="s">
        <v>581</v>
      </c>
      <c r="D302" s="21" t="s">
        <v>13</v>
      </c>
      <c r="E302" s="21"/>
      <c r="F302" s="21"/>
      <c r="G302" s="21"/>
      <c r="H302" s="21" t="s">
        <v>14</v>
      </c>
      <c r="I302" s="22">
        <v>2</v>
      </c>
      <c r="J302" s="22">
        <v>1</v>
      </c>
      <c r="K302" s="22">
        <v>1</v>
      </c>
      <c r="L302" s="22">
        <v>0</v>
      </c>
      <c r="M302" s="22">
        <v>0</v>
      </c>
      <c r="N302" s="22">
        <v>0</v>
      </c>
      <c r="O302" s="23" t="str">
        <f t="shared" si="10"/>
        <v>-</v>
      </c>
      <c r="P302" s="19"/>
      <c r="Q302" s="24" t="s">
        <v>15</v>
      </c>
      <c r="R302" s="25" t="s">
        <v>16</v>
      </c>
      <c r="S302" s="26"/>
    </row>
    <row r="303" spans="1:19" ht="60" customHeight="1">
      <c r="A303" s="66">
        <v>299</v>
      </c>
      <c r="B303" s="19" t="s">
        <v>582</v>
      </c>
      <c r="C303" s="19" t="s">
        <v>583</v>
      </c>
      <c r="D303" s="21" t="s">
        <v>13</v>
      </c>
      <c r="E303" s="21"/>
      <c r="F303" s="21"/>
      <c r="G303" s="21"/>
      <c r="H303" s="21" t="s">
        <v>14</v>
      </c>
      <c r="I303" s="22">
        <v>2</v>
      </c>
      <c r="J303" s="22">
        <v>1</v>
      </c>
      <c r="K303" s="22">
        <v>1</v>
      </c>
      <c r="L303" s="22">
        <v>0</v>
      </c>
      <c r="M303" s="22">
        <v>0</v>
      </c>
      <c r="N303" s="22">
        <v>0</v>
      </c>
      <c r="O303" s="23" t="str">
        <f t="shared" si="10"/>
        <v>-</v>
      </c>
      <c r="P303" s="19"/>
      <c r="Q303" s="24" t="s">
        <v>15</v>
      </c>
      <c r="R303" s="25" t="s">
        <v>16</v>
      </c>
      <c r="S303" s="26"/>
    </row>
    <row r="304" spans="1:19" ht="72.75" customHeight="1">
      <c r="A304" s="66">
        <v>300</v>
      </c>
      <c r="B304" s="19" t="s">
        <v>584</v>
      </c>
      <c r="C304" s="19" t="s">
        <v>585</v>
      </c>
      <c r="D304" s="21" t="s">
        <v>13</v>
      </c>
      <c r="E304" s="21"/>
      <c r="F304" s="21"/>
      <c r="G304" s="21"/>
      <c r="H304" s="21" t="s">
        <v>14</v>
      </c>
      <c r="I304" s="22">
        <v>0</v>
      </c>
      <c r="J304" s="22">
        <v>0</v>
      </c>
      <c r="K304" s="22">
        <v>0</v>
      </c>
      <c r="L304" s="22">
        <v>0</v>
      </c>
      <c r="M304" s="22">
        <v>0</v>
      </c>
      <c r="N304" s="22">
        <v>0</v>
      </c>
      <c r="O304" s="23" t="str">
        <f t="shared" si="10"/>
        <v>-</v>
      </c>
      <c r="P304" s="19"/>
      <c r="Q304" s="24" t="s">
        <v>15</v>
      </c>
      <c r="R304" s="25" t="s">
        <v>16</v>
      </c>
      <c r="S304" s="26"/>
    </row>
    <row r="305" spans="1:19" ht="68.25" customHeight="1">
      <c r="A305" s="66">
        <v>301</v>
      </c>
      <c r="B305" s="19" t="s">
        <v>586</v>
      </c>
      <c r="C305" s="19" t="s">
        <v>587</v>
      </c>
      <c r="D305" s="21" t="s">
        <v>13</v>
      </c>
      <c r="E305" s="21"/>
      <c r="F305" s="21"/>
      <c r="G305" s="21"/>
      <c r="H305" s="21" t="s">
        <v>14</v>
      </c>
      <c r="I305" s="22">
        <v>0</v>
      </c>
      <c r="J305" s="22">
        <v>1</v>
      </c>
      <c r="K305" s="22">
        <v>0</v>
      </c>
      <c r="L305" s="22">
        <v>0</v>
      </c>
      <c r="M305" s="22">
        <v>0</v>
      </c>
      <c r="N305" s="22">
        <v>0</v>
      </c>
      <c r="O305" s="23" t="str">
        <f t="shared" si="10"/>
        <v>-</v>
      </c>
      <c r="P305" s="19"/>
      <c r="Q305" s="24" t="s">
        <v>15</v>
      </c>
      <c r="R305" s="25" t="s">
        <v>16</v>
      </c>
      <c r="S305" s="26"/>
    </row>
    <row r="306" spans="1:19" ht="60" customHeight="1">
      <c r="A306" s="66">
        <v>302</v>
      </c>
      <c r="B306" s="19" t="s">
        <v>588</v>
      </c>
      <c r="C306" s="19" t="s">
        <v>589</v>
      </c>
      <c r="D306" s="21" t="s">
        <v>13</v>
      </c>
      <c r="E306" s="21"/>
      <c r="F306" s="21"/>
      <c r="G306" s="21"/>
      <c r="H306" s="21" t="s">
        <v>14</v>
      </c>
      <c r="I306" s="22">
        <v>1</v>
      </c>
      <c r="J306" s="22">
        <v>0</v>
      </c>
      <c r="K306" s="22">
        <v>1</v>
      </c>
      <c r="L306" s="22">
        <v>0</v>
      </c>
      <c r="M306" s="22">
        <v>0</v>
      </c>
      <c r="N306" s="22">
        <v>0</v>
      </c>
      <c r="O306" s="23" t="str">
        <f t="shared" si="10"/>
        <v>-</v>
      </c>
      <c r="P306" s="19"/>
      <c r="Q306" s="24" t="s">
        <v>15</v>
      </c>
      <c r="R306" s="25" t="s">
        <v>16</v>
      </c>
      <c r="S306" s="26"/>
    </row>
    <row r="307" spans="1:19" ht="60" customHeight="1">
      <c r="A307" s="66">
        <v>303</v>
      </c>
      <c r="B307" s="19" t="s">
        <v>590</v>
      </c>
      <c r="C307" s="19" t="s">
        <v>591</v>
      </c>
      <c r="D307" s="21" t="s">
        <v>13</v>
      </c>
      <c r="E307" s="21"/>
      <c r="F307" s="21"/>
      <c r="G307" s="21"/>
      <c r="H307" s="21" t="s">
        <v>14</v>
      </c>
      <c r="I307" s="22">
        <v>1</v>
      </c>
      <c r="J307" s="22">
        <v>1</v>
      </c>
      <c r="K307" s="22">
        <v>1</v>
      </c>
      <c r="L307" s="22">
        <v>0</v>
      </c>
      <c r="M307" s="22">
        <v>0</v>
      </c>
      <c r="N307" s="22">
        <v>0</v>
      </c>
      <c r="O307" s="23" t="str">
        <f t="shared" si="10"/>
        <v>-</v>
      </c>
      <c r="P307" s="19"/>
      <c r="Q307" s="24" t="s">
        <v>14</v>
      </c>
      <c r="R307" s="21" t="s">
        <v>14</v>
      </c>
      <c r="S307" s="28"/>
    </row>
    <row r="308" spans="1:19" ht="75.75" customHeight="1">
      <c r="A308" s="66">
        <v>304</v>
      </c>
      <c r="B308" s="19" t="s">
        <v>592</v>
      </c>
      <c r="C308" s="19" t="s">
        <v>593</v>
      </c>
      <c r="D308" s="21" t="s">
        <v>13</v>
      </c>
      <c r="E308" s="21"/>
      <c r="F308" s="21"/>
      <c r="G308" s="21"/>
      <c r="H308" s="21" t="s">
        <v>14</v>
      </c>
      <c r="I308" s="22">
        <v>1</v>
      </c>
      <c r="J308" s="22">
        <v>1</v>
      </c>
      <c r="K308" s="22">
        <v>1</v>
      </c>
      <c r="L308" s="22">
        <v>0</v>
      </c>
      <c r="M308" s="22">
        <v>0</v>
      </c>
      <c r="N308" s="22">
        <v>0</v>
      </c>
      <c r="O308" s="23" t="str">
        <f t="shared" si="10"/>
        <v>-</v>
      </c>
      <c r="P308" s="19"/>
      <c r="Q308" s="24" t="s">
        <v>14</v>
      </c>
      <c r="R308" s="21" t="s">
        <v>14</v>
      </c>
      <c r="S308" s="28"/>
    </row>
    <row r="309" spans="1:19" ht="71.25" customHeight="1">
      <c r="A309" s="66">
        <v>305</v>
      </c>
      <c r="B309" s="19" t="s">
        <v>2180</v>
      </c>
      <c r="C309" s="19" t="s">
        <v>594</v>
      </c>
      <c r="D309" s="21" t="s">
        <v>13</v>
      </c>
      <c r="E309" s="21"/>
      <c r="F309" s="21"/>
      <c r="G309" s="21"/>
      <c r="H309" s="21" t="s">
        <v>14</v>
      </c>
      <c r="I309" s="22">
        <v>0</v>
      </c>
      <c r="J309" s="22">
        <v>0</v>
      </c>
      <c r="K309" s="22">
        <v>0</v>
      </c>
      <c r="L309" s="22">
        <v>0</v>
      </c>
      <c r="M309" s="22">
        <v>0</v>
      </c>
      <c r="N309" s="22">
        <v>0</v>
      </c>
      <c r="O309" s="23" t="str">
        <f t="shared" si="10"/>
        <v>-</v>
      </c>
      <c r="P309" s="19"/>
      <c r="Q309" s="24" t="s">
        <v>14</v>
      </c>
      <c r="R309" s="21" t="s">
        <v>14</v>
      </c>
      <c r="S309" s="28"/>
    </row>
    <row r="310" spans="1:19" ht="84.75" customHeight="1">
      <c r="A310" s="66">
        <v>306</v>
      </c>
      <c r="B310" s="19" t="s">
        <v>595</v>
      </c>
      <c r="C310" s="19" t="s">
        <v>596</v>
      </c>
      <c r="D310" s="21" t="s">
        <v>13</v>
      </c>
      <c r="E310" s="21"/>
      <c r="F310" s="21"/>
      <c r="G310" s="21"/>
      <c r="H310" s="21" t="s">
        <v>14</v>
      </c>
      <c r="I310" s="22">
        <v>1</v>
      </c>
      <c r="J310" s="22">
        <v>1</v>
      </c>
      <c r="K310" s="22">
        <v>1</v>
      </c>
      <c r="L310" s="22">
        <v>0</v>
      </c>
      <c r="M310" s="22">
        <v>0</v>
      </c>
      <c r="N310" s="22">
        <v>0</v>
      </c>
      <c r="O310" s="23" t="str">
        <f t="shared" si="10"/>
        <v>-</v>
      </c>
      <c r="P310" s="19"/>
      <c r="Q310" s="24" t="s">
        <v>14</v>
      </c>
      <c r="R310" s="21" t="s">
        <v>14</v>
      </c>
      <c r="S310" s="28"/>
    </row>
    <row r="311" spans="1:19" ht="89.25" customHeight="1">
      <c r="A311" s="66">
        <v>307</v>
      </c>
      <c r="B311" s="19" t="s">
        <v>597</v>
      </c>
      <c r="C311" s="19" t="s">
        <v>596</v>
      </c>
      <c r="D311" s="21" t="s">
        <v>13</v>
      </c>
      <c r="E311" s="21"/>
      <c r="F311" s="21"/>
      <c r="G311" s="21"/>
      <c r="H311" s="21" t="s">
        <v>14</v>
      </c>
      <c r="I311" s="22">
        <v>1</v>
      </c>
      <c r="J311" s="22">
        <v>1</v>
      </c>
      <c r="K311" s="22">
        <v>1</v>
      </c>
      <c r="L311" s="22">
        <v>0</v>
      </c>
      <c r="M311" s="22">
        <v>0</v>
      </c>
      <c r="N311" s="22">
        <v>0</v>
      </c>
      <c r="O311" s="23" t="str">
        <f t="shared" si="10"/>
        <v>-</v>
      </c>
      <c r="P311" s="19"/>
      <c r="Q311" s="24" t="s">
        <v>14</v>
      </c>
      <c r="R311" s="21" t="s">
        <v>14</v>
      </c>
      <c r="S311" s="28"/>
    </row>
    <row r="312" spans="1:19" ht="60" customHeight="1">
      <c r="A312" s="66">
        <v>308</v>
      </c>
      <c r="B312" s="19" t="s">
        <v>598</v>
      </c>
      <c r="C312" s="19" t="s">
        <v>599</v>
      </c>
      <c r="D312" s="21" t="s">
        <v>13</v>
      </c>
      <c r="E312" s="21"/>
      <c r="F312" s="21"/>
      <c r="G312" s="21"/>
      <c r="H312" s="21" t="s">
        <v>14</v>
      </c>
      <c r="I312" s="22">
        <v>8</v>
      </c>
      <c r="J312" s="22">
        <v>3</v>
      </c>
      <c r="K312" s="22">
        <v>1</v>
      </c>
      <c r="L312" s="22">
        <v>0</v>
      </c>
      <c r="M312" s="22">
        <v>0</v>
      </c>
      <c r="N312" s="22">
        <v>0</v>
      </c>
      <c r="O312" s="23" t="str">
        <f t="shared" si="10"/>
        <v>-</v>
      </c>
      <c r="P312" s="19"/>
      <c r="Q312" s="24" t="s">
        <v>14</v>
      </c>
      <c r="R312" s="21" t="s">
        <v>14</v>
      </c>
      <c r="S312" s="28"/>
    </row>
    <row r="313" spans="1:19" ht="60" customHeight="1">
      <c r="A313" s="66">
        <v>309</v>
      </c>
      <c r="B313" s="19" t="s">
        <v>600</v>
      </c>
      <c r="C313" s="19" t="s">
        <v>601</v>
      </c>
      <c r="D313" s="21" t="s">
        <v>13</v>
      </c>
      <c r="E313" s="21"/>
      <c r="F313" s="21"/>
      <c r="G313" s="21"/>
      <c r="H313" s="21" t="s">
        <v>14</v>
      </c>
      <c r="I313" s="22">
        <v>33</v>
      </c>
      <c r="J313" s="22">
        <v>23</v>
      </c>
      <c r="K313" s="22">
        <v>49</v>
      </c>
      <c r="L313" s="22">
        <v>0</v>
      </c>
      <c r="M313" s="22">
        <v>0</v>
      </c>
      <c r="N313" s="22">
        <v>0</v>
      </c>
      <c r="O313" s="23" t="str">
        <f t="shared" si="10"/>
        <v>-</v>
      </c>
      <c r="P313" s="19"/>
      <c r="Q313" s="24" t="s">
        <v>14</v>
      </c>
      <c r="R313" s="21" t="s">
        <v>14</v>
      </c>
      <c r="S313" s="28"/>
    </row>
    <row r="314" spans="1:19" ht="126" customHeight="1">
      <c r="A314" s="66">
        <v>310</v>
      </c>
      <c r="B314" s="19" t="s">
        <v>602</v>
      </c>
      <c r="C314" s="19" t="s">
        <v>603</v>
      </c>
      <c r="D314" s="21" t="s">
        <v>13</v>
      </c>
      <c r="E314" s="21"/>
      <c r="F314" s="21"/>
      <c r="G314" s="21"/>
      <c r="H314" s="21" t="s">
        <v>14</v>
      </c>
      <c r="I314" s="22">
        <v>33</v>
      </c>
      <c r="J314" s="22">
        <v>42</v>
      </c>
      <c r="K314" s="22">
        <v>45</v>
      </c>
      <c r="L314" s="22">
        <v>0</v>
      </c>
      <c r="M314" s="22">
        <v>0</v>
      </c>
      <c r="N314" s="22">
        <v>0</v>
      </c>
      <c r="O314" s="23" t="str">
        <f t="shared" si="10"/>
        <v>-</v>
      </c>
      <c r="P314" s="19"/>
      <c r="Q314" s="24" t="s">
        <v>14</v>
      </c>
      <c r="R314" s="21" t="s">
        <v>14</v>
      </c>
      <c r="S314" s="28"/>
    </row>
    <row r="315" spans="1:19" ht="60" customHeight="1">
      <c r="A315" s="66">
        <v>311</v>
      </c>
      <c r="B315" s="19" t="s">
        <v>604</v>
      </c>
      <c r="C315" s="19" t="s">
        <v>605</v>
      </c>
      <c r="D315" s="21" t="s">
        <v>13</v>
      </c>
      <c r="E315" s="21"/>
      <c r="F315" s="21"/>
      <c r="G315" s="21"/>
      <c r="H315" s="21" t="s">
        <v>14</v>
      </c>
      <c r="I315" s="22">
        <v>35</v>
      </c>
      <c r="J315" s="22">
        <v>96</v>
      </c>
      <c r="K315" s="22">
        <v>44</v>
      </c>
      <c r="L315" s="22">
        <v>0</v>
      </c>
      <c r="M315" s="22">
        <v>0</v>
      </c>
      <c r="N315" s="22">
        <v>0</v>
      </c>
      <c r="O315" s="23" t="str">
        <f t="shared" si="10"/>
        <v>-</v>
      </c>
      <c r="P315" s="19"/>
      <c r="Q315" s="24" t="s">
        <v>15</v>
      </c>
      <c r="R315" s="25" t="s">
        <v>2152</v>
      </c>
      <c r="S315" s="26"/>
    </row>
    <row r="316" spans="1:19" ht="69" customHeight="1">
      <c r="A316" s="66">
        <v>312</v>
      </c>
      <c r="B316" s="19" t="s">
        <v>606</v>
      </c>
      <c r="C316" s="19" t="s">
        <v>607</v>
      </c>
      <c r="D316" s="21" t="s">
        <v>13</v>
      </c>
      <c r="E316" s="21"/>
      <c r="F316" s="21"/>
      <c r="G316" s="21"/>
      <c r="H316" s="21" t="s">
        <v>14</v>
      </c>
      <c r="I316" s="22">
        <v>0</v>
      </c>
      <c r="J316" s="22">
        <v>1</v>
      </c>
      <c r="K316" s="22">
        <v>2</v>
      </c>
      <c r="L316" s="22">
        <v>0</v>
      </c>
      <c r="M316" s="22">
        <v>0</v>
      </c>
      <c r="N316" s="22">
        <v>0</v>
      </c>
      <c r="O316" s="23" t="str">
        <f t="shared" si="10"/>
        <v>-</v>
      </c>
      <c r="P316" s="19" t="s">
        <v>608</v>
      </c>
      <c r="Q316" s="24" t="s">
        <v>15</v>
      </c>
      <c r="R316" s="25" t="s">
        <v>2152</v>
      </c>
      <c r="S316" s="26"/>
    </row>
    <row r="317" spans="1:19" ht="84.75" customHeight="1">
      <c r="A317" s="66">
        <v>313</v>
      </c>
      <c r="B317" s="19" t="s">
        <v>609</v>
      </c>
      <c r="C317" s="19" t="s">
        <v>610</v>
      </c>
      <c r="D317" s="21" t="s">
        <v>13</v>
      </c>
      <c r="E317" s="21"/>
      <c r="F317" s="21"/>
      <c r="G317" s="21"/>
      <c r="H317" s="21" t="s">
        <v>14</v>
      </c>
      <c r="I317" s="22">
        <v>4</v>
      </c>
      <c r="J317" s="22">
        <v>6</v>
      </c>
      <c r="K317" s="22">
        <v>5</v>
      </c>
      <c r="L317" s="22">
        <v>0</v>
      </c>
      <c r="M317" s="22">
        <v>0</v>
      </c>
      <c r="N317" s="22">
        <v>0</v>
      </c>
      <c r="O317" s="23" t="str">
        <f t="shared" si="10"/>
        <v>-</v>
      </c>
      <c r="P317" s="19" t="s">
        <v>608</v>
      </c>
      <c r="Q317" s="24" t="s">
        <v>15</v>
      </c>
      <c r="R317" s="25" t="s">
        <v>2152</v>
      </c>
      <c r="S317" s="26"/>
    </row>
    <row r="318" spans="1:19" ht="60" customHeight="1">
      <c r="A318" s="66">
        <v>314</v>
      </c>
      <c r="B318" s="19" t="s">
        <v>611</v>
      </c>
      <c r="C318" s="19" t="s">
        <v>612</v>
      </c>
      <c r="D318" s="21" t="s">
        <v>13</v>
      </c>
      <c r="E318" s="21"/>
      <c r="F318" s="21"/>
      <c r="G318" s="21"/>
      <c r="H318" s="21" t="s">
        <v>14</v>
      </c>
      <c r="I318" s="22">
        <v>41</v>
      </c>
      <c r="J318" s="22">
        <v>68</v>
      </c>
      <c r="K318" s="22">
        <v>70</v>
      </c>
      <c r="L318" s="22">
        <v>0</v>
      </c>
      <c r="M318" s="22">
        <v>0</v>
      </c>
      <c r="N318" s="22">
        <v>0</v>
      </c>
      <c r="O318" s="23" t="str">
        <f t="shared" si="10"/>
        <v>-</v>
      </c>
      <c r="P318" s="19"/>
      <c r="Q318" s="24" t="s">
        <v>15</v>
      </c>
      <c r="R318" s="25" t="s">
        <v>2152</v>
      </c>
      <c r="S318" s="26"/>
    </row>
    <row r="319" spans="1:19" ht="60" customHeight="1">
      <c r="A319" s="66">
        <v>315</v>
      </c>
      <c r="B319" s="19" t="s">
        <v>613</v>
      </c>
      <c r="C319" s="19" t="s">
        <v>614</v>
      </c>
      <c r="D319" s="21" t="s">
        <v>13</v>
      </c>
      <c r="E319" s="21"/>
      <c r="F319" s="21"/>
      <c r="G319" s="21"/>
      <c r="H319" s="21" t="s">
        <v>14</v>
      </c>
      <c r="I319" s="22">
        <v>1</v>
      </c>
      <c r="J319" s="22">
        <v>1</v>
      </c>
      <c r="K319" s="22">
        <v>0</v>
      </c>
      <c r="L319" s="22">
        <v>0</v>
      </c>
      <c r="M319" s="22">
        <v>0</v>
      </c>
      <c r="N319" s="22">
        <v>0</v>
      </c>
      <c r="O319" s="23" t="str">
        <f t="shared" si="10"/>
        <v>-</v>
      </c>
      <c r="P319" s="19"/>
      <c r="Q319" s="24" t="s">
        <v>15</v>
      </c>
      <c r="R319" s="25" t="s">
        <v>2152</v>
      </c>
      <c r="S319" s="26"/>
    </row>
    <row r="320" spans="1:19" ht="60" customHeight="1">
      <c r="A320" s="66">
        <v>316</v>
      </c>
      <c r="B320" s="19" t="s">
        <v>615</v>
      </c>
      <c r="C320" s="19" t="s">
        <v>616</v>
      </c>
      <c r="D320" s="21" t="s">
        <v>13</v>
      </c>
      <c r="E320" s="21"/>
      <c r="F320" s="21"/>
      <c r="G320" s="21"/>
      <c r="H320" s="21" t="s">
        <v>14</v>
      </c>
      <c r="I320" s="22">
        <v>3</v>
      </c>
      <c r="J320" s="22">
        <v>1</v>
      </c>
      <c r="K320" s="22">
        <v>0</v>
      </c>
      <c r="L320" s="22">
        <v>0</v>
      </c>
      <c r="M320" s="22">
        <v>0</v>
      </c>
      <c r="N320" s="22">
        <v>0</v>
      </c>
      <c r="O320" s="23" t="str">
        <f t="shared" si="10"/>
        <v>-</v>
      </c>
      <c r="P320" s="19" t="s">
        <v>608</v>
      </c>
      <c r="Q320" s="24" t="s">
        <v>15</v>
      </c>
      <c r="R320" s="25" t="s">
        <v>2152</v>
      </c>
      <c r="S320" s="26"/>
    </row>
    <row r="321" spans="1:19" ht="60" customHeight="1">
      <c r="A321" s="66">
        <v>317</v>
      </c>
      <c r="B321" s="19" t="s">
        <v>617</v>
      </c>
      <c r="C321" s="19" t="s">
        <v>616</v>
      </c>
      <c r="D321" s="21" t="s">
        <v>13</v>
      </c>
      <c r="E321" s="21"/>
      <c r="F321" s="21"/>
      <c r="G321" s="21"/>
      <c r="H321" s="21" t="s">
        <v>14</v>
      </c>
      <c r="I321" s="22">
        <v>4</v>
      </c>
      <c r="J321" s="22">
        <v>1</v>
      </c>
      <c r="K321" s="22">
        <v>1</v>
      </c>
      <c r="L321" s="22">
        <v>0</v>
      </c>
      <c r="M321" s="22">
        <v>0</v>
      </c>
      <c r="N321" s="22">
        <v>0</v>
      </c>
      <c r="O321" s="23" t="str">
        <f t="shared" si="10"/>
        <v>-</v>
      </c>
      <c r="P321" s="19" t="s">
        <v>608</v>
      </c>
      <c r="Q321" s="24" t="s">
        <v>15</v>
      </c>
      <c r="R321" s="25" t="s">
        <v>2152</v>
      </c>
      <c r="S321" s="26"/>
    </row>
    <row r="322" spans="1:19" ht="75" customHeight="1">
      <c r="A322" s="66">
        <v>318</v>
      </c>
      <c r="B322" s="19" t="s">
        <v>618</v>
      </c>
      <c r="C322" s="19" t="s">
        <v>619</v>
      </c>
      <c r="D322" s="21" t="s">
        <v>13</v>
      </c>
      <c r="E322" s="21"/>
      <c r="F322" s="21"/>
      <c r="G322" s="21"/>
      <c r="H322" s="21" t="s">
        <v>14</v>
      </c>
      <c r="I322" s="22">
        <v>1</v>
      </c>
      <c r="J322" s="22">
        <v>0</v>
      </c>
      <c r="K322" s="22">
        <v>0</v>
      </c>
      <c r="L322" s="22">
        <v>0</v>
      </c>
      <c r="M322" s="22">
        <v>0</v>
      </c>
      <c r="N322" s="22">
        <v>0</v>
      </c>
      <c r="O322" s="23" t="str">
        <f t="shared" si="10"/>
        <v>-</v>
      </c>
      <c r="P322" s="19" t="s">
        <v>608</v>
      </c>
      <c r="Q322" s="24" t="s">
        <v>15</v>
      </c>
      <c r="R322" s="25" t="s">
        <v>2152</v>
      </c>
      <c r="S322" s="26"/>
    </row>
    <row r="323" spans="1:19" ht="60" customHeight="1">
      <c r="A323" s="66">
        <v>319</v>
      </c>
      <c r="B323" s="19" t="s">
        <v>620</v>
      </c>
      <c r="C323" s="19" t="s">
        <v>621</v>
      </c>
      <c r="D323" s="21" t="s">
        <v>13</v>
      </c>
      <c r="E323" s="21"/>
      <c r="F323" s="21"/>
      <c r="G323" s="21"/>
      <c r="H323" s="21" t="s">
        <v>14</v>
      </c>
      <c r="I323" s="22">
        <v>0</v>
      </c>
      <c r="J323" s="22">
        <v>0</v>
      </c>
      <c r="K323" s="22">
        <v>0</v>
      </c>
      <c r="L323" s="22">
        <v>0</v>
      </c>
      <c r="M323" s="22">
        <v>0</v>
      </c>
      <c r="N323" s="22">
        <v>0</v>
      </c>
      <c r="O323" s="23" t="str">
        <f t="shared" si="10"/>
        <v>-</v>
      </c>
      <c r="P323" s="19"/>
      <c r="Q323" s="24" t="s">
        <v>15</v>
      </c>
      <c r="R323" s="25" t="s">
        <v>2152</v>
      </c>
      <c r="S323" s="26"/>
    </row>
    <row r="324" spans="1:19" ht="60" customHeight="1">
      <c r="A324" s="66">
        <v>320</v>
      </c>
      <c r="B324" s="19" t="s">
        <v>622</v>
      </c>
      <c r="C324" s="19" t="s">
        <v>623</v>
      </c>
      <c r="D324" s="21" t="s">
        <v>13</v>
      </c>
      <c r="E324" s="21"/>
      <c r="F324" s="21"/>
      <c r="G324" s="21"/>
      <c r="H324" s="21" t="s">
        <v>14</v>
      </c>
      <c r="I324" s="22">
        <v>5</v>
      </c>
      <c r="J324" s="22">
        <v>4</v>
      </c>
      <c r="K324" s="22">
        <v>5</v>
      </c>
      <c r="L324" s="22">
        <v>0</v>
      </c>
      <c r="M324" s="22">
        <v>0</v>
      </c>
      <c r="N324" s="22">
        <v>0</v>
      </c>
      <c r="O324" s="23" t="str">
        <f t="shared" si="10"/>
        <v>-</v>
      </c>
      <c r="P324" s="19" t="s">
        <v>608</v>
      </c>
      <c r="Q324" s="24" t="s">
        <v>15</v>
      </c>
      <c r="R324" s="25" t="s">
        <v>2152</v>
      </c>
      <c r="S324" s="26"/>
    </row>
    <row r="325" spans="1:19" ht="123.75" customHeight="1">
      <c r="A325" s="66">
        <v>321</v>
      </c>
      <c r="B325" s="19" t="s">
        <v>624</v>
      </c>
      <c r="C325" s="19" t="s">
        <v>625</v>
      </c>
      <c r="D325" s="21" t="s">
        <v>13</v>
      </c>
      <c r="E325" s="21"/>
      <c r="F325" s="21"/>
      <c r="G325" s="21"/>
      <c r="H325" s="21" t="s">
        <v>14</v>
      </c>
      <c r="I325" s="22">
        <v>74</v>
      </c>
      <c r="J325" s="22">
        <v>69</v>
      </c>
      <c r="K325" s="22">
        <v>24</v>
      </c>
      <c r="L325" s="22">
        <v>0</v>
      </c>
      <c r="M325" s="22">
        <v>0</v>
      </c>
      <c r="N325" s="22">
        <v>0</v>
      </c>
      <c r="O325" s="23" t="str">
        <f t="shared" si="10"/>
        <v>-</v>
      </c>
      <c r="P325" s="19"/>
      <c r="Q325" s="24" t="s">
        <v>14</v>
      </c>
      <c r="R325" s="25" t="s">
        <v>14</v>
      </c>
      <c r="S325" s="26"/>
    </row>
    <row r="326" spans="1:19" ht="60" customHeight="1">
      <c r="A326" s="66">
        <v>322</v>
      </c>
      <c r="B326" s="19" t="s">
        <v>626</v>
      </c>
      <c r="C326" s="19" t="s">
        <v>627</v>
      </c>
      <c r="D326" s="21" t="s">
        <v>13</v>
      </c>
      <c r="E326" s="21"/>
      <c r="F326" s="21"/>
      <c r="G326" s="21"/>
      <c r="H326" s="21" t="s">
        <v>14</v>
      </c>
      <c r="I326" s="22">
        <v>310</v>
      </c>
      <c r="J326" s="22">
        <v>306</v>
      </c>
      <c r="K326" s="22">
        <v>285</v>
      </c>
      <c r="L326" s="22">
        <v>150</v>
      </c>
      <c r="M326" s="22">
        <v>235</v>
      </c>
      <c r="N326" s="22">
        <v>225</v>
      </c>
      <c r="O326" s="23">
        <f aca="true" t="shared" si="11" ref="O326:O350">IF(N326&gt;0,IF(K326&gt;0,IF(ISNUMBER(N326),IF(ISNUMBER(K326),N326/K326*100,"-"),"-"),"-"),"-")</f>
        <v>78.94736842105263</v>
      </c>
      <c r="P326" s="19"/>
      <c r="Q326" s="24" t="s">
        <v>14</v>
      </c>
      <c r="R326" s="21" t="s">
        <v>14</v>
      </c>
      <c r="S326" s="28"/>
    </row>
    <row r="327" spans="1:19" ht="60" customHeight="1">
      <c r="A327" s="66">
        <v>323</v>
      </c>
      <c r="B327" s="19" t="s">
        <v>628</v>
      </c>
      <c r="C327" s="19" t="s">
        <v>629</v>
      </c>
      <c r="D327" s="21" t="s">
        <v>13</v>
      </c>
      <c r="E327" s="21"/>
      <c r="F327" s="21"/>
      <c r="G327" s="21"/>
      <c r="H327" s="21" t="s">
        <v>14</v>
      </c>
      <c r="I327" s="22">
        <v>0</v>
      </c>
      <c r="J327" s="22">
        <v>0</v>
      </c>
      <c r="K327" s="22">
        <v>0</v>
      </c>
      <c r="L327" s="22">
        <v>0</v>
      </c>
      <c r="M327" s="22">
        <v>0</v>
      </c>
      <c r="N327" s="22">
        <v>0</v>
      </c>
      <c r="O327" s="23" t="str">
        <f t="shared" si="11"/>
        <v>-</v>
      </c>
      <c r="P327" s="19"/>
      <c r="Q327" s="24" t="s">
        <v>14</v>
      </c>
      <c r="R327" s="25" t="s">
        <v>14</v>
      </c>
      <c r="S327" s="26"/>
    </row>
    <row r="328" spans="1:19" ht="73.5" customHeight="1">
      <c r="A328" s="66">
        <v>324</v>
      </c>
      <c r="B328" s="19" t="s">
        <v>630</v>
      </c>
      <c r="C328" s="19" t="s">
        <v>2181</v>
      </c>
      <c r="D328" s="21" t="s">
        <v>13</v>
      </c>
      <c r="E328" s="21"/>
      <c r="F328" s="21"/>
      <c r="G328" s="21"/>
      <c r="H328" s="21" t="s">
        <v>14</v>
      </c>
      <c r="I328" s="22">
        <v>1</v>
      </c>
      <c r="J328" s="22">
        <v>14</v>
      </c>
      <c r="K328" s="22">
        <v>2</v>
      </c>
      <c r="L328" s="22">
        <v>0</v>
      </c>
      <c r="M328" s="22">
        <v>0</v>
      </c>
      <c r="N328" s="22">
        <v>0</v>
      </c>
      <c r="O328" s="23" t="str">
        <f t="shared" si="11"/>
        <v>-</v>
      </c>
      <c r="P328" s="19"/>
      <c r="Q328" s="24" t="s">
        <v>14</v>
      </c>
      <c r="R328" s="25" t="s">
        <v>14</v>
      </c>
      <c r="S328" s="26"/>
    </row>
    <row r="329" spans="1:19" ht="73.5" customHeight="1">
      <c r="A329" s="66">
        <v>325</v>
      </c>
      <c r="B329" s="19" t="s">
        <v>631</v>
      </c>
      <c r="C329" s="19" t="s">
        <v>2182</v>
      </c>
      <c r="D329" s="21" t="s">
        <v>13</v>
      </c>
      <c r="E329" s="21"/>
      <c r="F329" s="21"/>
      <c r="G329" s="21"/>
      <c r="H329" s="21" t="s">
        <v>14</v>
      </c>
      <c r="I329" s="22">
        <v>0</v>
      </c>
      <c r="J329" s="22">
        <v>0</v>
      </c>
      <c r="K329" s="22">
        <v>0</v>
      </c>
      <c r="L329" s="22">
        <v>0</v>
      </c>
      <c r="M329" s="22">
        <v>0</v>
      </c>
      <c r="N329" s="22">
        <v>0</v>
      </c>
      <c r="O329" s="23" t="str">
        <f t="shared" si="11"/>
        <v>-</v>
      </c>
      <c r="P329" s="19"/>
      <c r="Q329" s="24" t="s">
        <v>14</v>
      </c>
      <c r="R329" s="25" t="s">
        <v>14</v>
      </c>
      <c r="S329" s="26"/>
    </row>
    <row r="330" spans="1:19" ht="60" customHeight="1">
      <c r="A330" s="66">
        <v>326</v>
      </c>
      <c r="B330" s="19" t="s">
        <v>632</v>
      </c>
      <c r="C330" s="19" t="s">
        <v>633</v>
      </c>
      <c r="D330" s="21" t="s">
        <v>13</v>
      </c>
      <c r="E330" s="21"/>
      <c r="F330" s="21"/>
      <c r="G330" s="21"/>
      <c r="H330" s="21" t="s">
        <v>14</v>
      </c>
      <c r="I330" s="22">
        <v>15</v>
      </c>
      <c r="J330" s="22">
        <v>5</v>
      </c>
      <c r="K330" s="22">
        <v>2</v>
      </c>
      <c r="L330" s="22">
        <v>0</v>
      </c>
      <c r="M330" s="22">
        <v>0</v>
      </c>
      <c r="N330" s="22">
        <v>0</v>
      </c>
      <c r="O330" s="23" t="str">
        <f t="shared" si="11"/>
        <v>-</v>
      </c>
      <c r="P330" s="19"/>
      <c r="Q330" s="24" t="s">
        <v>14</v>
      </c>
      <c r="R330" s="25" t="s">
        <v>14</v>
      </c>
      <c r="S330" s="26"/>
    </row>
    <row r="331" spans="1:19" ht="60" customHeight="1">
      <c r="A331" s="66">
        <v>327</v>
      </c>
      <c r="B331" s="19" t="s">
        <v>634</v>
      </c>
      <c r="C331" s="19" t="s">
        <v>635</v>
      </c>
      <c r="D331" s="21" t="s">
        <v>13</v>
      </c>
      <c r="E331" s="21"/>
      <c r="F331" s="21"/>
      <c r="G331" s="21"/>
      <c r="H331" s="21" t="s">
        <v>14</v>
      </c>
      <c r="I331" s="22">
        <v>14</v>
      </c>
      <c r="J331" s="22">
        <v>6</v>
      </c>
      <c r="K331" s="22">
        <v>1</v>
      </c>
      <c r="L331" s="22">
        <v>0</v>
      </c>
      <c r="M331" s="22">
        <v>0</v>
      </c>
      <c r="N331" s="22">
        <v>0</v>
      </c>
      <c r="O331" s="23" t="str">
        <f t="shared" si="11"/>
        <v>-</v>
      </c>
      <c r="P331" s="19"/>
      <c r="Q331" s="24" t="s">
        <v>14</v>
      </c>
      <c r="R331" s="25" t="s">
        <v>14</v>
      </c>
      <c r="S331" s="26"/>
    </row>
    <row r="332" spans="1:19" ht="60" customHeight="1">
      <c r="A332" s="66">
        <v>328</v>
      </c>
      <c r="B332" s="19" t="s">
        <v>636</v>
      </c>
      <c r="C332" s="19" t="s">
        <v>637</v>
      </c>
      <c r="D332" s="21" t="s">
        <v>13</v>
      </c>
      <c r="E332" s="21"/>
      <c r="F332" s="21"/>
      <c r="G332" s="21"/>
      <c r="H332" s="21" t="s">
        <v>14</v>
      </c>
      <c r="I332" s="22">
        <v>14</v>
      </c>
      <c r="J332" s="22">
        <v>14</v>
      </c>
      <c r="K332" s="22">
        <v>14</v>
      </c>
      <c r="L332" s="22">
        <v>0</v>
      </c>
      <c r="M332" s="22">
        <v>0</v>
      </c>
      <c r="N332" s="22">
        <v>0</v>
      </c>
      <c r="O332" s="23" t="str">
        <f t="shared" si="11"/>
        <v>-</v>
      </c>
      <c r="P332" s="19"/>
      <c r="Q332" s="24" t="s">
        <v>14</v>
      </c>
      <c r="R332" s="25" t="s">
        <v>14</v>
      </c>
      <c r="S332" s="26"/>
    </row>
    <row r="333" spans="1:19" ht="60" customHeight="1">
      <c r="A333" s="66">
        <v>329</v>
      </c>
      <c r="B333" s="19" t="s">
        <v>638</v>
      </c>
      <c r="C333" s="19" t="s">
        <v>639</v>
      </c>
      <c r="D333" s="21" t="s">
        <v>13</v>
      </c>
      <c r="E333" s="21"/>
      <c r="F333" s="21"/>
      <c r="G333" s="21"/>
      <c r="H333" s="21" t="s">
        <v>14</v>
      </c>
      <c r="I333" s="22">
        <v>14</v>
      </c>
      <c r="J333" s="22">
        <v>14</v>
      </c>
      <c r="K333" s="22">
        <v>14</v>
      </c>
      <c r="L333" s="22">
        <v>0</v>
      </c>
      <c r="M333" s="22">
        <v>0</v>
      </c>
      <c r="N333" s="22">
        <v>0</v>
      </c>
      <c r="O333" s="23" t="str">
        <f t="shared" si="11"/>
        <v>-</v>
      </c>
      <c r="P333" s="19"/>
      <c r="Q333" s="24" t="s">
        <v>14</v>
      </c>
      <c r="R333" s="25" t="s">
        <v>14</v>
      </c>
      <c r="S333" s="26"/>
    </row>
    <row r="334" spans="1:19" ht="74.25" customHeight="1">
      <c r="A334" s="66">
        <v>330</v>
      </c>
      <c r="B334" s="19" t="s">
        <v>640</v>
      </c>
      <c r="C334" s="19" t="s">
        <v>641</v>
      </c>
      <c r="D334" s="21" t="s">
        <v>13</v>
      </c>
      <c r="E334" s="21"/>
      <c r="F334" s="21"/>
      <c r="G334" s="21"/>
      <c r="H334" s="21" t="s">
        <v>14</v>
      </c>
      <c r="I334" s="22">
        <v>155</v>
      </c>
      <c r="J334" s="22">
        <v>145</v>
      </c>
      <c r="K334" s="22">
        <v>159</v>
      </c>
      <c r="L334" s="22">
        <v>0</v>
      </c>
      <c r="M334" s="22">
        <v>0</v>
      </c>
      <c r="N334" s="22">
        <v>0</v>
      </c>
      <c r="O334" s="23" t="str">
        <f t="shared" si="11"/>
        <v>-</v>
      </c>
      <c r="P334" s="19"/>
      <c r="Q334" s="24" t="s">
        <v>14</v>
      </c>
      <c r="R334" s="25" t="s">
        <v>14</v>
      </c>
      <c r="S334" s="26"/>
    </row>
    <row r="335" spans="1:19" ht="75.75" customHeight="1">
      <c r="A335" s="66">
        <v>331</v>
      </c>
      <c r="B335" s="19" t="s">
        <v>642</v>
      </c>
      <c r="C335" s="19" t="s">
        <v>643</v>
      </c>
      <c r="D335" s="21" t="s">
        <v>13</v>
      </c>
      <c r="E335" s="21"/>
      <c r="F335" s="21"/>
      <c r="G335" s="21"/>
      <c r="H335" s="21" t="s">
        <v>14</v>
      </c>
      <c r="I335" s="22">
        <v>243</v>
      </c>
      <c r="J335" s="22">
        <v>234</v>
      </c>
      <c r="K335" s="22">
        <v>234</v>
      </c>
      <c r="L335" s="22">
        <v>0</v>
      </c>
      <c r="M335" s="22">
        <v>0</v>
      </c>
      <c r="N335" s="22">
        <v>0</v>
      </c>
      <c r="O335" s="23" t="str">
        <f t="shared" si="11"/>
        <v>-</v>
      </c>
      <c r="P335" s="19"/>
      <c r="Q335" s="24" t="s">
        <v>14</v>
      </c>
      <c r="R335" s="25" t="s">
        <v>14</v>
      </c>
      <c r="S335" s="26"/>
    </row>
    <row r="336" spans="1:19" ht="60" customHeight="1">
      <c r="A336" s="66">
        <v>332</v>
      </c>
      <c r="B336" s="19" t="s">
        <v>644</v>
      </c>
      <c r="C336" s="19" t="s">
        <v>645</v>
      </c>
      <c r="D336" s="21" t="s">
        <v>13</v>
      </c>
      <c r="E336" s="21"/>
      <c r="F336" s="21"/>
      <c r="G336" s="21"/>
      <c r="H336" s="21" t="s">
        <v>14</v>
      </c>
      <c r="I336" s="22">
        <v>3</v>
      </c>
      <c r="J336" s="22">
        <v>5</v>
      </c>
      <c r="K336" s="22">
        <v>4</v>
      </c>
      <c r="L336" s="22">
        <v>0</v>
      </c>
      <c r="M336" s="22">
        <v>0</v>
      </c>
      <c r="N336" s="22">
        <v>0</v>
      </c>
      <c r="O336" s="23" t="str">
        <f t="shared" si="11"/>
        <v>-</v>
      </c>
      <c r="P336" s="19"/>
      <c r="Q336" s="24" t="s">
        <v>14</v>
      </c>
      <c r="R336" s="25" t="s">
        <v>14</v>
      </c>
      <c r="S336" s="26"/>
    </row>
    <row r="337" spans="1:19" ht="60" customHeight="1">
      <c r="A337" s="66">
        <v>333</v>
      </c>
      <c r="B337" s="19" t="s">
        <v>648</v>
      </c>
      <c r="C337" s="19" t="s">
        <v>649</v>
      </c>
      <c r="D337" s="21" t="s">
        <v>13</v>
      </c>
      <c r="E337" s="21"/>
      <c r="F337" s="21"/>
      <c r="G337" s="21"/>
      <c r="H337" s="21" t="s">
        <v>14</v>
      </c>
      <c r="I337" s="22">
        <v>4110</v>
      </c>
      <c r="J337" s="22">
        <v>3707</v>
      </c>
      <c r="K337" s="22">
        <v>3439</v>
      </c>
      <c r="L337" s="22">
        <v>1</v>
      </c>
      <c r="M337" s="22">
        <v>0</v>
      </c>
      <c r="N337" s="22">
        <v>0</v>
      </c>
      <c r="O337" s="23" t="str">
        <f t="shared" si="11"/>
        <v>-</v>
      </c>
      <c r="P337" s="19"/>
      <c r="Q337" s="24" t="s">
        <v>15</v>
      </c>
      <c r="R337" s="25" t="s">
        <v>16</v>
      </c>
      <c r="S337" s="28" t="s">
        <v>2183</v>
      </c>
    </row>
    <row r="338" spans="1:19" ht="60" customHeight="1">
      <c r="A338" s="66">
        <v>334</v>
      </c>
      <c r="B338" s="19" t="s">
        <v>651</v>
      </c>
      <c r="C338" s="19" t="s">
        <v>652</v>
      </c>
      <c r="D338" s="21" t="s">
        <v>13</v>
      </c>
      <c r="E338" s="21"/>
      <c r="F338" s="21"/>
      <c r="G338" s="21"/>
      <c r="H338" s="21" t="s">
        <v>14</v>
      </c>
      <c r="I338" s="22">
        <v>2891</v>
      </c>
      <c r="J338" s="22">
        <v>2928</v>
      </c>
      <c r="K338" s="22">
        <v>3072</v>
      </c>
      <c r="L338" s="22">
        <v>0</v>
      </c>
      <c r="M338" s="22">
        <v>0</v>
      </c>
      <c r="N338" s="22">
        <v>0</v>
      </c>
      <c r="O338" s="23" t="str">
        <f t="shared" si="11"/>
        <v>-</v>
      </c>
      <c r="P338" s="19"/>
      <c r="Q338" s="24" t="s">
        <v>15</v>
      </c>
      <c r="R338" s="25" t="s">
        <v>16</v>
      </c>
      <c r="S338" s="28" t="s">
        <v>2183</v>
      </c>
    </row>
    <row r="339" spans="1:19" ht="85.5" customHeight="1">
      <c r="A339" s="66">
        <v>335</v>
      </c>
      <c r="B339" s="19" t="s">
        <v>653</v>
      </c>
      <c r="C339" s="19" t="s">
        <v>654</v>
      </c>
      <c r="D339" s="21" t="s">
        <v>13</v>
      </c>
      <c r="E339" s="21"/>
      <c r="F339" s="21"/>
      <c r="G339" s="21"/>
      <c r="H339" s="21" t="s">
        <v>14</v>
      </c>
      <c r="I339" s="22">
        <v>0</v>
      </c>
      <c r="J339" s="22">
        <v>0</v>
      </c>
      <c r="K339" s="22">
        <v>0</v>
      </c>
      <c r="L339" s="22">
        <v>0</v>
      </c>
      <c r="M339" s="22">
        <v>0</v>
      </c>
      <c r="N339" s="22">
        <v>0</v>
      </c>
      <c r="O339" s="23" t="str">
        <f t="shared" si="11"/>
        <v>-</v>
      </c>
      <c r="P339" s="19"/>
      <c r="Q339" s="24" t="s">
        <v>14</v>
      </c>
      <c r="R339" s="25" t="s">
        <v>14</v>
      </c>
      <c r="S339" s="26"/>
    </row>
    <row r="340" spans="1:19" ht="60" customHeight="1">
      <c r="A340" s="66">
        <v>336</v>
      </c>
      <c r="B340" s="19" t="s">
        <v>2184</v>
      </c>
      <c r="C340" s="19" t="s">
        <v>655</v>
      </c>
      <c r="D340" s="21" t="s">
        <v>13</v>
      </c>
      <c r="E340" s="21"/>
      <c r="F340" s="21"/>
      <c r="G340" s="21"/>
      <c r="H340" s="21" t="s">
        <v>14</v>
      </c>
      <c r="I340" s="22">
        <v>10</v>
      </c>
      <c r="J340" s="32">
        <v>10</v>
      </c>
      <c r="K340" s="32">
        <v>10</v>
      </c>
      <c r="L340" s="22">
        <v>0</v>
      </c>
      <c r="M340" s="32">
        <v>0</v>
      </c>
      <c r="N340" s="32">
        <v>0</v>
      </c>
      <c r="O340" s="23" t="str">
        <f t="shared" si="11"/>
        <v>-</v>
      </c>
      <c r="P340" s="19" t="s">
        <v>656</v>
      </c>
      <c r="Q340" s="24" t="s">
        <v>15</v>
      </c>
      <c r="R340" s="25" t="s">
        <v>2152</v>
      </c>
      <c r="S340" s="26"/>
    </row>
    <row r="341" spans="1:19" ht="60" customHeight="1">
      <c r="A341" s="66">
        <v>337</v>
      </c>
      <c r="B341" s="19" t="s">
        <v>657</v>
      </c>
      <c r="C341" s="19" t="s">
        <v>658</v>
      </c>
      <c r="D341" s="21" t="s">
        <v>13</v>
      </c>
      <c r="E341" s="21"/>
      <c r="F341" s="21"/>
      <c r="G341" s="21"/>
      <c r="H341" s="21" t="s">
        <v>14</v>
      </c>
      <c r="I341" s="22">
        <v>0</v>
      </c>
      <c r="J341" s="32">
        <v>0</v>
      </c>
      <c r="K341" s="32">
        <v>0</v>
      </c>
      <c r="L341" s="22">
        <v>0</v>
      </c>
      <c r="M341" s="32">
        <v>0</v>
      </c>
      <c r="N341" s="32">
        <v>0</v>
      </c>
      <c r="O341" s="23" t="str">
        <f t="shared" si="11"/>
        <v>-</v>
      </c>
      <c r="P341" s="19" t="s">
        <v>2185</v>
      </c>
      <c r="Q341" s="24" t="s">
        <v>15</v>
      </c>
      <c r="R341" s="25" t="s">
        <v>2152</v>
      </c>
      <c r="S341" s="26"/>
    </row>
    <row r="342" spans="1:19" ht="60" customHeight="1">
      <c r="A342" s="66">
        <v>338</v>
      </c>
      <c r="B342" s="19" t="s">
        <v>659</v>
      </c>
      <c r="C342" s="19" t="s">
        <v>660</v>
      </c>
      <c r="D342" s="21" t="s">
        <v>13</v>
      </c>
      <c r="E342" s="21"/>
      <c r="F342" s="21"/>
      <c r="G342" s="21"/>
      <c r="H342" s="21" t="s">
        <v>14</v>
      </c>
      <c r="I342" s="22">
        <v>3500</v>
      </c>
      <c r="J342" s="32">
        <v>3500</v>
      </c>
      <c r="K342" s="32">
        <v>3500</v>
      </c>
      <c r="L342" s="22">
        <v>4</v>
      </c>
      <c r="M342" s="32">
        <v>5</v>
      </c>
      <c r="N342" s="32">
        <v>5</v>
      </c>
      <c r="O342" s="23">
        <f t="shared" si="11"/>
        <v>0.14285714285714285</v>
      </c>
      <c r="P342" s="19" t="s">
        <v>2185</v>
      </c>
      <c r="Q342" s="24" t="s">
        <v>15</v>
      </c>
      <c r="R342" s="25" t="s">
        <v>2152</v>
      </c>
      <c r="S342" s="26"/>
    </row>
    <row r="343" spans="1:19" ht="92.25" customHeight="1">
      <c r="A343" s="66">
        <v>339</v>
      </c>
      <c r="B343" s="19" t="s">
        <v>661</v>
      </c>
      <c r="C343" s="19" t="s">
        <v>662</v>
      </c>
      <c r="D343" s="21" t="s">
        <v>13</v>
      </c>
      <c r="E343" s="21"/>
      <c r="F343" s="21"/>
      <c r="G343" s="21"/>
      <c r="H343" s="21" t="s">
        <v>14</v>
      </c>
      <c r="I343" s="22">
        <v>2</v>
      </c>
      <c r="J343" s="32">
        <v>2</v>
      </c>
      <c r="K343" s="32">
        <v>2</v>
      </c>
      <c r="L343" s="22">
        <v>0</v>
      </c>
      <c r="M343" s="32">
        <v>0</v>
      </c>
      <c r="N343" s="32">
        <v>0</v>
      </c>
      <c r="O343" s="23" t="str">
        <f t="shared" si="11"/>
        <v>-</v>
      </c>
      <c r="P343" s="19" t="s">
        <v>2343</v>
      </c>
      <c r="Q343" s="24" t="s">
        <v>15</v>
      </c>
      <c r="R343" s="25" t="s">
        <v>2152</v>
      </c>
      <c r="S343" s="26"/>
    </row>
    <row r="344" spans="1:19" ht="97.5" customHeight="1">
      <c r="A344" s="66">
        <v>340</v>
      </c>
      <c r="B344" s="19" t="s">
        <v>2342</v>
      </c>
      <c r="C344" s="19" t="s">
        <v>662</v>
      </c>
      <c r="D344" s="21" t="s">
        <v>13</v>
      </c>
      <c r="E344" s="21"/>
      <c r="F344" s="21"/>
      <c r="G344" s="21"/>
      <c r="H344" s="21" t="s">
        <v>14</v>
      </c>
      <c r="I344" s="22">
        <v>2</v>
      </c>
      <c r="J344" s="32">
        <v>2</v>
      </c>
      <c r="K344" s="32">
        <v>2</v>
      </c>
      <c r="L344" s="22">
        <v>0</v>
      </c>
      <c r="M344" s="32">
        <v>0</v>
      </c>
      <c r="N344" s="32">
        <v>0</v>
      </c>
      <c r="O344" s="23" t="str">
        <f t="shared" si="11"/>
        <v>-</v>
      </c>
      <c r="P344" s="19" t="s">
        <v>2344</v>
      </c>
      <c r="Q344" s="24" t="s">
        <v>15</v>
      </c>
      <c r="R344" s="25" t="s">
        <v>2152</v>
      </c>
      <c r="S344" s="26"/>
    </row>
    <row r="345" spans="1:19" ht="84.75" customHeight="1">
      <c r="A345" s="66">
        <v>341</v>
      </c>
      <c r="B345" s="19" t="s">
        <v>663</v>
      </c>
      <c r="C345" s="19" t="s">
        <v>664</v>
      </c>
      <c r="D345" s="21" t="s">
        <v>13</v>
      </c>
      <c r="E345" s="21"/>
      <c r="F345" s="21"/>
      <c r="G345" s="21"/>
      <c r="H345" s="21" t="s">
        <v>14</v>
      </c>
      <c r="I345" s="22">
        <v>2</v>
      </c>
      <c r="J345" s="32">
        <v>2</v>
      </c>
      <c r="K345" s="32">
        <v>2</v>
      </c>
      <c r="L345" s="22">
        <v>0</v>
      </c>
      <c r="M345" s="32">
        <v>0</v>
      </c>
      <c r="N345" s="32">
        <v>0</v>
      </c>
      <c r="O345" s="23" t="str">
        <f t="shared" si="11"/>
        <v>-</v>
      </c>
      <c r="P345" s="19" t="s">
        <v>2185</v>
      </c>
      <c r="Q345" s="24" t="s">
        <v>15</v>
      </c>
      <c r="R345" s="25" t="s">
        <v>2152</v>
      </c>
      <c r="S345" s="26"/>
    </row>
    <row r="346" spans="1:19" ht="69" customHeight="1">
      <c r="A346" s="66">
        <v>342</v>
      </c>
      <c r="B346" s="19" t="s">
        <v>665</v>
      </c>
      <c r="C346" s="19" t="s">
        <v>666</v>
      </c>
      <c r="D346" s="21" t="s">
        <v>13</v>
      </c>
      <c r="E346" s="21"/>
      <c r="F346" s="21"/>
      <c r="G346" s="21"/>
      <c r="H346" s="21" t="s">
        <v>14</v>
      </c>
      <c r="I346" s="22">
        <v>5</v>
      </c>
      <c r="J346" s="32">
        <v>0</v>
      </c>
      <c r="K346" s="32">
        <v>0</v>
      </c>
      <c r="L346" s="22">
        <v>0</v>
      </c>
      <c r="M346" s="32">
        <v>0</v>
      </c>
      <c r="N346" s="32">
        <v>0</v>
      </c>
      <c r="O346" s="23" t="str">
        <f t="shared" si="11"/>
        <v>-</v>
      </c>
      <c r="P346" s="19" t="s">
        <v>2186</v>
      </c>
      <c r="Q346" s="24" t="s">
        <v>15</v>
      </c>
      <c r="R346" s="25" t="s">
        <v>2152</v>
      </c>
      <c r="S346" s="26"/>
    </row>
    <row r="347" spans="1:19" ht="60" customHeight="1">
      <c r="A347" s="66">
        <v>343</v>
      </c>
      <c r="B347" s="19" t="s">
        <v>667</v>
      </c>
      <c r="C347" s="19" t="s">
        <v>668</v>
      </c>
      <c r="D347" s="21" t="s">
        <v>13</v>
      </c>
      <c r="E347" s="21"/>
      <c r="F347" s="21" t="s">
        <v>2160</v>
      </c>
      <c r="G347" s="21"/>
      <c r="H347" s="21" t="s">
        <v>14</v>
      </c>
      <c r="I347" s="22">
        <v>0</v>
      </c>
      <c r="J347" s="32">
        <v>0</v>
      </c>
      <c r="K347" s="32">
        <v>1</v>
      </c>
      <c r="L347" s="22">
        <v>0</v>
      </c>
      <c r="M347" s="32">
        <v>0</v>
      </c>
      <c r="N347" s="32">
        <v>0</v>
      </c>
      <c r="O347" s="23" t="str">
        <f t="shared" si="11"/>
        <v>-</v>
      </c>
      <c r="P347" s="19" t="s">
        <v>647</v>
      </c>
      <c r="Q347" s="24" t="s">
        <v>15</v>
      </c>
      <c r="R347" s="25" t="s">
        <v>2152</v>
      </c>
      <c r="S347" s="26"/>
    </row>
    <row r="348" spans="1:19" ht="60" customHeight="1">
      <c r="A348" s="66">
        <v>344</v>
      </c>
      <c r="B348" s="19" t="s">
        <v>669</v>
      </c>
      <c r="C348" s="19" t="s">
        <v>670</v>
      </c>
      <c r="D348" s="21" t="s">
        <v>13</v>
      </c>
      <c r="E348" s="21"/>
      <c r="F348" s="21"/>
      <c r="G348" s="21"/>
      <c r="H348" s="21" t="s">
        <v>14</v>
      </c>
      <c r="I348" s="22">
        <v>5</v>
      </c>
      <c r="J348" s="32">
        <v>1</v>
      </c>
      <c r="K348" s="32">
        <v>3</v>
      </c>
      <c r="L348" s="22">
        <v>0</v>
      </c>
      <c r="M348" s="32">
        <v>0</v>
      </c>
      <c r="N348" s="32">
        <v>0</v>
      </c>
      <c r="O348" s="23" t="str">
        <f t="shared" si="11"/>
        <v>-</v>
      </c>
      <c r="P348" s="19"/>
      <c r="Q348" s="24" t="s">
        <v>15</v>
      </c>
      <c r="R348" s="25" t="s">
        <v>2152</v>
      </c>
      <c r="S348" s="26"/>
    </row>
    <row r="349" spans="1:19" ht="60" customHeight="1">
      <c r="A349" s="66">
        <v>345</v>
      </c>
      <c r="B349" s="19" t="s">
        <v>671</v>
      </c>
      <c r="C349" s="19" t="s">
        <v>672</v>
      </c>
      <c r="D349" s="21" t="s">
        <v>13</v>
      </c>
      <c r="E349" s="21"/>
      <c r="F349" s="21"/>
      <c r="G349" s="21"/>
      <c r="H349" s="21" t="s">
        <v>14</v>
      </c>
      <c r="I349" s="22">
        <v>100</v>
      </c>
      <c r="J349" s="32">
        <v>60</v>
      </c>
      <c r="K349" s="32">
        <v>50</v>
      </c>
      <c r="L349" s="22">
        <v>0</v>
      </c>
      <c r="M349" s="32">
        <v>0</v>
      </c>
      <c r="N349" s="32">
        <v>0</v>
      </c>
      <c r="O349" s="23" t="str">
        <f t="shared" si="11"/>
        <v>-</v>
      </c>
      <c r="P349" s="19"/>
      <c r="Q349" s="24" t="s">
        <v>15</v>
      </c>
      <c r="R349" s="25" t="s">
        <v>2152</v>
      </c>
      <c r="S349" s="26"/>
    </row>
    <row r="350" spans="1:19" ht="93.75" customHeight="1">
      <c r="A350" s="66">
        <v>346</v>
      </c>
      <c r="B350" s="19" t="s">
        <v>673</v>
      </c>
      <c r="C350" s="19" t="s">
        <v>674</v>
      </c>
      <c r="D350" s="21" t="s">
        <v>13</v>
      </c>
      <c r="E350" s="21"/>
      <c r="F350" s="21"/>
      <c r="G350" s="21"/>
      <c r="H350" s="21" t="s">
        <v>14</v>
      </c>
      <c r="I350" s="22">
        <v>2023</v>
      </c>
      <c r="J350" s="32">
        <v>2419</v>
      </c>
      <c r="K350" s="32">
        <v>2447</v>
      </c>
      <c r="L350" s="22">
        <v>0</v>
      </c>
      <c r="M350" s="32">
        <v>0</v>
      </c>
      <c r="N350" s="32">
        <v>0</v>
      </c>
      <c r="O350" s="23" t="str">
        <f t="shared" si="11"/>
        <v>-</v>
      </c>
      <c r="P350" s="19" t="s">
        <v>2371</v>
      </c>
      <c r="Q350" s="24" t="s">
        <v>15</v>
      </c>
      <c r="R350" s="25" t="s">
        <v>2152</v>
      </c>
      <c r="S350" s="26"/>
    </row>
    <row r="351" spans="1:19" ht="108.75" customHeight="1">
      <c r="A351" s="66">
        <v>347</v>
      </c>
      <c r="B351" s="19" t="s">
        <v>675</v>
      </c>
      <c r="C351" s="19" t="s">
        <v>674</v>
      </c>
      <c r="D351" s="21" t="s">
        <v>13</v>
      </c>
      <c r="E351" s="21"/>
      <c r="F351" s="21"/>
      <c r="G351" s="21"/>
      <c r="H351" s="21" t="s">
        <v>14</v>
      </c>
      <c r="I351" s="22">
        <v>2023</v>
      </c>
      <c r="J351" s="32">
        <v>2419</v>
      </c>
      <c r="K351" s="32">
        <v>2447</v>
      </c>
      <c r="L351" s="22">
        <v>0</v>
      </c>
      <c r="M351" s="32">
        <v>0</v>
      </c>
      <c r="N351" s="32">
        <v>0</v>
      </c>
      <c r="O351" s="23" t="str">
        <f aca="true" t="shared" si="12" ref="O351:O414">IF(N351&gt;0,IF(K351&gt;0,IF(ISNUMBER(N351),IF(ISNUMBER(K351),N351/K351*100,"-"),"-"),"-"),"-")</f>
        <v>-</v>
      </c>
      <c r="P351" s="19" t="s">
        <v>2372</v>
      </c>
      <c r="Q351" s="24" t="s">
        <v>15</v>
      </c>
      <c r="R351" s="25" t="s">
        <v>2152</v>
      </c>
      <c r="S351" s="26"/>
    </row>
    <row r="352" spans="1:19" ht="89.25" customHeight="1">
      <c r="A352" s="66">
        <v>348</v>
      </c>
      <c r="B352" s="19" t="s">
        <v>2187</v>
      </c>
      <c r="C352" s="19" t="s">
        <v>676</v>
      </c>
      <c r="D352" s="21" t="s">
        <v>13</v>
      </c>
      <c r="E352" s="21"/>
      <c r="F352" s="21"/>
      <c r="G352" s="21"/>
      <c r="H352" s="21" t="s">
        <v>14</v>
      </c>
      <c r="I352" s="22">
        <v>1497</v>
      </c>
      <c r="J352" s="32">
        <v>1722</v>
      </c>
      <c r="K352" s="32">
        <v>1801</v>
      </c>
      <c r="L352" s="22">
        <v>0</v>
      </c>
      <c r="M352" s="32">
        <v>0</v>
      </c>
      <c r="N352" s="32">
        <v>0</v>
      </c>
      <c r="O352" s="23" t="str">
        <f t="shared" si="12"/>
        <v>-</v>
      </c>
      <c r="P352" s="19" t="s">
        <v>2370</v>
      </c>
      <c r="Q352" s="24" t="s">
        <v>15</v>
      </c>
      <c r="R352" s="25" t="s">
        <v>2152</v>
      </c>
      <c r="S352" s="26"/>
    </row>
    <row r="353" spans="1:19" ht="117" customHeight="1">
      <c r="A353" s="66">
        <v>349</v>
      </c>
      <c r="B353" s="19" t="s">
        <v>677</v>
      </c>
      <c r="C353" s="19" t="s">
        <v>678</v>
      </c>
      <c r="D353" s="21" t="s">
        <v>13</v>
      </c>
      <c r="E353" s="21"/>
      <c r="F353" s="21"/>
      <c r="G353" s="21"/>
      <c r="H353" s="21" t="s">
        <v>14</v>
      </c>
      <c r="I353" s="22">
        <v>1377</v>
      </c>
      <c r="J353" s="32">
        <v>1253</v>
      </c>
      <c r="K353" s="32">
        <v>1270</v>
      </c>
      <c r="L353" s="22">
        <v>0</v>
      </c>
      <c r="M353" s="32">
        <v>0</v>
      </c>
      <c r="N353" s="32">
        <v>0</v>
      </c>
      <c r="O353" s="23" t="str">
        <f t="shared" si="12"/>
        <v>-</v>
      </c>
      <c r="P353" s="19" t="s">
        <v>2369</v>
      </c>
      <c r="Q353" s="24" t="s">
        <v>15</v>
      </c>
      <c r="R353" s="25" t="s">
        <v>2152</v>
      </c>
      <c r="S353" s="26"/>
    </row>
    <row r="354" spans="1:19" ht="60" customHeight="1">
      <c r="A354" s="66">
        <v>350</v>
      </c>
      <c r="B354" s="19" t="s">
        <v>679</v>
      </c>
      <c r="C354" s="19" t="s">
        <v>680</v>
      </c>
      <c r="D354" s="21" t="s">
        <v>13</v>
      </c>
      <c r="E354" s="21"/>
      <c r="F354" s="21"/>
      <c r="G354" s="21"/>
      <c r="H354" s="21" t="s">
        <v>14</v>
      </c>
      <c r="I354" s="22">
        <v>5294</v>
      </c>
      <c r="J354" s="32">
        <v>5000</v>
      </c>
      <c r="K354" s="32">
        <v>5000</v>
      </c>
      <c r="L354" s="22">
        <v>0</v>
      </c>
      <c r="M354" s="32">
        <v>0</v>
      </c>
      <c r="N354" s="32">
        <v>0</v>
      </c>
      <c r="O354" s="23" t="str">
        <f t="shared" si="12"/>
        <v>-</v>
      </c>
      <c r="P354" s="19"/>
      <c r="Q354" s="24" t="s">
        <v>15</v>
      </c>
      <c r="R354" s="25" t="s">
        <v>2152</v>
      </c>
      <c r="S354" s="26"/>
    </row>
    <row r="355" spans="1:19" ht="88.5" customHeight="1">
      <c r="A355" s="66">
        <v>351</v>
      </c>
      <c r="B355" s="19" t="s">
        <v>681</v>
      </c>
      <c r="C355" s="19" t="s">
        <v>682</v>
      </c>
      <c r="D355" s="21" t="s">
        <v>13</v>
      </c>
      <c r="E355" s="21"/>
      <c r="F355" s="21"/>
      <c r="G355" s="21"/>
      <c r="H355" s="21" t="s">
        <v>14</v>
      </c>
      <c r="I355" s="22">
        <v>325</v>
      </c>
      <c r="J355" s="32">
        <v>445</v>
      </c>
      <c r="K355" s="32">
        <v>410</v>
      </c>
      <c r="L355" s="22">
        <v>0</v>
      </c>
      <c r="M355" s="32">
        <v>0</v>
      </c>
      <c r="N355" s="32">
        <v>0</v>
      </c>
      <c r="O355" s="23" t="str">
        <f t="shared" si="12"/>
        <v>-</v>
      </c>
      <c r="P355" s="19" t="s">
        <v>2373</v>
      </c>
      <c r="Q355" s="24" t="s">
        <v>15</v>
      </c>
      <c r="R355" s="25" t="s">
        <v>2152</v>
      </c>
      <c r="S355" s="26"/>
    </row>
    <row r="356" spans="1:19" ht="105" customHeight="1">
      <c r="A356" s="66">
        <v>352</v>
      </c>
      <c r="B356" s="19" t="s">
        <v>683</v>
      </c>
      <c r="C356" s="19" t="s">
        <v>682</v>
      </c>
      <c r="D356" s="21" t="s">
        <v>13</v>
      </c>
      <c r="E356" s="21"/>
      <c r="F356" s="21"/>
      <c r="G356" s="21"/>
      <c r="H356" s="21" t="s">
        <v>14</v>
      </c>
      <c r="I356" s="22">
        <v>325</v>
      </c>
      <c r="J356" s="32">
        <v>445</v>
      </c>
      <c r="K356" s="32">
        <v>410</v>
      </c>
      <c r="L356" s="22">
        <v>0</v>
      </c>
      <c r="M356" s="32">
        <v>0</v>
      </c>
      <c r="N356" s="32">
        <v>0</v>
      </c>
      <c r="O356" s="23" t="str">
        <f t="shared" si="12"/>
        <v>-</v>
      </c>
      <c r="P356" s="19" t="s">
        <v>2374</v>
      </c>
      <c r="Q356" s="24" t="s">
        <v>15</v>
      </c>
      <c r="R356" s="25" t="s">
        <v>2152</v>
      </c>
      <c r="S356" s="26"/>
    </row>
    <row r="357" spans="1:19" ht="60" customHeight="1">
      <c r="A357" s="66">
        <v>353</v>
      </c>
      <c r="B357" s="19" t="s">
        <v>684</v>
      </c>
      <c r="C357" s="19" t="s">
        <v>685</v>
      </c>
      <c r="D357" s="21" t="s">
        <v>13</v>
      </c>
      <c r="E357" s="21"/>
      <c r="F357" s="21"/>
      <c r="G357" s="21"/>
      <c r="H357" s="21" t="s">
        <v>14</v>
      </c>
      <c r="I357" s="22">
        <v>55</v>
      </c>
      <c r="J357" s="32">
        <v>151</v>
      </c>
      <c r="K357" s="32">
        <v>12</v>
      </c>
      <c r="L357" s="22">
        <v>0</v>
      </c>
      <c r="M357" s="32">
        <v>0</v>
      </c>
      <c r="N357" s="32">
        <v>0</v>
      </c>
      <c r="O357" s="23" t="str">
        <f t="shared" si="12"/>
        <v>-</v>
      </c>
      <c r="P357" s="19"/>
      <c r="Q357" s="24" t="s">
        <v>15</v>
      </c>
      <c r="R357" s="25" t="s">
        <v>2152</v>
      </c>
      <c r="S357" s="26"/>
    </row>
    <row r="358" spans="1:19" ht="74.25" customHeight="1">
      <c r="A358" s="66">
        <v>354</v>
      </c>
      <c r="B358" s="19" t="s">
        <v>686</v>
      </c>
      <c r="C358" s="19" t="s">
        <v>2190</v>
      </c>
      <c r="D358" s="21" t="s">
        <v>13</v>
      </c>
      <c r="E358" s="21"/>
      <c r="F358" s="21"/>
      <c r="G358" s="21"/>
      <c r="H358" s="21" t="s">
        <v>14</v>
      </c>
      <c r="I358" s="22">
        <v>50</v>
      </c>
      <c r="J358" s="32">
        <v>100</v>
      </c>
      <c r="K358" s="32">
        <v>100</v>
      </c>
      <c r="L358" s="22">
        <v>0</v>
      </c>
      <c r="M358" s="32">
        <v>0</v>
      </c>
      <c r="N358" s="32">
        <v>0</v>
      </c>
      <c r="O358" s="23" t="str">
        <f t="shared" si="12"/>
        <v>-</v>
      </c>
      <c r="P358" s="19" t="s">
        <v>2186</v>
      </c>
      <c r="Q358" s="24" t="s">
        <v>15</v>
      </c>
      <c r="R358" s="25" t="s">
        <v>2152</v>
      </c>
      <c r="S358" s="26"/>
    </row>
    <row r="359" spans="1:19" ht="60" customHeight="1">
      <c r="A359" s="66">
        <v>355</v>
      </c>
      <c r="B359" s="19" t="s">
        <v>2191</v>
      </c>
      <c r="C359" s="19" t="s">
        <v>687</v>
      </c>
      <c r="D359" s="21" t="s">
        <v>13</v>
      </c>
      <c r="E359" s="21"/>
      <c r="F359" s="21"/>
      <c r="G359" s="21"/>
      <c r="H359" s="21" t="s">
        <v>14</v>
      </c>
      <c r="I359" s="22">
        <v>77</v>
      </c>
      <c r="J359" s="32">
        <v>96</v>
      </c>
      <c r="K359" s="32">
        <v>5</v>
      </c>
      <c r="L359" s="22">
        <v>0</v>
      </c>
      <c r="M359" s="32">
        <v>0</v>
      </c>
      <c r="N359" s="32">
        <v>0</v>
      </c>
      <c r="O359" s="23" t="str">
        <f t="shared" si="12"/>
        <v>-</v>
      </c>
      <c r="P359" s="19" t="s">
        <v>2375</v>
      </c>
      <c r="Q359" s="24" t="s">
        <v>15</v>
      </c>
      <c r="R359" s="25" t="s">
        <v>2152</v>
      </c>
      <c r="S359" s="26"/>
    </row>
    <row r="360" spans="1:19" ht="60" customHeight="1">
      <c r="A360" s="66">
        <v>356</v>
      </c>
      <c r="B360" s="19" t="s">
        <v>688</v>
      </c>
      <c r="C360" s="19" t="s">
        <v>2192</v>
      </c>
      <c r="D360" s="21" t="s">
        <v>13</v>
      </c>
      <c r="E360" s="21"/>
      <c r="F360" s="21"/>
      <c r="G360" s="21"/>
      <c r="H360" s="21" t="s">
        <v>14</v>
      </c>
      <c r="I360" s="22">
        <v>1</v>
      </c>
      <c r="J360" s="32">
        <v>0</v>
      </c>
      <c r="K360" s="32">
        <v>0</v>
      </c>
      <c r="L360" s="22">
        <v>0</v>
      </c>
      <c r="M360" s="32">
        <v>0</v>
      </c>
      <c r="N360" s="32">
        <v>0</v>
      </c>
      <c r="O360" s="23" t="str">
        <f t="shared" si="12"/>
        <v>-</v>
      </c>
      <c r="P360" s="19"/>
      <c r="Q360" s="24" t="s">
        <v>15</v>
      </c>
      <c r="R360" s="25" t="s">
        <v>2152</v>
      </c>
      <c r="S360" s="26"/>
    </row>
    <row r="361" spans="1:19" ht="60" customHeight="1">
      <c r="A361" s="66">
        <v>357</v>
      </c>
      <c r="B361" s="19" t="s">
        <v>689</v>
      </c>
      <c r="C361" s="19" t="s">
        <v>690</v>
      </c>
      <c r="D361" s="21" t="s">
        <v>13</v>
      </c>
      <c r="E361" s="21"/>
      <c r="F361" s="21"/>
      <c r="G361" s="21"/>
      <c r="H361" s="21" t="s">
        <v>14</v>
      </c>
      <c r="I361" s="22">
        <v>10</v>
      </c>
      <c r="J361" s="32">
        <v>1</v>
      </c>
      <c r="K361" s="32">
        <v>1</v>
      </c>
      <c r="L361" s="22">
        <v>0</v>
      </c>
      <c r="M361" s="32">
        <v>0</v>
      </c>
      <c r="N361" s="32">
        <v>0</v>
      </c>
      <c r="O361" s="23" t="str">
        <f t="shared" si="12"/>
        <v>-</v>
      </c>
      <c r="P361" s="19"/>
      <c r="Q361" s="24" t="s">
        <v>15</v>
      </c>
      <c r="R361" s="25" t="s">
        <v>2152</v>
      </c>
      <c r="S361" s="26"/>
    </row>
    <row r="362" spans="1:19" ht="91.5" customHeight="1">
      <c r="A362" s="66">
        <v>358</v>
      </c>
      <c r="B362" s="19" t="s">
        <v>2193</v>
      </c>
      <c r="C362" s="19" t="s">
        <v>691</v>
      </c>
      <c r="D362" s="21" t="s">
        <v>13</v>
      </c>
      <c r="E362" s="21"/>
      <c r="F362" s="21"/>
      <c r="G362" s="21"/>
      <c r="H362" s="21" t="s">
        <v>14</v>
      </c>
      <c r="I362" s="22">
        <v>14</v>
      </c>
      <c r="J362" s="32">
        <v>2</v>
      </c>
      <c r="K362" s="32">
        <v>1</v>
      </c>
      <c r="L362" s="22">
        <v>0</v>
      </c>
      <c r="M362" s="32">
        <v>0</v>
      </c>
      <c r="N362" s="32">
        <v>0</v>
      </c>
      <c r="O362" s="23" t="str">
        <f t="shared" si="12"/>
        <v>-</v>
      </c>
      <c r="P362" s="19" t="s">
        <v>2338</v>
      </c>
      <c r="Q362" s="24" t="s">
        <v>15</v>
      </c>
      <c r="R362" s="25" t="s">
        <v>2152</v>
      </c>
      <c r="S362" s="26"/>
    </row>
    <row r="363" spans="1:19" ht="60" customHeight="1">
      <c r="A363" s="66">
        <v>359</v>
      </c>
      <c r="B363" s="19" t="s">
        <v>692</v>
      </c>
      <c r="C363" s="19" t="s">
        <v>691</v>
      </c>
      <c r="D363" s="21" t="s">
        <v>13</v>
      </c>
      <c r="E363" s="21"/>
      <c r="F363" s="21"/>
      <c r="G363" s="21"/>
      <c r="H363" s="21" t="s">
        <v>14</v>
      </c>
      <c r="I363" s="22">
        <v>14</v>
      </c>
      <c r="J363" s="32">
        <v>2</v>
      </c>
      <c r="K363" s="32">
        <v>1</v>
      </c>
      <c r="L363" s="22">
        <v>0</v>
      </c>
      <c r="M363" s="32">
        <v>0</v>
      </c>
      <c r="N363" s="32">
        <v>0</v>
      </c>
      <c r="O363" s="23" t="str">
        <f t="shared" si="12"/>
        <v>-</v>
      </c>
      <c r="P363" s="19" t="s">
        <v>2339</v>
      </c>
      <c r="Q363" s="24" t="s">
        <v>15</v>
      </c>
      <c r="R363" s="25" t="s">
        <v>2152</v>
      </c>
      <c r="S363" s="26"/>
    </row>
    <row r="364" spans="1:19" ht="60" customHeight="1">
      <c r="A364" s="66">
        <v>360</v>
      </c>
      <c r="B364" s="19" t="s">
        <v>693</v>
      </c>
      <c r="C364" s="19" t="s">
        <v>694</v>
      </c>
      <c r="D364" s="21" t="s">
        <v>13</v>
      </c>
      <c r="E364" s="21"/>
      <c r="F364" s="21"/>
      <c r="G364" s="21"/>
      <c r="H364" s="21" t="s">
        <v>14</v>
      </c>
      <c r="I364" s="22">
        <v>13</v>
      </c>
      <c r="J364" s="32">
        <v>3</v>
      </c>
      <c r="K364" s="32">
        <v>1</v>
      </c>
      <c r="L364" s="22">
        <v>0</v>
      </c>
      <c r="M364" s="32">
        <v>0</v>
      </c>
      <c r="N364" s="32">
        <v>0</v>
      </c>
      <c r="O364" s="23" t="str">
        <f t="shared" si="12"/>
        <v>-</v>
      </c>
      <c r="P364" s="19" t="s">
        <v>647</v>
      </c>
      <c r="Q364" s="24" t="s">
        <v>15</v>
      </c>
      <c r="R364" s="25" t="s">
        <v>2152</v>
      </c>
      <c r="S364" s="26"/>
    </row>
    <row r="365" spans="1:19" ht="107.25" customHeight="1">
      <c r="A365" s="66">
        <v>361</v>
      </c>
      <c r="B365" s="19" t="s">
        <v>695</v>
      </c>
      <c r="C365" s="19" t="s">
        <v>696</v>
      </c>
      <c r="D365" s="21" t="s">
        <v>13</v>
      </c>
      <c r="E365" s="21"/>
      <c r="F365" s="21"/>
      <c r="G365" s="21"/>
      <c r="H365" s="21" t="s">
        <v>14</v>
      </c>
      <c r="I365" s="22">
        <v>0</v>
      </c>
      <c r="J365" s="32">
        <v>0</v>
      </c>
      <c r="K365" s="32">
        <v>0</v>
      </c>
      <c r="L365" s="22">
        <v>0</v>
      </c>
      <c r="M365" s="32">
        <v>0</v>
      </c>
      <c r="N365" s="32">
        <v>0</v>
      </c>
      <c r="O365" s="23" t="str">
        <f t="shared" si="12"/>
        <v>-</v>
      </c>
      <c r="P365" s="19" t="s">
        <v>2189</v>
      </c>
      <c r="Q365" s="24" t="s">
        <v>15</v>
      </c>
      <c r="R365" s="25" t="s">
        <v>2152</v>
      </c>
      <c r="S365" s="26"/>
    </row>
    <row r="366" spans="1:19" ht="84" customHeight="1">
      <c r="A366" s="66">
        <v>362</v>
      </c>
      <c r="B366" s="19" t="s">
        <v>2347</v>
      </c>
      <c r="C366" s="19" t="s">
        <v>697</v>
      </c>
      <c r="D366" s="21" t="s">
        <v>13</v>
      </c>
      <c r="E366" s="21"/>
      <c r="F366" s="21"/>
      <c r="G366" s="21"/>
      <c r="H366" s="21" t="s">
        <v>14</v>
      </c>
      <c r="I366" s="22">
        <v>1</v>
      </c>
      <c r="J366" s="32">
        <v>0</v>
      </c>
      <c r="K366" s="32">
        <v>1</v>
      </c>
      <c r="L366" s="22">
        <v>0</v>
      </c>
      <c r="M366" s="32">
        <v>0</v>
      </c>
      <c r="N366" s="32">
        <v>0</v>
      </c>
      <c r="O366" s="23" t="str">
        <f t="shared" si="12"/>
        <v>-</v>
      </c>
      <c r="P366" s="19" t="s">
        <v>2345</v>
      </c>
      <c r="Q366" s="24" t="s">
        <v>15</v>
      </c>
      <c r="R366" s="25" t="s">
        <v>2152</v>
      </c>
      <c r="S366" s="26"/>
    </row>
    <row r="367" spans="1:19" ht="102" customHeight="1">
      <c r="A367" s="66">
        <v>363</v>
      </c>
      <c r="B367" s="19" t="s">
        <v>698</v>
      </c>
      <c r="C367" s="19" t="s">
        <v>697</v>
      </c>
      <c r="D367" s="21" t="s">
        <v>13</v>
      </c>
      <c r="E367" s="21"/>
      <c r="F367" s="21"/>
      <c r="G367" s="21"/>
      <c r="H367" s="21" t="s">
        <v>14</v>
      </c>
      <c r="I367" s="22">
        <v>1</v>
      </c>
      <c r="J367" s="32">
        <v>0</v>
      </c>
      <c r="K367" s="32">
        <v>1</v>
      </c>
      <c r="L367" s="22">
        <v>0</v>
      </c>
      <c r="M367" s="32">
        <v>0</v>
      </c>
      <c r="N367" s="32">
        <v>0</v>
      </c>
      <c r="O367" s="23" t="str">
        <f t="shared" si="12"/>
        <v>-</v>
      </c>
      <c r="P367" s="19" t="s">
        <v>2346</v>
      </c>
      <c r="Q367" s="24" t="s">
        <v>15</v>
      </c>
      <c r="R367" s="25" t="s">
        <v>2152</v>
      </c>
      <c r="S367" s="26"/>
    </row>
    <row r="368" spans="1:19" ht="60" customHeight="1">
      <c r="A368" s="66">
        <v>364</v>
      </c>
      <c r="B368" s="19" t="s">
        <v>2194</v>
      </c>
      <c r="C368" s="19" t="s">
        <v>699</v>
      </c>
      <c r="D368" s="21" t="s">
        <v>13</v>
      </c>
      <c r="E368" s="21"/>
      <c r="F368" s="21" t="s">
        <v>2160</v>
      </c>
      <c r="G368" s="21"/>
      <c r="H368" s="21" t="s">
        <v>14</v>
      </c>
      <c r="I368" s="22">
        <v>0</v>
      </c>
      <c r="J368" s="32">
        <v>0</v>
      </c>
      <c r="K368" s="32">
        <v>0</v>
      </c>
      <c r="L368" s="22">
        <v>0</v>
      </c>
      <c r="M368" s="32">
        <v>0</v>
      </c>
      <c r="N368" s="32">
        <v>0</v>
      </c>
      <c r="O368" s="23" t="str">
        <f t="shared" si="12"/>
        <v>-</v>
      </c>
      <c r="P368" s="19" t="s">
        <v>647</v>
      </c>
      <c r="Q368" s="24" t="s">
        <v>15</v>
      </c>
      <c r="R368" s="25" t="s">
        <v>2152</v>
      </c>
      <c r="S368" s="26"/>
    </row>
    <row r="369" spans="1:19" ht="60" customHeight="1">
      <c r="A369" s="66">
        <v>365</v>
      </c>
      <c r="B369" s="19" t="s">
        <v>700</v>
      </c>
      <c r="C369" s="19" t="s">
        <v>701</v>
      </c>
      <c r="D369" s="21" t="s">
        <v>13</v>
      </c>
      <c r="E369" s="21"/>
      <c r="F369" s="21"/>
      <c r="G369" s="21"/>
      <c r="H369" s="21" t="s">
        <v>14</v>
      </c>
      <c r="I369" s="22">
        <v>50</v>
      </c>
      <c r="J369" s="32">
        <v>50</v>
      </c>
      <c r="K369" s="32">
        <v>50</v>
      </c>
      <c r="L369" s="22">
        <v>0</v>
      </c>
      <c r="M369" s="32">
        <v>0</v>
      </c>
      <c r="N369" s="32">
        <v>0</v>
      </c>
      <c r="O369" s="23" t="str">
        <f t="shared" si="12"/>
        <v>-</v>
      </c>
      <c r="P369" s="19" t="s">
        <v>2195</v>
      </c>
      <c r="Q369" s="24" t="s">
        <v>15</v>
      </c>
      <c r="R369" s="25" t="s">
        <v>2152</v>
      </c>
      <c r="S369" s="26"/>
    </row>
    <row r="370" spans="1:19" ht="116.25" customHeight="1">
      <c r="A370" s="66">
        <v>366</v>
      </c>
      <c r="B370" s="19" t="s">
        <v>702</v>
      </c>
      <c r="C370" s="19" t="s">
        <v>703</v>
      </c>
      <c r="D370" s="21" t="s">
        <v>13</v>
      </c>
      <c r="E370" s="21"/>
      <c r="F370" s="21"/>
      <c r="G370" s="21"/>
      <c r="H370" s="21" t="s">
        <v>14</v>
      </c>
      <c r="I370" s="22">
        <v>12664</v>
      </c>
      <c r="J370" s="22">
        <v>13439</v>
      </c>
      <c r="K370" s="22">
        <v>12004</v>
      </c>
      <c r="L370" s="22">
        <v>0</v>
      </c>
      <c r="M370" s="22">
        <v>3</v>
      </c>
      <c r="N370" s="22">
        <v>1</v>
      </c>
      <c r="O370" s="23">
        <f t="shared" si="12"/>
        <v>0.008330556481172943</v>
      </c>
      <c r="P370" s="19" t="s">
        <v>2189</v>
      </c>
      <c r="Q370" s="24" t="s">
        <v>15</v>
      </c>
      <c r="R370" s="25" t="s">
        <v>16</v>
      </c>
      <c r="S370" s="26" t="s">
        <v>2183</v>
      </c>
    </row>
    <row r="371" spans="1:19" ht="109.5" customHeight="1">
      <c r="A371" s="66">
        <v>367</v>
      </c>
      <c r="B371" s="19" t="s">
        <v>2196</v>
      </c>
      <c r="C371" s="19" t="s">
        <v>704</v>
      </c>
      <c r="D371" s="21" t="s">
        <v>13</v>
      </c>
      <c r="E371" s="21"/>
      <c r="F371" s="21"/>
      <c r="G371" s="21"/>
      <c r="H371" s="21" t="s">
        <v>14</v>
      </c>
      <c r="I371" s="22">
        <v>2919</v>
      </c>
      <c r="J371" s="22">
        <v>3119</v>
      </c>
      <c r="K371" s="22">
        <v>3229</v>
      </c>
      <c r="L371" s="22">
        <v>0</v>
      </c>
      <c r="M371" s="22">
        <v>2</v>
      </c>
      <c r="N371" s="22">
        <v>0</v>
      </c>
      <c r="O371" s="23" t="str">
        <f t="shared" si="12"/>
        <v>-</v>
      </c>
      <c r="P371" s="19" t="s">
        <v>2189</v>
      </c>
      <c r="Q371" s="24" t="s">
        <v>15</v>
      </c>
      <c r="R371" s="25" t="s">
        <v>16</v>
      </c>
      <c r="S371" s="26" t="s">
        <v>2183</v>
      </c>
    </row>
    <row r="372" spans="1:19" ht="60" customHeight="1">
      <c r="A372" s="66">
        <v>368</v>
      </c>
      <c r="B372" s="19" t="s">
        <v>705</v>
      </c>
      <c r="C372" s="19" t="s">
        <v>706</v>
      </c>
      <c r="D372" s="21" t="s">
        <v>13</v>
      </c>
      <c r="E372" s="21"/>
      <c r="F372" s="21"/>
      <c r="G372" s="21"/>
      <c r="H372" s="21" t="s">
        <v>14</v>
      </c>
      <c r="I372" s="22">
        <v>10</v>
      </c>
      <c r="J372" s="32">
        <v>5</v>
      </c>
      <c r="K372" s="32">
        <v>5</v>
      </c>
      <c r="L372" s="22">
        <v>0</v>
      </c>
      <c r="M372" s="32">
        <v>0</v>
      </c>
      <c r="N372" s="32">
        <v>0</v>
      </c>
      <c r="O372" s="23" t="str">
        <f t="shared" si="12"/>
        <v>-</v>
      </c>
      <c r="P372" s="19"/>
      <c r="Q372" s="24" t="s">
        <v>15</v>
      </c>
      <c r="R372" s="25" t="s">
        <v>2152</v>
      </c>
      <c r="S372" s="26"/>
    </row>
    <row r="373" spans="1:19" ht="85.5" customHeight="1">
      <c r="A373" s="66">
        <v>369</v>
      </c>
      <c r="B373" s="19" t="s">
        <v>707</v>
      </c>
      <c r="C373" s="19" t="s">
        <v>708</v>
      </c>
      <c r="D373" s="21" t="s">
        <v>13</v>
      </c>
      <c r="E373" s="21"/>
      <c r="F373" s="21"/>
      <c r="G373" s="21"/>
      <c r="H373" s="21" t="s">
        <v>14</v>
      </c>
      <c r="I373" s="22">
        <v>100</v>
      </c>
      <c r="J373" s="32">
        <v>2411</v>
      </c>
      <c r="K373" s="32">
        <v>2398</v>
      </c>
      <c r="L373" s="22">
        <v>0</v>
      </c>
      <c r="M373" s="32">
        <v>0</v>
      </c>
      <c r="N373" s="32">
        <v>0</v>
      </c>
      <c r="O373" s="23" t="str">
        <f t="shared" si="12"/>
        <v>-</v>
      </c>
      <c r="P373" s="19" t="s">
        <v>2348</v>
      </c>
      <c r="Q373" s="24" t="s">
        <v>15</v>
      </c>
      <c r="R373" s="25" t="s">
        <v>2152</v>
      </c>
      <c r="S373" s="26"/>
    </row>
    <row r="374" spans="1:19" ht="103.5" customHeight="1">
      <c r="A374" s="66">
        <v>370</v>
      </c>
      <c r="B374" s="19" t="s">
        <v>709</v>
      </c>
      <c r="C374" s="19" t="s">
        <v>708</v>
      </c>
      <c r="D374" s="21" t="s">
        <v>13</v>
      </c>
      <c r="E374" s="21"/>
      <c r="F374" s="21"/>
      <c r="G374" s="21"/>
      <c r="H374" s="21" t="s">
        <v>14</v>
      </c>
      <c r="I374" s="22">
        <v>100</v>
      </c>
      <c r="J374" s="32">
        <v>2411</v>
      </c>
      <c r="K374" s="32">
        <v>2398</v>
      </c>
      <c r="L374" s="22">
        <v>0</v>
      </c>
      <c r="M374" s="32">
        <v>0</v>
      </c>
      <c r="N374" s="32">
        <v>0</v>
      </c>
      <c r="O374" s="23" t="str">
        <f t="shared" si="12"/>
        <v>-</v>
      </c>
      <c r="P374" s="19" t="s">
        <v>2349</v>
      </c>
      <c r="Q374" s="24" t="s">
        <v>15</v>
      </c>
      <c r="R374" s="25" t="s">
        <v>2152</v>
      </c>
      <c r="S374" s="26"/>
    </row>
    <row r="375" spans="1:19" ht="75" customHeight="1">
      <c r="A375" s="66">
        <v>371</v>
      </c>
      <c r="B375" s="19" t="s">
        <v>710</v>
      </c>
      <c r="C375" s="19" t="s">
        <v>711</v>
      </c>
      <c r="D375" s="21" t="s">
        <v>13</v>
      </c>
      <c r="E375" s="21"/>
      <c r="F375" s="21"/>
      <c r="G375" s="21"/>
      <c r="H375" s="21" t="s">
        <v>14</v>
      </c>
      <c r="I375" s="22">
        <v>566</v>
      </c>
      <c r="J375" s="32">
        <v>5690</v>
      </c>
      <c r="K375" s="32">
        <v>12</v>
      </c>
      <c r="L375" s="22">
        <v>0</v>
      </c>
      <c r="M375" s="32">
        <v>0</v>
      </c>
      <c r="N375" s="32">
        <v>0</v>
      </c>
      <c r="O375" s="23" t="str">
        <f t="shared" si="12"/>
        <v>-</v>
      </c>
      <c r="P375" s="19" t="s">
        <v>2186</v>
      </c>
      <c r="Q375" s="24" t="s">
        <v>15</v>
      </c>
      <c r="R375" s="25" t="s">
        <v>2152</v>
      </c>
      <c r="S375" s="26"/>
    </row>
    <row r="376" spans="1:19" ht="77.25" customHeight="1">
      <c r="A376" s="66">
        <v>372</v>
      </c>
      <c r="B376" s="19" t="s">
        <v>712</v>
      </c>
      <c r="C376" s="19" t="s">
        <v>713</v>
      </c>
      <c r="D376" s="21" t="s">
        <v>13</v>
      </c>
      <c r="E376" s="21"/>
      <c r="F376" s="21"/>
      <c r="G376" s="21"/>
      <c r="H376" s="21" t="s">
        <v>14</v>
      </c>
      <c r="I376" s="22">
        <v>10</v>
      </c>
      <c r="J376" s="32">
        <v>100</v>
      </c>
      <c r="K376" s="32">
        <v>100</v>
      </c>
      <c r="L376" s="22">
        <v>0</v>
      </c>
      <c r="M376" s="32">
        <v>0</v>
      </c>
      <c r="N376" s="32">
        <v>0</v>
      </c>
      <c r="O376" s="23" t="str">
        <f t="shared" si="12"/>
        <v>-</v>
      </c>
      <c r="P376" s="19" t="s">
        <v>2186</v>
      </c>
      <c r="Q376" s="24" t="s">
        <v>15</v>
      </c>
      <c r="R376" s="25" t="s">
        <v>2152</v>
      </c>
      <c r="S376" s="26"/>
    </row>
    <row r="377" spans="1:19" ht="75.75" customHeight="1">
      <c r="A377" s="66">
        <v>373</v>
      </c>
      <c r="B377" s="19" t="s">
        <v>714</v>
      </c>
      <c r="C377" s="19" t="s">
        <v>715</v>
      </c>
      <c r="D377" s="21" t="s">
        <v>13</v>
      </c>
      <c r="E377" s="21"/>
      <c r="F377" s="21"/>
      <c r="G377" s="21"/>
      <c r="H377" s="21" t="s">
        <v>14</v>
      </c>
      <c r="I377" s="22">
        <v>257</v>
      </c>
      <c r="J377" s="32">
        <v>211</v>
      </c>
      <c r="K377" s="32">
        <v>9</v>
      </c>
      <c r="L377" s="22">
        <v>0</v>
      </c>
      <c r="M377" s="32">
        <v>0</v>
      </c>
      <c r="N377" s="32">
        <v>0</v>
      </c>
      <c r="O377" s="23" t="str">
        <f t="shared" si="12"/>
        <v>-</v>
      </c>
      <c r="P377" s="19" t="s">
        <v>2197</v>
      </c>
      <c r="Q377" s="24" t="s">
        <v>15</v>
      </c>
      <c r="R377" s="25" t="s">
        <v>2152</v>
      </c>
      <c r="S377" s="26"/>
    </row>
    <row r="378" spans="1:19" ht="73.5" customHeight="1">
      <c r="A378" s="66">
        <v>374</v>
      </c>
      <c r="B378" s="19" t="s">
        <v>716</v>
      </c>
      <c r="C378" s="19" t="s">
        <v>717</v>
      </c>
      <c r="D378" s="21" t="s">
        <v>13</v>
      </c>
      <c r="E378" s="21"/>
      <c r="F378" s="21"/>
      <c r="G378" s="21"/>
      <c r="H378" s="21" t="s">
        <v>14</v>
      </c>
      <c r="I378" s="22">
        <v>100</v>
      </c>
      <c r="J378" s="32">
        <v>80</v>
      </c>
      <c r="K378" s="32">
        <v>50</v>
      </c>
      <c r="L378" s="22">
        <v>0</v>
      </c>
      <c r="M378" s="32">
        <v>0</v>
      </c>
      <c r="N378" s="32">
        <v>0</v>
      </c>
      <c r="O378" s="23" t="str">
        <f t="shared" si="12"/>
        <v>-</v>
      </c>
      <c r="P378" s="19" t="s">
        <v>2197</v>
      </c>
      <c r="Q378" s="24" t="s">
        <v>15</v>
      </c>
      <c r="R378" s="25" t="s">
        <v>2152</v>
      </c>
      <c r="S378" s="26"/>
    </row>
    <row r="379" spans="1:19" ht="60" customHeight="1">
      <c r="A379" s="66">
        <v>375</v>
      </c>
      <c r="B379" s="19" t="s">
        <v>718</v>
      </c>
      <c r="C379" s="19" t="s">
        <v>719</v>
      </c>
      <c r="D379" s="21" t="s">
        <v>13</v>
      </c>
      <c r="E379" s="21"/>
      <c r="F379" s="21"/>
      <c r="G379" s="21"/>
      <c r="H379" s="21" t="s">
        <v>14</v>
      </c>
      <c r="I379" s="22">
        <v>3</v>
      </c>
      <c r="J379" s="32">
        <v>8</v>
      </c>
      <c r="K379" s="32">
        <v>14</v>
      </c>
      <c r="L379" s="22">
        <v>0</v>
      </c>
      <c r="M379" s="32">
        <v>0</v>
      </c>
      <c r="N379" s="32">
        <v>0</v>
      </c>
      <c r="O379" s="23" t="str">
        <f t="shared" si="12"/>
        <v>-</v>
      </c>
      <c r="P379" s="19"/>
      <c r="Q379" s="24" t="s">
        <v>15</v>
      </c>
      <c r="R379" s="25" t="s">
        <v>2152</v>
      </c>
      <c r="S379" s="26"/>
    </row>
    <row r="380" spans="1:19" ht="60" customHeight="1">
      <c r="A380" s="66">
        <v>376</v>
      </c>
      <c r="B380" s="19" t="s">
        <v>720</v>
      </c>
      <c r="C380" s="19" t="s">
        <v>721</v>
      </c>
      <c r="D380" s="21" t="s">
        <v>13</v>
      </c>
      <c r="E380" s="21"/>
      <c r="F380" s="21"/>
      <c r="G380" s="21"/>
      <c r="H380" s="21" t="s">
        <v>14</v>
      </c>
      <c r="I380" s="22">
        <v>50</v>
      </c>
      <c r="J380" s="32">
        <v>30</v>
      </c>
      <c r="K380" s="32">
        <v>30</v>
      </c>
      <c r="L380" s="22">
        <v>0</v>
      </c>
      <c r="M380" s="32">
        <v>0</v>
      </c>
      <c r="N380" s="32">
        <v>0</v>
      </c>
      <c r="O380" s="23" t="str">
        <f t="shared" si="12"/>
        <v>-</v>
      </c>
      <c r="P380" s="19"/>
      <c r="Q380" s="24" t="s">
        <v>15</v>
      </c>
      <c r="R380" s="25" t="s">
        <v>2152</v>
      </c>
      <c r="S380" s="26"/>
    </row>
    <row r="381" spans="1:19" ht="81" customHeight="1">
      <c r="A381" s="66">
        <v>377</v>
      </c>
      <c r="B381" s="19" t="s">
        <v>2198</v>
      </c>
      <c r="C381" s="19" t="s">
        <v>722</v>
      </c>
      <c r="D381" s="21" t="s">
        <v>13</v>
      </c>
      <c r="E381" s="21"/>
      <c r="F381" s="21"/>
      <c r="G381" s="21"/>
      <c r="H381" s="21" t="s">
        <v>14</v>
      </c>
      <c r="I381" s="22">
        <v>1876</v>
      </c>
      <c r="J381" s="32">
        <v>2481</v>
      </c>
      <c r="K381" s="32">
        <v>3175</v>
      </c>
      <c r="L381" s="22">
        <v>0</v>
      </c>
      <c r="M381" s="32">
        <v>0</v>
      </c>
      <c r="N381" s="32">
        <v>0</v>
      </c>
      <c r="O381" s="23" t="str">
        <f t="shared" si="12"/>
        <v>-</v>
      </c>
      <c r="P381" s="19" t="s">
        <v>2350</v>
      </c>
      <c r="Q381" s="24" t="s">
        <v>15</v>
      </c>
      <c r="R381" s="25" t="s">
        <v>2152</v>
      </c>
      <c r="S381" s="26"/>
    </row>
    <row r="382" spans="1:19" ht="138" customHeight="1">
      <c r="A382" s="66">
        <v>378</v>
      </c>
      <c r="B382" s="19" t="s">
        <v>2199</v>
      </c>
      <c r="C382" s="19" t="s">
        <v>723</v>
      </c>
      <c r="D382" s="21" t="s">
        <v>13</v>
      </c>
      <c r="E382" s="21"/>
      <c r="F382" s="21"/>
      <c r="G382" s="21"/>
      <c r="H382" s="21" t="s">
        <v>14</v>
      </c>
      <c r="I382" s="22">
        <v>1876</v>
      </c>
      <c r="J382" s="32">
        <v>2481</v>
      </c>
      <c r="K382" s="32">
        <v>3175</v>
      </c>
      <c r="L382" s="22">
        <v>0</v>
      </c>
      <c r="M382" s="32">
        <v>0</v>
      </c>
      <c r="N382" s="32">
        <v>0</v>
      </c>
      <c r="O382" s="23" t="str">
        <f t="shared" si="12"/>
        <v>-</v>
      </c>
      <c r="P382" s="19" t="s">
        <v>2351</v>
      </c>
      <c r="Q382" s="24" t="s">
        <v>15</v>
      </c>
      <c r="R382" s="25" t="s">
        <v>2152</v>
      </c>
      <c r="S382" s="26"/>
    </row>
    <row r="383" spans="1:19" ht="104.25" customHeight="1">
      <c r="A383" s="66">
        <v>379</v>
      </c>
      <c r="B383" s="19" t="s">
        <v>724</v>
      </c>
      <c r="C383" s="19" t="s">
        <v>725</v>
      </c>
      <c r="D383" s="21" t="s">
        <v>13</v>
      </c>
      <c r="E383" s="21"/>
      <c r="F383" s="21"/>
      <c r="G383" s="21"/>
      <c r="H383" s="21" t="s">
        <v>14</v>
      </c>
      <c r="I383" s="22">
        <v>2969</v>
      </c>
      <c r="J383" s="32">
        <v>2789</v>
      </c>
      <c r="K383" s="32">
        <v>2593</v>
      </c>
      <c r="L383" s="22">
        <v>0</v>
      </c>
      <c r="M383" s="32">
        <v>0</v>
      </c>
      <c r="N383" s="32">
        <v>0</v>
      </c>
      <c r="O383" s="23" t="str">
        <f t="shared" si="12"/>
        <v>-</v>
      </c>
      <c r="P383" s="19" t="s">
        <v>2189</v>
      </c>
      <c r="Q383" s="24" t="s">
        <v>15</v>
      </c>
      <c r="R383" s="25" t="s">
        <v>2152</v>
      </c>
      <c r="S383" s="26"/>
    </row>
    <row r="384" spans="1:19" ht="60" customHeight="1">
      <c r="A384" s="66">
        <v>380</v>
      </c>
      <c r="B384" s="19" t="s">
        <v>726</v>
      </c>
      <c r="C384" s="19" t="s">
        <v>727</v>
      </c>
      <c r="D384" s="21" t="s">
        <v>13</v>
      </c>
      <c r="E384" s="21"/>
      <c r="F384" s="21"/>
      <c r="G384" s="21"/>
      <c r="H384" s="21" t="s">
        <v>14</v>
      </c>
      <c r="I384" s="22">
        <v>2549</v>
      </c>
      <c r="J384" s="32">
        <v>2731</v>
      </c>
      <c r="K384" s="32">
        <v>2759</v>
      </c>
      <c r="L384" s="22">
        <v>0</v>
      </c>
      <c r="M384" s="32">
        <v>0</v>
      </c>
      <c r="N384" s="32">
        <v>0</v>
      </c>
      <c r="O384" s="23" t="str">
        <f t="shared" si="12"/>
        <v>-</v>
      </c>
      <c r="P384" s="19" t="s">
        <v>2340</v>
      </c>
      <c r="Q384" s="24" t="s">
        <v>15</v>
      </c>
      <c r="R384" s="25" t="s">
        <v>2152</v>
      </c>
      <c r="S384" s="26"/>
    </row>
    <row r="385" spans="1:19" ht="60" customHeight="1">
      <c r="A385" s="66">
        <v>381</v>
      </c>
      <c r="B385" s="19" t="s">
        <v>728</v>
      </c>
      <c r="C385" s="19" t="s">
        <v>727</v>
      </c>
      <c r="D385" s="21" t="s">
        <v>13</v>
      </c>
      <c r="E385" s="21"/>
      <c r="F385" s="21"/>
      <c r="G385" s="21"/>
      <c r="H385" s="21" t="s">
        <v>14</v>
      </c>
      <c r="I385" s="22">
        <v>2549</v>
      </c>
      <c r="J385" s="32">
        <v>2731</v>
      </c>
      <c r="K385" s="32">
        <v>2759</v>
      </c>
      <c r="L385" s="22">
        <v>0</v>
      </c>
      <c r="M385" s="32">
        <v>0</v>
      </c>
      <c r="N385" s="32">
        <v>0</v>
      </c>
      <c r="O385" s="23" t="str">
        <f t="shared" si="12"/>
        <v>-</v>
      </c>
      <c r="P385" s="19" t="s">
        <v>2341</v>
      </c>
      <c r="Q385" s="24" t="s">
        <v>15</v>
      </c>
      <c r="R385" s="25" t="s">
        <v>2152</v>
      </c>
      <c r="S385" s="26"/>
    </row>
    <row r="386" spans="1:19" ht="66.75" customHeight="1">
      <c r="A386" s="66">
        <v>382</v>
      </c>
      <c r="B386" s="19" t="s">
        <v>729</v>
      </c>
      <c r="C386" s="19" t="s">
        <v>730</v>
      </c>
      <c r="D386" s="21" t="s">
        <v>13</v>
      </c>
      <c r="E386" s="21"/>
      <c r="F386" s="21"/>
      <c r="G386" s="21"/>
      <c r="H386" s="21" t="s">
        <v>14</v>
      </c>
      <c r="I386" s="22">
        <v>1553</v>
      </c>
      <c r="J386" s="32">
        <v>2481</v>
      </c>
      <c r="K386" s="32">
        <v>3175</v>
      </c>
      <c r="L386" s="22">
        <v>4</v>
      </c>
      <c r="M386" s="32">
        <v>0</v>
      </c>
      <c r="N386" s="32">
        <v>0</v>
      </c>
      <c r="O386" s="23" t="str">
        <f t="shared" si="12"/>
        <v>-</v>
      </c>
      <c r="P386" s="19" t="s">
        <v>2186</v>
      </c>
      <c r="Q386" s="24" t="s">
        <v>15</v>
      </c>
      <c r="R386" s="25" t="s">
        <v>2152</v>
      </c>
      <c r="S386" s="26"/>
    </row>
    <row r="387" spans="1:19" ht="60" customHeight="1">
      <c r="A387" s="66">
        <v>383</v>
      </c>
      <c r="B387" s="19" t="s">
        <v>731</v>
      </c>
      <c r="C387" s="19" t="s">
        <v>732</v>
      </c>
      <c r="D387" s="21" t="s">
        <v>13</v>
      </c>
      <c r="E387" s="21"/>
      <c r="F387" s="21"/>
      <c r="G387" s="21"/>
      <c r="H387" s="21" t="s">
        <v>14</v>
      </c>
      <c r="I387" s="22">
        <v>2798</v>
      </c>
      <c r="J387" s="32">
        <v>2618</v>
      </c>
      <c r="K387" s="32">
        <v>1618</v>
      </c>
      <c r="L387" s="22">
        <v>0</v>
      </c>
      <c r="M387" s="32">
        <v>0</v>
      </c>
      <c r="N387" s="32">
        <v>0</v>
      </c>
      <c r="O387" s="23" t="str">
        <f t="shared" si="12"/>
        <v>-</v>
      </c>
      <c r="P387" s="19" t="s">
        <v>2200</v>
      </c>
      <c r="Q387" s="24" t="s">
        <v>15</v>
      </c>
      <c r="R387" s="25" t="s">
        <v>2152</v>
      </c>
      <c r="S387" s="26"/>
    </row>
    <row r="388" spans="1:19" ht="78.75" customHeight="1">
      <c r="A388" s="66">
        <v>384</v>
      </c>
      <c r="B388" s="19" t="s">
        <v>733</v>
      </c>
      <c r="C388" s="19" t="s">
        <v>734</v>
      </c>
      <c r="D388" s="21" t="s">
        <v>13</v>
      </c>
      <c r="E388" s="21"/>
      <c r="F388" s="21"/>
      <c r="G388" s="21"/>
      <c r="H388" s="21" t="s">
        <v>14</v>
      </c>
      <c r="I388" s="22">
        <v>616</v>
      </c>
      <c r="J388" s="32">
        <v>582</v>
      </c>
      <c r="K388" s="32">
        <v>689</v>
      </c>
      <c r="L388" s="22">
        <v>0</v>
      </c>
      <c r="M388" s="32">
        <v>0</v>
      </c>
      <c r="N388" s="32">
        <v>0</v>
      </c>
      <c r="O388" s="23" t="str">
        <f t="shared" si="12"/>
        <v>-</v>
      </c>
      <c r="P388" s="19" t="s">
        <v>2352</v>
      </c>
      <c r="Q388" s="24" t="s">
        <v>15</v>
      </c>
      <c r="R388" s="25" t="s">
        <v>2152</v>
      </c>
      <c r="S388" s="26"/>
    </row>
    <row r="389" spans="1:19" ht="113.25" customHeight="1">
      <c r="A389" s="66">
        <v>385</v>
      </c>
      <c r="B389" s="19" t="s">
        <v>735</v>
      </c>
      <c r="C389" s="19" t="s">
        <v>734</v>
      </c>
      <c r="D389" s="21" t="s">
        <v>13</v>
      </c>
      <c r="E389" s="21"/>
      <c r="F389" s="21"/>
      <c r="G389" s="21"/>
      <c r="H389" s="21" t="s">
        <v>14</v>
      </c>
      <c r="I389" s="22">
        <v>616</v>
      </c>
      <c r="J389" s="32">
        <v>582</v>
      </c>
      <c r="K389" s="32">
        <v>689</v>
      </c>
      <c r="L389" s="22">
        <v>0</v>
      </c>
      <c r="M389" s="32">
        <v>0</v>
      </c>
      <c r="N389" s="32">
        <v>0</v>
      </c>
      <c r="O389" s="23" t="str">
        <f t="shared" si="12"/>
        <v>-</v>
      </c>
      <c r="P389" s="19" t="s">
        <v>2353</v>
      </c>
      <c r="Q389" s="24" t="s">
        <v>15</v>
      </c>
      <c r="R389" s="25" t="s">
        <v>2152</v>
      </c>
      <c r="S389" s="26"/>
    </row>
    <row r="390" spans="1:19" ht="77.25" customHeight="1">
      <c r="A390" s="66">
        <v>386</v>
      </c>
      <c r="B390" s="19" t="s">
        <v>736</v>
      </c>
      <c r="C390" s="19" t="s">
        <v>737</v>
      </c>
      <c r="D390" s="21" t="s">
        <v>13</v>
      </c>
      <c r="E390" s="21"/>
      <c r="F390" s="21"/>
      <c r="G390" s="21"/>
      <c r="H390" s="21" t="s">
        <v>14</v>
      </c>
      <c r="I390" s="22">
        <v>151</v>
      </c>
      <c r="J390" s="32">
        <v>326</v>
      </c>
      <c r="K390" s="32">
        <v>204</v>
      </c>
      <c r="L390" s="22">
        <v>0</v>
      </c>
      <c r="M390" s="32">
        <v>0</v>
      </c>
      <c r="N390" s="32">
        <v>0</v>
      </c>
      <c r="O390" s="23" t="str">
        <f t="shared" si="12"/>
        <v>-</v>
      </c>
      <c r="P390" s="19" t="s">
        <v>2197</v>
      </c>
      <c r="Q390" s="24" t="s">
        <v>15</v>
      </c>
      <c r="R390" s="25" t="s">
        <v>2152</v>
      </c>
      <c r="S390" s="26"/>
    </row>
    <row r="391" spans="1:19" ht="75" customHeight="1">
      <c r="A391" s="66">
        <v>387</v>
      </c>
      <c r="B391" s="19" t="s">
        <v>738</v>
      </c>
      <c r="C391" s="19" t="s">
        <v>739</v>
      </c>
      <c r="D391" s="21" t="s">
        <v>13</v>
      </c>
      <c r="E391" s="21"/>
      <c r="F391" s="21"/>
      <c r="G391" s="21"/>
      <c r="H391" s="21" t="s">
        <v>14</v>
      </c>
      <c r="I391" s="22">
        <v>283</v>
      </c>
      <c r="J391" s="32">
        <v>300</v>
      </c>
      <c r="K391" s="32">
        <v>300</v>
      </c>
      <c r="L391" s="22">
        <v>0</v>
      </c>
      <c r="M391" s="32">
        <v>0</v>
      </c>
      <c r="N391" s="32">
        <v>0</v>
      </c>
      <c r="O391" s="23" t="str">
        <f t="shared" si="12"/>
        <v>-</v>
      </c>
      <c r="P391" s="19" t="s">
        <v>2186</v>
      </c>
      <c r="Q391" s="24" t="s">
        <v>15</v>
      </c>
      <c r="R391" s="25" t="s">
        <v>2152</v>
      </c>
      <c r="S391" s="26"/>
    </row>
    <row r="392" spans="1:19" ht="73.5" customHeight="1">
      <c r="A392" s="66">
        <v>388</v>
      </c>
      <c r="B392" s="19" t="s">
        <v>740</v>
      </c>
      <c r="C392" s="19" t="s">
        <v>741</v>
      </c>
      <c r="D392" s="21" t="s">
        <v>13</v>
      </c>
      <c r="E392" s="21"/>
      <c r="F392" s="21"/>
      <c r="G392" s="21"/>
      <c r="H392" s="21" t="s">
        <v>14</v>
      </c>
      <c r="I392" s="22">
        <v>59</v>
      </c>
      <c r="J392" s="32">
        <v>57</v>
      </c>
      <c r="K392" s="32">
        <v>63</v>
      </c>
      <c r="L392" s="22">
        <v>0</v>
      </c>
      <c r="M392" s="32">
        <v>0</v>
      </c>
      <c r="N392" s="32">
        <v>0</v>
      </c>
      <c r="O392" s="23" t="str">
        <f t="shared" si="12"/>
        <v>-</v>
      </c>
      <c r="P392" s="19" t="s">
        <v>2197</v>
      </c>
      <c r="Q392" s="24" t="s">
        <v>15</v>
      </c>
      <c r="R392" s="25" t="s">
        <v>2152</v>
      </c>
      <c r="S392" s="26"/>
    </row>
    <row r="393" spans="1:19" ht="60" customHeight="1">
      <c r="A393" s="66">
        <v>389</v>
      </c>
      <c r="B393" s="19" t="s">
        <v>742</v>
      </c>
      <c r="C393" s="19" t="s">
        <v>743</v>
      </c>
      <c r="D393" s="21" t="s">
        <v>13</v>
      </c>
      <c r="E393" s="21"/>
      <c r="F393" s="21"/>
      <c r="G393" s="21"/>
      <c r="H393" s="21" t="s">
        <v>14</v>
      </c>
      <c r="I393" s="22">
        <v>0</v>
      </c>
      <c r="J393" s="32">
        <v>0</v>
      </c>
      <c r="K393" s="32">
        <v>1</v>
      </c>
      <c r="L393" s="22">
        <v>0</v>
      </c>
      <c r="M393" s="32">
        <v>0</v>
      </c>
      <c r="N393" s="32">
        <v>0</v>
      </c>
      <c r="O393" s="23" t="str">
        <f t="shared" si="12"/>
        <v>-</v>
      </c>
      <c r="P393" s="19"/>
      <c r="Q393" s="24" t="s">
        <v>15</v>
      </c>
      <c r="R393" s="25" t="s">
        <v>2152</v>
      </c>
      <c r="S393" s="26"/>
    </row>
    <row r="394" spans="1:19" ht="78.75" customHeight="1">
      <c r="A394" s="66">
        <v>390</v>
      </c>
      <c r="B394" s="19" t="s">
        <v>744</v>
      </c>
      <c r="C394" s="19" t="s">
        <v>745</v>
      </c>
      <c r="D394" s="21" t="s">
        <v>13</v>
      </c>
      <c r="E394" s="21"/>
      <c r="F394" s="21"/>
      <c r="G394" s="21"/>
      <c r="H394" s="21" t="s">
        <v>14</v>
      </c>
      <c r="I394" s="22">
        <v>10</v>
      </c>
      <c r="J394" s="32">
        <v>5</v>
      </c>
      <c r="K394" s="32">
        <v>5</v>
      </c>
      <c r="L394" s="22">
        <v>0</v>
      </c>
      <c r="M394" s="32">
        <v>0</v>
      </c>
      <c r="N394" s="32">
        <v>0</v>
      </c>
      <c r="O394" s="23" t="str">
        <f t="shared" si="12"/>
        <v>-</v>
      </c>
      <c r="P394" s="19" t="s">
        <v>2197</v>
      </c>
      <c r="Q394" s="24" t="s">
        <v>15</v>
      </c>
      <c r="R394" s="25" t="s">
        <v>2152</v>
      </c>
      <c r="S394" s="26"/>
    </row>
    <row r="395" spans="1:19" ht="60" customHeight="1">
      <c r="A395" s="66">
        <v>391</v>
      </c>
      <c r="B395" s="19" t="s">
        <v>746</v>
      </c>
      <c r="C395" s="19" t="s">
        <v>747</v>
      </c>
      <c r="D395" s="21" t="s">
        <v>13</v>
      </c>
      <c r="E395" s="21"/>
      <c r="F395" s="21"/>
      <c r="G395" s="21"/>
      <c r="H395" s="21" t="s">
        <v>14</v>
      </c>
      <c r="I395" s="22">
        <v>0</v>
      </c>
      <c r="J395" s="32">
        <v>1</v>
      </c>
      <c r="K395" s="32">
        <v>1</v>
      </c>
      <c r="L395" s="22">
        <v>0</v>
      </c>
      <c r="M395" s="32">
        <v>0</v>
      </c>
      <c r="N395" s="32">
        <v>0</v>
      </c>
      <c r="O395" s="23" t="str">
        <f t="shared" si="12"/>
        <v>-</v>
      </c>
      <c r="P395" s="19"/>
      <c r="Q395" s="24" t="s">
        <v>15</v>
      </c>
      <c r="R395" s="25" t="s">
        <v>2152</v>
      </c>
      <c r="S395" s="26"/>
    </row>
    <row r="396" spans="1:19" ht="60" customHeight="1">
      <c r="A396" s="66">
        <v>392</v>
      </c>
      <c r="B396" s="19" t="s">
        <v>748</v>
      </c>
      <c r="C396" s="19" t="s">
        <v>747</v>
      </c>
      <c r="D396" s="21" t="s">
        <v>13</v>
      </c>
      <c r="E396" s="21"/>
      <c r="F396" s="21"/>
      <c r="G396" s="21"/>
      <c r="H396" s="21" t="s">
        <v>14</v>
      </c>
      <c r="I396" s="22">
        <v>0</v>
      </c>
      <c r="J396" s="32">
        <v>1</v>
      </c>
      <c r="K396" s="32">
        <v>1</v>
      </c>
      <c r="L396" s="22">
        <v>0</v>
      </c>
      <c r="M396" s="32">
        <v>0</v>
      </c>
      <c r="N396" s="32">
        <v>0</v>
      </c>
      <c r="O396" s="23" t="str">
        <f t="shared" si="12"/>
        <v>-</v>
      </c>
      <c r="P396" s="19"/>
      <c r="Q396" s="24" t="s">
        <v>15</v>
      </c>
      <c r="R396" s="25" t="s">
        <v>2152</v>
      </c>
      <c r="S396" s="26"/>
    </row>
    <row r="397" spans="1:19" ht="60" customHeight="1">
      <c r="A397" s="66">
        <v>393</v>
      </c>
      <c r="B397" s="19" t="s">
        <v>2201</v>
      </c>
      <c r="C397" s="19" t="s">
        <v>749</v>
      </c>
      <c r="D397" s="21" t="s">
        <v>13</v>
      </c>
      <c r="E397" s="21"/>
      <c r="F397" s="21" t="s">
        <v>2160</v>
      </c>
      <c r="G397" s="21"/>
      <c r="H397" s="21" t="s">
        <v>14</v>
      </c>
      <c r="I397" s="22">
        <v>0</v>
      </c>
      <c r="J397" s="32">
        <v>1</v>
      </c>
      <c r="K397" s="32">
        <v>192</v>
      </c>
      <c r="L397" s="22">
        <v>0</v>
      </c>
      <c r="M397" s="32">
        <v>0</v>
      </c>
      <c r="N397" s="32">
        <v>0</v>
      </c>
      <c r="O397" s="23" t="str">
        <f t="shared" si="12"/>
        <v>-</v>
      </c>
      <c r="P397" s="19" t="s">
        <v>647</v>
      </c>
      <c r="Q397" s="24" t="s">
        <v>15</v>
      </c>
      <c r="R397" s="25" t="s">
        <v>2152</v>
      </c>
      <c r="S397" s="26"/>
    </row>
    <row r="398" spans="1:19" ht="108" customHeight="1">
      <c r="A398" s="66">
        <v>394</v>
      </c>
      <c r="B398" s="19" t="s">
        <v>750</v>
      </c>
      <c r="C398" s="19" t="s">
        <v>751</v>
      </c>
      <c r="D398" s="21" t="s">
        <v>13</v>
      </c>
      <c r="E398" s="21"/>
      <c r="F398" s="21"/>
      <c r="G398" s="21"/>
      <c r="H398" s="21" t="s">
        <v>14</v>
      </c>
      <c r="I398" s="22">
        <v>19</v>
      </c>
      <c r="J398" s="32">
        <v>1</v>
      </c>
      <c r="K398" s="32">
        <v>0</v>
      </c>
      <c r="L398" s="22">
        <v>0</v>
      </c>
      <c r="M398" s="32">
        <v>0</v>
      </c>
      <c r="N398" s="32">
        <v>0</v>
      </c>
      <c r="O398" s="23" t="str">
        <f t="shared" si="12"/>
        <v>-</v>
      </c>
      <c r="P398" s="19" t="s">
        <v>2189</v>
      </c>
      <c r="Q398" s="24" t="s">
        <v>15</v>
      </c>
      <c r="R398" s="25" t="s">
        <v>2152</v>
      </c>
      <c r="S398" s="26"/>
    </row>
    <row r="399" spans="1:19" ht="107.25" customHeight="1">
      <c r="A399" s="66">
        <v>395</v>
      </c>
      <c r="B399" s="19" t="s">
        <v>752</v>
      </c>
      <c r="C399" s="19" t="s">
        <v>753</v>
      </c>
      <c r="D399" s="21" t="s">
        <v>13</v>
      </c>
      <c r="E399" s="21"/>
      <c r="F399" s="21"/>
      <c r="G399" s="21"/>
      <c r="H399" s="21" t="s">
        <v>14</v>
      </c>
      <c r="I399" s="22">
        <v>3960</v>
      </c>
      <c r="J399" s="32">
        <v>6593</v>
      </c>
      <c r="K399" s="32">
        <v>4562</v>
      </c>
      <c r="L399" s="22">
        <v>0</v>
      </c>
      <c r="M399" s="32">
        <v>0</v>
      </c>
      <c r="N399" s="32">
        <v>0</v>
      </c>
      <c r="O399" s="23" t="str">
        <f t="shared" si="12"/>
        <v>-</v>
      </c>
      <c r="P399" s="19" t="s">
        <v>2189</v>
      </c>
      <c r="Q399" s="24" t="s">
        <v>15</v>
      </c>
      <c r="R399" s="25" t="s">
        <v>2152</v>
      </c>
      <c r="S399" s="26"/>
    </row>
    <row r="400" spans="1:19" ht="87" customHeight="1">
      <c r="A400" s="66">
        <v>396</v>
      </c>
      <c r="B400" s="19" t="s">
        <v>754</v>
      </c>
      <c r="C400" s="19" t="s">
        <v>755</v>
      </c>
      <c r="D400" s="21" t="s">
        <v>13</v>
      </c>
      <c r="E400" s="21"/>
      <c r="F400" s="21"/>
      <c r="G400" s="21"/>
      <c r="H400" s="21" t="s">
        <v>14</v>
      </c>
      <c r="I400" s="22">
        <v>552</v>
      </c>
      <c r="J400" s="32">
        <v>331</v>
      </c>
      <c r="K400" s="32">
        <v>454</v>
      </c>
      <c r="L400" s="22">
        <v>0</v>
      </c>
      <c r="M400" s="32">
        <v>0</v>
      </c>
      <c r="N400" s="32">
        <v>0</v>
      </c>
      <c r="O400" s="23" t="str">
        <f t="shared" si="12"/>
        <v>-</v>
      </c>
      <c r="P400" s="19" t="s">
        <v>2354</v>
      </c>
      <c r="Q400" s="24" t="s">
        <v>15</v>
      </c>
      <c r="R400" s="25" t="s">
        <v>2152</v>
      </c>
      <c r="S400" s="26"/>
    </row>
    <row r="401" spans="1:19" ht="113.25" customHeight="1">
      <c r="A401" s="66">
        <v>397</v>
      </c>
      <c r="B401" s="19" t="s">
        <v>756</v>
      </c>
      <c r="C401" s="19" t="s">
        <v>755</v>
      </c>
      <c r="D401" s="21" t="s">
        <v>13</v>
      </c>
      <c r="E401" s="21"/>
      <c r="F401" s="21"/>
      <c r="G401" s="21"/>
      <c r="H401" s="21" t="s">
        <v>14</v>
      </c>
      <c r="I401" s="22">
        <v>552</v>
      </c>
      <c r="J401" s="32">
        <v>331</v>
      </c>
      <c r="K401" s="32">
        <v>454</v>
      </c>
      <c r="L401" s="22">
        <v>0</v>
      </c>
      <c r="M401" s="32">
        <v>0</v>
      </c>
      <c r="N401" s="32">
        <v>0</v>
      </c>
      <c r="O401" s="23" t="str">
        <f t="shared" si="12"/>
        <v>-</v>
      </c>
      <c r="P401" s="19" t="s">
        <v>2355</v>
      </c>
      <c r="Q401" s="24" t="s">
        <v>15</v>
      </c>
      <c r="R401" s="25" t="s">
        <v>2152</v>
      </c>
      <c r="S401" s="26"/>
    </row>
    <row r="402" spans="1:19" ht="83.25" customHeight="1">
      <c r="A402" s="66">
        <v>398</v>
      </c>
      <c r="B402" s="19" t="s">
        <v>757</v>
      </c>
      <c r="C402" s="19" t="s">
        <v>758</v>
      </c>
      <c r="D402" s="21" t="s">
        <v>13</v>
      </c>
      <c r="E402" s="21"/>
      <c r="F402" s="21"/>
      <c r="G402" s="21"/>
      <c r="H402" s="21" t="s">
        <v>14</v>
      </c>
      <c r="I402" s="22">
        <v>786</v>
      </c>
      <c r="J402" s="32">
        <v>1024</v>
      </c>
      <c r="K402" s="32">
        <v>617</v>
      </c>
      <c r="L402" s="22">
        <v>0</v>
      </c>
      <c r="M402" s="32">
        <v>0</v>
      </c>
      <c r="N402" s="32">
        <v>0</v>
      </c>
      <c r="O402" s="23" t="str">
        <f t="shared" si="12"/>
        <v>-</v>
      </c>
      <c r="P402" s="19" t="s">
        <v>2356</v>
      </c>
      <c r="Q402" s="24" t="s">
        <v>15</v>
      </c>
      <c r="R402" s="25" t="s">
        <v>2152</v>
      </c>
      <c r="S402" s="26"/>
    </row>
    <row r="403" spans="1:19" ht="102" customHeight="1">
      <c r="A403" s="66">
        <v>399</v>
      </c>
      <c r="B403" s="19" t="s">
        <v>759</v>
      </c>
      <c r="C403" s="19" t="s">
        <v>758</v>
      </c>
      <c r="D403" s="21" t="s">
        <v>13</v>
      </c>
      <c r="E403" s="21"/>
      <c r="F403" s="21"/>
      <c r="G403" s="21"/>
      <c r="H403" s="21" t="s">
        <v>14</v>
      </c>
      <c r="I403" s="22">
        <v>786</v>
      </c>
      <c r="J403" s="32">
        <v>1024</v>
      </c>
      <c r="K403" s="32">
        <v>617</v>
      </c>
      <c r="L403" s="22">
        <v>0</v>
      </c>
      <c r="M403" s="32">
        <v>0</v>
      </c>
      <c r="N403" s="32">
        <v>0</v>
      </c>
      <c r="O403" s="23" t="str">
        <f t="shared" si="12"/>
        <v>-</v>
      </c>
      <c r="P403" s="19" t="s">
        <v>2357</v>
      </c>
      <c r="Q403" s="24" t="s">
        <v>15</v>
      </c>
      <c r="R403" s="25" t="s">
        <v>2152</v>
      </c>
      <c r="S403" s="26"/>
    </row>
    <row r="404" spans="1:19" ht="60" customHeight="1">
      <c r="A404" s="66">
        <v>400</v>
      </c>
      <c r="B404" s="19" t="s">
        <v>760</v>
      </c>
      <c r="C404" s="19" t="s">
        <v>761</v>
      </c>
      <c r="D404" s="21" t="s">
        <v>13</v>
      </c>
      <c r="E404" s="21"/>
      <c r="F404" s="21" t="s">
        <v>2160</v>
      </c>
      <c r="G404" s="21"/>
      <c r="H404" s="21" t="s">
        <v>14</v>
      </c>
      <c r="I404" s="22">
        <v>72</v>
      </c>
      <c r="J404" s="32">
        <v>105</v>
      </c>
      <c r="K404" s="32">
        <v>48</v>
      </c>
      <c r="L404" s="22">
        <v>0</v>
      </c>
      <c r="M404" s="32">
        <v>0</v>
      </c>
      <c r="N404" s="32">
        <v>0</v>
      </c>
      <c r="O404" s="23" t="str">
        <f t="shared" si="12"/>
        <v>-</v>
      </c>
      <c r="P404" s="19" t="s">
        <v>647</v>
      </c>
      <c r="Q404" s="24" t="s">
        <v>15</v>
      </c>
      <c r="R404" s="25" t="s">
        <v>2152</v>
      </c>
      <c r="S404" s="26"/>
    </row>
    <row r="405" spans="1:19" ht="60" customHeight="1">
      <c r="A405" s="66">
        <v>401</v>
      </c>
      <c r="B405" s="19" t="s">
        <v>762</v>
      </c>
      <c r="C405" s="19" t="s">
        <v>763</v>
      </c>
      <c r="D405" s="21" t="s">
        <v>13</v>
      </c>
      <c r="E405" s="21"/>
      <c r="F405" s="21"/>
      <c r="G405" s="21"/>
      <c r="H405" s="21" t="s">
        <v>14</v>
      </c>
      <c r="I405" s="22">
        <v>7</v>
      </c>
      <c r="J405" s="32">
        <v>8</v>
      </c>
      <c r="K405" s="32">
        <v>9</v>
      </c>
      <c r="L405" s="22">
        <v>0</v>
      </c>
      <c r="M405" s="32">
        <v>0</v>
      </c>
      <c r="N405" s="32">
        <v>0</v>
      </c>
      <c r="O405" s="23" t="str">
        <f t="shared" si="12"/>
        <v>-</v>
      </c>
      <c r="P405" s="19"/>
      <c r="Q405" s="24" t="s">
        <v>15</v>
      </c>
      <c r="R405" s="25" t="s">
        <v>2152</v>
      </c>
      <c r="S405" s="26"/>
    </row>
    <row r="406" spans="1:19" ht="75.75" customHeight="1">
      <c r="A406" s="66">
        <v>402</v>
      </c>
      <c r="B406" s="19" t="s">
        <v>764</v>
      </c>
      <c r="C406" s="19" t="s">
        <v>765</v>
      </c>
      <c r="D406" s="21" t="s">
        <v>13</v>
      </c>
      <c r="E406" s="21"/>
      <c r="F406" s="21"/>
      <c r="G406" s="21"/>
      <c r="H406" s="21" t="s">
        <v>14</v>
      </c>
      <c r="I406" s="22">
        <v>548</v>
      </c>
      <c r="J406" s="32">
        <v>600</v>
      </c>
      <c r="K406" s="32">
        <v>600</v>
      </c>
      <c r="L406" s="22">
        <v>0</v>
      </c>
      <c r="M406" s="32">
        <v>0</v>
      </c>
      <c r="N406" s="32">
        <v>0</v>
      </c>
      <c r="O406" s="23" t="str">
        <f t="shared" si="12"/>
        <v>-</v>
      </c>
      <c r="P406" s="19" t="s">
        <v>2186</v>
      </c>
      <c r="Q406" s="24" t="s">
        <v>15</v>
      </c>
      <c r="R406" s="25" t="s">
        <v>2152</v>
      </c>
      <c r="S406" s="26"/>
    </row>
    <row r="407" spans="1:19" ht="77.25" customHeight="1">
      <c r="A407" s="66">
        <v>403</v>
      </c>
      <c r="B407" s="19" t="s">
        <v>766</v>
      </c>
      <c r="C407" s="19" t="s">
        <v>767</v>
      </c>
      <c r="D407" s="21" t="s">
        <v>13</v>
      </c>
      <c r="E407" s="21"/>
      <c r="F407" s="21"/>
      <c r="G407" s="21"/>
      <c r="H407" s="21" t="s">
        <v>14</v>
      </c>
      <c r="I407" s="22">
        <v>104</v>
      </c>
      <c r="J407" s="32">
        <v>32</v>
      </c>
      <c r="K407" s="32">
        <v>25</v>
      </c>
      <c r="L407" s="22">
        <v>0</v>
      </c>
      <c r="M407" s="32">
        <v>0</v>
      </c>
      <c r="N407" s="32">
        <v>0</v>
      </c>
      <c r="O407" s="23" t="str">
        <f t="shared" si="12"/>
        <v>-</v>
      </c>
      <c r="P407" s="19" t="s">
        <v>2197</v>
      </c>
      <c r="Q407" s="24" t="s">
        <v>15</v>
      </c>
      <c r="R407" s="25" t="s">
        <v>2152</v>
      </c>
      <c r="S407" s="26"/>
    </row>
    <row r="408" spans="1:19" ht="60" customHeight="1">
      <c r="A408" s="66">
        <v>404</v>
      </c>
      <c r="B408" s="19" t="s">
        <v>768</v>
      </c>
      <c r="C408" s="19" t="s">
        <v>769</v>
      </c>
      <c r="D408" s="21" t="s">
        <v>13</v>
      </c>
      <c r="E408" s="21"/>
      <c r="F408" s="21"/>
      <c r="G408" s="21"/>
      <c r="H408" s="21" t="s">
        <v>14</v>
      </c>
      <c r="I408" s="22">
        <v>150</v>
      </c>
      <c r="J408" s="32">
        <v>8</v>
      </c>
      <c r="K408" s="32">
        <v>5</v>
      </c>
      <c r="L408" s="22">
        <v>0</v>
      </c>
      <c r="M408" s="32">
        <v>0</v>
      </c>
      <c r="N408" s="32">
        <v>0</v>
      </c>
      <c r="O408" s="23" t="str">
        <f t="shared" si="12"/>
        <v>-</v>
      </c>
      <c r="P408" s="19"/>
      <c r="Q408" s="24" t="s">
        <v>15</v>
      </c>
      <c r="R408" s="25" t="s">
        <v>2152</v>
      </c>
      <c r="S408" s="26"/>
    </row>
    <row r="409" spans="1:19" ht="74.25" customHeight="1">
      <c r="A409" s="66">
        <v>405</v>
      </c>
      <c r="B409" s="19" t="s">
        <v>770</v>
      </c>
      <c r="C409" s="19" t="s">
        <v>771</v>
      </c>
      <c r="D409" s="21" t="s">
        <v>13</v>
      </c>
      <c r="E409" s="21"/>
      <c r="F409" s="21"/>
      <c r="G409" s="21"/>
      <c r="H409" s="21" t="s">
        <v>14</v>
      </c>
      <c r="I409" s="22">
        <v>445</v>
      </c>
      <c r="J409" s="32">
        <v>324</v>
      </c>
      <c r="K409" s="32">
        <v>516</v>
      </c>
      <c r="L409" s="22">
        <v>52</v>
      </c>
      <c r="M409" s="32">
        <v>33</v>
      </c>
      <c r="N409" s="32">
        <v>0</v>
      </c>
      <c r="O409" s="23" t="str">
        <f t="shared" si="12"/>
        <v>-</v>
      </c>
      <c r="P409" s="19" t="s">
        <v>2197</v>
      </c>
      <c r="Q409" s="24" t="s">
        <v>15</v>
      </c>
      <c r="R409" s="25" t="s">
        <v>2152</v>
      </c>
      <c r="S409" s="26"/>
    </row>
    <row r="410" spans="1:19" ht="103.5" customHeight="1">
      <c r="A410" s="66">
        <v>406</v>
      </c>
      <c r="B410" s="19" t="s">
        <v>772</v>
      </c>
      <c r="C410" s="19" t="s">
        <v>773</v>
      </c>
      <c r="D410" s="21" t="s">
        <v>13</v>
      </c>
      <c r="E410" s="21"/>
      <c r="F410" s="21"/>
      <c r="G410" s="21"/>
      <c r="H410" s="21" t="s">
        <v>14</v>
      </c>
      <c r="I410" s="22">
        <v>79</v>
      </c>
      <c r="J410" s="32">
        <v>69</v>
      </c>
      <c r="K410" s="32">
        <v>66</v>
      </c>
      <c r="L410" s="22">
        <v>2</v>
      </c>
      <c r="M410" s="32">
        <v>0</v>
      </c>
      <c r="N410" s="32">
        <v>0</v>
      </c>
      <c r="O410" s="23" t="str">
        <f t="shared" si="12"/>
        <v>-</v>
      </c>
      <c r="P410" s="19" t="s">
        <v>2189</v>
      </c>
      <c r="Q410" s="24" t="s">
        <v>15</v>
      </c>
      <c r="R410" s="25" t="s">
        <v>2152</v>
      </c>
      <c r="S410" s="26"/>
    </row>
    <row r="411" spans="1:19" ht="112.5" customHeight="1">
      <c r="A411" s="66">
        <v>407</v>
      </c>
      <c r="B411" s="19" t="s">
        <v>774</v>
      </c>
      <c r="C411" s="19" t="s">
        <v>775</v>
      </c>
      <c r="D411" s="21" t="s">
        <v>13</v>
      </c>
      <c r="E411" s="21"/>
      <c r="F411" s="21"/>
      <c r="G411" s="21"/>
      <c r="H411" s="21" t="s">
        <v>14</v>
      </c>
      <c r="I411" s="22">
        <v>481</v>
      </c>
      <c r="J411" s="32">
        <v>955</v>
      </c>
      <c r="K411" s="32">
        <v>992</v>
      </c>
      <c r="L411" s="22">
        <v>0</v>
      </c>
      <c r="M411" s="32">
        <v>0</v>
      </c>
      <c r="N411" s="32">
        <v>0</v>
      </c>
      <c r="O411" s="23" t="str">
        <f t="shared" si="12"/>
        <v>-</v>
      </c>
      <c r="P411" s="19" t="s">
        <v>2189</v>
      </c>
      <c r="Q411" s="24" t="s">
        <v>15</v>
      </c>
      <c r="R411" s="25" t="s">
        <v>2152</v>
      </c>
      <c r="S411" s="26"/>
    </row>
    <row r="412" spans="1:19" ht="108.75" customHeight="1">
      <c r="A412" s="66">
        <v>408</v>
      </c>
      <c r="B412" s="19" t="s">
        <v>2202</v>
      </c>
      <c r="C412" s="19" t="s">
        <v>776</v>
      </c>
      <c r="D412" s="21" t="s">
        <v>13</v>
      </c>
      <c r="E412" s="21"/>
      <c r="F412" s="21"/>
      <c r="G412" s="21"/>
      <c r="H412" s="21" t="s">
        <v>14</v>
      </c>
      <c r="I412" s="22">
        <v>739</v>
      </c>
      <c r="J412" s="22">
        <v>672</v>
      </c>
      <c r="K412" s="22">
        <v>621</v>
      </c>
      <c r="L412" s="22">
        <v>0</v>
      </c>
      <c r="M412" s="22">
        <v>0</v>
      </c>
      <c r="N412" s="22">
        <v>0</v>
      </c>
      <c r="O412" s="23" t="str">
        <f t="shared" si="12"/>
        <v>-</v>
      </c>
      <c r="P412" s="19" t="s">
        <v>2189</v>
      </c>
      <c r="Q412" s="24" t="s">
        <v>15</v>
      </c>
      <c r="R412" s="25" t="s">
        <v>16</v>
      </c>
      <c r="S412" s="26" t="s">
        <v>2183</v>
      </c>
    </row>
    <row r="413" spans="1:19" ht="73.5" customHeight="1">
      <c r="A413" s="66">
        <v>409</v>
      </c>
      <c r="B413" s="19" t="s">
        <v>777</v>
      </c>
      <c r="C413" s="19" t="s">
        <v>778</v>
      </c>
      <c r="D413" s="21" t="s">
        <v>13</v>
      </c>
      <c r="E413" s="21"/>
      <c r="F413" s="21"/>
      <c r="G413" s="21"/>
      <c r="H413" s="21" t="s">
        <v>14</v>
      </c>
      <c r="I413" s="22">
        <v>535</v>
      </c>
      <c r="J413" s="32">
        <v>486</v>
      </c>
      <c r="K413" s="32">
        <v>409</v>
      </c>
      <c r="L413" s="22">
        <v>0</v>
      </c>
      <c r="M413" s="32">
        <v>0</v>
      </c>
      <c r="N413" s="32">
        <v>0</v>
      </c>
      <c r="O413" s="23" t="str">
        <f t="shared" si="12"/>
        <v>-</v>
      </c>
      <c r="P413" s="19" t="s">
        <v>2186</v>
      </c>
      <c r="Q413" s="24" t="s">
        <v>15</v>
      </c>
      <c r="R413" s="25" t="s">
        <v>2152</v>
      </c>
      <c r="S413" s="26"/>
    </row>
    <row r="414" spans="1:19" ht="111" customHeight="1">
      <c r="A414" s="66">
        <v>410</v>
      </c>
      <c r="B414" s="19" t="s">
        <v>2203</v>
      </c>
      <c r="C414" s="19" t="s">
        <v>779</v>
      </c>
      <c r="D414" s="21" t="s">
        <v>13</v>
      </c>
      <c r="E414" s="21"/>
      <c r="F414" s="21"/>
      <c r="G414" s="21"/>
      <c r="H414" s="21" t="s">
        <v>14</v>
      </c>
      <c r="I414" s="22">
        <v>2001</v>
      </c>
      <c r="J414" s="22">
        <v>1966</v>
      </c>
      <c r="K414" s="22">
        <v>2054</v>
      </c>
      <c r="L414" s="22">
        <v>0</v>
      </c>
      <c r="M414" s="22">
        <v>0</v>
      </c>
      <c r="N414" s="22">
        <v>0</v>
      </c>
      <c r="O414" s="23" t="str">
        <f t="shared" si="12"/>
        <v>-</v>
      </c>
      <c r="P414" s="19" t="s">
        <v>2189</v>
      </c>
      <c r="Q414" s="24" t="s">
        <v>15</v>
      </c>
      <c r="R414" s="25" t="s">
        <v>16</v>
      </c>
      <c r="S414" s="26" t="s">
        <v>2183</v>
      </c>
    </row>
    <row r="415" spans="1:19" ht="104.25" customHeight="1">
      <c r="A415" s="66">
        <v>411</v>
      </c>
      <c r="B415" s="19" t="s">
        <v>2204</v>
      </c>
      <c r="C415" s="19" t="s">
        <v>780</v>
      </c>
      <c r="D415" s="21" t="s">
        <v>13</v>
      </c>
      <c r="E415" s="21"/>
      <c r="F415" s="21"/>
      <c r="G415" s="21"/>
      <c r="H415" s="21" t="s">
        <v>14</v>
      </c>
      <c r="I415" s="22">
        <v>947</v>
      </c>
      <c r="J415" s="22">
        <v>711</v>
      </c>
      <c r="K415" s="22">
        <v>743</v>
      </c>
      <c r="L415" s="22">
        <v>0</v>
      </c>
      <c r="M415" s="22">
        <v>1</v>
      </c>
      <c r="N415" s="22">
        <v>0</v>
      </c>
      <c r="O415" s="23" t="str">
        <f aca="true" t="shared" si="13" ref="O415:O461">IF(N415&gt;0,IF(K415&gt;0,IF(ISNUMBER(N415),IF(ISNUMBER(K415),N415/K415*100,"-"),"-"),"-"),"-")</f>
        <v>-</v>
      </c>
      <c r="P415" s="19" t="s">
        <v>2189</v>
      </c>
      <c r="Q415" s="24" t="s">
        <v>15</v>
      </c>
      <c r="R415" s="25" t="s">
        <v>16</v>
      </c>
      <c r="S415" s="26" t="s">
        <v>2183</v>
      </c>
    </row>
    <row r="416" spans="1:19" ht="75.75" customHeight="1">
      <c r="A416" s="66">
        <v>412</v>
      </c>
      <c r="B416" s="19" t="s">
        <v>781</v>
      </c>
      <c r="C416" s="19" t="s">
        <v>782</v>
      </c>
      <c r="D416" s="21" t="s">
        <v>13</v>
      </c>
      <c r="E416" s="21"/>
      <c r="F416" s="21"/>
      <c r="G416" s="21"/>
      <c r="H416" s="21" t="s">
        <v>14</v>
      </c>
      <c r="I416" s="22">
        <v>0</v>
      </c>
      <c r="J416" s="32">
        <v>3</v>
      </c>
      <c r="K416" s="32">
        <v>3</v>
      </c>
      <c r="L416" s="22">
        <v>0</v>
      </c>
      <c r="M416" s="32">
        <v>0</v>
      </c>
      <c r="N416" s="32">
        <v>0</v>
      </c>
      <c r="O416" s="23" t="str">
        <f t="shared" si="13"/>
        <v>-</v>
      </c>
      <c r="P416" s="19" t="s">
        <v>2186</v>
      </c>
      <c r="Q416" s="24" t="s">
        <v>15</v>
      </c>
      <c r="R416" s="25" t="s">
        <v>2152</v>
      </c>
      <c r="S416" s="26"/>
    </row>
    <row r="417" spans="1:19" ht="78" customHeight="1">
      <c r="A417" s="66">
        <v>413</v>
      </c>
      <c r="B417" s="19" t="s">
        <v>783</v>
      </c>
      <c r="C417" s="19" t="s">
        <v>784</v>
      </c>
      <c r="D417" s="21" t="s">
        <v>13</v>
      </c>
      <c r="E417" s="21"/>
      <c r="F417" s="21" t="s">
        <v>2160</v>
      </c>
      <c r="G417" s="21"/>
      <c r="H417" s="21" t="s">
        <v>14</v>
      </c>
      <c r="I417" s="22">
        <v>0</v>
      </c>
      <c r="J417" s="32">
        <v>537</v>
      </c>
      <c r="K417" s="32">
        <v>555</v>
      </c>
      <c r="L417" s="22">
        <v>0</v>
      </c>
      <c r="M417" s="32">
        <v>0</v>
      </c>
      <c r="N417" s="32">
        <v>0</v>
      </c>
      <c r="O417" s="23" t="str">
        <f t="shared" si="13"/>
        <v>-</v>
      </c>
      <c r="P417" s="19" t="s">
        <v>785</v>
      </c>
      <c r="Q417" s="24" t="s">
        <v>15</v>
      </c>
      <c r="R417" s="25" t="s">
        <v>2152</v>
      </c>
      <c r="S417" s="26"/>
    </row>
    <row r="418" spans="1:19" ht="60" customHeight="1">
      <c r="A418" s="66">
        <v>414</v>
      </c>
      <c r="B418" s="19" t="s">
        <v>786</v>
      </c>
      <c r="C418" s="19" t="s">
        <v>787</v>
      </c>
      <c r="D418" s="21" t="s">
        <v>13</v>
      </c>
      <c r="E418" s="21"/>
      <c r="F418" s="21"/>
      <c r="G418" s="21"/>
      <c r="H418" s="21" t="s">
        <v>14</v>
      </c>
      <c r="I418" s="22">
        <v>525</v>
      </c>
      <c r="J418" s="32">
        <v>499</v>
      </c>
      <c r="K418" s="32">
        <v>425</v>
      </c>
      <c r="L418" s="22">
        <v>0</v>
      </c>
      <c r="M418" s="32">
        <v>0</v>
      </c>
      <c r="N418" s="32">
        <v>0</v>
      </c>
      <c r="O418" s="23" t="str">
        <f t="shared" si="13"/>
        <v>-</v>
      </c>
      <c r="P418" s="19" t="s">
        <v>647</v>
      </c>
      <c r="Q418" s="24" t="s">
        <v>15</v>
      </c>
      <c r="R418" s="25" t="s">
        <v>2152</v>
      </c>
      <c r="S418" s="26"/>
    </row>
    <row r="419" spans="1:19" ht="60" customHeight="1">
      <c r="A419" s="66">
        <v>415</v>
      </c>
      <c r="B419" s="19" t="s">
        <v>788</v>
      </c>
      <c r="C419" s="19" t="s">
        <v>789</v>
      </c>
      <c r="D419" s="21" t="s">
        <v>13</v>
      </c>
      <c r="E419" s="21"/>
      <c r="F419" s="21"/>
      <c r="G419" s="21"/>
      <c r="H419" s="21" t="s">
        <v>14</v>
      </c>
      <c r="I419" s="22">
        <v>29</v>
      </c>
      <c r="J419" s="32">
        <v>17</v>
      </c>
      <c r="K419" s="32">
        <v>13</v>
      </c>
      <c r="L419" s="22">
        <v>0</v>
      </c>
      <c r="M419" s="32">
        <v>0</v>
      </c>
      <c r="N419" s="32">
        <v>0</v>
      </c>
      <c r="O419" s="23" t="str">
        <f t="shared" si="13"/>
        <v>-</v>
      </c>
      <c r="P419" s="19"/>
      <c r="Q419" s="24" t="s">
        <v>15</v>
      </c>
      <c r="R419" s="25" t="s">
        <v>2152</v>
      </c>
      <c r="S419" s="26"/>
    </row>
    <row r="420" spans="1:19" ht="89.25" customHeight="1">
      <c r="A420" s="66">
        <v>416</v>
      </c>
      <c r="B420" s="19" t="s">
        <v>790</v>
      </c>
      <c r="C420" s="19" t="s">
        <v>791</v>
      </c>
      <c r="D420" s="21" t="s">
        <v>13</v>
      </c>
      <c r="E420" s="21"/>
      <c r="F420" s="21"/>
      <c r="G420" s="21"/>
      <c r="H420" s="21" t="s">
        <v>14</v>
      </c>
      <c r="I420" s="22">
        <v>265</v>
      </c>
      <c r="J420" s="32">
        <v>287</v>
      </c>
      <c r="K420" s="32">
        <v>280</v>
      </c>
      <c r="L420" s="22">
        <v>0</v>
      </c>
      <c r="M420" s="32">
        <v>0</v>
      </c>
      <c r="N420" s="32">
        <v>0</v>
      </c>
      <c r="O420" s="23" t="str">
        <f t="shared" si="13"/>
        <v>-</v>
      </c>
      <c r="P420" s="19" t="s">
        <v>2358</v>
      </c>
      <c r="Q420" s="24" t="s">
        <v>15</v>
      </c>
      <c r="R420" s="25" t="s">
        <v>2152</v>
      </c>
      <c r="S420" s="26"/>
    </row>
    <row r="421" spans="1:19" ht="112.5" customHeight="1">
      <c r="A421" s="66">
        <v>417</v>
      </c>
      <c r="B421" s="19" t="s">
        <v>792</v>
      </c>
      <c r="C421" s="19" t="s">
        <v>791</v>
      </c>
      <c r="D421" s="21" t="s">
        <v>13</v>
      </c>
      <c r="E421" s="21"/>
      <c r="F421" s="21"/>
      <c r="G421" s="21"/>
      <c r="H421" s="21" t="s">
        <v>14</v>
      </c>
      <c r="I421" s="22">
        <v>265</v>
      </c>
      <c r="J421" s="32">
        <v>287</v>
      </c>
      <c r="K421" s="32">
        <v>280</v>
      </c>
      <c r="L421" s="22">
        <v>0</v>
      </c>
      <c r="M421" s="32">
        <v>0</v>
      </c>
      <c r="N421" s="32">
        <v>0</v>
      </c>
      <c r="O421" s="23" t="str">
        <f t="shared" si="13"/>
        <v>-</v>
      </c>
      <c r="P421" s="19" t="s">
        <v>2359</v>
      </c>
      <c r="Q421" s="24" t="s">
        <v>15</v>
      </c>
      <c r="R421" s="25" t="s">
        <v>2152</v>
      </c>
      <c r="S421" s="26"/>
    </row>
    <row r="422" spans="1:19" ht="60" customHeight="1">
      <c r="A422" s="66">
        <v>418</v>
      </c>
      <c r="B422" s="19" t="s">
        <v>793</v>
      </c>
      <c r="C422" s="19" t="s">
        <v>794</v>
      </c>
      <c r="D422" s="21" t="s">
        <v>13</v>
      </c>
      <c r="E422" s="21"/>
      <c r="F422" s="21"/>
      <c r="G422" s="21"/>
      <c r="H422" s="21" t="s">
        <v>14</v>
      </c>
      <c r="I422" s="22">
        <v>69</v>
      </c>
      <c r="J422" s="32">
        <v>79</v>
      </c>
      <c r="K422" s="32">
        <v>82</v>
      </c>
      <c r="L422" s="22">
        <v>0</v>
      </c>
      <c r="M422" s="32">
        <v>0</v>
      </c>
      <c r="N422" s="32">
        <v>0</v>
      </c>
      <c r="O422" s="23" t="str">
        <f t="shared" si="13"/>
        <v>-</v>
      </c>
      <c r="P422" s="19" t="s">
        <v>647</v>
      </c>
      <c r="Q422" s="24" t="s">
        <v>15</v>
      </c>
      <c r="R422" s="25" t="s">
        <v>2152</v>
      </c>
      <c r="S422" s="26"/>
    </row>
    <row r="423" spans="1:19" ht="124.5" customHeight="1">
      <c r="A423" s="66">
        <v>419</v>
      </c>
      <c r="B423" s="19" t="s">
        <v>795</v>
      </c>
      <c r="C423" s="19" t="s">
        <v>796</v>
      </c>
      <c r="D423" s="21" t="s">
        <v>13</v>
      </c>
      <c r="E423" s="21"/>
      <c r="F423" s="21"/>
      <c r="G423" s="21"/>
      <c r="H423" s="21" t="s">
        <v>14</v>
      </c>
      <c r="I423" s="22">
        <v>797</v>
      </c>
      <c r="J423" s="32">
        <v>904</v>
      </c>
      <c r="K423" s="32">
        <v>636</v>
      </c>
      <c r="L423" s="22">
        <v>0</v>
      </c>
      <c r="M423" s="32">
        <v>0</v>
      </c>
      <c r="N423" s="32">
        <v>0</v>
      </c>
      <c r="O423" s="23" t="str">
        <f t="shared" si="13"/>
        <v>-</v>
      </c>
      <c r="P423" s="19" t="s">
        <v>2360</v>
      </c>
      <c r="Q423" s="24" t="s">
        <v>15</v>
      </c>
      <c r="R423" s="25" t="s">
        <v>2152</v>
      </c>
      <c r="S423" s="26"/>
    </row>
    <row r="424" spans="1:19" ht="147" customHeight="1">
      <c r="A424" s="66">
        <v>420</v>
      </c>
      <c r="B424" s="19" t="s">
        <v>797</v>
      </c>
      <c r="C424" s="19" t="s">
        <v>796</v>
      </c>
      <c r="D424" s="21" t="s">
        <v>13</v>
      </c>
      <c r="E424" s="21"/>
      <c r="F424" s="21"/>
      <c r="G424" s="21"/>
      <c r="H424" s="21" t="s">
        <v>14</v>
      </c>
      <c r="I424" s="22">
        <v>797</v>
      </c>
      <c r="J424" s="32">
        <v>904</v>
      </c>
      <c r="K424" s="32">
        <v>636</v>
      </c>
      <c r="L424" s="22">
        <v>0</v>
      </c>
      <c r="M424" s="32">
        <v>0</v>
      </c>
      <c r="N424" s="32">
        <v>0</v>
      </c>
      <c r="O424" s="23" t="str">
        <f t="shared" si="13"/>
        <v>-</v>
      </c>
      <c r="P424" s="19" t="s">
        <v>2361</v>
      </c>
      <c r="Q424" s="24" t="s">
        <v>15</v>
      </c>
      <c r="R424" s="25" t="s">
        <v>2152</v>
      </c>
      <c r="S424" s="26"/>
    </row>
    <row r="425" spans="1:19" ht="73.5" customHeight="1">
      <c r="A425" s="66">
        <v>421</v>
      </c>
      <c r="B425" s="19" t="s">
        <v>798</v>
      </c>
      <c r="C425" s="19" t="s">
        <v>799</v>
      </c>
      <c r="D425" s="21" t="s">
        <v>13</v>
      </c>
      <c r="E425" s="21"/>
      <c r="F425" s="21"/>
      <c r="G425" s="21"/>
      <c r="H425" s="21" t="s">
        <v>14</v>
      </c>
      <c r="I425" s="22">
        <v>0</v>
      </c>
      <c r="J425" s="32">
        <v>50</v>
      </c>
      <c r="K425" s="32">
        <v>50</v>
      </c>
      <c r="L425" s="22">
        <v>0</v>
      </c>
      <c r="M425" s="32">
        <v>0</v>
      </c>
      <c r="N425" s="32">
        <v>0</v>
      </c>
      <c r="O425" s="23" t="str">
        <f t="shared" si="13"/>
        <v>-</v>
      </c>
      <c r="P425" s="19" t="s">
        <v>2186</v>
      </c>
      <c r="Q425" s="24" t="s">
        <v>15</v>
      </c>
      <c r="R425" s="25" t="s">
        <v>2152</v>
      </c>
      <c r="S425" s="26"/>
    </row>
    <row r="426" spans="1:19" ht="60" customHeight="1">
      <c r="A426" s="66">
        <v>422</v>
      </c>
      <c r="B426" s="19" t="s">
        <v>800</v>
      </c>
      <c r="C426" s="19" t="s">
        <v>801</v>
      </c>
      <c r="D426" s="21" t="s">
        <v>13</v>
      </c>
      <c r="E426" s="21"/>
      <c r="F426" s="21"/>
      <c r="G426" s="21"/>
      <c r="H426" s="21" t="s">
        <v>14</v>
      </c>
      <c r="I426" s="22">
        <v>107</v>
      </c>
      <c r="J426" s="32">
        <v>71</v>
      </c>
      <c r="K426" s="32">
        <v>50</v>
      </c>
      <c r="L426" s="22">
        <v>0</v>
      </c>
      <c r="M426" s="32">
        <v>0</v>
      </c>
      <c r="N426" s="32">
        <v>0</v>
      </c>
      <c r="O426" s="23" t="str">
        <f t="shared" si="13"/>
        <v>-</v>
      </c>
      <c r="P426" s="19" t="s">
        <v>2200</v>
      </c>
      <c r="Q426" s="24" t="s">
        <v>15</v>
      </c>
      <c r="R426" s="25" t="s">
        <v>2152</v>
      </c>
      <c r="S426" s="26"/>
    </row>
    <row r="427" spans="1:19" ht="60" customHeight="1">
      <c r="A427" s="66">
        <v>423</v>
      </c>
      <c r="B427" s="19" t="s">
        <v>802</v>
      </c>
      <c r="C427" s="19" t="s">
        <v>803</v>
      </c>
      <c r="D427" s="21" t="s">
        <v>13</v>
      </c>
      <c r="E427" s="21"/>
      <c r="F427" s="21"/>
      <c r="G427" s="21"/>
      <c r="H427" s="21" t="s">
        <v>14</v>
      </c>
      <c r="I427" s="22">
        <v>92</v>
      </c>
      <c r="J427" s="32">
        <v>96</v>
      </c>
      <c r="K427" s="32">
        <v>81</v>
      </c>
      <c r="L427" s="22">
        <v>0</v>
      </c>
      <c r="M427" s="32">
        <v>0</v>
      </c>
      <c r="N427" s="32">
        <v>0</v>
      </c>
      <c r="O427" s="23" t="str">
        <f t="shared" si="13"/>
        <v>-</v>
      </c>
      <c r="P427" s="19"/>
      <c r="Q427" s="24" t="s">
        <v>15</v>
      </c>
      <c r="R427" s="25" t="s">
        <v>2152</v>
      </c>
      <c r="S427" s="26"/>
    </row>
    <row r="428" spans="1:19" ht="60" customHeight="1">
      <c r="A428" s="66">
        <v>424</v>
      </c>
      <c r="B428" s="19" t="s">
        <v>804</v>
      </c>
      <c r="C428" s="19" t="s">
        <v>805</v>
      </c>
      <c r="D428" s="21" t="s">
        <v>13</v>
      </c>
      <c r="E428" s="21"/>
      <c r="F428" s="21"/>
      <c r="G428" s="21"/>
      <c r="H428" s="21" t="s">
        <v>14</v>
      </c>
      <c r="I428" s="22">
        <v>0</v>
      </c>
      <c r="J428" s="32">
        <v>20</v>
      </c>
      <c r="K428" s="32">
        <v>10</v>
      </c>
      <c r="L428" s="22">
        <v>0</v>
      </c>
      <c r="M428" s="32">
        <v>0</v>
      </c>
      <c r="N428" s="32">
        <v>0</v>
      </c>
      <c r="O428" s="23" t="str">
        <f t="shared" si="13"/>
        <v>-</v>
      </c>
      <c r="P428" s="19"/>
      <c r="Q428" s="24" t="s">
        <v>15</v>
      </c>
      <c r="R428" s="25" t="s">
        <v>2152</v>
      </c>
      <c r="S428" s="26"/>
    </row>
    <row r="429" spans="1:19" ht="60" customHeight="1">
      <c r="A429" s="66">
        <v>425</v>
      </c>
      <c r="B429" s="19" t="s">
        <v>806</v>
      </c>
      <c r="C429" s="19" t="s">
        <v>807</v>
      </c>
      <c r="D429" s="21" t="s">
        <v>13</v>
      </c>
      <c r="E429" s="21"/>
      <c r="F429" s="21"/>
      <c r="G429" s="21"/>
      <c r="H429" s="21" t="s">
        <v>14</v>
      </c>
      <c r="I429" s="22">
        <v>0</v>
      </c>
      <c r="J429" s="32">
        <v>20</v>
      </c>
      <c r="K429" s="32">
        <v>20</v>
      </c>
      <c r="L429" s="22">
        <v>0</v>
      </c>
      <c r="M429" s="32">
        <v>0</v>
      </c>
      <c r="N429" s="32">
        <v>0</v>
      </c>
      <c r="O429" s="23" t="str">
        <f t="shared" si="13"/>
        <v>-</v>
      </c>
      <c r="P429" s="19"/>
      <c r="Q429" s="24" t="s">
        <v>15</v>
      </c>
      <c r="R429" s="25" t="s">
        <v>2152</v>
      </c>
      <c r="S429" s="26"/>
    </row>
    <row r="430" spans="1:19" ht="60" customHeight="1">
      <c r="A430" s="66">
        <v>426</v>
      </c>
      <c r="B430" s="19" t="s">
        <v>808</v>
      </c>
      <c r="C430" s="19" t="s">
        <v>809</v>
      </c>
      <c r="D430" s="21" t="s">
        <v>13</v>
      </c>
      <c r="E430" s="21"/>
      <c r="F430" s="21"/>
      <c r="G430" s="21"/>
      <c r="H430" s="21" t="s">
        <v>14</v>
      </c>
      <c r="I430" s="22">
        <v>3066</v>
      </c>
      <c r="J430" s="32">
        <v>3093</v>
      </c>
      <c r="K430" s="32">
        <v>3127</v>
      </c>
      <c r="L430" s="22">
        <v>0</v>
      </c>
      <c r="M430" s="32">
        <v>0</v>
      </c>
      <c r="N430" s="32">
        <v>0</v>
      </c>
      <c r="O430" s="23" t="str">
        <f t="shared" si="13"/>
        <v>-</v>
      </c>
      <c r="P430" s="19" t="s">
        <v>647</v>
      </c>
      <c r="Q430" s="24" t="s">
        <v>15</v>
      </c>
      <c r="R430" s="25" t="s">
        <v>2152</v>
      </c>
      <c r="S430" s="26"/>
    </row>
    <row r="431" spans="1:19" ht="84.75" customHeight="1">
      <c r="A431" s="66">
        <v>427</v>
      </c>
      <c r="B431" s="19" t="s">
        <v>810</v>
      </c>
      <c r="C431" s="19" t="s">
        <v>811</v>
      </c>
      <c r="D431" s="21" t="s">
        <v>13</v>
      </c>
      <c r="E431" s="21"/>
      <c r="F431" s="21"/>
      <c r="G431" s="21"/>
      <c r="H431" s="21" t="s">
        <v>14</v>
      </c>
      <c r="I431" s="22">
        <v>2714</v>
      </c>
      <c r="J431" s="32">
        <v>2900</v>
      </c>
      <c r="K431" s="32">
        <v>2708</v>
      </c>
      <c r="L431" s="22">
        <v>0</v>
      </c>
      <c r="M431" s="32">
        <v>0</v>
      </c>
      <c r="N431" s="32">
        <v>0</v>
      </c>
      <c r="O431" s="23" t="str">
        <f t="shared" si="13"/>
        <v>-</v>
      </c>
      <c r="P431" s="19" t="s">
        <v>2362</v>
      </c>
      <c r="Q431" s="24" t="s">
        <v>15</v>
      </c>
      <c r="R431" s="25" t="s">
        <v>2152</v>
      </c>
      <c r="S431" s="26"/>
    </row>
    <row r="432" spans="1:19" ht="101.25" customHeight="1">
      <c r="A432" s="66">
        <v>428</v>
      </c>
      <c r="B432" s="19" t="s">
        <v>812</v>
      </c>
      <c r="C432" s="19" t="s">
        <v>811</v>
      </c>
      <c r="D432" s="21" t="s">
        <v>13</v>
      </c>
      <c r="E432" s="21"/>
      <c r="F432" s="21"/>
      <c r="G432" s="21"/>
      <c r="H432" s="21" t="s">
        <v>14</v>
      </c>
      <c r="I432" s="22">
        <v>2714</v>
      </c>
      <c r="J432" s="32">
        <v>2900</v>
      </c>
      <c r="K432" s="32">
        <v>2708</v>
      </c>
      <c r="L432" s="22">
        <v>0</v>
      </c>
      <c r="M432" s="32">
        <v>0</v>
      </c>
      <c r="N432" s="32">
        <v>0</v>
      </c>
      <c r="O432" s="23" t="str">
        <f t="shared" si="13"/>
        <v>-</v>
      </c>
      <c r="P432" s="19" t="s">
        <v>2363</v>
      </c>
      <c r="Q432" s="24" t="s">
        <v>15</v>
      </c>
      <c r="R432" s="25" t="s">
        <v>2152</v>
      </c>
      <c r="S432" s="26"/>
    </row>
    <row r="433" spans="1:19" ht="84.75" customHeight="1">
      <c r="A433" s="66">
        <v>429</v>
      </c>
      <c r="B433" s="19" t="s">
        <v>813</v>
      </c>
      <c r="C433" s="19" t="s">
        <v>814</v>
      </c>
      <c r="D433" s="21" t="s">
        <v>13</v>
      </c>
      <c r="E433" s="21"/>
      <c r="F433" s="21" t="s">
        <v>2160</v>
      </c>
      <c r="G433" s="21"/>
      <c r="H433" s="21" t="s">
        <v>14</v>
      </c>
      <c r="I433" s="22">
        <v>0</v>
      </c>
      <c r="J433" s="32">
        <v>3093</v>
      </c>
      <c r="K433" s="32">
        <v>3127</v>
      </c>
      <c r="L433" s="22">
        <v>0</v>
      </c>
      <c r="M433" s="32">
        <v>0</v>
      </c>
      <c r="N433" s="32">
        <v>0</v>
      </c>
      <c r="O433" s="23" t="str">
        <f t="shared" si="13"/>
        <v>-</v>
      </c>
      <c r="P433" s="19" t="s">
        <v>785</v>
      </c>
      <c r="Q433" s="24" t="s">
        <v>15</v>
      </c>
      <c r="R433" s="25" t="s">
        <v>2152</v>
      </c>
      <c r="S433" s="26"/>
    </row>
    <row r="434" spans="1:19" ht="60" customHeight="1">
      <c r="A434" s="66">
        <v>430</v>
      </c>
      <c r="B434" s="19" t="s">
        <v>815</v>
      </c>
      <c r="C434" s="19" t="s">
        <v>816</v>
      </c>
      <c r="D434" s="21" t="s">
        <v>13</v>
      </c>
      <c r="E434" s="21"/>
      <c r="F434" s="21"/>
      <c r="G434" s="21"/>
      <c r="H434" s="21" t="s">
        <v>14</v>
      </c>
      <c r="I434" s="22">
        <v>2867</v>
      </c>
      <c r="J434" s="32">
        <v>2876</v>
      </c>
      <c r="K434" s="32">
        <v>2732</v>
      </c>
      <c r="L434" s="22">
        <v>0</v>
      </c>
      <c r="M434" s="32">
        <v>0</v>
      </c>
      <c r="N434" s="32">
        <v>0</v>
      </c>
      <c r="O434" s="23" t="str">
        <f t="shared" si="13"/>
        <v>-</v>
      </c>
      <c r="P434" s="19" t="s">
        <v>647</v>
      </c>
      <c r="Q434" s="24" t="s">
        <v>15</v>
      </c>
      <c r="R434" s="25" t="s">
        <v>2152</v>
      </c>
      <c r="S434" s="26"/>
    </row>
    <row r="435" spans="1:19" ht="60" customHeight="1">
      <c r="A435" s="66">
        <v>431</v>
      </c>
      <c r="B435" s="19" t="s">
        <v>817</v>
      </c>
      <c r="C435" s="19" t="s">
        <v>818</v>
      </c>
      <c r="D435" s="21" t="s">
        <v>13</v>
      </c>
      <c r="E435" s="21"/>
      <c r="F435" s="21"/>
      <c r="G435" s="21"/>
      <c r="H435" s="21" t="s">
        <v>14</v>
      </c>
      <c r="I435" s="22">
        <v>722</v>
      </c>
      <c r="J435" s="32">
        <v>537</v>
      </c>
      <c r="K435" s="32">
        <v>555</v>
      </c>
      <c r="L435" s="22">
        <v>0</v>
      </c>
      <c r="M435" s="32">
        <v>0</v>
      </c>
      <c r="N435" s="32">
        <v>0</v>
      </c>
      <c r="O435" s="23" t="str">
        <f t="shared" si="13"/>
        <v>-</v>
      </c>
      <c r="P435" s="19" t="s">
        <v>647</v>
      </c>
      <c r="Q435" s="24" t="s">
        <v>15</v>
      </c>
      <c r="R435" s="25" t="s">
        <v>2152</v>
      </c>
      <c r="S435" s="26"/>
    </row>
    <row r="436" spans="1:19" ht="88.5" customHeight="1">
      <c r="A436" s="66">
        <v>432</v>
      </c>
      <c r="B436" s="19" t="s">
        <v>819</v>
      </c>
      <c r="C436" s="19" t="s">
        <v>820</v>
      </c>
      <c r="D436" s="21" t="s">
        <v>13</v>
      </c>
      <c r="E436" s="21"/>
      <c r="F436" s="21"/>
      <c r="G436" s="21"/>
      <c r="H436" s="21" t="s">
        <v>14</v>
      </c>
      <c r="I436" s="22">
        <v>769</v>
      </c>
      <c r="J436" s="32">
        <v>760</v>
      </c>
      <c r="K436" s="32">
        <v>768</v>
      </c>
      <c r="L436" s="22">
        <v>0</v>
      </c>
      <c r="M436" s="32">
        <v>0</v>
      </c>
      <c r="N436" s="32">
        <v>0</v>
      </c>
      <c r="O436" s="23" t="str">
        <f t="shared" si="13"/>
        <v>-</v>
      </c>
      <c r="P436" s="19" t="s">
        <v>2364</v>
      </c>
      <c r="Q436" s="24" t="s">
        <v>15</v>
      </c>
      <c r="R436" s="25" t="s">
        <v>2152</v>
      </c>
      <c r="S436" s="26"/>
    </row>
    <row r="437" spans="1:19" ht="109.5" customHeight="1">
      <c r="A437" s="66">
        <v>433</v>
      </c>
      <c r="B437" s="19" t="s">
        <v>821</v>
      </c>
      <c r="C437" s="19" t="s">
        <v>820</v>
      </c>
      <c r="D437" s="21" t="s">
        <v>13</v>
      </c>
      <c r="E437" s="21"/>
      <c r="F437" s="21"/>
      <c r="G437" s="21"/>
      <c r="H437" s="21" t="s">
        <v>14</v>
      </c>
      <c r="I437" s="22">
        <v>769</v>
      </c>
      <c r="J437" s="32">
        <v>760</v>
      </c>
      <c r="K437" s="32">
        <v>768</v>
      </c>
      <c r="L437" s="22">
        <v>0</v>
      </c>
      <c r="M437" s="32">
        <v>0</v>
      </c>
      <c r="N437" s="32">
        <v>0</v>
      </c>
      <c r="O437" s="23" t="str">
        <f t="shared" si="13"/>
        <v>-</v>
      </c>
      <c r="P437" s="19" t="s">
        <v>2365</v>
      </c>
      <c r="Q437" s="24" t="s">
        <v>15</v>
      </c>
      <c r="R437" s="25" t="s">
        <v>2152</v>
      </c>
      <c r="S437" s="26"/>
    </row>
    <row r="438" spans="1:19" ht="60" customHeight="1">
      <c r="A438" s="66">
        <v>434</v>
      </c>
      <c r="B438" s="19" t="s">
        <v>822</v>
      </c>
      <c r="C438" s="19" t="s">
        <v>823</v>
      </c>
      <c r="D438" s="21" t="s">
        <v>13</v>
      </c>
      <c r="E438" s="21"/>
      <c r="F438" s="21"/>
      <c r="G438" s="21"/>
      <c r="H438" s="21" t="s">
        <v>14</v>
      </c>
      <c r="I438" s="22">
        <v>401</v>
      </c>
      <c r="J438" s="32">
        <v>364</v>
      </c>
      <c r="K438" s="32">
        <v>356</v>
      </c>
      <c r="L438" s="22">
        <v>0</v>
      </c>
      <c r="M438" s="32">
        <v>0</v>
      </c>
      <c r="N438" s="32">
        <v>0</v>
      </c>
      <c r="O438" s="23" t="str">
        <f t="shared" si="13"/>
        <v>-</v>
      </c>
      <c r="P438" s="19" t="s">
        <v>647</v>
      </c>
      <c r="Q438" s="24" t="s">
        <v>15</v>
      </c>
      <c r="R438" s="25" t="s">
        <v>2152</v>
      </c>
      <c r="S438" s="26"/>
    </row>
    <row r="439" spans="1:19" ht="113.25" customHeight="1">
      <c r="A439" s="66">
        <v>435</v>
      </c>
      <c r="B439" s="19" t="s">
        <v>824</v>
      </c>
      <c r="C439" s="19" t="s">
        <v>825</v>
      </c>
      <c r="D439" s="21" t="s">
        <v>13</v>
      </c>
      <c r="E439" s="21"/>
      <c r="F439" s="21"/>
      <c r="G439" s="21"/>
      <c r="H439" s="21" t="s">
        <v>14</v>
      </c>
      <c r="I439" s="22">
        <v>3236</v>
      </c>
      <c r="J439" s="32">
        <v>3478</v>
      </c>
      <c r="K439" s="32">
        <v>2196</v>
      </c>
      <c r="L439" s="22">
        <v>0</v>
      </c>
      <c r="M439" s="32">
        <v>0</v>
      </c>
      <c r="N439" s="32">
        <v>0</v>
      </c>
      <c r="O439" s="23" t="str">
        <f t="shared" si="13"/>
        <v>-</v>
      </c>
      <c r="P439" s="19" t="s">
        <v>2369</v>
      </c>
      <c r="Q439" s="24" t="s">
        <v>15</v>
      </c>
      <c r="R439" s="25" t="s">
        <v>2152</v>
      </c>
      <c r="S439" s="26"/>
    </row>
    <row r="440" spans="1:19" ht="60" customHeight="1">
      <c r="A440" s="66">
        <v>436</v>
      </c>
      <c r="B440" s="19" t="s">
        <v>826</v>
      </c>
      <c r="C440" s="19" t="s">
        <v>827</v>
      </c>
      <c r="D440" s="21" t="s">
        <v>13</v>
      </c>
      <c r="E440" s="21"/>
      <c r="F440" s="21"/>
      <c r="G440" s="21"/>
      <c r="H440" s="21" t="s">
        <v>14</v>
      </c>
      <c r="I440" s="22">
        <v>407</v>
      </c>
      <c r="J440" s="32">
        <v>291</v>
      </c>
      <c r="K440" s="32">
        <v>325</v>
      </c>
      <c r="L440" s="22">
        <v>0</v>
      </c>
      <c r="M440" s="32">
        <v>0</v>
      </c>
      <c r="N440" s="32">
        <v>0</v>
      </c>
      <c r="O440" s="23" t="str">
        <f t="shared" si="13"/>
        <v>-</v>
      </c>
      <c r="P440" s="19" t="s">
        <v>647</v>
      </c>
      <c r="Q440" s="24" t="s">
        <v>15</v>
      </c>
      <c r="R440" s="25" t="s">
        <v>2152</v>
      </c>
      <c r="S440" s="26"/>
    </row>
    <row r="441" spans="1:19" ht="73.5" customHeight="1">
      <c r="A441" s="66">
        <v>437</v>
      </c>
      <c r="B441" s="19" t="s">
        <v>828</v>
      </c>
      <c r="C441" s="19" t="s">
        <v>829</v>
      </c>
      <c r="D441" s="21" t="s">
        <v>13</v>
      </c>
      <c r="E441" s="21"/>
      <c r="F441" s="21"/>
      <c r="G441" s="21"/>
      <c r="H441" s="21" t="s">
        <v>14</v>
      </c>
      <c r="I441" s="22">
        <v>0</v>
      </c>
      <c r="J441" s="32">
        <v>180</v>
      </c>
      <c r="K441" s="32">
        <v>200</v>
      </c>
      <c r="L441" s="22">
        <v>0</v>
      </c>
      <c r="M441" s="32">
        <v>0</v>
      </c>
      <c r="N441" s="32">
        <v>0</v>
      </c>
      <c r="O441" s="23" t="str">
        <f t="shared" si="13"/>
        <v>-</v>
      </c>
      <c r="P441" s="19" t="s">
        <v>2186</v>
      </c>
      <c r="Q441" s="24" t="s">
        <v>15</v>
      </c>
      <c r="R441" s="25" t="s">
        <v>2152</v>
      </c>
      <c r="S441" s="26"/>
    </row>
    <row r="442" spans="1:19" ht="60" customHeight="1">
      <c r="A442" s="66">
        <v>438</v>
      </c>
      <c r="B442" s="19" t="s">
        <v>830</v>
      </c>
      <c r="C442" s="19" t="s">
        <v>831</v>
      </c>
      <c r="D442" s="21" t="s">
        <v>13</v>
      </c>
      <c r="E442" s="21"/>
      <c r="F442" s="21"/>
      <c r="G442" s="21"/>
      <c r="H442" s="21" t="s">
        <v>14</v>
      </c>
      <c r="I442" s="22">
        <v>294</v>
      </c>
      <c r="J442" s="32">
        <v>183</v>
      </c>
      <c r="K442" s="32">
        <v>129</v>
      </c>
      <c r="L442" s="22">
        <v>0</v>
      </c>
      <c r="M442" s="32">
        <v>0</v>
      </c>
      <c r="N442" s="32">
        <v>0</v>
      </c>
      <c r="O442" s="23" t="str">
        <f t="shared" si="13"/>
        <v>-</v>
      </c>
      <c r="P442" s="19" t="s">
        <v>647</v>
      </c>
      <c r="Q442" s="24" t="s">
        <v>15</v>
      </c>
      <c r="R442" s="25" t="s">
        <v>2152</v>
      </c>
      <c r="S442" s="26"/>
    </row>
    <row r="443" spans="1:19" ht="78" customHeight="1">
      <c r="A443" s="66">
        <v>439</v>
      </c>
      <c r="B443" s="19" t="s">
        <v>832</v>
      </c>
      <c r="C443" s="19" t="s">
        <v>833</v>
      </c>
      <c r="D443" s="21" t="s">
        <v>13</v>
      </c>
      <c r="E443" s="21"/>
      <c r="F443" s="21"/>
      <c r="G443" s="21"/>
      <c r="H443" s="21" t="s">
        <v>14</v>
      </c>
      <c r="I443" s="22">
        <v>5000</v>
      </c>
      <c r="J443" s="32">
        <v>4000</v>
      </c>
      <c r="K443" s="32">
        <v>4000</v>
      </c>
      <c r="L443" s="22">
        <v>0</v>
      </c>
      <c r="M443" s="32">
        <v>0</v>
      </c>
      <c r="N443" s="32">
        <v>0</v>
      </c>
      <c r="O443" s="23" t="str">
        <f t="shared" si="13"/>
        <v>-</v>
      </c>
      <c r="P443" s="19" t="s">
        <v>2186</v>
      </c>
      <c r="Q443" s="24" t="s">
        <v>15</v>
      </c>
      <c r="R443" s="25" t="s">
        <v>2152</v>
      </c>
      <c r="S443" s="26"/>
    </row>
    <row r="444" spans="1:19" ht="111" customHeight="1">
      <c r="A444" s="66">
        <v>440</v>
      </c>
      <c r="B444" s="19" t="s">
        <v>834</v>
      </c>
      <c r="C444" s="19" t="s">
        <v>835</v>
      </c>
      <c r="D444" s="21" t="s">
        <v>13</v>
      </c>
      <c r="E444" s="21"/>
      <c r="F444" s="21"/>
      <c r="G444" s="21"/>
      <c r="H444" s="21" t="s">
        <v>14</v>
      </c>
      <c r="I444" s="22">
        <v>19628</v>
      </c>
      <c r="J444" s="22">
        <v>19799</v>
      </c>
      <c r="K444" s="22">
        <v>19004</v>
      </c>
      <c r="L444" s="22">
        <v>7</v>
      </c>
      <c r="M444" s="22">
        <v>7</v>
      </c>
      <c r="N444" s="22">
        <v>1</v>
      </c>
      <c r="O444" s="23">
        <f t="shared" si="13"/>
        <v>0.005262050094716902</v>
      </c>
      <c r="P444" s="19" t="s">
        <v>2189</v>
      </c>
      <c r="Q444" s="24" t="s">
        <v>15</v>
      </c>
      <c r="R444" s="25" t="s">
        <v>16</v>
      </c>
      <c r="S444" s="26" t="s">
        <v>2183</v>
      </c>
    </row>
    <row r="445" spans="1:19" ht="100.5" customHeight="1">
      <c r="A445" s="66">
        <v>441</v>
      </c>
      <c r="B445" s="19" t="s">
        <v>836</v>
      </c>
      <c r="C445" s="19" t="s">
        <v>837</v>
      </c>
      <c r="D445" s="21" t="s">
        <v>13</v>
      </c>
      <c r="E445" s="21"/>
      <c r="F445" s="21"/>
      <c r="G445" s="21"/>
      <c r="H445" s="21" t="s">
        <v>14</v>
      </c>
      <c r="I445" s="22">
        <v>82</v>
      </c>
      <c r="J445" s="32">
        <v>88</v>
      </c>
      <c r="K445" s="32">
        <v>74</v>
      </c>
      <c r="L445" s="22">
        <v>1</v>
      </c>
      <c r="M445" s="32">
        <v>0</v>
      </c>
      <c r="N445" s="32">
        <v>0</v>
      </c>
      <c r="O445" s="23" t="str">
        <f t="shared" si="13"/>
        <v>-</v>
      </c>
      <c r="P445" s="19" t="s">
        <v>2189</v>
      </c>
      <c r="Q445" s="24" t="s">
        <v>15</v>
      </c>
      <c r="R445" s="25" t="s">
        <v>2152</v>
      </c>
      <c r="S445" s="26"/>
    </row>
    <row r="446" spans="1:19" ht="79.5" customHeight="1">
      <c r="A446" s="66">
        <v>442</v>
      </c>
      <c r="B446" s="19" t="s">
        <v>838</v>
      </c>
      <c r="C446" s="19" t="s">
        <v>2205</v>
      </c>
      <c r="D446" s="21" t="s">
        <v>13</v>
      </c>
      <c r="E446" s="21"/>
      <c r="F446" s="21"/>
      <c r="G446" s="21"/>
      <c r="H446" s="21" t="s">
        <v>14</v>
      </c>
      <c r="I446" s="22">
        <v>1000</v>
      </c>
      <c r="J446" s="32">
        <v>1200</v>
      </c>
      <c r="K446" s="32">
        <v>1000</v>
      </c>
      <c r="L446" s="22">
        <v>0</v>
      </c>
      <c r="M446" s="32">
        <v>0</v>
      </c>
      <c r="N446" s="32">
        <v>0</v>
      </c>
      <c r="O446" s="23" t="str">
        <f t="shared" si="13"/>
        <v>-</v>
      </c>
      <c r="P446" s="19" t="s">
        <v>785</v>
      </c>
      <c r="Q446" s="24" t="s">
        <v>15</v>
      </c>
      <c r="R446" s="25" t="s">
        <v>2152</v>
      </c>
      <c r="S446" s="26"/>
    </row>
    <row r="447" spans="1:19" ht="115.5" customHeight="1">
      <c r="A447" s="66">
        <v>443</v>
      </c>
      <c r="B447" s="19" t="s">
        <v>839</v>
      </c>
      <c r="C447" s="19" t="s">
        <v>2206</v>
      </c>
      <c r="D447" s="21" t="s">
        <v>13</v>
      </c>
      <c r="E447" s="21"/>
      <c r="F447" s="21"/>
      <c r="G447" s="21"/>
      <c r="H447" s="21" t="s">
        <v>14</v>
      </c>
      <c r="I447" s="22">
        <v>500</v>
      </c>
      <c r="J447" s="32">
        <v>500</v>
      </c>
      <c r="K447" s="32">
        <v>500</v>
      </c>
      <c r="L447" s="22">
        <v>0</v>
      </c>
      <c r="M447" s="32">
        <v>0</v>
      </c>
      <c r="N447" s="32">
        <v>0</v>
      </c>
      <c r="O447" s="23" t="str">
        <f t="shared" si="13"/>
        <v>-</v>
      </c>
      <c r="P447" s="19" t="s">
        <v>2189</v>
      </c>
      <c r="Q447" s="24" t="s">
        <v>15</v>
      </c>
      <c r="R447" s="25" t="s">
        <v>2152</v>
      </c>
      <c r="S447" s="26"/>
    </row>
    <row r="448" spans="1:19" ht="106.5" customHeight="1">
      <c r="A448" s="66">
        <v>444</v>
      </c>
      <c r="B448" s="19" t="s">
        <v>840</v>
      </c>
      <c r="C448" s="19" t="s">
        <v>2207</v>
      </c>
      <c r="D448" s="21" t="s">
        <v>13</v>
      </c>
      <c r="E448" s="21"/>
      <c r="F448" s="21"/>
      <c r="G448" s="21"/>
      <c r="H448" s="21" t="s">
        <v>14</v>
      </c>
      <c r="I448" s="22">
        <v>100</v>
      </c>
      <c r="J448" s="32">
        <v>80</v>
      </c>
      <c r="K448" s="32">
        <v>100</v>
      </c>
      <c r="L448" s="22">
        <v>0</v>
      </c>
      <c r="M448" s="32">
        <v>0</v>
      </c>
      <c r="N448" s="32">
        <v>0</v>
      </c>
      <c r="O448" s="23" t="str">
        <f t="shared" si="13"/>
        <v>-</v>
      </c>
      <c r="P448" s="19" t="s">
        <v>2189</v>
      </c>
      <c r="Q448" s="24" t="s">
        <v>15</v>
      </c>
      <c r="R448" s="25" t="s">
        <v>2152</v>
      </c>
      <c r="S448" s="26"/>
    </row>
    <row r="449" spans="1:19" ht="60" customHeight="1">
      <c r="A449" s="66">
        <v>445</v>
      </c>
      <c r="B449" s="19" t="s">
        <v>841</v>
      </c>
      <c r="C449" s="19" t="s">
        <v>2208</v>
      </c>
      <c r="D449" s="21" t="s">
        <v>13</v>
      </c>
      <c r="E449" s="21"/>
      <c r="F449" s="21"/>
      <c r="G449" s="21"/>
      <c r="H449" s="21" t="s">
        <v>14</v>
      </c>
      <c r="I449" s="22">
        <v>3731</v>
      </c>
      <c r="J449" s="32">
        <v>3500</v>
      </c>
      <c r="K449" s="32">
        <v>3300</v>
      </c>
      <c r="L449" s="22">
        <v>0</v>
      </c>
      <c r="M449" s="32">
        <v>0</v>
      </c>
      <c r="N449" s="32">
        <v>0</v>
      </c>
      <c r="O449" s="23" t="str">
        <f t="shared" si="13"/>
        <v>-</v>
      </c>
      <c r="P449" s="19"/>
      <c r="Q449" s="24" t="s">
        <v>15</v>
      </c>
      <c r="R449" s="25" t="s">
        <v>2152</v>
      </c>
      <c r="S449" s="26"/>
    </row>
    <row r="450" spans="1:19" ht="108" customHeight="1">
      <c r="A450" s="66">
        <v>446</v>
      </c>
      <c r="B450" s="19" t="s">
        <v>842</v>
      </c>
      <c r="C450" s="19" t="s">
        <v>2209</v>
      </c>
      <c r="D450" s="21" t="s">
        <v>13</v>
      </c>
      <c r="E450" s="21"/>
      <c r="F450" s="21"/>
      <c r="G450" s="21"/>
      <c r="H450" s="21" t="s">
        <v>14</v>
      </c>
      <c r="I450" s="22">
        <v>100</v>
      </c>
      <c r="J450" s="32">
        <v>200</v>
      </c>
      <c r="K450" s="32">
        <v>200</v>
      </c>
      <c r="L450" s="22">
        <v>0</v>
      </c>
      <c r="M450" s="32">
        <v>0</v>
      </c>
      <c r="N450" s="32">
        <v>0</v>
      </c>
      <c r="O450" s="23" t="str">
        <f t="shared" si="13"/>
        <v>-</v>
      </c>
      <c r="P450" s="19" t="s">
        <v>2189</v>
      </c>
      <c r="Q450" s="24" t="s">
        <v>15</v>
      </c>
      <c r="R450" s="25" t="s">
        <v>2152</v>
      </c>
      <c r="S450" s="26"/>
    </row>
    <row r="451" spans="1:19" ht="107.25" customHeight="1">
      <c r="A451" s="66">
        <v>447</v>
      </c>
      <c r="B451" s="19" t="s">
        <v>843</v>
      </c>
      <c r="C451" s="19" t="s">
        <v>2210</v>
      </c>
      <c r="D451" s="21" t="s">
        <v>13</v>
      </c>
      <c r="E451" s="21"/>
      <c r="F451" s="21"/>
      <c r="G451" s="21"/>
      <c r="H451" s="21" t="s">
        <v>14</v>
      </c>
      <c r="I451" s="22">
        <v>50</v>
      </c>
      <c r="J451" s="32">
        <v>100</v>
      </c>
      <c r="K451" s="32">
        <v>100</v>
      </c>
      <c r="L451" s="22">
        <v>0</v>
      </c>
      <c r="M451" s="32">
        <v>0</v>
      </c>
      <c r="N451" s="32">
        <v>0</v>
      </c>
      <c r="O451" s="23" t="str">
        <f t="shared" si="13"/>
        <v>-</v>
      </c>
      <c r="P451" s="19" t="s">
        <v>2189</v>
      </c>
      <c r="Q451" s="24" t="s">
        <v>15</v>
      </c>
      <c r="R451" s="25" t="s">
        <v>2152</v>
      </c>
      <c r="S451" s="26"/>
    </row>
    <row r="452" spans="1:19" ht="60" customHeight="1">
      <c r="A452" s="66">
        <v>448</v>
      </c>
      <c r="B452" s="19" t="s">
        <v>844</v>
      </c>
      <c r="C452" s="19" t="s">
        <v>845</v>
      </c>
      <c r="D452" s="21" t="s">
        <v>13</v>
      </c>
      <c r="E452" s="21"/>
      <c r="F452" s="21"/>
      <c r="G452" s="21"/>
      <c r="H452" s="21" t="s">
        <v>14</v>
      </c>
      <c r="I452" s="22">
        <v>100</v>
      </c>
      <c r="J452" s="32">
        <v>120</v>
      </c>
      <c r="K452" s="32">
        <v>100</v>
      </c>
      <c r="L452" s="22">
        <v>0</v>
      </c>
      <c r="M452" s="32">
        <v>0</v>
      </c>
      <c r="N452" s="32">
        <v>0</v>
      </c>
      <c r="O452" s="23" t="str">
        <f t="shared" si="13"/>
        <v>-</v>
      </c>
      <c r="P452" s="19" t="s">
        <v>2195</v>
      </c>
      <c r="Q452" s="24" t="s">
        <v>15</v>
      </c>
      <c r="R452" s="25" t="s">
        <v>2152</v>
      </c>
      <c r="S452" s="26"/>
    </row>
    <row r="453" spans="1:19" ht="60" customHeight="1">
      <c r="A453" s="66">
        <v>449</v>
      </c>
      <c r="B453" s="19" t="s">
        <v>846</v>
      </c>
      <c r="C453" s="19" t="s">
        <v>847</v>
      </c>
      <c r="D453" s="21" t="s">
        <v>13</v>
      </c>
      <c r="E453" s="21"/>
      <c r="F453" s="21"/>
      <c r="G453" s="21"/>
      <c r="H453" s="21" t="s">
        <v>14</v>
      </c>
      <c r="I453" s="22">
        <v>1000</v>
      </c>
      <c r="J453" s="32">
        <v>1000</v>
      </c>
      <c r="K453" s="32">
        <v>1000</v>
      </c>
      <c r="L453" s="22">
        <v>0</v>
      </c>
      <c r="M453" s="32">
        <v>0</v>
      </c>
      <c r="N453" s="32">
        <v>0</v>
      </c>
      <c r="O453" s="23" t="str">
        <f t="shared" si="13"/>
        <v>-</v>
      </c>
      <c r="P453" s="19" t="s">
        <v>2195</v>
      </c>
      <c r="Q453" s="24" t="s">
        <v>15</v>
      </c>
      <c r="R453" s="25" t="s">
        <v>2152</v>
      </c>
      <c r="S453" s="26"/>
    </row>
    <row r="454" spans="1:19" ht="60" customHeight="1">
      <c r="A454" s="66">
        <v>450</v>
      </c>
      <c r="B454" s="19" t="s">
        <v>848</v>
      </c>
      <c r="C454" s="19" t="s">
        <v>849</v>
      </c>
      <c r="D454" s="21" t="s">
        <v>13</v>
      </c>
      <c r="E454" s="21"/>
      <c r="F454" s="21"/>
      <c r="G454" s="21"/>
      <c r="H454" s="21" t="s">
        <v>14</v>
      </c>
      <c r="I454" s="22">
        <v>119600</v>
      </c>
      <c r="J454" s="32">
        <v>119576</v>
      </c>
      <c r="K454" s="32">
        <v>118157</v>
      </c>
      <c r="L454" s="22">
        <v>20</v>
      </c>
      <c r="M454" s="32">
        <v>0</v>
      </c>
      <c r="N454" s="32">
        <v>0</v>
      </c>
      <c r="O454" s="23" t="str">
        <f t="shared" si="13"/>
        <v>-</v>
      </c>
      <c r="P454" s="19" t="s">
        <v>2195</v>
      </c>
      <c r="Q454" s="24" t="s">
        <v>15</v>
      </c>
      <c r="R454" s="25" t="s">
        <v>2152</v>
      </c>
      <c r="S454" s="26"/>
    </row>
    <row r="455" spans="1:19" ht="60" customHeight="1">
      <c r="A455" s="66">
        <v>451</v>
      </c>
      <c r="B455" s="19" t="s">
        <v>850</v>
      </c>
      <c r="C455" s="19" t="s">
        <v>849</v>
      </c>
      <c r="D455" s="21" t="s">
        <v>13</v>
      </c>
      <c r="E455" s="21"/>
      <c r="F455" s="21"/>
      <c r="G455" s="21"/>
      <c r="H455" s="21" t="s">
        <v>14</v>
      </c>
      <c r="I455" s="22">
        <v>45000</v>
      </c>
      <c r="J455" s="32">
        <v>45000</v>
      </c>
      <c r="K455" s="32">
        <v>4500</v>
      </c>
      <c r="L455" s="22">
        <v>6</v>
      </c>
      <c r="M455" s="32">
        <v>0</v>
      </c>
      <c r="N455" s="32">
        <v>0</v>
      </c>
      <c r="O455" s="23" t="str">
        <f t="shared" si="13"/>
        <v>-</v>
      </c>
      <c r="P455" s="19" t="s">
        <v>2195</v>
      </c>
      <c r="Q455" s="24" t="s">
        <v>15</v>
      </c>
      <c r="R455" s="25" t="s">
        <v>2152</v>
      </c>
      <c r="S455" s="26"/>
    </row>
    <row r="456" spans="1:19" ht="81.75" customHeight="1">
      <c r="A456" s="66">
        <v>452</v>
      </c>
      <c r="B456" s="19" t="s">
        <v>2211</v>
      </c>
      <c r="C456" s="19" t="s">
        <v>851</v>
      </c>
      <c r="D456" s="21" t="s">
        <v>13</v>
      </c>
      <c r="E456" s="21"/>
      <c r="F456" s="21"/>
      <c r="G456" s="21"/>
      <c r="H456" s="21" t="s">
        <v>14</v>
      </c>
      <c r="I456" s="22">
        <v>826</v>
      </c>
      <c r="J456" s="22">
        <v>870</v>
      </c>
      <c r="K456" s="22">
        <v>666</v>
      </c>
      <c r="L456" s="22">
        <v>0</v>
      </c>
      <c r="M456" s="22">
        <v>0</v>
      </c>
      <c r="N456" s="22">
        <v>0</v>
      </c>
      <c r="O456" s="23" t="str">
        <f t="shared" si="13"/>
        <v>-</v>
      </c>
      <c r="P456" s="19" t="s">
        <v>2188</v>
      </c>
      <c r="Q456" s="24" t="s">
        <v>15</v>
      </c>
      <c r="R456" s="25" t="s">
        <v>16</v>
      </c>
      <c r="S456" s="26" t="s">
        <v>2183</v>
      </c>
    </row>
    <row r="457" spans="1:19" ht="86.25" customHeight="1">
      <c r="A457" s="66">
        <v>453</v>
      </c>
      <c r="B457" s="19" t="s">
        <v>2212</v>
      </c>
      <c r="C457" s="19" t="s">
        <v>851</v>
      </c>
      <c r="D457" s="21" t="s">
        <v>13</v>
      </c>
      <c r="E457" s="21"/>
      <c r="F457" s="21"/>
      <c r="G457" s="21"/>
      <c r="H457" s="21" t="s">
        <v>14</v>
      </c>
      <c r="I457" s="22">
        <v>257</v>
      </c>
      <c r="J457" s="22">
        <v>257</v>
      </c>
      <c r="K457" s="22">
        <v>262</v>
      </c>
      <c r="L457" s="22">
        <v>0</v>
      </c>
      <c r="M457" s="22">
        <v>0</v>
      </c>
      <c r="N457" s="22">
        <v>0</v>
      </c>
      <c r="O457" s="23" t="str">
        <f t="shared" si="13"/>
        <v>-</v>
      </c>
      <c r="P457" s="19" t="s">
        <v>785</v>
      </c>
      <c r="Q457" s="24" t="s">
        <v>15</v>
      </c>
      <c r="R457" s="25" t="s">
        <v>16</v>
      </c>
      <c r="S457" s="26" t="s">
        <v>2183</v>
      </c>
    </row>
    <row r="458" spans="1:19" ht="90" customHeight="1">
      <c r="A458" s="66">
        <v>454</v>
      </c>
      <c r="B458" s="19" t="s">
        <v>2213</v>
      </c>
      <c r="C458" s="19" t="s">
        <v>851</v>
      </c>
      <c r="D458" s="21" t="s">
        <v>13</v>
      </c>
      <c r="E458" s="21"/>
      <c r="F458" s="21"/>
      <c r="G458" s="21"/>
      <c r="H458" s="21" t="s">
        <v>14</v>
      </c>
      <c r="I458" s="22">
        <v>181</v>
      </c>
      <c r="J458" s="22">
        <v>153</v>
      </c>
      <c r="K458" s="22">
        <v>125</v>
      </c>
      <c r="L458" s="22">
        <v>0</v>
      </c>
      <c r="M458" s="22">
        <v>2</v>
      </c>
      <c r="N458" s="22">
        <v>0</v>
      </c>
      <c r="O458" s="23" t="str">
        <f t="shared" si="13"/>
        <v>-</v>
      </c>
      <c r="P458" s="19" t="s">
        <v>785</v>
      </c>
      <c r="Q458" s="24" t="s">
        <v>15</v>
      </c>
      <c r="R458" s="25" t="s">
        <v>16</v>
      </c>
      <c r="S458" s="26" t="s">
        <v>2183</v>
      </c>
    </row>
    <row r="459" spans="1:19" ht="87.75" customHeight="1">
      <c r="A459" s="66">
        <v>455</v>
      </c>
      <c r="B459" s="19" t="s">
        <v>2214</v>
      </c>
      <c r="C459" s="19" t="s">
        <v>851</v>
      </c>
      <c r="D459" s="21" t="s">
        <v>13</v>
      </c>
      <c r="E459" s="21"/>
      <c r="F459" s="21"/>
      <c r="G459" s="21"/>
      <c r="H459" s="21" t="s">
        <v>14</v>
      </c>
      <c r="I459" s="22">
        <v>398</v>
      </c>
      <c r="J459" s="22">
        <v>548</v>
      </c>
      <c r="K459" s="22">
        <v>373</v>
      </c>
      <c r="L459" s="22">
        <v>0</v>
      </c>
      <c r="M459" s="22">
        <v>0</v>
      </c>
      <c r="N459" s="22">
        <v>0</v>
      </c>
      <c r="O459" s="23" t="str">
        <f t="shared" si="13"/>
        <v>-</v>
      </c>
      <c r="P459" s="19" t="s">
        <v>785</v>
      </c>
      <c r="Q459" s="24" t="s">
        <v>15</v>
      </c>
      <c r="R459" s="25" t="s">
        <v>16</v>
      </c>
      <c r="S459" s="26" t="s">
        <v>2183</v>
      </c>
    </row>
    <row r="460" spans="1:19" ht="60" customHeight="1">
      <c r="A460" s="66">
        <v>456</v>
      </c>
      <c r="B460" s="19" t="s">
        <v>852</v>
      </c>
      <c r="C460" s="19" t="s">
        <v>853</v>
      </c>
      <c r="D460" s="21" t="s">
        <v>13</v>
      </c>
      <c r="E460" s="21"/>
      <c r="F460" s="21"/>
      <c r="G460" s="21"/>
      <c r="H460" s="21" t="s">
        <v>14</v>
      </c>
      <c r="I460" s="22">
        <v>1000</v>
      </c>
      <c r="J460" s="32">
        <v>1500</v>
      </c>
      <c r="K460" s="32">
        <v>1500</v>
      </c>
      <c r="L460" s="22">
        <v>8</v>
      </c>
      <c r="M460" s="32">
        <v>0</v>
      </c>
      <c r="N460" s="32">
        <v>0</v>
      </c>
      <c r="O460" s="23" t="str">
        <f t="shared" si="13"/>
        <v>-</v>
      </c>
      <c r="P460" s="19" t="s">
        <v>2195</v>
      </c>
      <c r="Q460" s="24" t="s">
        <v>15</v>
      </c>
      <c r="R460" s="25" t="s">
        <v>2152</v>
      </c>
      <c r="S460" s="26"/>
    </row>
    <row r="461" spans="1:19" ht="60" customHeight="1">
      <c r="A461" s="66">
        <v>457</v>
      </c>
      <c r="B461" s="19" t="s">
        <v>854</v>
      </c>
      <c r="C461" s="19" t="s">
        <v>853</v>
      </c>
      <c r="D461" s="21" t="s">
        <v>13</v>
      </c>
      <c r="E461" s="21"/>
      <c r="F461" s="21"/>
      <c r="G461" s="21"/>
      <c r="H461" s="21" t="s">
        <v>14</v>
      </c>
      <c r="I461" s="22">
        <v>10000</v>
      </c>
      <c r="J461" s="32">
        <v>10000</v>
      </c>
      <c r="K461" s="32">
        <v>10000</v>
      </c>
      <c r="L461" s="22">
        <v>12</v>
      </c>
      <c r="M461" s="32">
        <v>0</v>
      </c>
      <c r="N461" s="32">
        <v>0</v>
      </c>
      <c r="O461" s="23" t="str">
        <f t="shared" si="13"/>
        <v>-</v>
      </c>
      <c r="P461" s="19" t="s">
        <v>2195</v>
      </c>
      <c r="Q461" s="24" t="s">
        <v>15</v>
      </c>
      <c r="R461" s="25" t="s">
        <v>2152</v>
      </c>
      <c r="S461" s="26"/>
    </row>
    <row r="462" spans="1:19" ht="84.75" customHeight="1">
      <c r="A462" s="66">
        <v>458</v>
      </c>
      <c r="B462" s="19" t="s">
        <v>855</v>
      </c>
      <c r="C462" s="19" t="s">
        <v>2215</v>
      </c>
      <c r="D462" s="21" t="s">
        <v>13</v>
      </c>
      <c r="E462" s="21"/>
      <c r="F462" s="21"/>
      <c r="G462" s="21"/>
      <c r="H462" s="21" t="s">
        <v>14</v>
      </c>
      <c r="I462" s="22">
        <v>8640</v>
      </c>
      <c r="J462" s="32">
        <v>8000</v>
      </c>
      <c r="K462" s="32">
        <v>8000</v>
      </c>
      <c r="L462" s="22">
        <v>0</v>
      </c>
      <c r="M462" s="32">
        <v>0</v>
      </c>
      <c r="N462" s="32">
        <v>0</v>
      </c>
      <c r="O462" s="23" t="str">
        <f aca="true" t="shared" si="14" ref="O462:O488">IF(N462&gt;0,IF(K462&gt;0,IF(ISNUMBER(N462),IF(ISNUMBER(K462),N462/K462*100,"-"),"-"),"-"),"-")</f>
        <v>-</v>
      </c>
      <c r="P462" s="19" t="s">
        <v>2188</v>
      </c>
      <c r="Q462" s="24" t="s">
        <v>15</v>
      </c>
      <c r="R462" s="25" t="s">
        <v>2152</v>
      </c>
      <c r="S462" s="26"/>
    </row>
    <row r="463" spans="1:19" ht="60" customHeight="1">
      <c r="A463" s="66">
        <v>459</v>
      </c>
      <c r="B463" s="19" t="s">
        <v>856</v>
      </c>
      <c r="C463" s="19" t="s">
        <v>857</v>
      </c>
      <c r="D463" s="21" t="s">
        <v>13</v>
      </c>
      <c r="E463" s="21"/>
      <c r="F463" s="21"/>
      <c r="G463" s="21"/>
      <c r="H463" s="21" t="s">
        <v>14</v>
      </c>
      <c r="I463" s="22">
        <v>108</v>
      </c>
      <c r="J463" s="32">
        <v>78</v>
      </c>
      <c r="K463" s="32">
        <v>70</v>
      </c>
      <c r="L463" s="22">
        <v>0</v>
      </c>
      <c r="M463" s="32">
        <v>0</v>
      </c>
      <c r="N463" s="32">
        <v>0</v>
      </c>
      <c r="O463" s="23" t="str">
        <f t="shared" si="14"/>
        <v>-</v>
      </c>
      <c r="P463" s="19"/>
      <c r="Q463" s="24" t="s">
        <v>15</v>
      </c>
      <c r="R463" s="25" t="s">
        <v>2152</v>
      </c>
      <c r="S463" s="26"/>
    </row>
    <row r="464" spans="1:19" ht="78.75" customHeight="1">
      <c r="A464" s="66">
        <v>460</v>
      </c>
      <c r="B464" s="19" t="s">
        <v>858</v>
      </c>
      <c r="C464" s="19" t="s">
        <v>859</v>
      </c>
      <c r="D464" s="21" t="s">
        <v>13</v>
      </c>
      <c r="E464" s="21"/>
      <c r="F464" s="21"/>
      <c r="G464" s="21"/>
      <c r="H464" s="21" t="s">
        <v>14</v>
      </c>
      <c r="I464" s="22">
        <v>2125</v>
      </c>
      <c r="J464" s="32">
        <v>2239</v>
      </c>
      <c r="K464" s="32">
        <v>2251</v>
      </c>
      <c r="L464" s="22">
        <v>0</v>
      </c>
      <c r="M464" s="32">
        <v>0</v>
      </c>
      <c r="N464" s="32">
        <v>0</v>
      </c>
      <c r="O464" s="23" t="str">
        <f t="shared" si="14"/>
        <v>-</v>
      </c>
      <c r="P464" s="19" t="s">
        <v>2197</v>
      </c>
      <c r="Q464" s="24" t="s">
        <v>15</v>
      </c>
      <c r="R464" s="25" t="s">
        <v>2152</v>
      </c>
      <c r="S464" s="26"/>
    </row>
    <row r="465" spans="1:19" ht="60" customHeight="1">
      <c r="A465" s="66">
        <v>461</v>
      </c>
      <c r="B465" s="19" t="s">
        <v>860</v>
      </c>
      <c r="C465" s="19" t="s">
        <v>861</v>
      </c>
      <c r="D465" s="21" t="s">
        <v>13</v>
      </c>
      <c r="E465" s="21"/>
      <c r="F465" s="21"/>
      <c r="G465" s="21"/>
      <c r="H465" s="21" t="s">
        <v>14</v>
      </c>
      <c r="I465" s="22">
        <v>100</v>
      </c>
      <c r="J465" s="32">
        <v>1917</v>
      </c>
      <c r="K465" s="32">
        <v>1947</v>
      </c>
      <c r="L465" s="22">
        <v>0</v>
      </c>
      <c r="M465" s="32">
        <v>0</v>
      </c>
      <c r="N465" s="32">
        <v>0</v>
      </c>
      <c r="O465" s="23" t="str">
        <f t="shared" si="14"/>
        <v>-</v>
      </c>
      <c r="P465" s="19"/>
      <c r="Q465" s="24" t="s">
        <v>15</v>
      </c>
      <c r="R465" s="25" t="s">
        <v>2152</v>
      </c>
      <c r="S465" s="26"/>
    </row>
    <row r="466" spans="1:19" ht="60" customHeight="1">
      <c r="A466" s="66">
        <v>462</v>
      </c>
      <c r="B466" s="19" t="s">
        <v>862</v>
      </c>
      <c r="C466" s="19" t="s">
        <v>863</v>
      </c>
      <c r="D466" s="21" t="s">
        <v>13</v>
      </c>
      <c r="E466" s="21"/>
      <c r="F466" s="21" t="s">
        <v>2160</v>
      </c>
      <c r="G466" s="21"/>
      <c r="H466" s="21" t="s">
        <v>14</v>
      </c>
      <c r="I466" s="22">
        <v>0</v>
      </c>
      <c r="J466" s="32">
        <v>0</v>
      </c>
      <c r="K466" s="32">
        <v>0</v>
      </c>
      <c r="L466" s="22">
        <v>0</v>
      </c>
      <c r="M466" s="32">
        <v>0</v>
      </c>
      <c r="N466" s="32">
        <v>0</v>
      </c>
      <c r="O466" s="23" t="str">
        <f t="shared" si="14"/>
        <v>-</v>
      </c>
      <c r="P466" s="19" t="s">
        <v>2200</v>
      </c>
      <c r="Q466" s="24" t="s">
        <v>15</v>
      </c>
      <c r="R466" s="25" t="s">
        <v>2152</v>
      </c>
      <c r="S466" s="26"/>
    </row>
    <row r="467" spans="1:19" ht="60" customHeight="1">
      <c r="A467" s="66">
        <v>463</v>
      </c>
      <c r="B467" s="19" t="s">
        <v>864</v>
      </c>
      <c r="C467" s="19" t="s">
        <v>865</v>
      </c>
      <c r="D467" s="21" t="s">
        <v>13</v>
      </c>
      <c r="E467" s="21"/>
      <c r="F467" s="21" t="s">
        <v>2160</v>
      </c>
      <c r="G467" s="21"/>
      <c r="H467" s="21" t="s">
        <v>14</v>
      </c>
      <c r="I467" s="22">
        <v>0</v>
      </c>
      <c r="J467" s="32">
        <v>0</v>
      </c>
      <c r="K467" s="32">
        <v>2</v>
      </c>
      <c r="L467" s="22">
        <v>0</v>
      </c>
      <c r="M467" s="32">
        <v>0</v>
      </c>
      <c r="N467" s="32">
        <v>0</v>
      </c>
      <c r="O467" s="23" t="str">
        <f t="shared" si="14"/>
        <v>-</v>
      </c>
      <c r="P467" s="19" t="s">
        <v>2200</v>
      </c>
      <c r="Q467" s="24" t="s">
        <v>15</v>
      </c>
      <c r="R467" s="25" t="s">
        <v>2152</v>
      </c>
      <c r="S467" s="26"/>
    </row>
    <row r="468" spans="1:19" ht="105.75" customHeight="1">
      <c r="A468" s="66">
        <v>464</v>
      </c>
      <c r="B468" s="19" t="s">
        <v>866</v>
      </c>
      <c r="C468" s="19" t="s">
        <v>867</v>
      </c>
      <c r="D468" s="21" t="s">
        <v>13</v>
      </c>
      <c r="E468" s="21"/>
      <c r="F468" s="21"/>
      <c r="G468" s="21"/>
      <c r="H468" s="21" t="s">
        <v>14</v>
      </c>
      <c r="I468" s="22">
        <v>0</v>
      </c>
      <c r="J468" s="32">
        <v>904</v>
      </c>
      <c r="K468" s="32">
        <v>636</v>
      </c>
      <c r="L468" s="22">
        <v>0</v>
      </c>
      <c r="M468" s="32">
        <v>0</v>
      </c>
      <c r="N468" s="32">
        <v>0</v>
      </c>
      <c r="O468" s="23" t="str">
        <f t="shared" si="14"/>
        <v>-</v>
      </c>
      <c r="P468" s="19" t="s">
        <v>2369</v>
      </c>
      <c r="Q468" s="24" t="s">
        <v>15</v>
      </c>
      <c r="R468" s="25" t="s">
        <v>2152</v>
      </c>
      <c r="S468" s="26"/>
    </row>
    <row r="469" spans="1:19" ht="114" customHeight="1">
      <c r="A469" s="66">
        <v>465</v>
      </c>
      <c r="B469" s="19" t="s">
        <v>868</v>
      </c>
      <c r="C469" s="19" t="s">
        <v>869</v>
      </c>
      <c r="D469" s="21" t="s">
        <v>13</v>
      </c>
      <c r="E469" s="21"/>
      <c r="F469" s="21"/>
      <c r="G469" s="21"/>
      <c r="H469" s="21" t="s">
        <v>14</v>
      </c>
      <c r="I469" s="22">
        <v>2131</v>
      </c>
      <c r="J469" s="32">
        <v>2300</v>
      </c>
      <c r="K469" s="32">
        <v>1675</v>
      </c>
      <c r="L469" s="22">
        <v>0</v>
      </c>
      <c r="M469" s="32">
        <v>0</v>
      </c>
      <c r="N469" s="32">
        <v>0</v>
      </c>
      <c r="O469" s="23" t="str">
        <f t="shared" si="14"/>
        <v>-</v>
      </c>
      <c r="P469" s="19" t="s">
        <v>2189</v>
      </c>
      <c r="Q469" s="24" t="s">
        <v>15</v>
      </c>
      <c r="R469" s="25" t="s">
        <v>2152</v>
      </c>
      <c r="S469" s="26"/>
    </row>
    <row r="470" spans="1:19" ht="107.25" customHeight="1">
      <c r="A470" s="66">
        <v>466</v>
      </c>
      <c r="B470" s="19" t="s">
        <v>870</v>
      </c>
      <c r="C470" s="19" t="s">
        <v>871</v>
      </c>
      <c r="D470" s="21" t="s">
        <v>13</v>
      </c>
      <c r="E470" s="21"/>
      <c r="F470" s="21"/>
      <c r="G470" s="21"/>
      <c r="H470" s="21" t="s">
        <v>14</v>
      </c>
      <c r="I470" s="22">
        <v>0</v>
      </c>
      <c r="J470" s="32">
        <v>3478</v>
      </c>
      <c r="K470" s="32">
        <v>2196</v>
      </c>
      <c r="L470" s="22">
        <v>0</v>
      </c>
      <c r="M470" s="32">
        <v>0</v>
      </c>
      <c r="N470" s="32">
        <v>0</v>
      </c>
      <c r="O470" s="23" t="str">
        <f t="shared" si="14"/>
        <v>-</v>
      </c>
      <c r="P470" s="19" t="s">
        <v>2189</v>
      </c>
      <c r="Q470" s="24" t="s">
        <v>15</v>
      </c>
      <c r="R470" s="25" t="s">
        <v>2152</v>
      </c>
      <c r="S470" s="26"/>
    </row>
    <row r="471" spans="1:19" ht="109.5" customHeight="1">
      <c r="A471" s="66">
        <v>467</v>
      </c>
      <c r="B471" s="19" t="s">
        <v>872</v>
      </c>
      <c r="C471" s="19" t="s">
        <v>873</v>
      </c>
      <c r="D471" s="21" t="s">
        <v>13</v>
      </c>
      <c r="E471" s="21"/>
      <c r="F471" s="21"/>
      <c r="G471" s="21"/>
      <c r="H471" s="21" t="s">
        <v>14</v>
      </c>
      <c r="I471" s="22">
        <v>4400</v>
      </c>
      <c r="J471" s="32">
        <v>4500</v>
      </c>
      <c r="K471" s="32">
        <v>4339</v>
      </c>
      <c r="L471" s="22">
        <v>0</v>
      </c>
      <c r="M471" s="32">
        <v>0</v>
      </c>
      <c r="N471" s="32">
        <v>0</v>
      </c>
      <c r="O471" s="23" t="str">
        <f t="shared" si="14"/>
        <v>-</v>
      </c>
      <c r="P471" s="19" t="s">
        <v>2189</v>
      </c>
      <c r="Q471" s="24" t="s">
        <v>15</v>
      </c>
      <c r="R471" s="25" t="s">
        <v>2152</v>
      </c>
      <c r="S471" s="26"/>
    </row>
    <row r="472" spans="1:19" ht="60" customHeight="1">
      <c r="A472" s="66">
        <v>468</v>
      </c>
      <c r="B472" s="19" t="s">
        <v>874</v>
      </c>
      <c r="C472" s="19" t="s">
        <v>875</v>
      </c>
      <c r="D472" s="21" t="s">
        <v>13</v>
      </c>
      <c r="E472" s="21"/>
      <c r="F472" s="21"/>
      <c r="G472" s="21"/>
      <c r="H472" s="21" t="s">
        <v>14</v>
      </c>
      <c r="I472" s="22">
        <v>20</v>
      </c>
      <c r="J472" s="32">
        <v>10</v>
      </c>
      <c r="K472" s="32">
        <v>10</v>
      </c>
      <c r="L472" s="22">
        <v>0</v>
      </c>
      <c r="M472" s="32">
        <v>0</v>
      </c>
      <c r="N472" s="32">
        <v>0</v>
      </c>
      <c r="O472" s="23" t="str">
        <f t="shared" si="14"/>
        <v>-</v>
      </c>
      <c r="P472" s="19"/>
      <c r="Q472" s="24" t="s">
        <v>15</v>
      </c>
      <c r="R472" s="25" t="s">
        <v>2152</v>
      </c>
      <c r="S472" s="26"/>
    </row>
    <row r="473" spans="1:19" ht="102" customHeight="1">
      <c r="A473" s="66">
        <v>469</v>
      </c>
      <c r="B473" s="19" t="s">
        <v>876</v>
      </c>
      <c r="C473" s="19" t="s">
        <v>877</v>
      </c>
      <c r="D473" s="21" t="s">
        <v>13</v>
      </c>
      <c r="E473" s="21"/>
      <c r="F473" s="21"/>
      <c r="G473" s="21"/>
      <c r="H473" s="21" t="s">
        <v>14</v>
      </c>
      <c r="I473" s="22">
        <v>3078</v>
      </c>
      <c r="J473" s="32">
        <v>3000</v>
      </c>
      <c r="K473" s="32">
        <v>3364</v>
      </c>
      <c r="L473" s="22">
        <v>0</v>
      </c>
      <c r="M473" s="32">
        <v>0</v>
      </c>
      <c r="N473" s="32">
        <v>0</v>
      </c>
      <c r="O473" s="23" t="str">
        <f t="shared" si="14"/>
        <v>-</v>
      </c>
      <c r="P473" s="19" t="s">
        <v>2189</v>
      </c>
      <c r="Q473" s="24" t="s">
        <v>15</v>
      </c>
      <c r="R473" s="25" t="s">
        <v>2152</v>
      </c>
      <c r="S473" s="26"/>
    </row>
    <row r="474" spans="1:19" ht="107.25" customHeight="1">
      <c r="A474" s="66">
        <v>470</v>
      </c>
      <c r="B474" s="19" t="s">
        <v>878</v>
      </c>
      <c r="C474" s="19" t="s">
        <v>879</v>
      </c>
      <c r="D474" s="21" t="s">
        <v>13</v>
      </c>
      <c r="E474" s="21"/>
      <c r="F474" s="21"/>
      <c r="G474" s="21"/>
      <c r="H474" s="21" t="s">
        <v>14</v>
      </c>
      <c r="I474" s="22">
        <v>2373</v>
      </c>
      <c r="J474" s="32">
        <v>2000</v>
      </c>
      <c r="K474" s="32">
        <v>3867</v>
      </c>
      <c r="L474" s="22">
        <v>0</v>
      </c>
      <c r="M474" s="32">
        <v>0</v>
      </c>
      <c r="N474" s="32">
        <v>0</v>
      </c>
      <c r="O474" s="23" t="str">
        <f t="shared" si="14"/>
        <v>-</v>
      </c>
      <c r="P474" s="19" t="s">
        <v>2189</v>
      </c>
      <c r="Q474" s="24" t="s">
        <v>15</v>
      </c>
      <c r="R474" s="25" t="s">
        <v>2152</v>
      </c>
      <c r="S474" s="26"/>
    </row>
    <row r="475" spans="1:19" ht="112.5" customHeight="1">
      <c r="A475" s="66">
        <v>471</v>
      </c>
      <c r="B475" s="19" t="s">
        <v>880</v>
      </c>
      <c r="C475" s="19" t="s">
        <v>881</v>
      </c>
      <c r="D475" s="21" t="s">
        <v>13</v>
      </c>
      <c r="E475" s="21"/>
      <c r="F475" s="21"/>
      <c r="G475" s="21"/>
      <c r="H475" s="21" t="s">
        <v>14</v>
      </c>
      <c r="I475" s="22">
        <v>4</v>
      </c>
      <c r="J475" s="32">
        <v>3</v>
      </c>
      <c r="K475" s="32">
        <v>4</v>
      </c>
      <c r="L475" s="22">
        <v>0</v>
      </c>
      <c r="M475" s="32">
        <v>0</v>
      </c>
      <c r="N475" s="32">
        <v>0</v>
      </c>
      <c r="O475" s="23" t="str">
        <f t="shared" si="14"/>
        <v>-</v>
      </c>
      <c r="P475" s="19" t="s">
        <v>2189</v>
      </c>
      <c r="Q475" s="24" t="s">
        <v>15</v>
      </c>
      <c r="R475" s="25" t="s">
        <v>2152</v>
      </c>
      <c r="S475" s="26"/>
    </row>
    <row r="476" spans="1:19" ht="102" customHeight="1">
      <c r="A476" s="66">
        <v>472</v>
      </c>
      <c r="B476" s="19" t="s">
        <v>882</v>
      </c>
      <c r="C476" s="19" t="s">
        <v>883</v>
      </c>
      <c r="D476" s="21" t="s">
        <v>13</v>
      </c>
      <c r="E476" s="21"/>
      <c r="F476" s="21"/>
      <c r="G476" s="21"/>
      <c r="H476" s="21" t="s">
        <v>14</v>
      </c>
      <c r="I476" s="22">
        <v>1889</v>
      </c>
      <c r="J476" s="32">
        <v>2000</v>
      </c>
      <c r="K476" s="32">
        <v>1826</v>
      </c>
      <c r="L476" s="22">
        <v>0</v>
      </c>
      <c r="M476" s="32">
        <v>0</v>
      </c>
      <c r="N476" s="32">
        <v>0</v>
      </c>
      <c r="O476" s="23" t="str">
        <f t="shared" si="14"/>
        <v>-</v>
      </c>
      <c r="P476" s="19" t="s">
        <v>2189</v>
      </c>
      <c r="Q476" s="24" t="s">
        <v>15</v>
      </c>
      <c r="R476" s="25" t="s">
        <v>2152</v>
      </c>
      <c r="S476" s="26"/>
    </row>
    <row r="477" spans="1:19" ht="103.5" customHeight="1">
      <c r="A477" s="66">
        <v>473</v>
      </c>
      <c r="B477" s="19" t="s">
        <v>884</v>
      </c>
      <c r="C477" s="19" t="s">
        <v>885</v>
      </c>
      <c r="D477" s="21" t="s">
        <v>13</v>
      </c>
      <c r="E477" s="21"/>
      <c r="F477" s="21"/>
      <c r="G477" s="21"/>
      <c r="H477" s="21" t="s">
        <v>14</v>
      </c>
      <c r="I477" s="22">
        <v>4</v>
      </c>
      <c r="J477" s="32">
        <v>3</v>
      </c>
      <c r="K477" s="32">
        <v>5</v>
      </c>
      <c r="L477" s="22">
        <v>0</v>
      </c>
      <c r="M477" s="32">
        <v>0</v>
      </c>
      <c r="N477" s="32">
        <v>0</v>
      </c>
      <c r="O477" s="23" t="str">
        <f t="shared" si="14"/>
        <v>-</v>
      </c>
      <c r="P477" s="19" t="s">
        <v>2189</v>
      </c>
      <c r="Q477" s="24" t="s">
        <v>15</v>
      </c>
      <c r="R477" s="25" t="s">
        <v>2152</v>
      </c>
      <c r="S477" s="26"/>
    </row>
    <row r="478" spans="1:19" ht="111.75" customHeight="1">
      <c r="A478" s="66">
        <v>474</v>
      </c>
      <c r="B478" s="19" t="s">
        <v>886</v>
      </c>
      <c r="C478" s="19" t="s">
        <v>887</v>
      </c>
      <c r="D478" s="21" t="s">
        <v>13</v>
      </c>
      <c r="E478" s="21"/>
      <c r="F478" s="21"/>
      <c r="G478" s="21"/>
      <c r="H478" s="21" t="s">
        <v>14</v>
      </c>
      <c r="I478" s="22">
        <v>423</v>
      </c>
      <c r="J478" s="32">
        <v>400</v>
      </c>
      <c r="K478" s="32">
        <v>564</v>
      </c>
      <c r="L478" s="22">
        <v>0</v>
      </c>
      <c r="M478" s="32">
        <v>0</v>
      </c>
      <c r="N478" s="32">
        <v>0</v>
      </c>
      <c r="O478" s="23" t="str">
        <f t="shared" si="14"/>
        <v>-</v>
      </c>
      <c r="P478" s="19" t="s">
        <v>2189</v>
      </c>
      <c r="Q478" s="24" t="s">
        <v>15</v>
      </c>
      <c r="R478" s="25" t="s">
        <v>2152</v>
      </c>
      <c r="S478" s="26"/>
    </row>
    <row r="479" spans="1:19" ht="66.75" customHeight="1">
      <c r="A479" s="66">
        <v>475</v>
      </c>
      <c r="B479" s="19" t="s">
        <v>888</v>
      </c>
      <c r="C479" s="19" t="s">
        <v>889</v>
      </c>
      <c r="D479" s="21" t="s">
        <v>13</v>
      </c>
      <c r="E479" s="21"/>
      <c r="F479" s="21"/>
      <c r="G479" s="21"/>
      <c r="H479" s="21" t="s">
        <v>14</v>
      </c>
      <c r="I479" s="22">
        <v>100</v>
      </c>
      <c r="J479" s="32">
        <v>150</v>
      </c>
      <c r="K479" s="32">
        <v>150</v>
      </c>
      <c r="L479" s="22">
        <v>0</v>
      </c>
      <c r="M479" s="32">
        <v>0</v>
      </c>
      <c r="N479" s="32">
        <v>0</v>
      </c>
      <c r="O479" s="23" t="str">
        <f t="shared" si="14"/>
        <v>-</v>
      </c>
      <c r="P479" s="19" t="s">
        <v>2186</v>
      </c>
      <c r="Q479" s="24" t="s">
        <v>15</v>
      </c>
      <c r="R479" s="25" t="s">
        <v>2152</v>
      </c>
      <c r="S479" s="26"/>
    </row>
    <row r="480" spans="1:19" ht="60" customHeight="1">
      <c r="A480" s="66">
        <v>476</v>
      </c>
      <c r="B480" s="19" t="s">
        <v>890</v>
      </c>
      <c r="C480" s="19" t="s">
        <v>861</v>
      </c>
      <c r="D480" s="21" t="s">
        <v>13</v>
      </c>
      <c r="E480" s="21"/>
      <c r="F480" s="21"/>
      <c r="G480" s="21"/>
      <c r="H480" s="21" t="s">
        <v>14</v>
      </c>
      <c r="I480" s="22">
        <v>43</v>
      </c>
      <c r="J480" s="32">
        <v>45</v>
      </c>
      <c r="K480" s="32">
        <v>39</v>
      </c>
      <c r="L480" s="22">
        <v>0</v>
      </c>
      <c r="M480" s="32">
        <v>0</v>
      </c>
      <c r="N480" s="32">
        <v>0</v>
      </c>
      <c r="O480" s="23" t="str">
        <f t="shared" si="14"/>
        <v>-</v>
      </c>
      <c r="P480" s="19"/>
      <c r="Q480" s="24" t="s">
        <v>15</v>
      </c>
      <c r="R480" s="25" t="s">
        <v>2152</v>
      </c>
      <c r="S480" s="26"/>
    </row>
    <row r="481" spans="1:19" ht="60" customHeight="1">
      <c r="A481" s="66">
        <v>477</v>
      </c>
      <c r="B481" s="19" t="s">
        <v>891</v>
      </c>
      <c r="C481" s="19" t="s">
        <v>861</v>
      </c>
      <c r="D481" s="21" t="s">
        <v>13</v>
      </c>
      <c r="E481" s="21"/>
      <c r="F481" s="21"/>
      <c r="G481" s="21"/>
      <c r="H481" s="21" t="s">
        <v>14</v>
      </c>
      <c r="I481" s="22">
        <v>886</v>
      </c>
      <c r="J481" s="32">
        <v>882</v>
      </c>
      <c r="K481" s="32">
        <v>887</v>
      </c>
      <c r="L481" s="22">
        <v>0</v>
      </c>
      <c r="M481" s="32">
        <v>0</v>
      </c>
      <c r="N481" s="32">
        <v>0</v>
      </c>
      <c r="O481" s="23" t="str">
        <f t="shared" si="14"/>
        <v>-</v>
      </c>
      <c r="P481" s="19"/>
      <c r="Q481" s="24" t="s">
        <v>15</v>
      </c>
      <c r="R481" s="25" t="s">
        <v>2152</v>
      </c>
      <c r="S481" s="26"/>
    </row>
    <row r="482" spans="1:19" ht="60" customHeight="1">
      <c r="A482" s="66">
        <v>478</v>
      </c>
      <c r="B482" s="19" t="s">
        <v>892</v>
      </c>
      <c r="C482" s="19" t="s">
        <v>861</v>
      </c>
      <c r="D482" s="21" t="s">
        <v>13</v>
      </c>
      <c r="E482" s="21"/>
      <c r="F482" s="21"/>
      <c r="G482" s="21"/>
      <c r="H482" s="21" t="s">
        <v>14</v>
      </c>
      <c r="I482" s="22">
        <v>0</v>
      </c>
      <c r="J482" s="32">
        <v>0</v>
      </c>
      <c r="K482" s="32">
        <v>0</v>
      </c>
      <c r="L482" s="22">
        <v>0</v>
      </c>
      <c r="M482" s="32">
        <v>0</v>
      </c>
      <c r="N482" s="32">
        <v>0</v>
      </c>
      <c r="O482" s="23" t="str">
        <f t="shared" si="14"/>
        <v>-</v>
      </c>
      <c r="P482" s="19"/>
      <c r="Q482" s="24" t="s">
        <v>15</v>
      </c>
      <c r="R482" s="25" t="s">
        <v>2152</v>
      </c>
      <c r="S482" s="26"/>
    </row>
    <row r="483" spans="1:19" ht="60" customHeight="1">
      <c r="A483" s="66">
        <v>479</v>
      </c>
      <c r="B483" s="19" t="s">
        <v>893</v>
      </c>
      <c r="C483" s="19" t="s">
        <v>861</v>
      </c>
      <c r="D483" s="21" t="s">
        <v>13</v>
      </c>
      <c r="E483" s="21"/>
      <c r="F483" s="21"/>
      <c r="G483" s="21"/>
      <c r="H483" s="21" t="s">
        <v>14</v>
      </c>
      <c r="I483" s="22">
        <v>2</v>
      </c>
      <c r="J483" s="32">
        <v>3</v>
      </c>
      <c r="K483" s="32">
        <v>0</v>
      </c>
      <c r="L483" s="22">
        <v>0</v>
      </c>
      <c r="M483" s="32">
        <v>0</v>
      </c>
      <c r="N483" s="32">
        <v>0</v>
      </c>
      <c r="O483" s="23" t="str">
        <f t="shared" si="14"/>
        <v>-</v>
      </c>
      <c r="P483" s="19"/>
      <c r="Q483" s="24" t="s">
        <v>15</v>
      </c>
      <c r="R483" s="25" t="s">
        <v>2152</v>
      </c>
      <c r="S483" s="26"/>
    </row>
    <row r="484" spans="1:19" ht="60" customHeight="1">
      <c r="A484" s="66">
        <v>480</v>
      </c>
      <c r="B484" s="19" t="s">
        <v>894</v>
      </c>
      <c r="C484" s="19" t="s">
        <v>895</v>
      </c>
      <c r="D484" s="21" t="s">
        <v>13</v>
      </c>
      <c r="E484" s="21"/>
      <c r="F484" s="21" t="s">
        <v>2160</v>
      </c>
      <c r="G484" s="21"/>
      <c r="H484" s="21" t="s">
        <v>14</v>
      </c>
      <c r="I484" s="22">
        <v>0</v>
      </c>
      <c r="J484" s="32">
        <v>0</v>
      </c>
      <c r="K484" s="32">
        <v>0</v>
      </c>
      <c r="L484" s="22">
        <v>0</v>
      </c>
      <c r="M484" s="32">
        <v>0</v>
      </c>
      <c r="N484" s="32">
        <v>0</v>
      </c>
      <c r="O484" s="23" t="str">
        <f t="shared" si="14"/>
        <v>-</v>
      </c>
      <c r="P484" s="19" t="s">
        <v>647</v>
      </c>
      <c r="Q484" s="24" t="s">
        <v>15</v>
      </c>
      <c r="R484" s="25" t="s">
        <v>2152</v>
      </c>
      <c r="S484" s="26"/>
    </row>
    <row r="485" spans="1:19" ht="60" customHeight="1">
      <c r="A485" s="66">
        <v>481</v>
      </c>
      <c r="B485" s="19" t="s">
        <v>896</v>
      </c>
      <c r="C485" s="19" t="s">
        <v>897</v>
      </c>
      <c r="D485" s="21" t="s">
        <v>13</v>
      </c>
      <c r="E485" s="21"/>
      <c r="F485" s="21" t="s">
        <v>2160</v>
      </c>
      <c r="G485" s="21"/>
      <c r="H485" s="21" t="s">
        <v>14</v>
      </c>
      <c r="I485" s="22">
        <v>0</v>
      </c>
      <c r="J485" s="32">
        <v>0</v>
      </c>
      <c r="K485" s="32">
        <v>1</v>
      </c>
      <c r="L485" s="22">
        <v>0</v>
      </c>
      <c r="M485" s="32">
        <v>0</v>
      </c>
      <c r="N485" s="32">
        <v>0</v>
      </c>
      <c r="O485" s="23" t="str">
        <f t="shared" si="14"/>
        <v>-</v>
      </c>
      <c r="P485" s="19" t="s">
        <v>647</v>
      </c>
      <c r="Q485" s="24" t="s">
        <v>15</v>
      </c>
      <c r="R485" s="25" t="s">
        <v>2152</v>
      </c>
      <c r="S485" s="26"/>
    </row>
    <row r="486" spans="1:19" ht="60" customHeight="1">
      <c r="A486" s="66">
        <v>482</v>
      </c>
      <c r="B486" s="19" t="s">
        <v>898</v>
      </c>
      <c r="C486" s="19" t="s">
        <v>899</v>
      </c>
      <c r="D486" s="21" t="s">
        <v>13</v>
      </c>
      <c r="E486" s="21"/>
      <c r="F486" s="21" t="s">
        <v>2160</v>
      </c>
      <c r="G486" s="21"/>
      <c r="H486" s="21" t="s">
        <v>14</v>
      </c>
      <c r="I486" s="22">
        <v>0</v>
      </c>
      <c r="J486" s="32">
        <v>0</v>
      </c>
      <c r="K486" s="32">
        <v>0</v>
      </c>
      <c r="L486" s="22">
        <v>0</v>
      </c>
      <c r="M486" s="32">
        <v>0</v>
      </c>
      <c r="N486" s="32">
        <v>0</v>
      </c>
      <c r="O486" s="23" t="str">
        <f t="shared" si="14"/>
        <v>-</v>
      </c>
      <c r="P486" s="19" t="s">
        <v>647</v>
      </c>
      <c r="Q486" s="24" t="s">
        <v>15</v>
      </c>
      <c r="R486" s="25" t="s">
        <v>2152</v>
      </c>
      <c r="S486" s="26"/>
    </row>
    <row r="487" spans="1:19" ht="60" customHeight="1">
      <c r="A487" s="66">
        <v>483</v>
      </c>
      <c r="B487" s="19" t="s">
        <v>900</v>
      </c>
      <c r="C487" s="19" t="s">
        <v>901</v>
      </c>
      <c r="D487" s="21" t="s">
        <v>13</v>
      </c>
      <c r="E487" s="21"/>
      <c r="F487" s="21" t="s">
        <v>2160</v>
      </c>
      <c r="G487" s="21"/>
      <c r="H487" s="21" t="s">
        <v>14</v>
      </c>
      <c r="I487" s="22">
        <v>0</v>
      </c>
      <c r="J487" s="32">
        <v>0</v>
      </c>
      <c r="K487" s="32">
        <v>0</v>
      </c>
      <c r="L487" s="22">
        <v>0</v>
      </c>
      <c r="M487" s="32">
        <v>0</v>
      </c>
      <c r="N487" s="32">
        <v>0</v>
      </c>
      <c r="O487" s="23" t="str">
        <f t="shared" si="14"/>
        <v>-</v>
      </c>
      <c r="P487" s="19" t="s">
        <v>647</v>
      </c>
      <c r="Q487" s="24" t="s">
        <v>15</v>
      </c>
      <c r="R487" s="25" t="s">
        <v>2152</v>
      </c>
      <c r="S487" s="26"/>
    </row>
    <row r="488" spans="1:19" ht="88.5" customHeight="1">
      <c r="A488" s="66">
        <v>484</v>
      </c>
      <c r="B488" s="19" t="s">
        <v>902</v>
      </c>
      <c r="C488" s="19" t="s">
        <v>903</v>
      </c>
      <c r="D488" s="21" t="s">
        <v>13</v>
      </c>
      <c r="E488" s="21"/>
      <c r="F488" s="21" t="s">
        <v>2160</v>
      </c>
      <c r="G488" s="21"/>
      <c r="H488" s="21" t="s">
        <v>14</v>
      </c>
      <c r="I488" s="22">
        <v>0</v>
      </c>
      <c r="J488" s="32">
        <v>0</v>
      </c>
      <c r="K488" s="32">
        <v>0</v>
      </c>
      <c r="L488" s="22">
        <v>0</v>
      </c>
      <c r="M488" s="32">
        <v>0</v>
      </c>
      <c r="N488" s="32">
        <v>0</v>
      </c>
      <c r="O488" s="23" t="str">
        <f t="shared" si="14"/>
        <v>-</v>
      </c>
      <c r="P488" s="19" t="s">
        <v>647</v>
      </c>
      <c r="Q488" s="24" t="s">
        <v>15</v>
      </c>
      <c r="R488" s="25" t="s">
        <v>2152</v>
      </c>
      <c r="S488" s="26"/>
    </row>
    <row r="489" spans="1:19" ht="74.25" customHeight="1">
      <c r="A489" s="66">
        <v>485</v>
      </c>
      <c r="B489" s="19" t="s">
        <v>904</v>
      </c>
      <c r="C489" s="19" t="s">
        <v>778</v>
      </c>
      <c r="D489" s="21" t="s">
        <v>13</v>
      </c>
      <c r="E489" s="21"/>
      <c r="F489" s="21"/>
      <c r="G489" s="21"/>
      <c r="H489" s="21" t="s">
        <v>14</v>
      </c>
      <c r="I489" s="22">
        <v>535</v>
      </c>
      <c r="J489" s="32">
        <v>486</v>
      </c>
      <c r="K489" s="32">
        <v>409</v>
      </c>
      <c r="L489" s="22">
        <v>0</v>
      </c>
      <c r="M489" s="32">
        <v>0</v>
      </c>
      <c r="N489" s="32">
        <v>0</v>
      </c>
      <c r="O489" s="23" t="str">
        <f aca="true" t="shared" si="15" ref="O489:O542">IF(N489&gt;0,IF(K489&gt;0,IF(ISNUMBER(N489),IF(ISNUMBER(K489),N489/K489*100,"-"),"-"),"-"),"-")</f>
        <v>-</v>
      </c>
      <c r="P489" s="19" t="s">
        <v>2186</v>
      </c>
      <c r="Q489" s="24" t="s">
        <v>15</v>
      </c>
      <c r="R489" s="25" t="s">
        <v>2152</v>
      </c>
      <c r="S489" s="26"/>
    </row>
    <row r="490" spans="1:19" ht="60" customHeight="1">
      <c r="A490" s="66">
        <v>486</v>
      </c>
      <c r="B490" s="19" t="s">
        <v>905</v>
      </c>
      <c r="C490" s="19" t="s">
        <v>2216</v>
      </c>
      <c r="D490" s="21" t="s">
        <v>13</v>
      </c>
      <c r="E490" s="21"/>
      <c r="F490" s="21"/>
      <c r="G490" s="21"/>
      <c r="H490" s="21" t="s">
        <v>14</v>
      </c>
      <c r="I490" s="22">
        <v>900</v>
      </c>
      <c r="J490" s="32">
        <v>1000</v>
      </c>
      <c r="K490" s="32">
        <v>1000</v>
      </c>
      <c r="L490" s="22">
        <v>0</v>
      </c>
      <c r="M490" s="32">
        <v>0</v>
      </c>
      <c r="N490" s="32">
        <v>0</v>
      </c>
      <c r="O490" s="23" t="str">
        <f t="shared" si="15"/>
        <v>-</v>
      </c>
      <c r="P490" s="19" t="s">
        <v>906</v>
      </c>
      <c r="Q490" s="24" t="s">
        <v>15</v>
      </c>
      <c r="R490" s="25" t="s">
        <v>2152</v>
      </c>
      <c r="S490" s="26"/>
    </row>
    <row r="491" spans="1:19" ht="60" customHeight="1">
      <c r="A491" s="66">
        <v>487</v>
      </c>
      <c r="B491" s="19" t="s">
        <v>907</v>
      </c>
      <c r="C491" s="19" t="s">
        <v>2217</v>
      </c>
      <c r="D491" s="21" t="s">
        <v>13</v>
      </c>
      <c r="E491" s="21"/>
      <c r="F491" s="21"/>
      <c r="G491" s="21"/>
      <c r="H491" s="21" t="s">
        <v>14</v>
      </c>
      <c r="I491" s="22">
        <v>300</v>
      </c>
      <c r="J491" s="32">
        <v>300</v>
      </c>
      <c r="K491" s="32">
        <v>300</v>
      </c>
      <c r="L491" s="22">
        <v>0</v>
      </c>
      <c r="M491" s="32">
        <v>0</v>
      </c>
      <c r="N491" s="32">
        <v>0</v>
      </c>
      <c r="O491" s="23" t="str">
        <f t="shared" si="15"/>
        <v>-</v>
      </c>
      <c r="P491" s="19" t="s">
        <v>2096</v>
      </c>
      <c r="Q491" s="24" t="s">
        <v>15</v>
      </c>
      <c r="R491" s="25" t="s">
        <v>2152</v>
      </c>
      <c r="S491" s="26"/>
    </row>
    <row r="492" spans="1:19" ht="60" customHeight="1">
      <c r="A492" s="66">
        <v>488</v>
      </c>
      <c r="B492" s="19" t="s">
        <v>908</v>
      </c>
      <c r="C492" s="19" t="s">
        <v>2218</v>
      </c>
      <c r="D492" s="21" t="s">
        <v>13</v>
      </c>
      <c r="E492" s="21"/>
      <c r="F492" s="21"/>
      <c r="G492" s="21"/>
      <c r="H492" s="21" t="s">
        <v>14</v>
      </c>
      <c r="I492" s="22">
        <v>340</v>
      </c>
      <c r="J492" s="32">
        <v>5</v>
      </c>
      <c r="K492" s="32">
        <v>2</v>
      </c>
      <c r="L492" s="22">
        <v>0</v>
      </c>
      <c r="M492" s="32">
        <v>0</v>
      </c>
      <c r="N492" s="32">
        <v>0</v>
      </c>
      <c r="O492" s="23" t="str">
        <f t="shared" si="15"/>
        <v>-</v>
      </c>
      <c r="P492" s="19"/>
      <c r="Q492" s="24" t="s">
        <v>15</v>
      </c>
      <c r="R492" s="25" t="s">
        <v>2152</v>
      </c>
      <c r="S492" s="26"/>
    </row>
    <row r="493" spans="1:19" ht="80.25" customHeight="1">
      <c r="A493" s="66">
        <v>489</v>
      </c>
      <c r="B493" s="19" t="s">
        <v>909</v>
      </c>
      <c r="C493" s="19" t="s">
        <v>2219</v>
      </c>
      <c r="D493" s="21" t="s">
        <v>13</v>
      </c>
      <c r="E493" s="21"/>
      <c r="F493" s="21"/>
      <c r="G493" s="21"/>
      <c r="H493" s="21" t="s">
        <v>14</v>
      </c>
      <c r="I493" s="22">
        <v>1</v>
      </c>
      <c r="J493" s="32">
        <v>1</v>
      </c>
      <c r="K493" s="32">
        <v>21</v>
      </c>
      <c r="L493" s="22">
        <v>0</v>
      </c>
      <c r="M493" s="32">
        <v>0</v>
      </c>
      <c r="N493" s="32">
        <v>0</v>
      </c>
      <c r="O493" s="23" t="str">
        <f t="shared" si="15"/>
        <v>-</v>
      </c>
      <c r="P493" s="19" t="s">
        <v>2220</v>
      </c>
      <c r="Q493" s="24" t="s">
        <v>15</v>
      </c>
      <c r="R493" s="25" t="s">
        <v>2152</v>
      </c>
      <c r="S493" s="26"/>
    </row>
    <row r="494" spans="1:19" ht="60" customHeight="1">
      <c r="A494" s="66">
        <v>490</v>
      </c>
      <c r="B494" s="19" t="s">
        <v>910</v>
      </c>
      <c r="C494" s="19" t="s">
        <v>2221</v>
      </c>
      <c r="D494" s="21" t="s">
        <v>13</v>
      </c>
      <c r="E494" s="21"/>
      <c r="F494" s="21"/>
      <c r="G494" s="21"/>
      <c r="H494" s="21" t="s">
        <v>14</v>
      </c>
      <c r="I494" s="22">
        <v>13</v>
      </c>
      <c r="J494" s="32">
        <v>10</v>
      </c>
      <c r="K494" s="32">
        <v>8</v>
      </c>
      <c r="L494" s="22">
        <v>0</v>
      </c>
      <c r="M494" s="32">
        <v>0</v>
      </c>
      <c r="N494" s="32">
        <v>0</v>
      </c>
      <c r="O494" s="23" t="str">
        <f t="shared" si="15"/>
        <v>-</v>
      </c>
      <c r="P494" s="19"/>
      <c r="Q494" s="24" t="s">
        <v>15</v>
      </c>
      <c r="R494" s="25" t="s">
        <v>2152</v>
      </c>
      <c r="S494" s="26"/>
    </row>
    <row r="495" spans="1:19" ht="67.5" customHeight="1">
      <c r="A495" s="66">
        <v>491</v>
      </c>
      <c r="B495" s="19" t="s">
        <v>911</v>
      </c>
      <c r="C495" s="19" t="s">
        <v>2222</v>
      </c>
      <c r="D495" s="21" t="s">
        <v>13</v>
      </c>
      <c r="E495" s="21"/>
      <c r="F495" s="21"/>
      <c r="G495" s="21"/>
      <c r="H495" s="21" t="s">
        <v>14</v>
      </c>
      <c r="I495" s="22">
        <v>6</v>
      </c>
      <c r="J495" s="32">
        <v>7</v>
      </c>
      <c r="K495" s="32">
        <v>6</v>
      </c>
      <c r="L495" s="22">
        <v>0</v>
      </c>
      <c r="M495" s="32">
        <v>0</v>
      </c>
      <c r="N495" s="32">
        <v>0</v>
      </c>
      <c r="O495" s="23" t="str">
        <f t="shared" si="15"/>
        <v>-</v>
      </c>
      <c r="P495" s="19"/>
      <c r="Q495" s="24" t="s">
        <v>15</v>
      </c>
      <c r="R495" s="25" t="s">
        <v>2152</v>
      </c>
      <c r="S495" s="26"/>
    </row>
    <row r="496" spans="1:19" ht="81.75" customHeight="1">
      <c r="A496" s="66">
        <v>492</v>
      </c>
      <c r="B496" s="19" t="s">
        <v>912</v>
      </c>
      <c r="C496" s="19" t="s">
        <v>2223</v>
      </c>
      <c r="D496" s="21" t="s">
        <v>13</v>
      </c>
      <c r="E496" s="21"/>
      <c r="F496" s="21"/>
      <c r="G496" s="21"/>
      <c r="H496" s="21" t="s">
        <v>14</v>
      </c>
      <c r="I496" s="22">
        <v>0</v>
      </c>
      <c r="J496" s="32">
        <v>0</v>
      </c>
      <c r="K496" s="32">
        <v>12</v>
      </c>
      <c r="L496" s="22">
        <v>0</v>
      </c>
      <c r="M496" s="32">
        <v>0</v>
      </c>
      <c r="N496" s="32">
        <v>0</v>
      </c>
      <c r="O496" s="23" t="str">
        <f t="shared" si="15"/>
        <v>-</v>
      </c>
      <c r="P496" s="19" t="s">
        <v>647</v>
      </c>
      <c r="Q496" s="24" t="s">
        <v>15</v>
      </c>
      <c r="R496" s="25" t="s">
        <v>2152</v>
      </c>
      <c r="S496" s="26"/>
    </row>
    <row r="497" spans="1:19" ht="60" customHeight="1">
      <c r="A497" s="66">
        <v>493</v>
      </c>
      <c r="B497" s="19" t="s">
        <v>913</v>
      </c>
      <c r="C497" s="19" t="s">
        <v>2224</v>
      </c>
      <c r="D497" s="21" t="s">
        <v>13</v>
      </c>
      <c r="E497" s="21"/>
      <c r="F497" s="21"/>
      <c r="G497" s="21"/>
      <c r="H497" s="21" t="s">
        <v>14</v>
      </c>
      <c r="I497" s="22">
        <v>85</v>
      </c>
      <c r="J497" s="32">
        <v>93</v>
      </c>
      <c r="K497" s="32">
        <v>102</v>
      </c>
      <c r="L497" s="22">
        <v>0</v>
      </c>
      <c r="M497" s="32">
        <v>0</v>
      </c>
      <c r="N497" s="32">
        <v>0</v>
      </c>
      <c r="O497" s="23" t="str">
        <f t="shared" si="15"/>
        <v>-</v>
      </c>
      <c r="P497" s="19"/>
      <c r="Q497" s="24" t="s">
        <v>15</v>
      </c>
      <c r="R497" s="25" t="s">
        <v>2152</v>
      </c>
      <c r="S497" s="26"/>
    </row>
    <row r="498" spans="1:19" ht="60" customHeight="1">
      <c r="A498" s="66">
        <v>494</v>
      </c>
      <c r="B498" s="19" t="s">
        <v>2225</v>
      </c>
      <c r="C498" s="19" t="s">
        <v>914</v>
      </c>
      <c r="D498" s="21" t="s">
        <v>13</v>
      </c>
      <c r="E498" s="21"/>
      <c r="F498" s="21"/>
      <c r="G498" s="21"/>
      <c r="H498" s="21" t="s">
        <v>14</v>
      </c>
      <c r="I498" s="22">
        <v>2768</v>
      </c>
      <c r="J498" s="22">
        <v>3011</v>
      </c>
      <c r="K498" s="22">
        <v>2857</v>
      </c>
      <c r="L498" s="22">
        <v>0</v>
      </c>
      <c r="M498" s="22">
        <v>0</v>
      </c>
      <c r="N498" s="22">
        <v>0</v>
      </c>
      <c r="O498" s="23" t="str">
        <f t="shared" si="15"/>
        <v>-</v>
      </c>
      <c r="P498" s="19"/>
      <c r="Q498" s="24" t="s">
        <v>15</v>
      </c>
      <c r="R498" s="25" t="s">
        <v>16</v>
      </c>
      <c r="S498" s="28" t="s">
        <v>2183</v>
      </c>
    </row>
    <row r="499" spans="1:19" ht="60" customHeight="1">
      <c r="A499" s="66">
        <v>495</v>
      </c>
      <c r="B499" s="19" t="s">
        <v>2226</v>
      </c>
      <c r="C499" s="19" t="s">
        <v>915</v>
      </c>
      <c r="D499" s="21" t="s">
        <v>13</v>
      </c>
      <c r="E499" s="21"/>
      <c r="F499" s="21"/>
      <c r="G499" s="21"/>
      <c r="H499" s="21" t="s">
        <v>14</v>
      </c>
      <c r="I499" s="22">
        <v>18</v>
      </c>
      <c r="J499" s="22">
        <v>28</v>
      </c>
      <c r="K499" s="22">
        <v>22</v>
      </c>
      <c r="L499" s="22">
        <v>0</v>
      </c>
      <c r="M499" s="22">
        <v>0</v>
      </c>
      <c r="N499" s="22">
        <v>0</v>
      </c>
      <c r="O499" s="23" t="str">
        <f t="shared" si="15"/>
        <v>-</v>
      </c>
      <c r="P499" s="19"/>
      <c r="Q499" s="24" t="s">
        <v>15</v>
      </c>
      <c r="R499" s="25" t="s">
        <v>2152</v>
      </c>
      <c r="S499" s="28"/>
    </row>
    <row r="500" spans="1:19" ht="60" customHeight="1">
      <c r="A500" s="66">
        <v>496</v>
      </c>
      <c r="B500" s="19" t="s">
        <v>916</v>
      </c>
      <c r="C500" s="19" t="s">
        <v>703</v>
      </c>
      <c r="D500" s="21" t="s">
        <v>13</v>
      </c>
      <c r="E500" s="21"/>
      <c r="F500" s="21"/>
      <c r="G500" s="21"/>
      <c r="H500" s="21" t="s">
        <v>14</v>
      </c>
      <c r="I500" s="22">
        <v>5639</v>
      </c>
      <c r="J500" s="22">
        <v>6155</v>
      </c>
      <c r="K500" s="22">
        <v>5537</v>
      </c>
      <c r="L500" s="22">
        <v>0</v>
      </c>
      <c r="M500" s="22">
        <v>0</v>
      </c>
      <c r="N500" s="22">
        <v>0</v>
      </c>
      <c r="O500" s="23" t="str">
        <f t="shared" si="15"/>
        <v>-</v>
      </c>
      <c r="P500" s="19"/>
      <c r="Q500" s="24" t="s">
        <v>15</v>
      </c>
      <c r="R500" s="25" t="s">
        <v>2152</v>
      </c>
      <c r="S500" s="28"/>
    </row>
    <row r="501" spans="1:19" ht="60" customHeight="1">
      <c r="A501" s="66">
        <v>497</v>
      </c>
      <c r="B501" s="19" t="s">
        <v>917</v>
      </c>
      <c r="C501" s="19" t="s">
        <v>835</v>
      </c>
      <c r="D501" s="21" t="s">
        <v>13</v>
      </c>
      <c r="E501" s="21"/>
      <c r="F501" s="21"/>
      <c r="G501" s="21"/>
      <c r="H501" s="21" t="s">
        <v>14</v>
      </c>
      <c r="I501" s="22">
        <v>30</v>
      </c>
      <c r="J501" s="22">
        <v>18</v>
      </c>
      <c r="K501" s="22">
        <v>21</v>
      </c>
      <c r="L501" s="22">
        <v>0</v>
      </c>
      <c r="M501" s="22">
        <v>0</v>
      </c>
      <c r="N501" s="22">
        <v>0</v>
      </c>
      <c r="O501" s="23" t="str">
        <f t="shared" si="15"/>
        <v>-</v>
      </c>
      <c r="P501" s="19"/>
      <c r="Q501" s="24" t="s">
        <v>15</v>
      </c>
      <c r="R501" s="25" t="s">
        <v>2152</v>
      </c>
      <c r="S501" s="28"/>
    </row>
    <row r="502" spans="1:19" ht="60" customHeight="1">
      <c r="A502" s="66">
        <v>498</v>
      </c>
      <c r="B502" s="19" t="s">
        <v>918</v>
      </c>
      <c r="C502" s="19" t="s">
        <v>776</v>
      </c>
      <c r="D502" s="21" t="s">
        <v>13</v>
      </c>
      <c r="E502" s="21"/>
      <c r="F502" s="21"/>
      <c r="G502" s="21"/>
      <c r="H502" s="21" t="s">
        <v>14</v>
      </c>
      <c r="I502" s="22">
        <v>2</v>
      </c>
      <c r="J502" s="22">
        <v>4</v>
      </c>
      <c r="K502" s="22">
        <v>12</v>
      </c>
      <c r="L502" s="22">
        <v>0</v>
      </c>
      <c r="M502" s="22">
        <v>0</v>
      </c>
      <c r="N502" s="22">
        <v>0</v>
      </c>
      <c r="O502" s="23" t="str">
        <f t="shared" si="15"/>
        <v>-</v>
      </c>
      <c r="P502" s="19"/>
      <c r="Q502" s="24" t="s">
        <v>15</v>
      </c>
      <c r="R502" s="25" t="s">
        <v>2152</v>
      </c>
      <c r="S502" s="28"/>
    </row>
    <row r="503" spans="1:19" ht="60" customHeight="1">
      <c r="A503" s="66">
        <v>499</v>
      </c>
      <c r="B503" s="19" t="s">
        <v>919</v>
      </c>
      <c r="C503" s="19" t="s">
        <v>704</v>
      </c>
      <c r="D503" s="21" t="s">
        <v>13</v>
      </c>
      <c r="E503" s="21"/>
      <c r="F503" s="21"/>
      <c r="G503" s="21"/>
      <c r="H503" s="21" t="s">
        <v>14</v>
      </c>
      <c r="I503" s="22">
        <v>1197</v>
      </c>
      <c r="J503" s="22">
        <v>1387</v>
      </c>
      <c r="K503" s="22">
        <v>1501</v>
      </c>
      <c r="L503" s="22">
        <v>0</v>
      </c>
      <c r="M503" s="22">
        <v>0</v>
      </c>
      <c r="N503" s="22">
        <v>0</v>
      </c>
      <c r="O503" s="23" t="str">
        <f t="shared" si="15"/>
        <v>-</v>
      </c>
      <c r="P503" s="19"/>
      <c r="Q503" s="24" t="s">
        <v>15</v>
      </c>
      <c r="R503" s="25" t="s">
        <v>2152</v>
      </c>
      <c r="S503" s="28"/>
    </row>
    <row r="504" spans="1:19" ht="60" customHeight="1">
      <c r="A504" s="66">
        <v>500</v>
      </c>
      <c r="B504" s="19" t="s">
        <v>920</v>
      </c>
      <c r="C504" s="19" t="s">
        <v>780</v>
      </c>
      <c r="D504" s="21" t="s">
        <v>13</v>
      </c>
      <c r="E504" s="21"/>
      <c r="F504" s="21"/>
      <c r="G504" s="21"/>
      <c r="H504" s="21" t="s">
        <v>14</v>
      </c>
      <c r="I504" s="22">
        <v>947</v>
      </c>
      <c r="J504" s="22">
        <v>711</v>
      </c>
      <c r="K504" s="22">
        <v>742</v>
      </c>
      <c r="L504" s="22">
        <v>0</v>
      </c>
      <c r="M504" s="22">
        <v>0</v>
      </c>
      <c r="N504" s="22">
        <v>0</v>
      </c>
      <c r="O504" s="23" t="str">
        <f t="shared" si="15"/>
        <v>-</v>
      </c>
      <c r="P504" s="19"/>
      <c r="Q504" s="24" t="s">
        <v>15</v>
      </c>
      <c r="R504" s="25" t="s">
        <v>2152</v>
      </c>
      <c r="S504" s="28"/>
    </row>
    <row r="505" spans="1:19" ht="60" customHeight="1">
      <c r="A505" s="66">
        <v>501</v>
      </c>
      <c r="B505" s="19" t="s">
        <v>922</v>
      </c>
      <c r="C505" s="19" t="s">
        <v>921</v>
      </c>
      <c r="D505" s="21" t="s">
        <v>13</v>
      </c>
      <c r="E505" s="21"/>
      <c r="F505" s="21"/>
      <c r="G505" s="21"/>
      <c r="H505" s="21" t="s">
        <v>14</v>
      </c>
      <c r="I505" s="22">
        <v>85</v>
      </c>
      <c r="J505" s="22">
        <v>69</v>
      </c>
      <c r="K505" s="22">
        <v>85</v>
      </c>
      <c r="L505" s="22">
        <v>0</v>
      </c>
      <c r="M505" s="22">
        <v>0</v>
      </c>
      <c r="N505" s="22">
        <v>0</v>
      </c>
      <c r="O505" s="23" t="str">
        <f t="shared" si="15"/>
        <v>-</v>
      </c>
      <c r="P505" s="19"/>
      <c r="Q505" s="24" t="s">
        <v>15</v>
      </c>
      <c r="R505" s="25" t="s">
        <v>2152</v>
      </c>
      <c r="S505" s="28"/>
    </row>
    <row r="506" spans="1:19" ht="60" customHeight="1">
      <c r="A506" s="66">
        <v>502</v>
      </c>
      <c r="B506" s="19" t="s">
        <v>923</v>
      </c>
      <c r="C506" s="19" t="s">
        <v>921</v>
      </c>
      <c r="D506" s="21" t="s">
        <v>13</v>
      </c>
      <c r="E506" s="21"/>
      <c r="F506" s="21"/>
      <c r="G506" s="21"/>
      <c r="H506" s="21" t="s">
        <v>14</v>
      </c>
      <c r="I506" s="22">
        <v>153</v>
      </c>
      <c r="J506" s="22">
        <v>161</v>
      </c>
      <c r="K506" s="22">
        <v>144</v>
      </c>
      <c r="L506" s="22">
        <v>0</v>
      </c>
      <c r="M506" s="22">
        <v>0</v>
      </c>
      <c r="N506" s="22">
        <v>0</v>
      </c>
      <c r="O506" s="23" t="str">
        <f t="shared" si="15"/>
        <v>-</v>
      </c>
      <c r="P506" s="19"/>
      <c r="Q506" s="24" t="s">
        <v>15</v>
      </c>
      <c r="R506" s="25" t="s">
        <v>2152</v>
      </c>
      <c r="S506" s="28"/>
    </row>
    <row r="507" spans="1:19" ht="60" customHeight="1">
      <c r="A507" s="66">
        <v>503</v>
      </c>
      <c r="B507" s="19" t="s">
        <v>924</v>
      </c>
      <c r="C507" s="19" t="s">
        <v>703</v>
      </c>
      <c r="D507" s="21" t="s">
        <v>13</v>
      </c>
      <c r="E507" s="21"/>
      <c r="F507" s="21"/>
      <c r="G507" s="21"/>
      <c r="H507" s="21" t="s">
        <v>14</v>
      </c>
      <c r="I507" s="22">
        <v>7025</v>
      </c>
      <c r="J507" s="22">
        <v>7284</v>
      </c>
      <c r="K507" s="22">
        <v>6463</v>
      </c>
      <c r="L507" s="22">
        <v>0</v>
      </c>
      <c r="M507" s="22">
        <v>3</v>
      </c>
      <c r="N507" s="22">
        <v>1</v>
      </c>
      <c r="O507" s="23">
        <f t="shared" si="15"/>
        <v>0.015472690700912888</v>
      </c>
      <c r="P507" s="19"/>
      <c r="Q507" s="24" t="s">
        <v>15</v>
      </c>
      <c r="R507" s="25" t="s">
        <v>2152</v>
      </c>
      <c r="S507" s="28"/>
    </row>
    <row r="508" spans="1:19" ht="87.75" customHeight="1">
      <c r="A508" s="66">
        <v>504</v>
      </c>
      <c r="B508" s="19" t="s">
        <v>925</v>
      </c>
      <c r="C508" s="19" t="s">
        <v>835</v>
      </c>
      <c r="D508" s="21" t="s">
        <v>13</v>
      </c>
      <c r="E508" s="21"/>
      <c r="F508" s="21"/>
      <c r="G508" s="21"/>
      <c r="H508" s="21" t="s">
        <v>14</v>
      </c>
      <c r="I508" s="22">
        <v>19598</v>
      </c>
      <c r="J508" s="22">
        <v>19781</v>
      </c>
      <c r="K508" s="22">
        <v>18963</v>
      </c>
      <c r="L508" s="22">
        <v>0</v>
      </c>
      <c r="M508" s="22">
        <v>7</v>
      </c>
      <c r="N508" s="22">
        <v>1</v>
      </c>
      <c r="O508" s="23">
        <f t="shared" si="15"/>
        <v>0.005273427200337499</v>
      </c>
      <c r="P508" s="19"/>
      <c r="Q508" s="24" t="s">
        <v>15</v>
      </c>
      <c r="R508" s="25" t="s">
        <v>2152</v>
      </c>
      <c r="S508" s="28"/>
    </row>
    <row r="509" spans="1:19" ht="60" customHeight="1">
      <c r="A509" s="66">
        <v>505</v>
      </c>
      <c r="B509" s="19" t="s">
        <v>926</v>
      </c>
      <c r="C509" s="19" t="s">
        <v>779</v>
      </c>
      <c r="D509" s="21" t="s">
        <v>13</v>
      </c>
      <c r="E509" s="21"/>
      <c r="F509" s="21"/>
      <c r="G509" s="21"/>
      <c r="H509" s="21" t="s">
        <v>14</v>
      </c>
      <c r="I509" s="22">
        <v>2001</v>
      </c>
      <c r="J509" s="22">
        <v>1966</v>
      </c>
      <c r="K509" s="22">
        <v>2051</v>
      </c>
      <c r="L509" s="22">
        <v>0</v>
      </c>
      <c r="M509" s="22">
        <v>0</v>
      </c>
      <c r="N509" s="22">
        <v>0</v>
      </c>
      <c r="O509" s="23" t="str">
        <f t="shared" si="15"/>
        <v>-</v>
      </c>
      <c r="P509" s="19"/>
      <c r="Q509" s="24" t="s">
        <v>15</v>
      </c>
      <c r="R509" s="25" t="s">
        <v>2152</v>
      </c>
      <c r="S509" s="28"/>
    </row>
    <row r="510" spans="1:19" ht="75" customHeight="1">
      <c r="A510" s="66">
        <v>506</v>
      </c>
      <c r="B510" s="19" t="s">
        <v>927</v>
      </c>
      <c r="C510" s="19" t="s">
        <v>776</v>
      </c>
      <c r="D510" s="21" t="s">
        <v>13</v>
      </c>
      <c r="E510" s="21"/>
      <c r="F510" s="21"/>
      <c r="G510" s="21"/>
      <c r="H510" s="21" t="s">
        <v>14</v>
      </c>
      <c r="I510" s="22">
        <v>737</v>
      </c>
      <c r="J510" s="22">
        <v>668</v>
      </c>
      <c r="K510" s="22">
        <v>609</v>
      </c>
      <c r="L510" s="22">
        <v>0</v>
      </c>
      <c r="M510" s="22">
        <v>0</v>
      </c>
      <c r="N510" s="22">
        <v>0</v>
      </c>
      <c r="O510" s="23" t="str">
        <f t="shared" si="15"/>
        <v>-</v>
      </c>
      <c r="P510" s="19"/>
      <c r="Q510" s="24" t="s">
        <v>15</v>
      </c>
      <c r="R510" s="25" t="s">
        <v>2152</v>
      </c>
      <c r="S510" s="28"/>
    </row>
    <row r="511" spans="1:19" ht="60" customHeight="1">
      <c r="A511" s="66">
        <v>507</v>
      </c>
      <c r="B511" s="19" t="s">
        <v>928</v>
      </c>
      <c r="C511" s="19" t="s">
        <v>704</v>
      </c>
      <c r="D511" s="21" t="s">
        <v>13</v>
      </c>
      <c r="E511" s="21"/>
      <c r="F511" s="21"/>
      <c r="G511" s="21"/>
      <c r="H511" s="21" t="s">
        <v>14</v>
      </c>
      <c r="I511" s="22">
        <v>1722</v>
      </c>
      <c r="J511" s="22">
        <v>1732</v>
      </c>
      <c r="K511" s="22">
        <v>1725</v>
      </c>
      <c r="L511" s="22">
        <v>0</v>
      </c>
      <c r="M511" s="22">
        <v>2</v>
      </c>
      <c r="N511" s="22">
        <v>0</v>
      </c>
      <c r="O511" s="23" t="str">
        <f t="shared" si="15"/>
        <v>-</v>
      </c>
      <c r="P511" s="19"/>
      <c r="Q511" s="24" t="s">
        <v>15</v>
      </c>
      <c r="R511" s="25" t="s">
        <v>2152</v>
      </c>
      <c r="S511" s="28"/>
    </row>
    <row r="512" spans="1:19" ht="60" customHeight="1">
      <c r="A512" s="66">
        <v>508</v>
      </c>
      <c r="B512" s="19" t="s">
        <v>929</v>
      </c>
      <c r="C512" s="19" t="s">
        <v>921</v>
      </c>
      <c r="D512" s="21" t="s">
        <v>13</v>
      </c>
      <c r="E512" s="21"/>
      <c r="F512" s="21"/>
      <c r="G512" s="21"/>
      <c r="H512" s="21" t="s">
        <v>14</v>
      </c>
      <c r="I512" s="22">
        <v>181</v>
      </c>
      <c r="J512" s="22">
        <v>153</v>
      </c>
      <c r="K512" s="22">
        <v>125</v>
      </c>
      <c r="L512" s="22">
        <v>0</v>
      </c>
      <c r="M512" s="22">
        <v>2</v>
      </c>
      <c r="N512" s="22">
        <v>0</v>
      </c>
      <c r="O512" s="23" t="str">
        <f t="shared" si="15"/>
        <v>-</v>
      </c>
      <c r="P512" s="19"/>
      <c r="Q512" s="24" t="s">
        <v>15</v>
      </c>
      <c r="R512" s="25" t="s">
        <v>2152</v>
      </c>
      <c r="S512" s="28"/>
    </row>
    <row r="513" spans="1:19" ht="60" customHeight="1">
      <c r="A513" s="66">
        <v>509</v>
      </c>
      <c r="B513" s="19" t="s">
        <v>930</v>
      </c>
      <c r="C513" s="19" t="s">
        <v>921</v>
      </c>
      <c r="D513" s="21" t="s">
        <v>13</v>
      </c>
      <c r="E513" s="21"/>
      <c r="F513" s="21"/>
      <c r="G513" s="21"/>
      <c r="H513" s="21" t="s">
        <v>14</v>
      </c>
      <c r="I513" s="22">
        <v>313</v>
      </c>
      <c r="J513" s="22">
        <v>479</v>
      </c>
      <c r="K513" s="22">
        <v>288</v>
      </c>
      <c r="L513" s="22">
        <v>0</v>
      </c>
      <c r="M513" s="22">
        <v>0</v>
      </c>
      <c r="N513" s="22">
        <v>0</v>
      </c>
      <c r="O513" s="23" t="str">
        <f t="shared" si="15"/>
        <v>-</v>
      </c>
      <c r="P513" s="19"/>
      <c r="Q513" s="24" t="s">
        <v>15</v>
      </c>
      <c r="R513" s="25" t="s">
        <v>2152</v>
      </c>
      <c r="S513" s="28"/>
    </row>
    <row r="514" spans="1:19" ht="60" customHeight="1">
      <c r="A514" s="66">
        <v>510</v>
      </c>
      <c r="B514" s="19" t="s">
        <v>931</v>
      </c>
      <c r="C514" s="19" t="s">
        <v>921</v>
      </c>
      <c r="D514" s="21" t="s">
        <v>13</v>
      </c>
      <c r="E514" s="21"/>
      <c r="F514" s="21"/>
      <c r="G514" s="21"/>
      <c r="H514" s="21" t="s">
        <v>14</v>
      </c>
      <c r="I514" s="22">
        <v>104</v>
      </c>
      <c r="J514" s="22">
        <v>96</v>
      </c>
      <c r="K514" s="22">
        <v>118</v>
      </c>
      <c r="L514" s="22">
        <v>0</v>
      </c>
      <c r="M514" s="22">
        <v>0</v>
      </c>
      <c r="N514" s="22">
        <v>0</v>
      </c>
      <c r="O514" s="23" t="str">
        <f t="shared" si="15"/>
        <v>-</v>
      </c>
      <c r="P514" s="19"/>
      <c r="Q514" s="24" t="s">
        <v>15</v>
      </c>
      <c r="R514" s="25" t="s">
        <v>2152</v>
      </c>
      <c r="S514" s="28"/>
    </row>
    <row r="515" spans="1:19" ht="60" customHeight="1">
      <c r="A515" s="66">
        <v>511</v>
      </c>
      <c r="B515" s="19" t="s">
        <v>932</v>
      </c>
      <c r="C515" s="19" t="s">
        <v>933</v>
      </c>
      <c r="D515" s="21" t="s">
        <v>13</v>
      </c>
      <c r="E515" s="21"/>
      <c r="F515" s="21"/>
      <c r="G515" s="21"/>
      <c r="H515" s="21" t="s">
        <v>14</v>
      </c>
      <c r="I515" s="22">
        <v>50</v>
      </c>
      <c r="J515" s="32">
        <v>5</v>
      </c>
      <c r="K515" s="32">
        <v>5</v>
      </c>
      <c r="L515" s="22">
        <v>0</v>
      </c>
      <c r="M515" s="32">
        <v>0</v>
      </c>
      <c r="N515" s="32">
        <v>0</v>
      </c>
      <c r="O515" s="23" t="str">
        <f t="shared" si="15"/>
        <v>-</v>
      </c>
      <c r="P515" s="19" t="s">
        <v>2195</v>
      </c>
      <c r="Q515" s="24" t="s">
        <v>15</v>
      </c>
      <c r="R515" s="25" t="s">
        <v>2152</v>
      </c>
      <c r="S515" s="26"/>
    </row>
    <row r="516" spans="1:19" ht="60" customHeight="1">
      <c r="A516" s="66">
        <v>512</v>
      </c>
      <c r="B516" s="19" t="s">
        <v>934</v>
      </c>
      <c r="C516" s="19" t="s">
        <v>935</v>
      </c>
      <c r="D516" s="21" t="s">
        <v>13</v>
      </c>
      <c r="E516" s="21"/>
      <c r="F516" s="21"/>
      <c r="G516" s="21"/>
      <c r="H516" s="21" t="s">
        <v>14</v>
      </c>
      <c r="I516" s="22">
        <v>50</v>
      </c>
      <c r="J516" s="32">
        <v>10</v>
      </c>
      <c r="K516" s="32">
        <v>10</v>
      </c>
      <c r="L516" s="22">
        <v>0</v>
      </c>
      <c r="M516" s="32">
        <v>0</v>
      </c>
      <c r="N516" s="32">
        <v>0</v>
      </c>
      <c r="O516" s="23" t="str">
        <f t="shared" si="15"/>
        <v>-</v>
      </c>
      <c r="P516" s="19" t="s">
        <v>2195</v>
      </c>
      <c r="Q516" s="24" t="s">
        <v>15</v>
      </c>
      <c r="R516" s="25" t="s">
        <v>2152</v>
      </c>
      <c r="S516" s="26"/>
    </row>
    <row r="517" spans="1:19" ht="60" customHeight="1">
      <c r="A517" s="66">
        <v>513</v>
      </c>
      <c r="B517" s="19" t="s">
        <v>936</v>
      </c>
      <c r="C517" s="19" t="s">
        <v>937</v>
      </c>
      <c r="D517" s="21" t="s">
        <v>13</v>
      </c>
      <c r="E517" s="21"/>
      <c r="F517" s="21"/>
      <c r="G517" s="21"/>
      <c r="H517" s="21" t="s">
        <v>14</v>
      </c>
      <c r="I517" s="22">
        <v>50</v>
      </c>
      <c r="J517" s="32">
        <v>0</v>
      </c>
      <c r="K517" s="32">
        <v>0</v>
      </c>
      <c r="L517" s="22">
        <v>0</v>
      </c>
      <c r="M517" s="32">
        <v>0</v>
      </c>
      <c r="N517" s="32">
        <v>0</v>
      </c>
      <c r="O517" s="23" t="str">
        <f t="shared" si="15"/>
        <v>-</v>
      </c>
      <c r="P517" s="19" t="s">
        <v>2195</v>
      </c>
      <c r="Q517" s="24" t="s">
        <v>15</v>
      </c>
      <c r="R517" s="25" t="s">
        <v>2152</v>
      </c>
      <c r="S517" s="26"/>
    </row>
    <row r="518" spans="1:19" ht="60" customHeight="1">
      <c r="A518" s="66">
        <v>514</v>
      </c>
      <c r="B518" s="19" t="s">
        <v>938</v>
      </c>
      <c r="C518" s="19" t="s">
        <v>915</v>
      </c>
      <c r="D518" s="21" t="s">
        <v>13</v>
      </c>
      <c r="E518" s="21"/>
      <c r="F518" s="21"/>
      <c r="G518" s="21"/>
      <c r="H518" s="21" t="s">
        <v>14</v>
      </c>
      <c r="I518" s="22">
        <v>808</v>
      </c>
      <c r="J518" s="22">
        <v>842</v>
      </c>
      <c r="K518" s="22">
        <v>644</v>
      </c>
      <c r="L518" s="22">
        <v>0</v>
      </c>
      <c r="M518" s="22">
        <v>0</v>
      </c>
      <c r="N518" s="22">
        <v>0</v>
      </c>
      <c r="O518" s="23" t="str">
        <f t="shared" si="15"/>
        <v>-</v>
      </c>
      <c r="P518" s="19" t="s">
        <v>2195</v>
      </c>
      <c r="Q518" s="24" t="s">
        <v>15</v>
      </c>
      <c r="R518" s="25" t="s">
        <v>2152</v>
      </c>
      <c r="S518" s="28"/>
    </row>
    <row r="519" spans="1:19" ht="60" customHeight="1">
      <c r="A519" s="66">
        <v>515</v>
      </c>
      <c r="B519" s="19" t="s">
        <v>939</v>
      </c>
      <c r="C519" s="19" t="s">
        <v>940</v>
      </c>
      <c r="D519" s="21" t="s">
        <v>13</v>
      </c>
      <c r="E519" s="21"/>
      <c r="F519" s="21"/>
      <c r="G519" s="21"/>
      <c r="H519" s="21" t="s">
        <v>14</v>
      </c>
      <c r="I519" s="22">
        <v>10</v>
      </c>
      <c r="J519" s="22">
        <v>10</v>
      </c>
      <c r="K519" s="22">
        <v>10</v>
      </c>
      <c r="L519" s="22">
        <v>0</v>
      </c>
      <c r="M519" s="22">
        <v>0</v>
      </c>
      <c r="N519" s="22">
        <v>0</v>
      </c>
      <c r="O519" s="23" t="str">
        <f t="shared" si="15"/>
        <v>-</v>
      </c>
      <c r="P519" s="19"/>
      <c r="Q519" s="24" t="s">
        <v>15</v>
      </c>
      <c r="R519" s="25" t="s">
        <v>2152</v>
      </c>
      <c r="S519" s="26"/>
    </row>
    <row r="520" spans="1:19" ht="60" customHeight="1">
      <c r="A520" s="66">
        <v>516</v>
      </c>
      <c r="B520" s="19" t="s">
        <v>941</v>
      </c>
      <c r="C520" s="19" t="s">
        <v>942</v>
      </c>
      <c r="D520" s="21" t="s">
        <v>13</v>
      </c>
      <c r="E520" s="21"/>
      <c r="F520" s="21"/>
      <c r="G520" s="21"/>
      <c r="H520" s="21" t="s">
        <v>14</v>
      </c>
      <c r="I520" s="22">
        <v>1000</v>
      </c>
      <c r="J520" s="22">
        <v>10000</v>
      </c>
      <c r="K520" s="22">
        <v>10000</v>
      </c>
      <c r="L520" s="22">
        <v>106</v>
      </c>
      <c r="M520" s="22">
        <v>120</v>
      </c>
      <c r="N520" s="22">
        <v>100</v>
      </c>
      <c r="O520" s="23">
        <f t="shared" si="15"/>
        <v>1</v>
      </c>
      <c r="P520" s="19"/>
      <c r="Q520" s="24" t="s">
        <v>15</v>
      </c>
      <c r="R520" s="25" t="s">
        <v>2152</v>
      </c>
      <c r="S520" s="26"/>
    </row>
    <row r="521" spans="1:19" ht="60" customHeight="1">
      <c r="A521" s="66">
        <v>517</v>
      </c>
      <c r="B521" s="19" t="s">
        <v>943</v>
      </c>
      <c r="C521" s="19" t="s">
        <v>861</v>
      </c>
      <c r="D521" s="21" t="s">
        <v>13</v>
      </c>
      <c r="E521" s="21"/>
      <c r="F521" s="21"/>
      <c r="G521" s="21"/>
      <c r="H521" s="21" t="s">
        <v>14</v>
      </c>
      <c r="I521" s="22">
        <v>200</v>
      </c>
      <c r="J521" s="22">
        <v>155</v>
      </c>
      <c r="K521" s="22">
        <v>117</v>
      </c>
      <c r="L521" s="22">
        <v>0</v>
      </c>
      <c r="M521" s="22">
        <v>0</v>
      </c>
      <c r="N521" s="22">
        <v>0</v>
      </c>
      <c r="O521" s="23" t="str">
        <f t="shared" si="15"/>
        <v>-</v>
      </c>
      <c r="P521" s="19"/>
      <c r="Q521" s="24" t="s">
        <v>15</v>
      </c>
      <c r="R521" s="25" t="s">
        <v>2152</v>
      </c>
      <c r="S521" s="26"/>
    </row>
    <row r="522" spans="1:19" ht="60" customHeight="1">
      <c r="A522" s="66">
        <v>518</v>
      </c>
      <c r="B522" s="19" t="s">
        <v>944</v>
      </c>
      <c r="C522" s="19" t="s">
        <v>861</v>
      </c>
      <c r="D522" s="21" t="s">
        <v>13</v>
      </c>
      <c r="E522" s="21"/>
      <c r="F522" s="21"/>
      <c r="G522" s="21"/>
      <c r="H522" s="21" t="s">
        <v>14</v>
      </c>
      <c r="I522" s="22">
        <v>10000</v>
      </c>
      <c r="J522" s="22">
        <v>8737</v>
      </c>
      <c r="K522" s="22">
        <v>8515</v>
      </c>
      <c r="L522" s="22">
        <v>0</v>
      </c>
      <c r="M522" s="22">
        <v>0</v>
      </c>
      <c r="N522" s="22">
        <v>0</v>
      </c>
      <c r="O522" s="23" t="str">
        <f t="shared" si="15"/>
        <v>-</v>
      </c>
      <c r="P522" s="19"/>
      <c r="Q522" s="24" t="s">
        <v>15</v>
      </c>
      <c r="R522" s="25" t="s">
        <v>2152</v>
      </c>
      <c r="S522" s="26"/>
    </row>
    <row r="523" spans="1:19" ht="60" customHeight="1">
      <c r="A523" s="66">
        <v>519</v>
      </c>
      <c r="B523" s="19" t="s">
        <v>945</v>
      </c>
      <c r="C523" s="19" t="s">
        <v>861</v>
      </c>
      <c r="D523" s="21" t="s">
        <v>13</v>
      </c>
      <c r="E523" s="21"/>
      <c r="F523" s="21"/>
      <c r="G523" s="21"/>
      <c r="H523" s="21" t="s">
        <v>14</v>
      </c>
      <c r="I523" s="22">
        <v>10000</v>
      </c>
      <c r="J523" s="22">
        <v>23141</v>
      </c>
      <c r="K523" s="22">
        <v>25056</v>
      </c>
      <c r="L523" s="22">
        <v>0</v>
      </c>
      <c r="M523" s="22">
        <v>0</v>
      </c>
      <c r="N523" s="22">
        <v>0</v>
      </c>
      <c r="O523" s="23" t="str">
        <f t="shared" si="15"/>
        <v>-</v>
      </c>
      <c r="P523" s="19"/>
      <c r="Q523" s="24" t="s">
        <v>15</v>
      </c>
      <c r="R523" s="25" t="s">
        <v>2152</v>
      </c>
      <c r="S523" s="26"/>
    </row>
    <row r="524" spans="1:19" ht="60" customHeight="1">
      <c r="A524" s="66">
        <v>520</v>
      </c>
      <c r="B524" s="19" t="s">
        <v>946</v>
      </c>
      <c r="C524" s="19" t="s">
        <v>861</v>
      </c>
      <c r="D524" s="21" t="s">
        <v>13</v>
      </c>
      <c r="E524" s="21"/>
      <c r="F524" s="21"/>
      <c r="G524" s="21"/>
      <c r="H524" s="21" t="s">
        <v>14</v>
      </c>
      <c r="I524" s="22">
        <v>23000</v>
      </c>
      <c r="J524" s="22">
        <v>29978</v>
      </c>
      <c r="K524" s="22">
        <v>32588</v>
      </c>
      <c r="L524" s="22">
        <v>1</v>
      </c>
      <c r="M524" s="22">
        <v>0</v>
      </c>
      <c r="N524" s="22">
        <v>0</v>
      </c>
      <c r="O524" s="23" t="str">
        <f t="shared" si="15"/>
        <v>-</v>
      </c>
      <c r="P524" s="19"/>
      <c r="Q524" s="24" t="s">
        <v>15</v>
      </c>
      <c r="R524" s="25" t="s">
        <v>2152</v>
      </c>
      <c r="S524" s="26"/>
    </row>
    <row r="525" spans="1:19" ht="60" customHeight="1">
      <c r="A525" s="66">
        <v>521</v>
      </c>
      <c r="B525" s="19" t="s">
        <v>947</v>
      </c>
      <c r="C525" s="19" t="s">
        <v>948</v>
      </c>
      <c r="D525" s="21" t="s">
        <v>13</v>
      </c>
      <c r="E525" s="21"/>
      <c r="F525" s="21"/>
      <c r="G525" s="21"/>
      <c r="H525" s="21" t="s">
        <v>14</v>
      </c>
      <c r="I525" s="22">
        <v>20</v>
      </c>
      <c r="J525" s="22">
        <v>20</v>
      </c>
      <c r="K525" s="22">
        <v>20</v>
      </c>
      <c r="L525" s="22">
        <v>0</v>
      </c>
      <c r="M525" s="22">
        <v>0</v>
      </c>
      <c r="N525" s="22">
        <v>0</v>
      </c>
      <c r="O525" s="23" t="str">
        <f t="shared" si="15"/>
        <v>-</v>
      </c>
      <c r="P525" s="19"/>
      <c r="Q525" s="24" t="s">
        <v>15</v>
      </c>
      <c r="R525" s="25" t="s">
        <v>2152</v>
      </c>
      <c r="S525" s="26"/>
    </row>
    <row r="526" spans="1:19" ht="60" customHeight="1">
      <c r="A526" s="66">
        <v>522</v>
      </c>
      <c r="B526" s="19" t="s">
        <v>949</v>
      </c>
      <c r="C526" s="19" t="s">
        <v>950</v>
      </c>
      <c r="D526" s="21" t="s">
        <v>13</v>
      </c>
      <c r="E526" s="21"/>
      <c r="F526" s="21"/>
      <c r="G526" s="21"/>
      <c r="H526" s="21" t="s">
        <v>14</v>
      </c>
      <c r="I526" s="22">
        <v>20000</v>
      </c>
      <c r="J526" s="22">
        <v>19641</v>
      </c>
      <c r="K526" s="22">
        <v>20000</v>
      </c>
      <c r="L526" s="22">
        <v>1</v>
      </c>
      <c r="M526" s="22">
        <v>0</v>
      </c>
      <c r="N526" s="22">
        <v>0</v>
      </c>
      <c r="O526" s="23" t="str">
        <f t="shared" si="15"/>
        <v>-</v>
      </c>
      <c r="P526" s="19"/>
      <c r="Q526" s="24" t="s">
        <v>15</v>
      </c>
      <c r="R526" s="25" t="s">
        <v>2152</v>
      </c>
      <c r="S526" s="26"/>
    </row>
    <row r="527" spans="1:19" ht="60" customHeight="1">
      <c r="A527" s="66">
        <v>523</v>
      </c>
      <c r="B527" s="19" t="s">
        <v>951</v>
      </c>
      <c r="C527" s="19" t="s">
        <v>952</v>
      </c>
      <c r="D527" s="21" t="s">
        <v>13</v>
      </c>
      <c r="E527" s="21"/>
      <c r="F527" s="21"/>
      <c r="G527" s="21"/>
      <c r="H527" s="21" t="s">
        <v>14</v>
      </c>
      <c r="I527" s="22">
        <v>300</v>
      </c>
      <c r="J527" s="22">
        <v>204</v>
      </c>
      <c r="K527" s="22">
        <v>267</v>
      </c>
      <c r="L527" s="22">
        <v>0</v>
      </c>
      <c r="M527" s="22">
        <v>0</v>
      </c>
      <c r="N527" s="22">
        <v>0</v>
      </c>
      <c r="O527" s="23" t="str">
        <f t="shared" si="15"/>
        <v>-</v>
      </c>
      <c r="P527" s="19"/>
      <c r="Q527" s="24" t="s">
        <v>15</v>
      </c>
      <c r="R527" s="25" t="s">
        <v>2152</v>
      </c>
      <c r="S527" s="26"/>
    </row>
    <row r="528" spans="1:19" ht="60" customHeight="1">
      <c r="A528" s="66">
        <v>524</v>
      </c>
      <c r="B528" s="19" t="s">
        <v>953</v>
      </c>
      <c r="C528" s="19" t="s">
        <v>954</v>
      </c>
      <c r="D528" s="21" t="s">
        <v>13</v>
      </c>
      <c r="E528" s="21"/>
      <c r="F528" s="21"/>
      <c r="G528" s="21"/>
      <c r="H528" s="21" t="s">
        <v>14</v>
      </c>
      <c r="I528" s="22">
        <v>3000</v>
      </c>
      <c r="J528" s="22">
        <v>3000</v>
      </c>
      <c r="K528" s="22">
        <v>3000</v>
      </c>
      <c r="L528" s="22">
        <v>0</v>
      </c>
      <c r="M528" s="22">
        <v>5</v>
      </c>
      <c r="N528" s="22">
        <v>0</v>
      </c>
      <c r="O528" s="23" t="str">
        <f t="shared" si="15"/>
        <v>-</v>
      </c>
      <c r="P528" s="19"/>
      <c r="Q528" s="24" t="s">
        <v>15</v>
      </c>
      <c r="R528" s="25" t="s">
        <v>2152</v>
      </c>
      <c r="S528" s="26"/>
    </row>
    <row r="529" spans="1:19" ht="60" customHeight="1">
      <c r="A529" s="66">
        <v>525</v>
      </c>
      <c r="B529" s="19" t="s">
        <v>955</v>
      </c>
      <c r="C529" s="19" t="s">
        <v>956</v>
      </c>
      <c r="D529" s="21" t="s">
        <v>13</v>
      </c>
      <c r="E529" s="21"/>
      <c r="F529" s="21"/>
      <c r="G529" s="21"/>
      <c r="H529" s="21" t="s">
        <v>14</v>
      </c>
      <c r="I529" s="22">
        <v>300</v>
      </c>
      <c r="J529" s="22">
        <v>300</v>
      </c>
      <c r="K529" s="22">
        <v>300</v>
      </c>
      <c r="L529" s="22">
        <v>3</v>
      </c>
      <c r="M529" s="22">
        <v>0</v>
      </c>
      <c r="N529" s="22">
        <v>0</v>
      </c>
      <c r="O529" s="23" t="str">
        <f t="shared" si="15"/>
        <v>-</v>
      </c>
      <c r="P529" s="19"/>
      <c r="Q529" s="24" t="s">
        <v>15</v>
      </c>
      <c r="R529" s="25" t="s">
        <v>2152</v>
      </c>
      <c r="S529" s="26"/>
    </row>
    <row r="530" spans="1:19" ht="60" customHeight="1">
      <c r="A530" s="66">
        <v>526</v>
      </c>
      <c r="B530" s="19" t="s">
        <v>957</v>
      </c>
      <c r="C530" s="19" t="s">
        <v>958</v>
      </c>
      <c r="D530" s="21" t="s">
        <v>13</v>
      </c>
      <c r="E530" s="21"/>
      <c r="F530" s="21"/>
      <c r="G530" s="21"/>
      <c r="H530" s="21" t="s">
        <v>14</v>
      </c>
      <c r="I530" s="22">
        <v>8000</v>
      </c>
      <c r="J530" s="22">
        <v>8000</v>
      </c>
      <c r="K530" s="22">
        <v>8000</v>
      </c>
      <c r="L530" s="22">
        <v>0</v>
      </c>
      <c r="M530" s="22">
        <v>0</v>
      </c>
      <c r="N530" s="22">
        <v>0</v>
      </c>
      <c r="O530" s="23" t="str">
        <f t="shared" si="15"/>
        <v>-</v>
      </c>
      <c r="P530" s="19"/>
      <c r="Q530" s="24" t="s">
        <v>15</v>
      </c>
      <c r="R530" s="25" t="s">
        <v>2152</v>
      </c>
      <c r="S530" s="26"/>
    </row>
    <row r="531" spans="1:19" ht="60" customHeight="1">
      <c r="A531" s="66">
        <v>527</v>
      </c>
      <c r="B531" s="19" t="s">
        <v>959</v>
      </c>
      <c r="C531" s="19" t="s">
        <v>960</v>
      </c>
      <c r="D531" s="21" t="s">
        <v>13</v>
      </c>
      <c r="E531" s="21"/>
      <c r="F531" s="21"/>
      <c r="G531" s="21"/>
      <c r="H531" s="21" t="s">
        <v>14</v>
      </c>
      <c r="I531" s="22">
        <v>42000</v>
      </c>
      <c r="J531" s="22">
        <v>43000</v>
      </c>
      <c r="K531" s="22">
        <v>44000</v>
      </c>
      <c r="L531" s="22">
        <v>10</v>
      </c>
      <c r="M531" s="22">
        <v>0</v>
      </c>
      <c r="N531" s="22">
        <v>0</v>
      </c>
      <c r="O531" s="23" t="str">
        <f t="shared" si="15"/>
        <v>-</v>
      </c>
      <c r="P531" s="19" t="s">
        <v>961</v>
      </c>
      <c r="Q531" s="24" t="s">
        <v>15</v>
      </c>
      <c r="R531" s="25" t="s">
        <v>2152</v>
      </c>
      <c r="S531" s="26"/>
    </row>
    <row r="532" spans="1:19" ht="67.5" customHeight="1">
      <c r="A532" s="66">
        <v>528</v>
      </c>
      <c r="B532" s="19" t="s">
        <v>962</v>
      </c>
      <c r="C532" s="19" t="s">
        <v>963</v>
      </c>
      <c r="D532" s="21" t="s">
        <v>13</v>
      </c>
      <c r="E532" s="21"/>
      <c r="F532" s="21"/>
      <c r="G532" s="21"/>
      <c r="H532" s="21" t="s">
        <v>14</v>
      </c>
      <c r="I532" s="22">
        <v>3500</v>
      </c>
      <c r="J532" s="22">
        <v>3500</v>
      </c>
      <c r="K532" s="22">
        <v>3500</v>
      </c>
      <c r="L532" s="22">
        <v>0</v>
      </c>
      <c r="M532" s="22">
        <v>0</v>
      </c>
      <c r="N532" s="22">
        <v>0</v>
      </c>
      <c r="O532" s="23" t="str">
        <f t="shared" si="15"/>
        <v>-</v>
      </c>
      <c r="P532" s="19" t="s">
        <v>964</v>
      </c>
      <c r="Q532" s="24" t="s">
        <v>15</v>
      </c>
      <c r="R532" s="25" t="s">
        <v>2152</v>
      </c>
      <c r="S532" s="26"/>
    </row>
    <row r="533" spans="1:19" ht="67.5" customHeight="1">
      <c r="A533" s="66">
        <v>529</v>
      </c>
      <c r="B533" s="19" t="s">
        <v>965</v>
      </c>
      <c r="C533" s="19" t="s">
        <v>966</v>
      </c>
      <c r="D533" s="21" t="s">
        <v>13</v>
      </c>
      <c r="E533" s="21"/>
      <c r="F533" s="21"/>
      <c r="G533" s="21"/>
      <c r="H533" s="21" t="s">
        <v>14</v>
      </c>
      <c r="I533" s="22">
        <v>1600</v>
      </c>
      <c r="J533" s="22">
        <v>1300</v>
      </c>
      <c r="K533" s="22">
        <v>1500</v>
      </c>
      <c r="L533" s="22">
        <v>0</v>
      </c>
      <c r="M533" s="22">
        <v>0</v>
      </c>
      <c r="N533" s="22">
        <v>0</v>
      </c>
      <c r="O533" s="23" t="str">
        <f t="shared" si="15"/>
        <v>-</v>
      </c>
      <c r="P533" s="19" t="s">
        <v>964</v>
      </c>
      <c r="Q533" s="24" t="s">
        <v>15</v>
      </c>
      <c r="R533" s="25" t="s">
        <v>2152</v>
      </c>
      <c r="S533" s="26"/>
    </row>
    <row r="534" spans="1:19" ht="68.25" customHeight="1">
      <c r="A534" s="66">
        <v>530</v>
      </c>
      <c r="B534" s="19" t="s">
        <v>967</v>
      </c>
      <c r="C534" s="19" t="s">
        <v>968</v>
      </c>
      <c r="D534" s="21" t="s">
        <v>13</v>
      </c>
      <c r="E534" s="21"/>
      <c r="F534" s="21"/>
      <c r="G534" s="21"/>
      <c r="H534" s="21" t="s">
        <v>14</v>
      </c>
      <c r="I534" s="22">
        <v>200</v>
      </c>
      <c r="J534" s="22">
        <v>250</v>
      </c>
      <c r="K534" s="22">
        <v>250</v>
      </c>
      <c r="L534" s="22">
        <v>0</v>
      </c>
      <c r="M534" s="22">
        <v>0</v>
      </c>
      <c r="N534" s="22">
        <v>0</v>
      </c>
      <c r="O534" s="23" t="str">
        <f t="shared" si="15"/>
        <v>-</v>
      </c>
      <c r="P534" s="19" t="s">
        <v>964</v>
      </c>
      <c r="Q534" s="24" t="s">
        <v>15</v>
      </c>
      <c r="R534" s="25" t="s">
        <v>2152</v>
      </c>
      <c r="S534" s="26"/>
    </row>
    <row r="535" spans="1:19" ht="60" customHeight="1">
      <c r="A535" s="66">
        <v>531</v>
      </c>
      <c r="B535" s="19" t="s">
        <v>969</v>
      </c>
      <c r="C535" s="19" t="s">
        <v>970</v>
      </c>
      <c r="D535" s="21" t="s">
        <v>13</v>
      </c>
      <c r="E535" s="21"/>
      <c r="F535" s="21"/>
      <c r="G535" s="21"/>
      <c r="H535" s="21" t="s">
        <v>14</v>
      </c>
      <c r="I535" s="22">
        <v>5</v>
      </c>
      <c r="J535" s="22">
        <v>5</v>
      </c>
      <c r="K535" s="22">
        <v>5</v>
      </c>
      <c r="L535" s="22">
        <v>0</v>
      </c>
      <c r="M535" s="22">
        <v>0</v>
      </c>
      <c r="N535" s="22">
        <v>0</v>
      </c>
      <c r="O535" s="23" t="str">
        <f t="shared" si="15"/>
        <v>-</v>
      </c>
      <c r="P535" s="19" t="s">
        <v>2185</v>
      </c>
      <c r="Q535" s="24" t="s">
        <v>15</v>
      </c>
      <c r="R535" s="25" t="s">
        <v>2152</v>
      </c>
      <c r="S535" s="26"/>
    </row>
    <row r="536" spans="1:19" ht="60" customHeight="1">
      <c r="A536" s="66">
        <v>532</v>
      </c>
      <c r="B536" s="19" t="s">
        <v>971</v>
      </c>
      <c r="C536" s="19" t="s">
        <v>972</v>
      </c>
      <c r="D536" s="21" t="s">
        <v>13</v>
      </c>
      <c r="E536" s="21"/>
      <c r="F536" s="21"/>
      <c r="G536" s="21"/>
      <c r="H536" s="21" t="s">
        <v>14</v>
      </c>
      <c r="I536" s="22">
        <v>250</v>
      </c>
      <c r="J536" s="22">
        <v>280</v>
      </c>
      <c r="K536" s="22">
        <v>320</v>
      </c>
      <c r="L536" s="22">
        <v>0</v>
      </c>
      <c r="M536" s="22">
        <v>0</v>
      </c>
      <c r="N536" s="22">
        <v>0</v>
      </c>
      <c r="O536" s="23" t="str">
        <f t="shared" si="15"/>
        <v>-</v>
      </c>
      <c r="P536" s="19" t="s">
        <v>2185</v>
      </c>
      <c r="Q536" s="24" t="s">
        <v>15</v>
      </c>
      <c r="R536" s="25" t="s">
        <v>2152</v>
      </c>
      <c r="S536" s="26"/>
    </row>
    <row r="537" spans="1:19" ht="103.5" customHeight="1">
      <c r="A537" s="66">
        <v>533</v>
      </c>
      <c r="B537" s="19" t="s">
        <v>2227</v>
      </c>
      <c r="C537" s="19" t="s">
        <v>973</v>
      </c>
      <c r="D537" s="21" t="s">
        <v>13</v>
      </c>
      <c r="E537" s="21"/>
      <c r="F537" s="21"/>
      <c r="G537" s="21"/>
      <c r="H537" s="21" t="s">
        <v>14</v>
      </c>
      <c r="I537" s="22">
        <v>50</v>
      </c>
      <c r="J537" s="22">
        <v>37</v>
      </c>
      <c r="K537" s="22">
        <v>40</v>
      </c>
      <c r="L537" s="22">
        <v>0</v>
      </c>
      <c r="M537" s="22">
        <v>0</v>
      </c>
      <c r="N537" s="22">
        <v>0</v>
      </c>
      <c r="O537" s="23" t="str">
        <f t="shared" si="15"/>
        <v>-</v>
      </c>
      <c r="P537" s="19" t="s">
        <v>2228</v>
      </c>
      <c r="Q537" s="24" t="s">
        <v>15</v>
      </c>
      <c r="R537" s="25" t="s">
        <v>16</v>
      </c>
      <c r="S537" s="26" t="s">
        <v>2183</v>
      </c>
    </row>
    <row r="538" spans="1:19" ht="102.75" customHeight="1">
      <c r="A538" s="66">
        <v>534</v>
      </c>
      <c r="B538" s="19" t="s">
        <v>974</v>
      </c>
      <c r="C538" s="19" t="s">
        <v>975</v>
      </c>
      <c r="D538" s="21" t="s">
        <v>13</v>
      </c>
      <c r="E538" s="21"/>
      <c r="F538" s="21"/>
      <c r="G538" s="21"/>
      <c r="H538" s="21" t="s">
        <v>14</v>
      </c>
      <c r="I538" s="22">
        <v>5200</v>
      </c>
      <c r="J538" s="22">
        <v>5117</v>
      </c>
      <c r="K538" s="22">
        <v>5100</v>
      </c>
      <c r="L538" s="22">
        <v>6</v>
      </c>
      <c r="M538" s="22">
        <v>4</v>
      </c>
      <c r="N538" s="22">
        <v>0</v>
      </c>
      <c r="O538" s="23" t="str">
        <f t="shared" si="15"/>
        <v>-</v>
      </c>
      <c r="P538" s="19" t="s">
        <v>2228</v>
      </c>
      <c r="Q538" s="24" t="s">
        <v>15</v>
      </c>
      <c r="R538" s="25" t="s">
        <v>16</v>
      </c>
      <c r="S538" s="26" t="s">
        <v>2183</v>
      </c>
    </row>
    <row r="539" spans="1:19" ht="60" customHeight="1">
      <c r="A539" s="66">
        <v>535</v>
      </c>
      <c r="B539" s="19" t="s">
        <v>976</v>
      </c>
      <c r="C539" s="19" t="s">
        <v>977</v>
      </c>
      <c r="D539" s="21" t="s">
        <v>13</v>
      </c>
      <c r="E539" s="21"/>
      <c r="F539" s="21"/>
      <c r="G539" s="21"/>
      <c r="H539" s="21" t="s">
        <v>14</v>
      </c>
      <c r="I539" s="22">
        <v>100</v>
      </c>
      <c r="J539" s="22">
        <v>100</v>
      </c>
      <c r="K539" s="22">
        <v>100</v>
      </c>
      <c r="L539" s="22">
        <v>0</v>
      </c>
      <c r="M539" s="22">
        <v>0</v>
      </c>
      <c r="N539" s="22">
        <v>0</v>
      </c>
      <c r="O539" s="23" t="str">
        <f t="shared" si="15"/>
        <v>-</v>
      </c>
      <c r="P539" s="19" t="s">
        <v>2185</v>
      </c>
      <c r="Q539" s="24" t="s">
        <v>15</v>
      </c>
      <c r="R539" s="25" t="s">
        <v>2152</v>
      </c>
      <c r="S539" s="26"/>
    </row>
    <row r="540" spans="1:19" ht="60" customHeight="1">
      <c r="A540" s="66">
        <v>536</v>
      </c>
      <c r="B540" s="19" t="s">
        <v>978</v>
      </c>
      <c r="C540" s="19" t="s">
        <v>979</v>
      </c>
      <c r="D540" s="21" t="s">
        <v>13</v>
      </c>
      <c r="E540" s="21"/>
      <c r="F540" s="21"/>
      <c r="G540" s="21"/>
      <c r="H540" s="21" t="s">
        <v>14</v>
      </c>
      <c r="I540" s="22">
        <v>5</v>
      </c>
      <c r="J540" s="22">
        <v>0</v>
      </c>
      <c r="K540" s="22">
        <v>0</v>
      </c>
      <c r="L540" s="22">
        <v>0</v>
      </c>
      <c r="M540" s="22">
        <v>0</v>
      </c>
      <c r="N540" s="22">
        <v>0</v>
      </c>
      <c r="O540" s="23" t="str">
        <f t="shared" si="15"/>
        <v>-</v>
      </c>
      <c r="P540" s="19" t="s">
        <v>2185</v>
      </c>
      <c r="Q540" s="24" t="s">
        <v>15</v>
      </c>
      <c r="R540" s="25" t="s">
        <v>2152</v>
      </c>
      <c r="S540" s="26"/>
    </row>
    <row r="541" spans="1:19" ht="105" customHeight="1">
      <c r="A541" s="66">
        <v>537</v>
      </c>
      <c r="B541" s="19" t="s">
        <v>2229</v>
      </c>
      <c r="C541" s="19" t="s">
        <v>980</v>
      </c>
      <c r="D541" s="21" t="s">
        <v>13</v>
      </c>
      <c r="E541" s="21"/>
      <c r="F541" s="21"/>
      <c r="G541" s="21"/>
      <c r="H541" s="21" t="s">
        <v>14</v>
      </c>
      <c r="I541" s="22">
        <v>3300</v>
      </c>
      <c r="J541" s="22">
        <v>3139</v>
      </c>
      <c r="K541" s="22">
        <v>2850</v>
      </c>
      <c r="L541" s="22">
        <v>3</v>
      </c>
      <c r="M541" s="22">
        <v>1</v>
      </c>
      <c r="N541" s="22">
        <v>0</v>
      </c>
      <c r="O541" s="23" t="str">
        <f t="shared" si="15"/>
        <v>-</v>
      </c>
      <c r="P541" s="19" t="s">
        <v>2228</v>
      </c>
      <c r="Q541" s="24" t="s">
        <v>15</v>
      </c>
      <c r="R541" s="25" t="s">
        <v>16</v>
      </c>
      <c r="S541" s="26" t="s">
        <v>2183</v>
      </c>
    </row>
    <row r="542" spans="1:19" ht="102" customHeight="1">
      <c r="A542" s="66">
        <v>538</v>
      </c>
      <c r="B542" s="19" t="s">
        <v>2230</v>
      </c>
      <c r="C542" s="19" t="s">
        <v>981</v>
      </c>
      <c r="D542" s="21" t="s">
        <v>13</v>
      </c>
      <c r="E542" s="21"/>
      <c r="F542" s="21"/>
      <c r="G542" s="21"/>
      <c r="H542" s="21" t="s">
        <v>14</v>
      </c>
      <c r="I542" s="22">
        <v>500</v>
      </c>
      <c r="J542" s="22">
        <v>483</v>
      </c>
      <c r="K542" s="22">
        <v>450</v>
      </c>
      <c r="L542" s="22">
        <v>1</v>
      </c>
      <c r="M542" s="22">
        <v>0</v>
      </c>
      <c r="N542" s="22">
        <v>0</v>
      </c>
      <c r="O542" s="23" t="str">
        <f t="shared" si="15"/>
        <v>-</v>
      </c>
      <c r="P542" s="19" t="s">
        <v>2228</v>
      </c>
      <c r="Q542" s="24" t="s">
        <v>15</v>
      </c>
      <c r="R542" s="25" t="s">
        <v>16</v>
      </c>
      <c r="S542" s="26" t="s">
        <v>2183</v>
      </c>
    </row>
    <row r="543" spans="1:19" ht="60" customHeight="1">
      <c r="A543" s="66">
        <v>539</v>
      </c>
      <c r="B543" s="19" t="s">
        <v>982</v>
      </c>
      <c r="C543" s="19" t="s">
        <v>983</v>
      </c>
      <c r="D543" s="21" t="s">
        <v>13</v>
      </c>
      <c r="E543" s="21"/>
      <c r="F543" s="21"/>
      <c r="G543" s="21"/>
      <c r="H543" s="21" t="s">
        <v>14</v>
      </c>
      <c r="I543" s="22">
        <v>12500</v>
      </c>
      <c r="J543" s="22">
        <v>14200</v>
      </c>
      <c r="K543" s="22">
        <v>14100</v>
      </c>
      <c r="L543" s="22">
        <v>5</v>
      </c>
      <c r="M543" s="22">
        <v>7</v>
      </c>
      <c r="N543" s="22">
        <v>8</v>
      </c>
      <c r="O543" s="23">
        <f aca="true" t="shared" si="16" ref="O543:O594">IF(N543&gt;0,IF(K543&gt;0,IF(ISNUMBER(N543),IF(ISNUMBER(K543),N543/K543*100,"-"),"-"),"-"),"-")</f>
        <v>0.05673758865248227</v>
      </c>
      <c r="P543" s="19" t="s">
        <v>2185</v>
      </c>
      <c r="Q543" s="24" t="s">
        <v>15</v>
      </c>
      <c r="R543" s="25" t="s">
        <v>2152</v>
      </c>
      <c r="S543" s="26"/>
    </row>
    <row r="544" spans="1:19" ht="60" customHeight="1">
      <c r="A544" s="66">
        <v>540</v>
      </c>
      <c r="B544" s="19" t="s">
        <v>984</v>
      </c>
      <c r="C544" s="19" t="s">
        <v>985</v>
      </c>
      <c r="D544" s="21" t="s">
        <v>13</v>
      </c>
      <c r="E544" s="21"/>
      <c r="F544" s="21"/>
      <c r="G544" s="21"/>
      <c r="H544" s="21" t="s">
        <v>14</v>
      </c>
      <c r="I544" s="22">
        <v>5</v>
      </c>
      <c r="J544" s="22">
        <v>5</v>
      </c>
      <c r="K544" s="22">
        <v>5</v>
      </c>
      <c r="L544" s="22">
        <v>0</v>
      </c>
      <c r="M544" s="22">
        <v>0</v>
      </c>
      <c r="N544" s="22">
        <v>0</v>
      </c>
      <c r="O544" s="23" t="str">
        <f t="shared" si="16"/>
        <v>-</v>
      </c>
      <c r="P544" s="19" t="s">
        <v>2185</v>
      </c>
      <c r="Q544" s="24" t="s">
        <v>15</v>
      </c>
      <c r="R544" s="25" t="s">
        <v>2152</v>
      </c>
      <c r="S544" s="26"/>
    </row>
    <row r="545" spans="1:19" ht="60" customHeight="1">
      <c r="A545" s="66">
        <v>541</v>
      </c>
      <c r="B545" s="19" t="s">
        <v>986</v>
      </c>
      <c r="C545" s="19" t="s">
        <v>987</v>
      </c>
      <c r="D545" s="21" t="s">
        <v>13</v>
      </c>
      <c r="E545" s="21"/>
      <c r="F545" s="21"/>
      <c r="G545" s="21"/>
      <c r="H545" s="21" t="s">
        <v>14</v>
      </c>
      <c r="I545" s="22">
        <v>10</v>
      </c>
      <c r="J545" s="22">
        <v>10</v>
      </c>
      <c r="K545" s="22">
        <v>10</v>
      </c>
      <c r="L545" s="22">
        <v>0</v>
      </c>
      <c r="M545" s="22">
        <v>0</v>
      </c>
      <c r="N545" s="22">
        <v>0</v>
      </c>
      <c r="O545" s="23" t="str">
        <f t="shared" si="16"/>
        <v>-</v>
      </c>
      <c r="P545" s="19" t="s">
        <v>2185</v>
      </c>
      <c r="Q545" s="24" t="s">
        <v>15</v>
      </c>
      <c r="R545" s="25" t="s">
        <v>2152</v>
      </c>
      <c r="S545" s="26"/>
    </row>
    <row r="546" spans="1:19" ht="60" customHeight="1">
      <c r="A546" s="66">
        <v>542</v>
      </c>
      <c r="B546" s="19" t="s">
        <v>988</v>
      </c>
      <c r="C546" s="19" t="s">
        <v>989</v>
      </c>
      <c r="D546" s="21" t="s">
        <v>13</v>
      </c>
      <c r="E546" s="21"/>
      <c r="F546" s="21"/>
      <c r="G546" s="21"/>
      <c r="H546" s="21" t="s">
        <v>14</v>
      </c>
      <c r="I546" s="22">
        <v>10</v>
      </c>
      <c r="J546" s="22">
        <v>10</v>
      </c>
      <c r="K546" s="22">
        <v>10</v>
      </c>
      <c r="L546" s="22">
        <v>0</v>
      </c>
      <c r="M546" s="22">
        <v>0</v>
      </c>
      <c r="N546" s="22">
        <v>0</v>
      </c>
      <c r="O546" s="23" t="str">
        <f t="shared" si="16"/>
        <v>-</v>
      </c>
      <c r="P546" s="19" t="s">
        <v>2185</v>
      </c>
      <c r="Q546" s="24" t="s">
        <v>15</v>
      </c>
      <c r="R546" s="25" t="s">
        <v>2152</v>
      </c>
      <c r="S546" s="26"/>
    </row>
    <row r="547" spans="1:19" ht="60" customHeight="1">
      <c r="A547" s="66">
        <v>543</v>
      </c>
      <c r="B547" s="19" t="s">
        <v>990</v>
      </c>
      <c r="C547" s="19" t="s">
        <v>991</v>
      </c>
      <c r="D547" s="21" t="s">
        <v>13</v>
      </c>
      <c r="E547" s="21"/>
      <c r="F547" s="21"/>
      <c r="G547" s="21"/>
      <c r="H547" s="21" t="s">
        <v>14</v>
      </c>
      <c r="I547" s="22">
        <v>8000</v>
      </c>
      <c r="J547" s="22">
        <v>10000</v>
      </c>
      <c r="K547" s="22">
        <v>11000</v>
      </c>
      <c r="L547" s="22">
        <v>23</v>
      </c>
      <c r="M547" s="22">
        <v>20</v>
      </c>
      <c r="N547" s="22">
        <v>131</v>
      </c>
      <c r="O547" s="23">
        <f t="shared" si="16"/>
        <v>1.190909090909091</v>
      </c>
      <c r="P547" s="19" t="s">
        <v>2185</v>
      </c>
      <c r="Q547" s="24" t="s">
        <v>15</v>
      </c>
      <c r="R547" s="25" t="s">
        <v>2152</v>
      </c>
      <c r="S547" s="26"/>
    </row>
    <row r="548" spans="1:19" ht="60" customHeight="1">
      <c r="A548" s="66">
        <v>544</v>
      </c>
      <c r="B548" s="19" t="s">
        <v>992</v>
      </c>
      <c r="C548" s="19" t="s">
        <v>993</v>
      </c>
      <c r="D548" s="21" t="s">
        <v>13</v>
      </c>
      <c r="E548" s="21"/>
      <c r="F548" s="21"/>
      <c r="G548" s="21"/>
      <c r="H548" s="21" t="s">
        <v>14</v>
      </c>
      <c r="I548" s="22">
        <v>10</v>
      </c>
      <c r="J548" s="22">
        <v>10</v>
      </c>
      <c r="K548" s="22">
        <v>10</v>
      </c>
      <c r="L548" s="22">
        <v>0</v>
      </c>
      <c r="M548" s="22">
        <v>0</v>
      </c>
      <c r="N548" s="22">
        <v>0</v>
      </c>
      <c r="O548" s="23" t="str">
        <f t="shared" si="16"/>
        <v>-</v>
      </c>
      <c r="P548" s="19" t="s">
        <v>2185</v>
      </c>
      <c r="Q548" s="24" t="s">
        <v>15</v>
      </c>
      <c r="R548" s="25" t="s">
        <v>2152</v>
      </c>
      <c r="S548" s="26"/>
    </row>
    <row r="549" spans="1:19" ht="60" customHeight="1">
      <c r="A549" s="66">
        <v>545</v>
      </c>
      <c r="B549" s="19" t="s">
        <v>994</v>
      </c>
      <c r="C549" s="19" t="s">
        <v>995</v>
      </c>
      <c r="D549" s="21" t="s">
        <v>13</v>
      </c>
      <c r="E549" s="21"/>
      <c r="F549" s="21"/>
      <c r="G549" s="21"/>
      <c r="H549" s="21" t="s">
        <v>14</v>
      </c>
      <c r="I549" s="22">
        <v>104200</v>
      </c>
      <c r="J549" s="22">
        <v>70000</v>
      </c>
      <c r="K549" s="22">
        <v>112000</v>
      </c>
      <c r="L549" s="22">
        <v>27</v>
      </c>
      <c r="M549" s="22">
        <v>20</v>
      </c>
      <c r="N549" s="22">
        <v>45</v>
      </c>
      <c r="O549" s="23">
        <f t="shared" si="16"/>
        <v>0.040178571428571425</v>
      </c>
      <c r="P549" s="19" t="s">
        <v>2185</v>
      </c>
      <c r="Q549" s="24" t="s">
        <v>15</v>
      </c>
      <c r="R549" s="25" t="s">
        <v>2152</v>
      </c>
      <c r="S549" s="26"/>
    </row>
    <row r="550" spans="1:19" ht="60" customHeight="1">
      <c r="A550" s="66">
        <v>546</v>
      </c>
      <c r="B550" s="19" t="s">
        <v>996</v>
      </c>
      <c r="C550" s="19" t="s">
        <v>997</v>
      </c>
      <c r="D550" s="21" t="s">
        <v>13</v>
      </c>
      <c r="E550" s="21"/>
      <c r="F550" s="21"/>
      <c r="G550" s="21"/>
      <c r="H550" s="21" t="s">
        <v>14</v>
      </c>
      <c r="I550" s="22">
        <v>15000</v>
      </c>
      <c r="J550" s="22">
        <v>15000</v>
      </c>
      <c r="K550" s="22">
        <v>1500</v>
      </c>
      <c r="L550" s="22">
        <v>0</v>
      </c>
      <c r="M550" s="22">
        <v>0</v>
      </c>
      <c r="N550" s="22">
        <v>0</v>
      </c>
      <c r="O550" s="23" t="str">
        <f t="shared" si="16"/>
        <v>-</v>
      </c>
      <c r="P550" s="19" t="s">
        <v>2185</v>
      </c>
      <c r="Q550" s="24" t="s">
        <v>15</v>
      </c>
      <c r="R550" s="25" t="s">
        <v>2152</v>
      </c>
      <c r="S550" s="26"/>
    </row>
    <row r="551" spans="1:19" ht="103.5" customHeight="1">
      <c r="A551" s="66">
        <v>547</v>
      </c>
      <c r="B551" s="19" t="s">
        <v>998</v>
      </c>
      <c r="C551" s="19" t="s">
        <v>999</v>
      </c>
      <c r="D551" s="21" t="s">
        <v>13</v>
      </c>
      <c r="E551" s="21"/>
      <c r="F551" s="21"/>
      <c r="G551" s="21"/>
      <c r="H551" s="21" t="s">
        <v>14</v>
      </c>
      <c r="I551" s="22">
        <v>450</v>
      </c>
      <c r="J551" s="22">
        <v>450</v>
      </c>
      <c r="K551" s="22">
        <v>450</v>
      </c>
      <c r="L551" s="22">
        <v>0</v>
      </c>
      <c r="M551" s="22">
        <v>0</v>
      </c>
      <c r="N551" s="22">
        <v>0</v>
      </c>
      <c r="O551" s="23" t="str">
        <f t="shared" si="16"/>
        <v>-</v>
      </c>
      <c r="P551" s="19" t="s">
        <v>2228</v>
      </c>
      <c r="Q551" s="24" t="s">
        <v>15</v>
      </c>
      <c r="R551" s="25" t="s">
        <v>16</v>
      </c>
      <c r="S551" s="26" t="s">
        <v>2183</v>
      </c>
    </row>
    <row r="552" spans="1:19" ht="96" customHeight="1">
      <c r="A552" s="66">
        <v>548</v>
      </c>
      <c r="B552" s="19" t="s">
        <v>1000</v>
      </c>
      <c r="C552" s="19" t="s">
        <v>1001</v>
      </c>
      <c r="D552" s="21" t="s">
        <v>13</v>
      </c>
      <c r="E552" s="21"/>
      <c r="F552" s="21"/>
      <c r="G552" s="21"/>
      <c r="H552" s="21" t="s">
        <v>14</v>
      </c>
      <c r="I552" s="22">
        <v>8000</v>
      </c>
      <c r="J552" s="22">
        <v>10000</v>
      </c>
      <c r="K552" s="22">
        <v>12000</v>
      </c>
      <c r="L552" s="22">
        <v>134</v>
      </c>
      <c r="M552" s="22">
        <v>50</v>
      </c>
      <c r="N552" s="22">
        <v>230</v>
      </c>
      <c r="O552" s="23">
        <f t="shared" si="16"/>
        <v>1.9166666666666665</v>
      </c>
      <c r="P552" s="19" t="s">
        <v>2185</v>
      </c>
      <c r="Q552" s="24" t="s">
        <v>15</v>
      </c>
      <c r="R552" s="25" t="s">
        <v>2152</v>
      </c>
      <c r="S552" s="26"/>
    </row>
    <row r="553" spans="1:19" ht="102.75" customHeight="1">
      <c r="A553" s="66">
        <v>549</v>
      </c>
      <c r="B553" s="19" t="s">
        <v>1002</v>
      </c>
      <c r="C553" s="19" t="s">
        <v>1003</v>
      </c>
      <c r="D553" s="21" t="s">
        <v>13</v>
      </c>
      <c r="E553" s="21"/>
      <c r="F553" s="21"/>
      <c r="G553" s="21"/>
      <c r="H553" s="21" t="s">
        <v>14</v>
      </c>
      <c r="I553" s="22">
        <v>52000</v>
      </c>
      <c r="J553" s="22">
        <v>49094</v>
      </c>
      <c r="K553" s="22">
        <v>50000</v>
      </c>
      <c r="L553" s="22">
        <v>0</v>
      </c>
      <c r="M553" s="22">
        <v>11</v>
      </c>
      <c r="N553" s="22">
        <v>0</v>
      </c>
      <c r="O553" s="23" t="str">
        <f t="shared" si="16"/>
        <v>-</v>
      </c>
      <c r="P553" s="19" t="s">
        <v>2228</v>
      </c>
      <c r="Q553" s="24" t="s">
        <v>15</v>
      </c>
      <c r="R553" s="25" t="s">
        <v>16</v>
      </c>
      <c r="S553" s="26" t="s">
        <v>2183</v>
      </c>
    </row>
    <row r="554" spans="1:19" ht="100.5" customHeight="1">
      <c r="A554" s="66">
        <v>550</v>
      </c>
      <c r="B554" s="19" t="s">
        <v>2231</v>
      </c>
      <c r="C554" s="19" t="s">
        <v>1003</v>
      </c>
      <c r="D554" s="21" t="s">
        <v>13</v>
      </c>
      <c r="E554" s="21"/>
      <c r="F554" s="21"/>
      <c r="G554" s="21"/>
      <c r="H554" s="21" t="s">
        <v>14</v>
      </c>
      <c r="I554" s="22">
        <v>970</v>
      </c>
      <c r="J554" s="22">
        <v>897</v>
      </c>
      <c r="K554" s="22">
        <v>900</v>
      </c>
      <c r="L554" s="22">
        <v>0</v>
      </c>
      <c r="M554" s="22">
        <v>0</v>
      </c>
      <c r="N554" s="22">
        <v>0</v>
      </c>
      <c r="O554" s="23" t="str">
        <f t="shared" si="16"/>
        <v>-</v>
      </c>
      <c r="P554" s="19" t="s">
        <v>2228</v>
      </c>
      <c r="Q554" s="24" t="s">
        <v>15</v>
      </c>
      <c r="R554" s="25" t="s">
        <v>16</v>
      </c>
      <c r="S554" s="26" t="s">
        <v>2183</v>
      </c>
    </row>
    <row r="555" spans="1:19" ht="103.5" customHeight="1">
      <c r="A555" s="66">
        <v>551</v>
      </c>
      <c r="B555" s="19" t="s">
        <v>1004</v>
      </c>
      <c r="C555" s="19" t="s">
        <v>1005</v>
      </c>
      <c r="D555" s="21" t="s">
        <v>13</v>
      </c>
      <c r="E555" s="21"/>
      <c r="F555" s="21"/>
      <c r="G555" s="21"/>
      <c r="H555" s="21" t="s">
        <v>14</v>
      </c>
      <c r="I555" s="22">
        <v>3500</v>
      </c>
      <c r="J555" s="22">
        <v>3300</v>
      </c>
      <c r="K555" s="22">
        <v>3300</v>
      </c>
      <c r="L555" s="22">
        <v>0</v>
      </c>
      <c r="M555" s="22">
        <v>0</v>
      </c>
      <c r="N555" s="22">
        <v>0</v>
      </c>
      <c r="O555" s="23" t="str">
        <f t="shared" si="16"/>
        <v>-</v>
      </c>
      <c r="P555" s="19" t="s">
        <v>2228</v>
      </c>
      <c r="Q555" s="24" t="s">
        <v>15</v>
      </c>
      <c r="R555" s="25" t="s">
        <v>16</v>
      </c>
      <c r="S555" s="26" t="s">
        <v>2183</v>
      </c>
    </row>
    <row r="556" spans="1:19" ht="65.25" customHeight="1">
      <c r="A556" s="66">
        <v>552</v>
      </c>
      <c r="B556" s="19" t="s">
        <v>1006</v>
      </c>
      <c r="C556" s="19" t="s">
        <v>1007</v>
      </c>
      <c r="D556" s="21" t="s">
        <v>13</v>
      </c>
      <c r="E556" s="21"/>
      <c r="F556" s="21"/>
      <c r="G556" s="21"/>
      <c r="H556" s="21" t="s">
        <v>14</v>
      </c>
      <c r="I556" s="22">
        <v>100</v>
      </c>
      <c r="J556" s="22">
        <v>100</v>
      </c>
      <c r="K556" s="22">
        <v>100</v>
      </c>
      <c r="L556" s="22">
        <v>0</v>
      </c>
      <c r="M556" s="22">
        <v>0</v>
      </c>
      <c r="N556" s="22">
        <v>0</v>
      </c>
      <c r="O556" s="23" t="str">
        <f t="shared" si="16"/>
        <v>-</v>
      </c>
      <c r="P556" s="19" t="s">
        <v>2232</v>
      </c>
      <c r="Q556" s="24" t="s">
        <v>15</v>
      </c>
      <c r="R556" s="25" t="s">
        <v>2152</v>
      </c>
      <c r="S556" s="26"/>
    </row>
    <row r="557" spans="1:19" ht="60" customHeight="1">
      <c r="A557" s="66">
        <v>553</v>
      </c>
      <c r="B557" s="19" t="s">
        <v>1008</v>
      </c>
      <c r="C557" s="19" t="s">
        <v>1009</v>
      </c>
      <c r="D557" s="21" t="s">
        <v>13</v>
      </c>
      <c r="E557" s="21"/>
      <c r="F557" s="21"/>
      <c r="G557" s="21"/>
      <c r="H557" s="21" t="s">
        <v>14</v>
      </c>
      <c r="I557" s="22">
        <v>0</v>
      </c>
      <c r="J557" s="22">
        <v>0</v>
      </c>
      <c r="K557" s="22">
        <v>0</v>
      </c>
      <c r="L557" s="22">
        <v>0</v>
      </c>
      <c r="M557" s="22">
        <v>0</v>
      </c>
      <c r="N557" s="22">
        <v>0</v>
      </c>
      <c r="O557" s="23" t="str">
        <f t="shared" si="16"/>
        <v>-</v>
      </c>
      <c r="P557" s="19"/>
      <c r="Q557" s="24" t="s">
        <v>15</v>
      </c>
      <c r="R557" s="25" t="s">
        <v>2152</v>
      </c>
      <c r="S557" s="26"/>
    </row>
    <row r="558" spans="1:19" ht="60" customHeight="1">
      <c r="A558" s="66">
        <v>554</v>
      </c>
      <c r="B558" s="19" t="s">
        <v>1010</v>
      </c>
      <c r="C558" s="19" t="s">
        <v>1011</v>
      </c>
      <c r="D558" s="21" t="s">
        <v>13</v>
      </c>
      <c r="E558" s="21"/>
      <c r="F558" s="21"/>
      <c r="G558" s="21"/>
      <c r="H558" s="21" t="s">
        <v>14</v>
      </c>
      <c r="I558" s="22">
        <v>0</v>
      </c>
      <c r="J558" s="22">
        <v>0</v>
      </c>
      <c r="K558" s="22">
        <v>0</v>
      </c>
      <c r="L558" s="22">
        <v>0</v>
      </c>
      <c r="M558" s="22">
        <v>0</v>
      </c>
      <c r="N558" s="22">
        <v>0</v>
      </c>
      <c r="O558" s="23" t="str">
        <f t="shared" si="16"/>
        <v>-</v>
      </c>
      <c r="P558" s="19" t="s">
        <v>514</v>
      </c>
      <c r="Q558" s="24" t="s">
        <v>15</v>
      </c>
      <c r="R558" s="25" t="s">
        <v>2152</v>
      </c>
      <c r="S558" s="26"/>
    </row>
    <row r="559" spans="1:19" ht="60" customHeight="1">
      <c r="A559" s="66">
        <v>555</v>
      </c>
      <c r="B559" s="19" t="s">
        <v>1012</v>
      </c>
      <c r="C559" s="19" t="s">
        <v>2233</v>
      </c>
      <c r="D559" s="21" t="s">
        <v>13</v>
      </c>
      <c r="E559" s="21"/>
      <c r="F559" s="21"/>
      <c r="G559" s="21"/>
      <c r="H559" s="21" t="s">
        <v>14</v>
      </c>
      <c r="I559" s="22">
        <v>6</v>
      </c>
      <c r="J559" s="32">
        <v>2</v>
      </c>
      <c r="K559" s="32">
        <v>3</v>
      </c>
      <c r="L559" s="22">
        <v>0</v>
      </c>
      <c r="M559" s="32">
        <v>0</v>
      </c>
      <c r="N559" s="32">
        <v>0</v>
      </c>
      <c r="O559" s="23" t="str">
        <f t="shared" si="16"/>
        <v>-</v>
      </c>
      <c r="P559" s="19"/>
      <c r="Q559" s="24" t="s">
        <v>15</v>
      </c>
      <c r="R559" s="25" t="s">
        <v>2152</v>
      </c>
      <c r="S559" s="26"/>
    </row>
    <row r="560" spans="1:19" ht="60" customHeight="1">
      <c r="A560" s="66">
        <v>556</v>
      </c>
      <c r="B560" s="19" t="s">
        <v>1013</v>
      </c>
      <c r="C560" s="19" t="s">
        <v>1014</v>
      </c>
      <c r="D560" s="21" t="s">
        <v>13</v>
      </c>
      <c r="E560" s="21"/>
      <c r="F560" s="21"/>
      <c r="G560" s="21"/>
      <c r="H560" s="21" t="s">
        <v>14</v>
      </c>
      <c r="I560" s="22">
        <v>34500</v>
      </c>
      <c r="J560" s="22">
        <v>35000</v>
      </c>
      <c r="K560" s="22">
        <v>36000</v>
      </c>
      <c r="L560" s="22">
        <v>21</v>
      </c>
      <c r="M560" s="32">
        <v>20</v>
      </c>
      <c r="N560" s="32">
        <v>0</v>
      </c>
      <c r="O560" s="23" t="str">
        <f t="shared" si="16"/>
        <v>-</v>
      </c>
      <c r="P560" s="19" t="s">
        <v>1015</v>
      </c>
      <c r="Q560" s="24" t="s">
        <v>15</v>
      </c>
      <c r="R560" s="25" t="s">
        <v>2152</v>
      </c>
      <c r="S560" s="26"/>
    </row>
    <row r="561" spans="1:19" ht="60" customHeight="1">
      <c r="A561" s="66">
        <v>557</v>
      </c>
      <c r="B561" s="19" t="s">
        <v>1016</v>
      </c>
      <c r="C561" s="19" t="s">
        <v>1017</v>
      </c>
      <c r="D561" s="21" t="s">
        <v>13</v>
      </c>
      <c r="E561" s="21"/>
      <c r="F561" s="21"/>
      <c r="G561" s="21"/>
      <c r="H561" s="21" t="s">
        <v>14</v>
      </c>
      <c r="I561" s="22">
        <v>4600</v>
      </c>
      <c r="J561" s="22">
        <v>3600</v>
      </c>
      <c r="K561" s="22">
        <v>3500</v>
      </c>
      <c r="L561" s="22">
        <v>2</v>
      </c>
      <c r="M561" s="32">
        <v>2</v>
      </c>
      <c r="N561" s="32">
        <v>0</v>
      </c>
      <c r="O561" s="23" t="str">
        <f t="shared" si="16"/>
        <v>-</v>
      </c>
      <c r="P561" s="19" t="s">
        <v>1015</v>
      </c>
      <c r="Q561" s="24" t="s">
        <v>15</v>
      </c>
      <c r="R561" s="25" t="s">
        <v>2152</v>
      </c>
      <c r="S561" s="26"/>
    </row>
    <row r="562" spans="1:19" ht="60" customHeight="1">
      <c r="A562" s="66">
        <v>558</v>
      </c>
      <c r="B562" s="19" t="s">
        <v>1018</v>
      </c>
      <c r="C562" s="19" t="s">
        <v>1019</v>
      </c>
      <c r="D562" s="21" t="s">
        <v>13</v>
      </c>
      <c r="E562" s="21"/>
      <c r="F562" s="21"/>
      <c r="G562" s="21"/>
      <c r="H562" s="21" t="s">
        <v>14</v>
      </c>
      <c r="I562" s="22">
        <v>8000</v>
      </c>
      <c r="J562" s="22">
        <v>10000</v>
      </c>
      <c r="K562" s="22">
        <v>24800</v>
      </c>
      <c r="L562" s="22">
        <v>7</v>
      </c>
      <c r="M562" s="32">
        <v>7</v>
      </c>
      <c r="N562" s="32">
        <v>0</v>
      </c>
      <c r="O562" s="23" t="str">
        <f t="shared" si="16"/>
        <v>-</v>
      </c>
      <c r="P562" s="19" t="s">
        <v>1015</v>
      </c>
      <c r="Q562" s="24" t="s">
        <v>15</v>
      </c>
      <c r="R562" s="25" t="s">
        <v>2152</v>
      </c>
      <c r="S562" s="26"/>
    </row>
    <row r="563" spans="1:19" ht="60" customHeight="1">
      <c r="A563" s="66">
        <v>559</v>
      </c>
      <c r="B563" s="19" t="s">
        <v>1020</v>
      </c>
      <c r="C563" s="19" t="s">
        <v>1021</v>
      </c>
      <c r="D563" s="21" t="s">
        <v>13</v>
      </c>
      <c r="E563" s="21"/>
      <c r="F563" s="21"/>
      <c r="G563" s="21"/>
      <c r="H563" s="21" t="s">
        <v>14</v>
      </c>
      <c r="I563" s="22">
        <v>9</v>
      </c>
      <c r="J563" s="22">
        <v>6</v>
      </c>
      <c r="K563" s="22">
        <v>3</v>
      </c>
      <c r="L563" s="22">
        <v>0</v>
      </c>
      <c r="M563" s="32">
        <v>0</v>
      </c>
      <c r="N563" s="32">
        <v>0</v>
      </c>
      <c r="O563" s="23" t="str">
        <f t="shared" si="16"/>
        <v>-</v>
      </c>
      <c r="P563" s="19"/>
      <c r="Q563" s="24" t="s">
        <v>15</v>
      </c>
      <c r="R563" s="25" t="s">
        <v>2152</v>
      </c>
      <c r="S563" s="26"/>
    </row>
    <row r="564" spans="1:19" ht="82.5" customHeight="1">
      <c r="A564" s="66">
        <v>560</v>
      </c>
      <c r="B564" s="19" t="s">
        <v>2118</v>
      </c>
      <c r="C564" s="19" t="s">
        <v>1022</v>
      </c>
      <c r="D564" s="21" t="s">
        <v>13</v>
      </c>
      <c r="E564" s="21"/>
      <c r="F564" s="21"/>
      <c r="G564" s="21"/>
      <c r="H564" s="21" t="s">
        <v>14</v>
      </c>
      <c r="I564" s="22">
        <v>5</v>
      </c>
      <c r="J564" s="32">
        <v>5</v>
      </c>
      <c r="K564" s="32">
        <v>4</v>
      </c>
      <c r="L564" s="22">
        <v>0</v>
      </c>
      <c r="M564" s="32">
        <v>0</v>
      </c>
      <c r="N564" s="32">
        <v>0</v>
      </c>
      <c r="O564" s="23" t="str">
        <f t="shared" si="16"/>
        <v>-</v>
      </c>
      <c r="P564" s="19" t="s">
        <v>2234</v>
      </c>
      <c r="Q564" s="24" t="s">
        <v>15</v>
      </c>
      <c r="R564" s="25" t="s">
        <v>2152</v>
      </c>
      <c r="S564" s="26"/>
    </row>
    <row r="565" spans="1:19" ht="60" customHeight="1">
      <c r="A565" s="66">
        <v>561</v>
      </c>
      <c r="B565" s="19" t="s">
        <v>2119</v>
      </c>
      <c r="C565" s="19" t="s">
        <v>2120</v>
      </c>
      <c r="D565" s="21" t="s">
        <v>13</v>
      </c>
      <c r="E565" s="21"/>
      <c r="F565" s="21" t="s">
        <v>2160</v>
      </c>
      <c r="G565" s="21"/>
      <c r="H565" s="21" t="s">
        <v>14</v>
      </c>
      <c r="I565" s="22">
        <v>0</v>
      </c>
      <c r="J565" s="32">
        <v>0</v>
      </c>
      <c r="K565" s="32">
        <v>0</v>
      </c>
      <c r="L565" s="22">
        <v>0</v>
      </c>
      <c r="M565" s="32">
        <v>0</v>
      </c>
      <c r="N565" s="32">
        <v>0</v>
      </c>
      <c r="O565" s="23" t="str">
        <f t="shared" si="16"/>
        <v>-</v>
      </c>
      <c r="P565" s="19" t="s">
        <v>647</v>
      </c>
      <c r="Q565" s="24" t="s">
        <v>15</v>
      </c>
      <c r="R565" s="25" t="s">
        <v>2152</v>
      </c>
      <c r="S565" s="26"/>
    </row>
    <row r="566" spans="1:19" ht="63.75" customHeight="1">
      <c r="A566" s="66">
        <v>562</v>
      </c>
      <c r="B566" s="19" t="s">
        <v>1023</v>
      </c>
      <c r="C566" s="19" t="s">
        <v>1024</v>
      </c>
      <c r="D566" s="21" t="s">
        <v>13</v>
      </c>
      <c r="E566" s="21"/>
      <c r="F566" s="21"/>
      <c r="G566" s="21"/>
      <c r="H566" s="21" t="s">
        <v>14</v>
      </c>
      <c r="I566" s="22">
        <v>200</v>
      </c>
      <c r="J566" s="22">
        <v>220</v>
      </c>
      <c r="K566" s="22">
        <v>260</v>
      </c>
      <c r="L566" s="22">
        <v>0</v>
      </c>
      <c r="M566" s="22">
        <v>0</v>
      </c>
      <c r="N566" s="22">
        <v>0</v>
      </c>
      <c r="O566" s="23" t="str">
        <f t="shared" si="16"/>
        <v>-</v>
      </c>
      <c r="P566" s="19" t="s">
        <v>2235</v>
      </c>
      <c r="Q566" s="24" t="s">
        <v>15</v>
      </c>
      <c r="R566" s="25" t="s">
        <v>2152</v>
      </c>
      <c r="S566" s="26"/>
    </row>
    <row r="567" spans="1:19" ht="99.75" customHeight="1">
      <c r="A567" s="66">
        <v>563</v>
      </c>
      <c r="B567" s="19" t="s">
        <v>2236</v>
      </c>
      <c r="C567" s="19" t="s">
        <v>1025</v>
      </c>
      <c r="D567" s="21" t="s">
        <v>13</v>
      </c>
      <c r="E567" s="21"/>
      <c r="F567" s="21"/>
      <c r="G567" s="21"/>
      <c r="H567" s="21" t="s">
        <v>14</v>
      </c>
      <c r="I567" s="22">
        <v>3000</v>
      </c>
      <c r="J567" s="32">
        <v>3403</v>
      </c>
      <c r="K567" s="32">
        <v>3554</v>
      </c>
      <c r="L567" s="22">
        <v>0</v>
      </c>
      <c r="M567" s="32">
        <v>0</v>
      </c>
      <c r="N567" s="32">
        <v>0</v>
      </c>
      <c r="O567" s="23" t="str">
        <f t="shared" si="16"/>
        <v>-</v>
      </c>
      <c r="P567" s="19" t="s">
        <v>1015</v>
      </c>
      <c r="Q567" s="24" t="s">
        <v>15</v>
      </c>
      <c r="R567" s="25" t="s">
        <v>2152</v>
      </c>
      <c r="S567" s="26"/>
    </row>
    <row r="568" spans="1:19" ht="100.5" customHeight="1">
      <c r="A568" s="66">
        <v>564</v>
      </c>
      <c r="B568" s="19" t="s">
        <v>1026</v>
      </c>
      <c r="C568" s="19" t="s">
        <v>1025</v>
      </c>
      <c r="D568" s="21" t="s">
        <v>13</v>
      </c>
      <c r="E568" s="21"/>
      <c r="F568" s="21"/>
      <c r="G568" s="21"/>
      <c r="H568" s="21" t="s">
        <v>14</v>
      </c>
      <c r="I568" s="22">
        <v>100</v>
      </c>
      <c r="J568" s="32">
        <v>77</v>
      </c>
      <c r="K568" s="32">
        <v>64</v>
      </c>
      <c r="L568" s="22">
        <v>0</v>
      </c>
      <c r="M568" s="32">
        <v>0</v>
      </c>
      <c r="N568" s="32">
        <v>0</v>
      </c>
      <c r="O568" s="23" t="str">
        <f t="shared" si="16"/>
        <v>-</v>
      </c>
      <c r="P568" s="19" t="s">
        <v>1015</v>
      </c>
      <c r="Q568" s="24" t="s">
        <v>15</v>
      </c>
      <c r="R568" s="25" t="s">
        <v>2152</v>
      </c>
      <c r="S568" s="26"/>
    </row>
    <row r="569" spans="1:19" ht="87.75" customHeight="1">
      <c r="A569" s="66">
        <v>565</v>
      </c>
      <c r="B569" s="19" t="s">
        <v>1027</v>
      </c>
      <c r="C569" s="19" t="s">
        <v>1025</v>
      </c>
      <c r="D569" s="21" t="s">
        <v>13</v>
      </c>
      <c r="E569" s="21"/>
      <c r="F569" s="21"/>
      <c r="G569" s="21"/>
      <c r="H569" s="21" t="s">
        <v>14</v>
      </c>
      <c r="I569" s="22">
        <v>500</v>
      </c>
      <c r="J569" s="32">
        <f>1700/5</f>
        <v>340</v>
      </c>
      <c r="K569" s="32">
        <v>300</v>
      </c>
      <c r="L569" s="22">
        <v>0</v>
      </c>
      <c r="M569" s="32">
        <v>0</v>
      </c>
      <c r="N569" s="32">
        <v>0</v>
      </c>
      <c r="O569" s="23" t="str">
        <f t="shared" si="16"/>
        <v>-</v>
      </c>
      <c r="P569" s="19" t="s">
        <v>1015</v>
      </c>
      <c r="Q569" s="24" t="s">
        <v>15</v>
      </c>
      <c r="R569" s="25" t="s">
        <v>2152</v>
      </c>
      <c r="S569" s="26"/>
    </row>
    <row r="570" spans="1:19" ht="99.75" customHeight="1">
      <c r="A570" s="66">
        <v>566</v>
      </c>
      <c r="B570" s="19" t="s">
        <v>1028</v>
      </c>
      <c r="C570" s="19" t="s">
        <v>1025</v>
      </c>
      <c r="D570" s="21" t="s">
        <v>13</v>
      </c>
      <c r="E570" s="21"/>
      <c r="F570" s="21"/>
      <c r="G570" s="21"/>
      <c r="H570" s="21" t="s">
        <v>14</v>
      </c>
      <c r="I570" s="22">
        <v>500</v>
      </c>
      <c r="J570" s="32">
        <f>1700/5*2</f>
        <v>680</v>
      </c>
      <c r="K570" s="32">
        <v>800</v>
      </c>
      <c r="L570" s="22">
        <v>0</v>
      </c>
      <c r="M570" s="32">
        <v>0</v>
      </c>
      <c r="N570" s="32">
        <v>0</v>
      </c>
      <c r="O570" s="23" t="str">
        <f t="shared" si="16"/>
        <v>-</v>
      </c>
      <c r="P570" s="19" t="s">
        <v>1015</v>
      </c>
      <c r="Q570" s="24" t="s">
        <v>15</v>
      </c>
      <c r="R570" s="25" t="s">
        <v>2152</v>
      </c>
      <c r="S570" s="26"/>
    </row>
    <row r="571" spans="1:19" ht="114" customHeight="1">
      <c r="A571" s="66">
        <v>567</v>
      </c>
      <c r="B571" s="19" t="s">
        <v>1029</v>
      </c>
      <c r="C571" s="19" t="s">
        <v>1025</v>
      </c>
      <c r="D571" s="21" t="s">
        <v>13</v>
      </c>
      <c r="E571" s="21"/>
      <c r="F571" s="21"/>
      <c r="G571" s="21"/>
      <c r="H571" s="21" t="s">
        <v>14</v>
      </c>
      <c r="I571" s="22">
        <v>4800</v>
      </c>
      <c r="J571" s="22">
        <v>5330</v>
      </c>
      <c r="K571" s="22">
        <v>5000</v>
      </c>
      <c r="L571" s="22">
        <v>0</v>
      </c>
      <c r="M571" s="32">
        <v>0</v>
      </c>
      <c r="N571" s="32">
        <v>0</v>
      </c>
      <c r="O571" s="23" t="str">
        <f t="shared" si="16"/>
        <v>-</v>
      </c>
      <c r="P571" s="19" t="s">
        <v>1015</v>
      </c>
      <c r="Q571" s="24" t="s">
        <v>15</v>
      </c>
      <c r="R571" s="25" t="s">
        <v>2152</v>
      </c>
      <c r="S571" s="26"/>
    </row>
    <row r="572" spans="1:19" ht="89.25" customHeight="1">
      <c r="A572" s="66">
        <v>568</v>
      </c>
      <c r="B572" s="19" t="s">
        <v>1030</v>
      </c>
      <c r="C572" s="19" t="s">
        <v>1025</v>
      </c>
      <c r="D572" s="21" t="s">
        <v>13</v>
      </c>
      <c r="E572" s="21"/>
      <c r="F572" s="21"/>
      <c r="G572" s="21"/>
      <c r="H572" s="21" t="s">
        <v>14</v>
      </c>
      <c r="I572" s="22">
        <v>20</v>
      </c>
      <c r="J572" s="22">
        <v>40</v>
      </c>
      <c r="K572" s="22">
        <v>40</v>
      </c>
      <c r="L572" s="22">
        <v>0</v>
      </c>
      <c r="M572" s="32">
        <v>0</v>
      </c>
      <c r="N572" s="32">
        <v>0</v>
      </c>
      <c r="O572" s="23" t="str">
        <f t="shared" si="16"/>
        <v>-</v>
      </c>
      <c r="P572" s="19" t="s">
        <v>1015</v>
      </c>
      <c r="Q572" s="24" t="s">
        <v>15</v>
      </c>
      <c r="R572" s="25" t="s">
        <v>2152</v>
      </c>
      <c r="S572" s="26"/>
    </row>
    <row r="573" spans="1:19" ht="89.25" customHeight="1">
      <c r="A573" s="66">
        <v>569</v>
      </c>
      <c r="B573" s="19" t="s">
        <v>1031</v>
      </c>
      <c r="C573" s="19" t="s">
        <v>1032</v>
      </c>
      <c r="D573" s="21" t="s">
        <v>13</v>
      </c>
      <c r="E573" s="21"/>
      <c r="F573" s="21"/>
      <c r="G573" s="21"/>
      <c r="H573" s="21" t="s">
        <v>14</v>
      </c>
      <c r="I573" s="22">
        <v>900</v>
      </c>
      <c r="J573" s="22">
        <v>980</v>
      </c>
      <c r="K573" s="22">
        <v>1080</v>
      </c>
      <c r="L573" s="22">
        <v>0</v>
      </c>
      <c r="M573" s="22">
        <v>0</v>
      </c>
      <c r="N573" s="22">
        <v>0</v>
      </c>
      <c r="O573" s="23" t="str">
        <f t="shared" si="16"/>
        <v>-</v>
      </c>
      <c r="P573" s="19" t="s">
        <v>2235</v>
      </c>
      <c r="Q573" s="24" t="s">
        <v>15</v>
      </c>
      <c r="R573" s="25" t="s">
        <v>16</v>
      </c>
      <c r="S573" s="26" t="s">
        <v>2183</v>
      </c>
    </row>
    <row r="574" spans="1:19" ht="89.25" customHeight="1">
      <c r="A574" s="66">
        <v>570</v>
      </c>
      <c r="B574" s="19" t="s">
        <v>1033</v>
      </c>
      <c r="C574" s="19" t="s">
        <v>1034</v>
      </c>
      <c r="D574" s="21" t="s">
        <v>13</v>
      </c>
      <c r="E574" s="21"/>
      <c r="F574" s="21"/>
      <c r="G574" s="21"/>
      <c r="H574" s="21" t="s">
        <v>14</v>
      </c>
      <c r="I574" s="22">
        <v>0</v>
      </c>
      <c r="J574" s="32">
        <v>0</v>
      </c>
      <c r="K574" s="32">
        <v>4</v>
      </c>
      <c r="L574" s="22">
        <v>0</v>
      </c>
      <c r="M574" s="32">
        <v>0</v>
      </c>
      <c r="N574" s="32">
        <v>0</v>
      </c>
      <c r="O574" s="23" t="str">
        <f t="shared" si="16"/>
        <v>-</v>
      </c>
      <c r="P574" s="19" t="s">
        <v>2237</v>
      </c>
      <c r="Q574" s="24" t="s">
        <v>15</v>
      </c>
      <c r="R574" s="25" t="s">
        <v>2152</v>
      </c>
      <c r="S574" s="26"/>
    </row>
    <row r="575" spans="1:19" ht="60" customHeight="1">
      <c r="A575" s="66">
        <v>571</v>
      </c>
      <c r="B575" s="19" t="s">
        <v>1035</v>
      </c>
      <c r="C575" s="19" t="s">
        <v>1036</v>
      </c>
      <c r="D575" s="21" t="s">
        <v>13</v>
      </c>
      <c r="E575" s="21"/>
      <c r="F575" s="21"/>
      <c r="G575" s="21"/>
      <c r="H575" s="21" t="s">
        <v>14</v>
      </c>
      <c r="I575" s="22">
        <v>3550</v>
      </c>
      <c r="J575" s="22">
        <v>4000</v>
      </c>
      <c r="K575" s="22">
        <v>3560</v>
      </c>
      <c r="L575" s="22">
        <v>4</v>
      </c>
      <c r="M575" s="22">
        <v>4</v>
      </c>
      <c r="N575" s="22">
        <v>16</v>
      </c>
      <c r="O575" s="23">
        <f t="shared" si="16"/>
        <v>0.44943820224719105</v>
      </c>
      <c r="P575" s="19" t="s">
        <v>1015</v>
      </c>
      <c r="Q575" s="24" t="s">
        <v>15</v>
      </c>
      <c r="R575" s="25" t="s">
        <v>2152</v>
      </c>
      <c r="S575" s="26"/>
    </row>
    <row r="576" spans="1:19" ht="127.5" customHeight="1">
      <c r="A576" s="66">
        <v>572</v>
      </c>
      <c r="B576" s="19" t="s">
        <v>1037</v>
      </c>
      <c r="C576" s="19" t="s">
        <v>980</v>
      </c>
      <c r="D576" s="21" t="s">
        <v>13</v>
      </c>
      <c r="E576" s="21"/>
      <c r="F576" s="21"/>
      <c r="G576" s="21"/>
      <c r="H576" s="21" t="s">
        <v>14</v>
      </c>
      <c r="I576" s="22">
        <v>200</v>
      </c>
      <c r="J576" s="22">
        <v>215</v>
      </c>
      <c r="K576" s="22">
        <v>200</v>
      </c>
      <c r="L576" s="22">
        <v>0</v>
      </c>
      <c r="M576" s="22">
        <v>0</v>
      </c>
      <c r="N576" s="22">
        <v>0</v>
      </c>
      <c r="O576" s="23" t="str">
        <f t="shared" si="16"/>
        <v>-</v>
      </c>
      <c r="P576" s="19" t="s">
        <v>1015</v>
      </c>
      <c r="Q576" s="24" t="s">
        <v>15</v>
      </c>
      <c r="R576" s="25" t="s">
        <v>2152</v>
      </c>
      <c r="S576" s="28"/>
    </row>
    <row r="577" spans="1:19" ht="60" customHeight="1">
      <c r="A577" s="66">
        <v>573</v>
      </c>
      <c r="B577" s="19" t="s">
        <v>2238</v>
      </c>
      <c r="C577" s="19" t="s">
        <v>981</v>
      </c>
      <c r="D577" s="21" t="s">
        <v>13</v>
      </c>
      <c r="E577" s="21"/>
      <c r="F577" s="21"/>
      <c r="G577" s="21"/>
      <c r="H577" s="21" t="s">
        <v>14</v>
      </c>
      <c r="I577" s="22">
        <v>200</v>
      </c>
      <c r="J577" s="22">
        <v>214</v>
      </c>
      <c r="K577" s="22">
        <v>200</v>
      </c>
      <c r="L577" s="22">
        <v>0</v>
      </c>
      <c r="M577" s="22">
        <v>0</v>
      </c>
      <c r="N577" s="22">
        <v>1</v>
      </c>
      <c r="O577" s="23">
        <f t="shared" si="16"/>
        <v>0.5</v>
      </c>
      <c r="P577" s="19" t="s">
        <v>1015</v>
      </c>
      <c r="Q577" s="24" t="s">
        <v>15</v>
      </c>
      <c r="R577" s="25" t="s">
        <v>2152</v>
      </c>
      <c r="S577" s="28"/>
    </row>
    <row r="578" spans="1:19" ht="60" customHeight="1">
      <c r="A578" s="66">
        <v>574</v>
      </c>
      <c r="B578" s="19" t="s">
        <v>1038</v>
      </c>
      <c r="C578" s="19" t="s">
        <v>1039</v>
      </c>
      <c r="D578" s="21" t="s">
        <v>13</v>
      </c>
      <c r="E578" s="21"/>
      <c r="F578" s="21"/>
      <c r="G578" s="21"/>
      <c r="H578" s="21" t="s">
        <v>14</v>
      </c>
      <c r="I578" s="22">
        <v>3000</v>
      </c>
      <c r="J578" s="22">
        <v>3317</v>
      </c>
      <c r="K578" s="22">
        <v>3000</v>
      </c>
      <c r="L578" s="22">
        <v>0</v>
      </c>
      <c r="M578" s="22">
        <v>0</v>
      </c>
      <c r="N578" s="22">
        <v>1</v>
      </c>
      <c r="O578" s="23">
        <f t="shared" si="16"/>
        <v>0.03333333333333333</v>
      </c>
      <c r="P578" s="19" t="s">
        <v>1015</v>
      </c>
      <c r="Q578" s="24" t="s">
        <v>15</v>
      </c>
      <c r="R578" s="25" t="s">
        <v>2152</v>
      </c>
      <c r="S578" s="28"/>
    </row>
    <row r="579" spans="1:19" ht="60" customHeight="1">
      <c r="A579" s="66">
        <v>575</v>
      </c>
      <c r="B579" s="19" t="s">
        <v>1040</v>
      </c>
      <c r="C579" s="19" t="s">
        <v>1039</v>
      </c>
      <c r="D579" s="21" t="s">
        <v>13</v>
      </c>
      <c r="E579" s="21"/>
      <c r="F579" s="21"/>
      <c r="G579" s="21"/>
      <c r="H579" s="21" t="s">
        <v>14</v>
      </c>
      <c r="I579" s="22">
        <v>970</v>
      </c>
      <c r="J579" s="22">
        <v>897</v>
      </c>
      <c r="K579" s="22">
        <v>900</v>
      </c>
      <c r="L579" s="22">
        <v>0</v>
      </c>
      <c r="M579" s="22">
        <v>0</v>
      </c>
      <c r="N579" s="22">
        <v>0</v>
      </c>
      <c r="O579" s="23" t="str">
        <f t="shared" si="16"/>
        <v>-</v>
      </c>
      <c r="P579" s="19" t="s">
        <v>1015</v>
      </c>
      <c r="Q579" s="24" t="s">
        <v>15</v>
      </c>
      <c r="R579" s="25" t="s">
        <v>2152</v>
      </c>
      <c r="S579" s="28"/>
    </row>
    <row r="580" spans="1:19" ht="60" customHeight="1">
      <c r="A580" s="66">
        <v>576</v>
      </c>
      <c r="B580" s="19" t="s">
        <v>1041</v>
      </c>
      <c r="C580" s="19" t="s">
        <v>980</v>
      </c>
      <c r="D580" s="21" t="s">
        <v>13</v>
      </c>
      <c r="E580" s="21"/>
      <c r="F580" s="21"/>
      <c r="G580" s="21"/>
      <c r="H580" s="21" t="s">
        <v>14</v>
      </c>
      <c r="I580" s="22">
        <v>3100</v>
      </c>
      <c r="J580" s="22">
        <v>3139</v>
      </c>
      <c r="K580" s="22">
        <v>2850</v>
      </c>
      <c r="L580" s="22">
        <v>0</v>
      </c>
      <c r="M580" s="22">
        <v>1</v>
      </c>
      <c r="N580" s="22">
        <v>0</v>
      </c>
      <c r="O580" s="23" t="str">
        <f t="shared" si="16"/>
        <v>-</v>
      </c>
      <c r="P580" s="19" t="s">
        <v>1015</v>
      </c>
      <c r="Q580" s="24" t="s">
        <v>15</v>
      </c>
      <c r="R580" s="25" t="s">
        <v>2152</v>
      </c>
      <c r="S580" s="28"/>
    </row>
    <row r="581" spans="1:19" ht="60" customHeight="1">
      <c r="A581" s="66">
        <v>577</v>
      </c>
      <c r="B581" s="19" t="s">
        <v>1042</v>
      </c>
      <c r="C581" s="19" t="s">
        <v>981</v>
      </c>
      <c r="D581" s="21" t="s">
        <v>13</v>
      </c>
      <c r="E581" s="21"/>
      <c r="F581" s="21"/>
      <c r="G581" s="21"/>
      <c r="H581" s="21" t="s">
        <v>14</v>
      </c>
      <c r="I581" s="22">
        <v>300</v>
      </c>
      <c r="J581" s="22">
        <v>483</v>
      </c>
      <c r="K581" s="22">
        <v>450</v>
      </c>
      <c r="L581" s="22">
        <v>0</v>
      </c>
      <c r="M581" s="22">
        <v>0</v>
      </c>
      <c r="N581" s="22">
        <v>0</v>
      </c>
      <c r="O581" s="23" t="str">
        <f t="shared" si="16"/>
        <v>-</v>
      </c>
      <c r="P581" s="19" t="s">
        <v>1015</v>
      </c>
      <c r="Q581" s="24" t="s">
        <v>15</v>
      </c>
      <c r="R581" s="25" t="s">
        <v>2152</v>
      </c>
      <c r="S581" s="28"/>
    </row>
    <row r="582" spans="1:19" ht="75.75" customHeight="1">
      <c r="A582" s="66">
        <v>578</v>
      </c>
      <c r="B582" s="19" t="s">
        <v>1043</v>
      </c>
      <c r="C582" s="19" t="s">
        <v>1039</v>
      </c>
      <c r="D582" s="21" t="s">
        <v>13</v>
      </c>
      <c r="E582" s="21"/>
      <c r="F582" s="21"/>
      <c r="G582" s="21"/>
      <c r="H582" s="21" t="s">
        <v>14</v>
      </c>
      <c r="I582" s="22">
        <v>48800</v>
      </c>
      <c r="J582" s="22">
        <v>45777</v>
      </c>
      <c r="K582" s="22">
        <v>46000</v>
      </c>
      <c r="L582" s="22">
        <v>2</v>
      </c>
      <c r="M582" s="22">
        <v>11</v>
      </c>
      <c r="N582" s="22">
        <v>9</v>
      </c>
      <c r="O582" s="23">
        <f t="shared" si="16"/>
        <v>0.01956521739130435</v>
      </c>
      <c r="P582" s="19" t="s">
        <v>1015</v>
      </c>
      <c r="Q582" s="24" t="s">
        <v>15</v>
      </c>
      <c r="R582" s="25" t="s">
        <v>2152</v>
      </c>
      <c r="S582" s="28"/>
    </row>
    <row r="583" spans="1:19" ht="60" customHeight="1">
      <c r="A583" s="66">
        <v>579</v>
      </c>
      <c r="B583" s="19" t="s">
        <v>2227</v>
      </c>
      <c r="C583" s="19" t="s">
        <v>973</v>
      </c>
      <c r="D583" s="21" t="s">
        <v>13</v>
      </c>
      <c r="E583" s="21"/>
      <c r="F583" s="21"/>
      <c r="G583" s="21"/>
      <c r="H583" s="21" t="s">
        <v>14</v>
      </c>
      <c r="I583" s="22">
        <v>45</v>
      </c>
      <c r="J583" s="22">
        <v>37</v>
      </c>
      <c r="K583" s="22">
        <v>40</v>
      </c>
      <c r="L583" s="22">
        <v>0</v>
      </c>
      <c r="M583" s="22">
        <v>0</v>
      </c>
      <c r="N583" s="22">
        <v>0</v>
      </c>
      <c r="O583" s="23" t="str">
        <f t="shared" si="16"/>
        <v>-</v>
      </c>
      <c r="P583" s="19" t="s">
        <v>1015</v>
      </c>
      <c r="Q583" s="24" t="s">
        <v>15</v>
      </c>
      <c r="R583" s="25" t="s">
        <v>2152</v>
      </c>
      <c r="S583" s="28"/>
    </row>
    <row r="584" spans="1:19" ht="60" customHeight="1">
      <c r="A584" s="66">
        <v>580</v>
      </c>
      <c r="B584" s="19" t="s">
        <v>1044</v>
      </c>
      <c r="C584" s="19" t="s">
        <v>975</v>
      </c>
      <c r="D584" s="21" t="s">
        <v>13</v>
      </c>
      <c r="E584" s="21"/>
      <c r="F584" s="21"/>
      <c r="G584" s="21"/>
      <c r="H584" s="21" t="s">
        <v>14</v>
      </c>
      <c r="I584" s="22">
        <v>5200</v>
      </c>
      <c r="J584" s="22">
        <v>5117</v>
      </c>
      <c r="K584" s="22">
        <v>5100</v>
      </c>
      <c r="L584" s="22">
        <v>0</v>
      </c>
      <c r="M584" s="22">
        <v>4</v>
      </c>
      <c r="N584" s="22">
        <v>0</v>
      </c>
      <c r="O584" s="23" t="str">
        <f t="shared" si="16"/>
        <v>-</v>
      </c>
      <c r="P584" s="19" t="s">
        <v>1015</v>
      </c>
      <c r="Q584" s="24" t="s">
        <v>15</v>
      </c>
      <c r="R584" s="25" t="s">
        <v>2152</v>
      </c>
      <c r="S584" s="28"/>
    </row>
    <row r="585" spans="1:19" ht="80.25" customHeight="1">
      <c r="A585" s="66">
        <v>581</v>
      </c>
      <c r="B585" s="29" t="s">
        <v>1045</v>
      </c>
      <c r="C585" s="19" t="s">
        <v>2239</v>
      </c>
      <c r="D585" s="21" t="s">
        <v>13</v>
      </c>
      <c r="E585" s="21"/>
      <c r="F585" s="21"/>
      <c r="G585" s="21"/>
      <c r="H585" s="21" t="s">
        <v>14</v>
      </c>
      <c r="I585" s="22">
        <v>0</v>
      </c>
      <c r="J585" s="32">
        <v>0</v>
      </c>
      <c r="K585" s="32">
        <v>0</v>
      </c>
      <c r="L585" s="22">
        <v>0</v>
      </c>
      <c r="M585" s="32">
        <v>0</v>
      </c>
      <c r="N585" s="32">
        <v>0</v>
      </c>
      <c r="O585" s="23" t="str">
        <f t="shared" si="16"/>
        <v>-</v>
      </c>
      <c r="P585" s="19" t="s">
        <v>2188</v>
      </c>
      <c r="Q585" s="24" t="s">
        <v>15</v>
      </c>
      <c r="R585" s="25" t="s">
        <v>2152</v>
      </c>
      <c r="S585" s="26"/>
    </row>
    <row r="586" spans="1:19" ht="118.5" customHeight="1">
      <c r="A586" s="66">
        <v>582</v>
      </c>
      <c r="B586" s="19" t="s">
        <v>1046</v>
      </c>
      <c r="C586" s="19" t="s">
        <v>1047</v>
      </c>
      <c r="D586" s="21" t="s">
        <v>13</v>
      </c>
      <c r="E586" s="21"/>
      <c r="F586" s="21"/>
      <c r="G586" s="21"/>
      <c r="H586" s="21" t="s">
        <v>14</v>
      </c>
      <c r="I586" s="22">
        <v>0</v>
      </c>
      <c r="J586" s="32">
        <v>0</v>
      </c>
      <c r="K586" s="32">
        <v>0</v>
      </c>
      <c r="L586" s="22">
        <v>0</v>
      </c>
      <c r="M586" s="32">
        <v>0</v>
      </c>
      <c r="N586" s="32">
        <v>0</v>
      </c>
      <c r="O586" s="23" t="str">
        <f t="shared" si="16"/>
        <v>-</v>
      </c>
      <c r="P586" s="19" t="s">
        <v>2234</v>
      </c>
      <c r="Q586" s="24" t="s">
        <v>15</v>
      </c>
      <c r="R586" s="25" t="s">
        <v>16</v>
      </c>
      <c r="S586" s="26"/>
    </row>
    <row r="587" spans="1:19" ht="129.75" customHeight="1">
      <c r="A587" s="66">
        <v>583</v>
      </c>
      <c r="B587" s="19" t="s">
        <v>1048</v>
      </c>
      <c r="C587" s="19" t="s">
        <v>1049</v>
      </c>
      <c r="D587" s="21" t="s">
        <v>13</v>
      </c>
      <c r="E587" s="21"/>
      <c r="F587" s="21"/>
      <c r="G587" s="21"/>
      <c r="H587" s="21" t="s">
        <v>14</v>
      </c>
      <c r="I587" s="22">
        <v>300</v>
      </c>
      <c r="J587" s="32">
        <v>51</v>
      </c>
      <c r="K587" s="32">
        <v>106</v>
      </c>
      <c r="L587" s="22">
        <v>0</v>
      </c>
      <c r="M587" s="32">
        <v>0</v>
      </c>
      <c r="N587" s="32">
        <v>0</v>
      </c>
      <c r="O587" s="23" t="str">
        <f t="shared" si="16"/>
        <v>-</v>
      </c>
      <c r="P587" s="19" t="s">
        <v>2240</v>
      </c>
      <c r="Q587" s="24" t="s">
        <v>15</v>
      </c>
      <c r="R587" s="25" t="s">
        <v>2152</v>
      </c>
      <c r="S587" s="26"/>
    </row>
    <row r="588" spans="1:19" ht="139.5" customHeight="1">
      <c r="A588" s="66">
        <v>584</v>
      </c>
      <c r="B588" s="19" t="s">
        <v>2121</v>
      </c>
      <c r="C588" s="19" t="s">
        <v>1050</v>
      </c>
      <c r="D588" s="21" t="s">
        <v>13</v>
      </c>
      <c r="E588" s="21"/>
      <c r="F588" s="21"/>
      <c r="G588" s="21"/>
      <c r="H588" s="21" t="s">
        <v>14</v>
      </c>
      <c r="I588" s="22">
        <v>70</v>
      </c>
      <c r="J588" s="32">
        <v>0</v>
      </c>
      <c r="K588" s="32">
        <v>0</v>
      </c>
      <c r="L588" s="22">
        <v>0</v>
      </c>
      <c r="M588" s="32">
        <v>0</v>
      </c>
      <c r="N588" s="32">
        <v>0</v>
      </c>
      <c r="O588" s="23" t="str">
        <f t="shared" si="16"/>
        <v>-</v>
      </c>
      <c r="P588" s="19" t="s">
        <v>2240</v>
      </c>
      <c r="Q588" s="24" t="s">
        <v>15</v>
      </c>
      <c r="R588" s="25" t="s">
        <v>2152</v>
      </c>
      <c r="S588" s="26"/>
    </row>
    <row r="589" spans="1:19" ht="118.5" customHeight="1">
      <c r="A589" s="66">
        <v>585</v>
      </c>
      <c r="B589" s="19" t="s">
        <v>2241</v>
      </c>
      <c r="C589" s="19" t="s">
        <v>1051</v>
      </c>
      <c r="D589" s="21" t="s">
        <v>13</v>
      </c>
      <c r="E589" s="21"/>
      <c r="F589" s="21"/>
      <c r="G589" s="21"/>
      <c r="H589" s="21" t="s">
        <v>14</v>
      </c>
      <c r="I589" s="22">
        <v>10</v>
      </c>
      <c r="J589" s="32">
        <v>12</v>
      </c>
      <c r="K589" s="32">
        <v>11</v>
      </c>
      <c r="L589" s="22">
        <v>0</v>
      </c>
      <c r="M589" s="32">
        <v>0</v>
      </c>
      <c r="N589" s="32">
        <v>0</v>
      </c>
      <c r="O589" s="23" t="str">
        <f t="shared" si="16"/>
        <v>-</v>
      </c>
      <c r="P589" s="19" t="s">
        <v>2242</v>
      </c>
      <c r="Q589" s="24" t="s">
        <v>15</v>
      </c>
      <c r="R589" s="25" t="s">
        <v>2152</v>
      </c>
      <c r="S589" s="26"/>
    </row>
    <row r="590" spans="1:19" ht="118.5" customHeight="1">
      <c r="A590" s="66">
        <v>586</v>
      </c>
      <c r="B590" s="19" t="s">
        <v>1052</v>
      </c>
      <c r="C590" s="19" t="s">
        <v>1053</v>
      </c>
      <c r="D590" s="21" t="s">
        <v>13</v>
      </c>
      <c r="E590" s="21"/>
      <c r="F590" s="21"/>
      <c r="G590" s="21"/>
      <c r="H590" s="21" t="s">
        <v>14</v>
      </c>
      <c r="I590" s="22">
        <v>10</v>
      </c>
      <c r="J590" s="32">
        <v>12</v>
      </c>
      <c r="K590" s="32">
        <v>11</v>
      </c>
      <c r="L590" s="22">
        <v>0</v>
      </c>
      <c r="M590" s="32">
        <v>0</v>
      </c>
      <c r="N590" s="32">
        <v>0</v>
      </c>
      <c r="O590" s="23" t="str">
        <f t="shared" si="16"/>
        <v>-</v>
      </c>
      <c r="P590" s="19" t="s">
        <v>2240</v>
      </c>
      <c r="Q590" s="24" t="s">
        <v>15</v>
      </c>
      <c r="R590" s="25" t="s">
        <v>2152</v>
      </c>
      <c r="S590" s="26"/>
    </row>
    <row r="591" spans="1:19" ht="118.5" customHeight="1">
      <c r="A591" s="66">
        <v>587</v>
      </c>
      <c r="B591" s="19" t="s">
        <v>1054</v>
      </c>
      <c r="C591" s="19" t="s">
        <v>1055</v>
      </c>
      <c r="D591" s="21" t="s">
        <v>13</v>
      </c>
      <c r="E591" s="21"/>
      <c r="F591" s="21"/>
      <c r="G591" s="21"/>
      <c r="H591" s="21" t="s">
        <v>14</v>
      </c>
      <c r="I591" s="22">
        <v>5</v>
      </c>
      <c r="J591" s="32">
        <v>42</v>
      </c>
      <c r="K591" s="32">
        <v>35</v>
      </c>
      <c r="L591" s="22">
        <v>0</v>
      </c>
      <c r="M591" s="32">
        <v>0</v>
      </c>
      <c r="N591" s="32">
        <v>0</v>
      </c>
      <c r="O591" s="23" t="str">
        <f t="shared" si="16"/>
        <v>-</v>
      </c>
      <c r="P591" s="19" t="s">
        <v>2240</v>
      </c>
      <c r="Q591" s="24" t="s">
        <v>15</v>
      </c>
      <c r="R591" s="25" t="s">
        <v>2152</v>
      </c>
      <c r="S591" s="26"/>
    </row>
    <row r="592" spans="1:19" ht="60" customHeight="1">
      <c r="A592" s="66">
        <v>588</v>
      </c>
      <c r="B592" s="19" t="s">
        <v>2122</v>
      </c>
      <c r="C592" s="19" t="s">
        <v>1056</v>
      </c>
      <c r="D592" s="21" t="s">
        <v>13</v>
      </c>
      <c r="E592" s="21"/>
      <c r="F592" s="21"/>
      <c r="G592" s="21"/>
      <c r="H592" s="21" t="s">
        <v>14</v>
      </c>
      <c r="I592" s="22">
        <v>800</v>
      </c>
      <c r="J592" s="32">
        <v>770</v>
      </c>
      <c r="K592" s="32">
        <v>770</v>
      </c>
      <c r="L592" s="22">
        <v>0</v>
      </c>
      <c r="M592" s="32">
        <v>0</v>
      </c>
      <c r="N592" s="32">
        <v>0</v>
      </c>
      <c r="O592" s="23" t="str">
        <f t="shared" si="16"/>
        <v>-</v>
      </c>
      <c r="P592" s="19" t="s">
        <v>2240</v>
      </c>
      <c r="Q592" s="24" t="s">
        <v>15</v>
      </c>
      <c r="R592" s="25" t="s">
        <v>2152</v>
      </c>
      <c r="S592" s="26"/>
    </row>
    <row r="593" spans="1:19" ht="60" customHeight="1">
      <c r="A593" s="66">
        <v>589</v>
      </c>
      <c r="B593" s="19" t="s">
        <v>2243</v>
      </c>
      <c r="C593" s="19" t="s">
        <v>1057</v>
      </c>
      <c r="D593" s="21" t="s">
        <v>13</v>
      </c>
      <c r="E593" s="21"/>
      <c r="F593" s="21"/>
      <c r="G593" s="21"/>
      <c r="H593" s="21" t="s">
        <v>14</v>
      </c>
      <c r="I593" s="22">
        <v>5</v>
      </c>
      <c r="J593" s="32">
        <v>10</v>
      </c>
      <c r="K593" s="32">
        <v>5</v>
      </c>
      <c r="L593" s="22">
        <v>0</v>
      </c>
      <c r="M593" s="32">
        <v>0</v>
      </c>
      <c r="N593" s="32">
        <v>0</v>
      </c>
      <c r="O593" s="23" t="str">
        <f t="shared" si="16"/>
        <v>-</v>
      </c>
      <c r="P593" s="19" t="s">
        <v>2240</v>
      </c>
      <c r="Q593" s="24" t="s">
        <v>15</v>
      </c>
      <c r="R593" s="25" t="s">
        <v>2152</v>
      </c>
      <c r="S593" s="26"/>
    </row>
    <row r="594" spans="1:19" ht="90" customHeight="1">
      <c r="A594" s="66">
        <v>590</v>
      </c>
      <c r="B594" s="19" t="s">
        <v>2123</v>
      </c>
      <c r="C594" s="19" t="s">
        <v>1058</v>
      </c>
      <c r="D594" s="21" t="s">
        <v>13</v>
      </c>
      <c r="E594" s="21"/>
      <c r="F594" s="21"/>
      <c r="G594" s="21"/>
      <c r="H594" s="21" t="s">
        <v>14</v>
      </c>
      <c r="I594" s="22">
        <f>123/2</f>
        <v>61.5</v>
      </c>
      <c r="J594" s="32">
        <f>130/2</f>
        <v>65</v>
      </c>
      <c r="K594" s="32">
        <f>132/2</f>
        <v>66</v>
      </c>
      <c r="L594" s="22">
        <v>0</v>
      </c>
      <c r="M594" s="32">
        <v>0</v>
      </c>
      <c r="N594" s="32">
        <v>0</v>
      </c>
      <c r="O594" s="23" t="str">
        <f t="shared" si="16"/>
        <v>-</v>
      </c>
      <c r="P594" s="19" t="s">
        <v>2234</v>
      </c>
      <c r="Q594" s="24" t="s">
        <v>15</v>
      </c>
      <c r="R594" s="25" t="s">
        <v>2152</v>
      </c>
      <c r="S594" s="26"/>
    </row>
    <row r="595" spans="1:19" ht="71.25" customHeight="1">
      <c r="A595" s="66">
        <v>591</v>
      </c>
      <c r="B595" s="19" t="s">
        <v>2124</v>
      </c>
      <c r="C595" s="19" t="s">
        <v>1059</v>
      </c>
      <c r="D595" s="21" t="s">
        <v>13</v>
      </c>
      <c r="E595" s="21"/>
      <c r="F595" s="21"/>
      <c r="G595" s="21"/>
      <c r="H595" s="21" t="s">
        <v>14</v>
      </c>
      <c r="I595" s="22">
        <f>123/2</f>
        <v>61.5</v>
      </c>
      <c r="J595" s="32">
        <f>130/2</f>
        <v>65</v>
      </c>
      <c r="K595" s="32">
        <f>132/2</f>
        <v>66</v>
      </c>
      <c r="L595" s="22">
        <v>0</v>
      </c>
      <c r="M595" s="32">
        <v>0</v>
      </c>
      <c r="N595" s="32">
        <v>0</v>
      </c>
      <c r="O595" s="23" t="str">
        <f aca="true" t="shared" si="17" ref="O595:O619">IF(N595&gt;0,IF(K595&gt;0,IF(ISNUMBER(N595),IF(ISNUMBER(K595),N595/K595*100,"-"),"-"),"-"),"-")</f>
        <v>-</v>
      </c>
      <c r="P595" s="19" t="s">
        <v>2234</v>
      </c>
      <c r="Q595" s="24" t="s">
        <v>15</v>
      </c>
      <c r="R595" s="25" t="s">
        <v>2152</v>
      </c>
      <c r="S595" s="26"/>
    </row>
    <row r="596" spans="1:19" ht="71.25" customHeight="1">
      <c r="A596" s="66">
        <v>592</v>
      </c>
      <c r="B596" s="19" t="s">
        <v>1060</v>
      </c>
      <c r="C596" s="19" t="s">
        <v>1061</v>
      </c>
      <c r="D596" s="21" t="s">
        <v>13</v>
      </c>
      <c r="E596" s="21"/>
      <c r="F596" s="21"/>
      <c r="G596" s="21"/>
      <c r="H596" s="21" t="s">
        <v>14</v>
      </c>
      <c r="I596" s="22">
        <v>0</v>
      </c>
      <c r="J596" s="22">
        <v>0</v>
      </c>
      <c r="K596" s="22">
        <v>0</v>
      </c>
      <c r="L596" s="22">
        <v>0</v>
      </c>
      <c r="M596" s="32">
        <v>0</v>
      </c>
      <c r="N596" s="32">
        <v>0</v>
      </c>
      <c r="O596" s="23" t="str">
        <f t="shared" si="17"/>
        <v>-</v>
      </c>
      <c r="P596" s="19" t="s">
        <v>2240</v>
      </c>
      <c r="Q596" s="24" t="s">
        <v>15</v>
      </c>
      <c r="R596" s="25" t="s">
        <v>2152</v>
      </c>
      <c r="S596" s="26"/>
    </row>
    <row r="597" spans="1:19" ht="90.75" customHeight="1">
      <c r="A597" s="66">
        <v>593</v>
      </c>
      <c r="B597" s="19" t="s">
        <v>1062</v>
      </c>
      <c r="C597" s="19" t="s">
        <v>1025</v>
      </c>
      <c r="D597" s="21" t="s">
        <v>13</v>
      </c>
      <c r="E597" s="21"/>
      <c r="F597" s="21"/>
      <c r="G597" s="21"/>
      <c r="H597" s="21" t="s">
        <v>14</v>
      </c>
      <c r="I597" s="22">
        <v>500</v>
      </c>
      <c r="J597" s="32">
        <f>1250/2</f>
        <v>625</v>
      </c>
      <c r="K597" s="32">
        <v>542</v>
      </c>
      <c r="L597" s="22">
        <v>0</v>
      </c>
      <c r="M597" s="32">
        <v>0</v>
      </c>
      <c r="N597" s="32">
        <v>0</v>
      </c>
      <c r="O597" s="23" t="str">
        <f t="shared" si="17"/>
        <v>-</v>
      </c>
      <c r="P597" s="19" t="s">
        <v>1015</v>
      </c>
      <c r="Q597" s="24" t="s">
        <v>15</v>
      </c>
      <c r="R597" s="25" t="s">
        <v>2152</v>
      </c>
      <c r="S597" s="26"/>
    </row>
    <row r="598" spans="1:19" ht="89.25" customHeight="1">
      <c r="A598" s="66">
        <v>594</v>
      </c>
      <c r="B598" s="19" t="s">
        <v>1063</v>
      </c>
      <c r="C598" s="19" t="s">
        <v>1025</v>
      </c>
      <c r="D598" s="21" t="s">
        <v>13</v>
      </c>
      <c r="E598" s="21"/>
      <c r="F598" s="21"/>
      <c r="G598" s="21"/>
      <c r="H598" s="21" t="s">
        <v>14</v>
      </c>
      <c r="I598" s="22">
        <v>500</v>
      </c>
      <c r="J598" s="32">
        <f>1250/2</f>
        <v>625</v>
      </c>
      <c r="K598" s="32">
        <v>543</v>
      </c>
      <c r="L598" s="22">
        <v>0</v>
      </c>
      <c r="M598" s="32">
        <v>0</v>
      </c>
      <c r="N598" s="32">
        <v>0</v>
      </c>
      <c r="O598" s="23" t="str">
        <f t="shared" si="17"/>
        <v>-</v>
      </c>
      <c r="P598" s="19" t="s">
        <v>1015</v>
      </c>
      <c r="Q598" s="24" t="s">
        <v>15</v>
      </c>
      <c r="R598" s="25" t="s">
        <v>2152</v>
      </c>
      <c r="S598" s="26"/>
    </row>
    <row r="599" spans="1:19" ht="60" customHeight="1">
      <c r="A599" s="66">
        <v>595</v>
      </c>
      <c r="B599" s="19" t="s">
        <v>1064</v>
      </c>
      <c r="C599" s="19" t="s">
        <v>2244</v>
      </c>
      <c r="D599" s="21" t="s">
        <v>13</v>
      </c>
      <c r="E599" s="21"/>
      <c r="F599" s="21"/>
      <c r="G599" s="21"/>
      <c r="H599" s="21" t="s">
        <v>14</v>
      </c>
      <c r="I599" s="22">
        <v>0</v>
      </c>
      <c r="J599" s="32">
        <v>0</v>
      </c>
      <c r="K599" s="32">
        <v>0</v>
      </c>
      <c r="L599" s="22">
        <v>0</v>
      </c>
      <c r="M599" s="32">
        <v>0</v>
      </c>
      <c r="N599" s="32">
        <v>0</v>
      </c>
      <c r="O599" s="23" t="str">
        <f t="shared" si="17"/>
        <v>-</v>
      </c>
      <c r="P599" s="19"/>
      <c r="Q599" s="24" t="s">
        <v>15</v>
      </c>
      <c r="R599" s="25" t="s">
        <v>2152</v>
      </c>
      <c r="S599" s="26"/>
    </row>
    <row r="600" spans="1:19" ht="60" customHeight="1">
      <c r="A600" s="66">
        <v>596</v>
      </c>
      <c r="B600" s="19" t="s">
        <v>2125</v>
      </c>
      <c r="C600" s="19" t="s">
        <v>2245</v>
      </c>
      <c r="D600" s="21" t="s">
        <v>13</v>
      </c>
      <c r="E600" s="21"/>
      <c r="F600" s="21"/>
      <c r="G600" s="21"/>
      <c r="H600" s="21" t="s">
        <v>14</v>
      </c>
      <c r="I600" s="22">
        <v>0</v>
      </c>
      <c r="J600" s="32">
        <v>3</v>
      </c>
      <c r="K600" s="32">
        <v>0</v>
      </c>
      <c r="L600" s="22">
        <v>0</v>
      </c>
      <c r="M600" s="32">
        <v>0</v>
      </c>
      <c r="N600" s="32">
        <v>0</v>
      </c>
      <c r="O600" s="23" t="str">
        <f t="shared" si="17"/>
        <v>-</v>
      </c>
      <c r="P600" s="19" t="s">
        <v>656</v>
      </c>
      <c r="Q600" s="24" t="s">
        <v>15</v>
      </c>
      <c r="R600" s="25" t="s">
        <v>2152</v>
      </c>
      <c r="S600" s="26"/>
    </row>
    <row r="601" spans="1:19" ht="60" customHeight="1">
      <c r="A601" s="66">
        <v>597</v>
      </c>
      <c r="B601" s="19" t="s">
        <v>1065</v>
      </c>
      <c r="C601" s="19" t="s">
        <v>1066</v>
      </c>
      <c r="D601" s="21" t="s">
        <v>13</v>
      </c>
      <c r="E601" s="21"/>
      <c r="F601" s="21"/>
      <c r="G601" s="21"/>
      <c r="H601" s="21" t="s">
        <v>14</v>
      </c>
      <c r="I601" s="22">
        <v>100</v>
      </c>
      <c r="J601" s="32">
        <v>31</v>
      </c>
      <c r="K601" s="32">
        <v>80</v>
      </c>
      <c r="L601" s="22">
        <v>0</v>
      </c>
      <c r="M601" s="32">
        <v>0</v>
      </c>
      <c r="N601" s="32">
        <v>0</v>
      </c>
      <c r="O601" s="23" t="str">
        <f t="shared" si="17"/>
        <v>-</v>
      </c>
      <c r="P601" s="19" t="s">
        <v>656</v>
      </c>
      <c r="Q601" s="24" t="s">
        <v>15</v>
      </c>
      <c r="R601" s="25" t="s">
        <v>2152</v>
      </c>
      <c r="S601" s="26"/>
    </row>
    <row r="602" spans="1:19" ht="63" customHeight="1">
      <c r="A602" s="66">
        <v>598</v>
      </c>
      <c r="B602" s="19" t="s">
        <v>1067</v>
      </c>
      <c r="C602" s="19" t="s">
        <v>2246</v>
      </c>
      <c r="D602" s="21" t="s">
        <v>13</v>
      </c>
      <c r="E602" s="21"/>
      <c r="F602" s="21"/>
      <c r="G602" s="21"/>
      <c r="H602" s="21" t="s">
        <v>14</v>
      </c>
      <c r="I602" s="22">
        <v>0</v>
      </c>
      <c r="J602" s="32">
        <v>0</v>
      </c>
      <c r="K602" s="32">
        <v>0</v>
      </c>
      <c r="L602" s="22">
        <v>0</v>
      </c>
      <c r="M602" s="32">
        <v>0</v>
      </c>
      <c r="N602" s="32">
        <v>0</v>
      </c>
      <c r="O602" s="23" t="str">
        <f t="shared" si="17"/>
        <v>-</v>
      </c>
      <c r="P602" s="19" t="s">
        <v>1068</v>
      </c>
      <c r="Q602" s="24" t="s">
        <v>15</v>
      </c>
      <c r="R602" s="25" t="s">
        <v>2152</v>
      </c>
      <c r="S602" s="26"/>
    </row>
    <row r="603" spans="1:19" ht="60" customHeight="1">
      <c r="A603" s="66">
        <v>599</v>
      </c>
      <c r="B603" s="19" t="s">
        <v>1069</v>
      </c>
      <c r="C603" s="19" t="s">
        <v>2126</v>
      </c>
      <c r="D603" s="21" t="s">
        <v>13</v>
      </c>
      <c r="E603" s="21"/>
      <c r="F603" s="21"/>
      <c r="G603" s="21"/>
      <c r="H603" s="21" t="s">
        <v>14</v>
      </c>
      <c r="I603" s="22">
        <v>0</v>
      </c>
      <c r="J603" s="32">
        <v>0</v>
      </c>
      <c r="K603" s="32">
        <v>0</v>
      </c>
      <c r="L603" s="22">
        <v>0</v>
      </c>
      <c r="M603" s="32">
        <v>0</v>
      </c>
      <c r="N603" s="32">
        <v>0</v>
      </c>
      <c r="O603" s="23" t="str">
        <f t="shared" si="17"/>
        <v>-</v>
      </c>
      <c r="P603" s="19"/>
      <c r="Q603" s="24" t="s">
        <v>15</v>
      </c>
      <c r="R603" s="25" t="s">
        <v>2152</v>
      </c>
      <c r="S603" s="26"/>
    </row>
    <row r="604" spans="1:19" ht="66.75" customHeight="1">
      <c r="A604" s="66">
        <v>600</v>
      </c>
      <c r="B604" s="19" t="s">
        <v>1070</v>
      </c>
      <c r="C604" s="19" t="s">
        <v>1071</v>
      </c>
      <c r="D604" s="21" t="s">
        <v>13</v>
      </c>
      <c r="E604" s="21"/>
      <c r="F604" s="21"/>
      <c r="G604" s="21"/>
      <c r="H604" s="21" t="s">
        <v>14</v>
      </c>
      <c r="I604" s="22">
        <v>1300</v>
      </c>
      <c r="J604" s="32">
        <v>1190</v>
      </c>
      <c r="K604" s="32">
        <v>1011</v>
      </c>
      <c r="L604" s="22">
        <v>0</v>
      </c>
      <c r="M604" s="32">
        <v>0</v>
      </c>
      <c r="N604" s="32">
        <v>0</v>
      </c>
      <c r="O604" s="23" t="str">
        <f t="shared" si="17"/>
        <v>-</v>
      </c>
      <c r="P604" s="19" t="s">
        <v>2186</v>
      </c>
      <c r="Q604" s="24" t="s">
        <v>15</v>
      </c>
      <c r="R604" s="25" t="s">
        <v>2152</v>
      </c>
      <c r="S604" s="26"/>
    </row>
    <row r="605" spans="1:19" ht="60" customHeight="1">
      <c r="A605" s="66">
        <v>601</v>
      </c>
      <c r="B605" s="19" t="s">
        <v>1072</v>
      </c>
      <c r="C605" s="19" t="s">
        <v>1073</v>
      </c>
      <c r="D605" s="21" t="s">
        <v>13</v>
      </c>
      <c r="E605" s="21"/>
      <c r="F605" s="21"/>
      <c r="G605" s="21"/>
      <c r="H605" s="21" t="s">
        <v>14</v>
      </c>
      <c r="I605" s="22">
        <v>9000</v>
      </c>
      <c r="J605" s="32">
        <v>8958</v>
      </c>
      <c r="K605" s="32">
        <v>6019</v>
      </c>
      <c r="L605" s="22">
        <v>200</v>
      </c>
      <c r="M605" s="32">
        <v>222</v>
      </c>
      <c r="N605" s="32">
        <v>312</v>
      </c>
      <c r="O605" s="23">
        <f t="shared" si="17"/>
        <v>5.183585313174946</v>
      </c>
      <c r="P605" s="30"/>
      <c r="Q605" s="24" t="s">
        <v>15</v>
      </c>
      <c r="R605" s="25" t="s">
        <v>2152</v>
      </c>
      <c r="S605" s="26"/>
    </row>
    <row r="606" spans="1:19" ht="99.75" customHeight="1">
      <c r="A606" s="66">
        <v>602</v>
      </c>
      <c r="B606" s="19" t="s">
        <v>1074</v>
      </c>
      <c r="C606" s="19" t="s">
        <v>2127</v>
      </c>
      <c r="D606" s="21" t="s">
        <v>13</v>
      </c>
      <c r="E606" s="21"/>
      <c r="F606" s="21"/>
      <c r="G606" s="21"/>
      <c r="H606" s="21" t="s">
        <v>14</v>
      </c>
      <c r="I606" s="22">
        <v>0</v>
      </c>
      <c r="J606" s="32">
        <v>0</v>
      </c>
      <c r="K606" s="32">
        <v>0</v>
      </c>
      <c r="L606" s="22">
        <v>0</v>
      </c>
      <c r="M606" s="32">
        <v>0</v>
      </c>
      <c r="N606" s="32">
        <v>0</v>
      </c>
      <c r="O606" s="23" t="str">
        <f t="shared" si="17"/>
        <v>-</v>
      </c>
      <c r="P606" s="19"/>
      <c r="Q606" s="24" t="s">
        <v>15</v>
      </c>
      <c r="R606" s="25" t="s">
        <v>2152</v>
      </c>
      <c r="S606" s="26"/>
    </row>
    <row r="607" spans="1:19" ht="99.75" customHeight="1">
      <c r="A607" s="66">
        <v>603</v>
      </c>
      <c r="B607" s="19" t="s">
        <v>1075</v>
      </c>
      <c r="C607" s="19" t="s">
        <v>1076</v>
      </c>
      <c r="D607" s="21" t="s">
        <v>13</v>
      </c>
      <c r="E607" s="21"/>
      <c r="F607" s="21"/>
      <c r="G607" s="21"/>
      <c r="H607" s="21" t="s">
        <v>14</v>
      </c>
      <c r="I607" s="22">
        <v>0</v>
      </c>
      <c r="J607" s="32">
        <v>0</v>
      </c>
      <c r="K607" s="32">
        <v>0</v>
      </c>
      <c r="L607" s="22">
        <v>0</v>
      </c>
      <c r="M607" s="32">
        <v>0</v>
      </c>
      <c r="N607" s="32">
        <v>0</v>
      </c>
      <c r="O607" s="23" t="str">
        <f t="shared" si="17"/>
        <v>-</v>
      </c>
      <c r="P607" s="19"/>
      <c r="Q607" s="24" t="s">
        <v>15</v>
      </c>
      <c r="R607" s="25" t="s">
        <v>2152</v>
      </c>
      <c r="S607" s="26"/>
    </row>
    <row r="608" spans="1:19" ht="60" customHeight="1">
      <c r="A608" s="66">
        <v>604</v>
      </c>
      <c r="B608" s="19" t="s">
        <v>2128</v>
      </c>
      <c r="C608" s="19" t="s">
        <v>2247</v>
      </c>
      <c r="D608" s="21" t="s">
        <v>13</v>
      </c>
      <c r="E608" s="21"/>
      <c r="F608" s="21"/>
      <c r="G608" s="21"/>
      <c r="H608" s="21" t="s">
        <v>14</v>
      </c>
      <c r="I608" s="22">
        <v>0</v>
      </c>
      <c r="J608" s="32">
        <v>0</v>
      </c>
      <c r="K608" s="32">
        <v>0</v>
      </c>
      <c r="L608" s="22">
        <v>0</v>
      </c>
      <c r="M608" s="32">
        <v>0</v>
      </c>
      <c r="N608" s="32">
        <v>0</v>
      </c>
      <c r="O608" s="23" t="str">
        <f t="shared" si="17"/>
        <v>-</v>
      </c>
      <c r="P608" s="19"/>
      <c r="Q608" s="24" t="s">
        <v>15</v>
      </c>
      <c r="R608" s="25" t="s">
        <v>2152</v>
      </c>
      <c r="S608" s="26"/>
    </row>
    <row r="609" spans="1:19" ht="60" customHeight="1">
      <c r="A609" s="66">
        <v>605</v>
      </c>
      <c r="B609" s="19" t="s">
        <v>2129</v>
      </c>
      <c r="C609" s="19" t="s">
        <v>1077</v>
      </c>
      <c r="D609" s="21" t="s">
        <v>13</v>
      </c>
      <c r="E609" s="21"/>
      <c r="F609" s="21"/>
      <c r="G609" s="21"/>
      <c r="H609" s="21" t="s">
        <v>14</v>
      </c>
      <c r="I609" s="22">
        <v>0</v>
      </c>
      <c r="J609" s="32">
        <v>0</v>
      </c>
      <c r="K609" s="32">
        <v>0</v>
      </c>
      <c r="L609" s="22">
        <v>0</v>
      </c>
      <c r="M609" s="32">
        <v>0</v>
      </c>
      <c r="N609" s="32">
        <v>0</v>
      </c>
      <c r="O609" s="23" t="str">
        <f t="shared" si="17"/>
        <v>-</v>
      </c>
      <c r="P609" s="19"/>
      <c r="Q609" s="24" t="s">
        <v>15</v>
      </c>
      <c r="R609" s="25" t="s">
        <v>2152</v>
      </c>
      <c r="S609" s="26"/>
    </row>
    <row r="610" spans="1:19" ht="75" customHeight="1">
      <c r="A610" s="66">
        <v>606</v>
      </c>
      <c r="B610" s="19" t="s">
        <v>1078</v>
      </c>
      <c r="C610" s="19" t="s">
        <v>861</v>
      </c>
      <c r="D610" s="21" t="s">
        <v>13</v>
      </c>
      <c r="E610" s="21"/>
      <c r="F610" s="21"/>
      <c r="G610" s="21"/>
      <c r="H610" s="21" t="s">
        <v>14</v>
      </c>
      <c r="I610" s="22">
        <v>1000</v>
      </c>
      <c r="J610" s="32">
        <v>574</v>
      </c>
      <c r="K610" s="32">
        <v>514</v>
      </c>
      <c r="L610" s="22">
        <v>0</v>
      </c>
      <c r="M610" s="32">
        <v>0</v>
      </c>
      <c r="N610" s="32">
        <v>0</v>
      </c>
      <c r="O610" s="23" t="str">
        <f t="shared" si="17"/>
        <v>-</v>
      </c>
      <c r="P610" s="19" t="s">
        <v>656</v>
      </c>
      <c r="Q610" s="24" t="s">
        <v>15</v>
      </c>
      <c r="R610" s="25" t="s">
        <v>2152</v>
      </c>
      <c r="S610" s="26"/>
    </row>
    <row r="611" spans="1:19" ht="89.25" customHeight="1">
      <c r="A611" s="66">
        <v>607</v>
      </c>
      <c r="B611" s="19" t="s">
        <v>2130</v>
      </c>
      <c r="C611" s="19" t="s">
        <v>2248</v>
      </c>
      <c r="D611" s="21" t="s">
        <v>13</v>
      </c>
      <c r="E611" s="21"/>
      <c r="F611" s="21"/>
      <c r="G611" s="21"/>
      <c r="H611" s="21" t="s">
        <v>14</v>
      </c>
      <c r="I611" s="22">
        <v>0</v>
      </c>
      <c r="J611" s="32">
        <v>0</v>
      </c>
      <c r="K611" s="32">
        <v>0</v>
      </c>
      <c r="L611" s="22">
        <v>0</v>
      </c>
      <c r="M611" s="32">
        <v>0</v>
      </c>
      <c r="N611" s="32">
        <v>0</v>
      </c>
      <c r="O611" s="23" t="str">
        <f t="shared" si="17"/>
        <v>-</v>
      </c>
      <c r="P611" s="19" t="s">
        <v>2188</v>
      </c>
      <c r="Q611" s="24" t="s">
        <v>15</v>
      </c>
      <c r="R611" s="25" t="s">
        <v>2152</v>
      </c>
      <c r="S611" s="26"/>
    </row>
    <row r="612" spans="1:19" ht="60" customHeight="1">
      <c r="A612" s="66">
        <v>608</v>
      </c>
      <c r="B612" s="19" t="s">
        <v>1079</v>
      </c>
      <c r="C612" s="19" t="s">
        <v>1025</v>
      </c>
      <c r="D612" s="21" t="s">
        <v>13</v>
      </c>
      <c r="E612" s="21"/>
      <c r="F612" s="21"/>
      <c r="G612" s="21"/>
      <c r="H612" s="21" t="s">
        <v>14</v>
      </c>
      <c r="I612" s="22">
        <v>5</v>
      </c>
      <c r="J612" s="32">
        <v>0</v>
      </c>
      <c r="K612" s="32">
        <v>0</v>
      </c>
      <c r="L612" s="22">
        <v>0</v>
      </c>
      <c r="M612" s="32">
        <v>0</v>
      </c>
      <c r="N612" s="32">
        <v>0</v>
      </c>
      <c r="O612" s="23" t="str">
        <f t="shared" si="17"/>
        <v>-</v>
      </c>
      <c r="P612" s="19" t="s">
        <v>656</v>
      </c>
      <c r="Q612" s="24" t="s">
        <v>15</v>
      </c>
      <c r="R612" s="25" t="s">
        <v>2152</v>
      </c>
      <c r="S612" s="26"/>
    </row>
    <row r="613" spans="1:19" ht="60" customHeight="1">
      <c r="A613" s="66">
        <v>609</v>
      </c>
      <c r="B613" s="19" t="s">
        <v>1080</v>
      </c>
      <c r="C613" s="19" t="s">
        <v>1025</v>
      </c>
      <c r="D613" s="21" t="s">
        <v>13</v>
      </c>
      <c r="E613" s="21"/>
      <c r="F613" s="21"/>
      <c r="G613" s="21"/>
      <c r="H613" s="21" t="s">
        <v>14</v>
      </c>
      <c r="I613" s="22">
        <v>100</v>
      </c>
      <c r="J613" s="32">
        <f>1700/5</f>
        <v>340</v>
      </c>
      <c r="K613" s="32">
        <v>300</v>
      </c>
      <c r="L613" s="22">
        <v>0</v>
      </c>
      <c r="M613" s="32">
        <v>0</v>
      </c>
      <c r="N613" s="32">
        <v>0</v>
      </c>
      <c r="O613" s="23" t="str">
        <f t="shared" si="17"/>
        <v>-</v>
      </c>
      <c r="P613" s="19" t="s">
        <v>656</v>
      </c>
      <c r="Q613" s="24" t="s">
        <v>15</v>
      </c>
      <c r="R613" s="25" t="s">
        <v>2249</v>
      </c>
      <c r="S613" s="26"/>
    </row>
    <row r="614" spans="1:19" ht="60" customHeight="1">
      <c r="A614" s="66">
        <v>610</v>
      </c>
      <c r="B614" s="19" t="s">
        <v>1081</v>
      </c>
      <c r="C614" s="19" t="s">
        <v>1025</v>
      </c>
      <c r="D614" s="21" t="s">
        <v>13</v>
      </c>
      <c r="E614" s="21"/>
      <c r="F614" s="21"/>
      <c r="G614" s="21"/>
      <c r="H614" s="21" t="s">
        <v>14</v>
      </c>
      <c r="I614" s="22">
        <v>5</v>
      </c>
      <c r="J614" s="32">
        <v>5</v>
      </c>
      <c r="K614" s="32">
        <v>5</v>
      </c>
      <c r="L614" s="22">
        <v>0</v>
      </c>
      <c r="M614" s="32">
        <v>0</v>
      </c>
      <c r="N614" s="32">
        <v>0</v>
      </c>
      <c r="O614" s="23" t="str">
        <f t="shared" si="17"/>
        <v>-</v>
      </c>
      <c r="P614" s="19" t="s">
        <v>656</v>
      </c>
      <c r="Q614" s="24" t="s">
        <v>15</v>
      </c>
      <c r="R614" s="25" t="s">
        <v>2249</v>
      </c>
      <c r="S614" s="26"/>
    </row>
    <row r="615" spans="1:19" ht="60" customHeight="1">
      <c r="A615" s="66">
        <v>611</v>
      </c>
      <c r="B615" s="19" t="s">
        <v>1082</v>
      </c>
      <c r="C615" s="19" t="s">
        <v>1025</v>
      </c>
      <c r="D615" s="21" t="s">
        <v>13</v>
      </c>
      <c r="E615" s="21"/>
      <c r="F615" s="21"/>
      <c r="G615" s="21"/>
      <c r="H615" s="21" t="s">
        <v>14</v>
      </c>
      <c r="I615" s="22">
        <v>100</v>
      </c>
      <c r="J615" s="32">
        <f>1700/5</f>
        <v>340</v>
      </c>
      <c r="K615" s="32">
        <v>300</v>
      </c>
      <c r="L615" s="22">
        <v>0</v>
      </c>
      <c r="M615" s="32">
        <v>0</v>
      </c>
      <c r="N615" s="32">
        <v>0</v>
      </c>
      <c r="O615" s="23" t="str">
        <f t="shared" si="17"/>
        <v>-</v>
      </c>
      <c r="P615" s="19" t="s">
        <v>656</v>
      </c>
      <c r="Q615" s="24" t="s">
        <v>15</v>
      </c>
      <c r="R615" s="25" t="s">
        <v>17</v>
      </c>
      <c r="S615" s="26"/>
    </row>
    <row r="616" spans="1:19" ht="60" customHeight="1">
      <c r="A616" s="66">
        <v>612</v>
      </c>
      <c r="B616" s="19" t="s">
        <v>1083</v>
      </c>
      <c r="C616" s="19" t="s">
        <v>1084</v>
      </c>
      <c r="D616" s="21" t="s">
        <v>13</v>
      </c>
      <c r="E616" s="21"/>
      <c r="F616" s="21"/>
      <c r="G616" s="21"/>
      <c r="H616" s="21" t="s">
        <v>14</v>
      </c>
      <c r="I616" s="22">
        <v>5200</v>
      </c>
      <c r="J616" s="32">
        <v>5513</v>
      </c>
      <c r="K616" s="32">
        <v>5518</v>
      </c>
      <c r="L616" s="22">
        <v>0</v>
      </c>
      <c r="M616" s="32">
        <v>0</v>
      </c>
      <c r="N616" s="32">
        <v>0</v>
      </c>
      <c r="O616" s="23" t="str">
        <f t="shared" si="17"/>
        <v>-</v>
      </c>
      <c r="P616" s="30"/>
      <c r="Q616" s="24" t="s">
        <v>15</v>
      </c>
      <c r="R616" s="25" t="s">
        <v>17</v>
      </c>
      <c r="S616" s="26"/>
    </row>
    <row r="617" spans="1:19" ht="60" customHeight="1">
      <c r="A617" s="66">
        <v>613</v>
      </c>
      <c r="B617" s="19" t="s">
        <v>1085</v>
      </c>
      <c r="C617" s="19" t="s">
        <v>1086</v>
      </c>
      <c r="D617" s="21" t="s">
        <v>13</v>
      </c>
      <c r="E617" s="21"/>
      <c r="F617" s="21"/>
      <c r="G617" s="21"/>
      <c r="H617" s="21" t="s">
        <v>14</v>
      </c>
      <c r="I617" s="22">
        <v>0</v>
      </c>
      <c r="J617" s="32">
        <v>0</v>
      </c>
      <c r="K617" s="32">
        <v>0</v>
      </c>
      <c r="L617" s="22">
        <v>0</v>
      </c>
      <c r="M617" s="32">
        <v>0</v>
      </c>
      <c r="N617" s="32">
        <v>0</v>
      </c>
      <c r="O617" s="23" t="str">
        <f t="shared" si="17"/>
        <v>-</v>
      </c>
      <c r="P617" s="19"/>
      <c r="Q617" s="24" t="s">
        <v>15</v>
      </c>
      <c r="R617" s="25" t="s">
        <v>17</v>
      </c>
      <c r="S617" s="26"/>
    </row>
    <row r="618" spans="1:19" ht="60" customHeight="1">
      <c r="A618" s="66">
        <v>614</v>
      </c>
      <c r="B618" s="19" t="s">
        <v>1087</v>
      </c>
      <c r="C618" s="19" t="s">
        <v>1088</v>
      </c>
      <c r="D618" s="21" t="s">
        <v>13</v>
      </c>
      <c r="E618" s="21"/>
      <c r="F618" s="21"/>
      <c r="G618" s="21"/>
      <c r="H618" s="21" t="s">
        <v>14</v>
      </c>
      <c r="I618" s="22">
        <v>1000</v>
      </c>
      <c r="J618" s="32">
        <v>562</v>
      </c>
      <c r="K618" s="32">
        <v>402</v>
      </c>
      <c r="L618" s="22">
        <v>0</v>
      </c>
      <c r="M618" s="32">
        <v>0</v>
      </c>
      <c r="N618" s="32">
        <v>0</v>
      </c>
      <c r="O618" s="23" t="str">
        <f t="shared" si="17"/>
        <v>-</v>
      </c>
      <c r="P618" s="19" t="s">
        <v>656</v>
      </c>
      <c r="Q618" s="24" t="s">
        <v>15</v>
      </c>
      <c r="R618" s="25" t="s">
        <v>17</v>
      </c>
      <c r="S618" s="26"/>
    </row>
    <row r="619" spans="1:19" ht="60" customHeight="1">
      <c r="A619" s="66">
        <v>615</v>
      </c>
      <c r="B619" s="19" t="s">
        <v>1089</v>
      </c>
      <c r="C619" s="19" t="s">
        <v>2131</v>
      </c>
      <c r="D619" s="21" t="s">
        <v>13</v>
      </c>
      <c r="E619" s="21"/>
      <c r="F619" s="21"/>
      <c r="G619" s="21"/>
      <c r="H619" s="21" t="s">
        <v>14</v>
      </c>
      <c r="I619" s="22">
        <v>700</v>
      </c>
      <c r="J619" s="32">
        <v>533</v>
      </c>
      <c r="K619" s="32">
        <v>2926</v>
      </c>
      <c r="L619" s="22">
        <v>0</v>
      </c>
      <c r="M619" s="32">
        <v>0</v>
      </c>
      <c r="N619" s="32">
        <v>7</v>
      </c>
      <c r="O619" s="23">
        <f t="shared" si="17"/>
        <v>0.23923444976076555</v>
      </c>
      <c r="P619" s="19" t="s">
        <v>656</v>
      </c>
      <c r="Q619" s="24" t="s">
        <v>14</v>
      </c>
      <c r="R619" s="25" t="s">
        <v>14</v>
      </c>
      <c r="S619" s="26"/>
    </row>
    <row r="620" spans="1:19" ht="59.25" customHeight="1">
      <c r="A620" s="66">
        <v>616</v>
      </c>
      <c r="B620" s="19" t="s">
        <v>1090</v>
      </c>
      <c r="C620" s="34" t="s">
        <v>1091</v>
      </c>
      <c r="D620" s="21" t="s">
        <v>13</v>
      </c>
      <c r="E620" s="35"/>
      <c r="F620" s="35"/>
      <c r="G620" s="35"/>
      <c r="H620" s="35"/>
      <c r="I620" s="57">
        <v>0</v>
      </c>
      <c r="J620" s="57">
        <v>340</v>
      </c>
      <c r="K620" s="57">
        <v>650</v>
      </c>
      <c r="L620" s="22" t="s">
        <v>14</v>
      </c>
      <c r="M620" s="22">
        <v>0</v>
      </c>
      <c r="N620" s="22">
        <v>0</v>
      </c>
      <c r="O620" s="35"/>
      <c r="P620" s="36" t="s">
        <v>2366</v>
      </c>
      <c r="Q620" s="35"/>
      <c r="R620" s="35"/>
      <c r="S620" s="35"/>
    </row>
    <row r="621" spans="1:19" ht="90" customHeight="1">
      <c r="A621" s="66">
        <v>617</v>
      </c>
      <c r="B621" s="19" t="s">
        <v>1092</v>
      </c>
      <c r="C621" s="19" t="s">
        <v>1093</v>
      </c>
      <c r="D621" s="21" t="s">
        <v>13</v>
      </c>
      <c r="E621" s="21"/>
      <c r="F621" s="21"/>
      <c r="G621" s="21"/>
      <c r="H621" s="21" t="s">
        <v>14</v>
      </c>
      <c r="I621" s="22">
        <v>4308</v>
      </c>
      <c r="J621" s="22">
        <v>3836</v>
      </c>
      <c r="K621" s="22">
        <v>2023</v>
      </c>
      <c r="L621" s="32">
        <v>1</v>
      </c>
      <c r="M621" s="32">
        <v>1</v>
      </c>
      <c r="N621" s="32">
        <v>0</v>
      </c>
      <c r="O621" s="23" t="str">
        <f aca="true" t="shared" si="18" ref="O621:O672">IF(N621&gt;0,IF(K621&gt;0,IF(ISNUMBER(N621),IF(ISNUMBER(K621),N621/K621*100,"-"),"-"),"-"),"-")</f>
        <v>-</v>
      </c>
      <c r="P621" s="19"/>
      <c r="Q621" s="24" t="s">
        <v>15</v>
      </c>
      <c r="R621" s="25" t="s">
        <v>16</v>
      </c>
      <c r="S621" s="26"/>
    </row>
    <row r="622" spans="1:19" ht="60" customHeight="1">
      <c r="A622" s="66">
        <v>618</v>
      </c>
      <c r="B622" s="19" t="s">
        <v>1094</v>
      </c>
      <c r="C622" s="19" t="s">
        <v>1095</v>
      </c>
      <c r="D622" s="21" t="s">
        <v>13</v>
      </c>
      <c r="E622" s="21"/>
      <c r="F622" s="21"/>
      <c r="G622" s="21"/>
      <c r="H622" s="21" t="s">
        <v>14</v>
      </c>
      <c r="I622" s="22">
        <v>60164</v>
      </c>
      <c r="J622" s="22">
        <v>63788</v>
      </c>
      <c r="K622" s="22">
        <v>63241</v>
      </c>
      <c r="L622" s="32">
        <v>655</v>
      </c>
      <c r="M622" s="32">
        <v>1175</v>
      </c>
      <c r="N622" s="32">
        <v>1853</v>
      </c>
      <c r="O622" s="23">
        <f t="shared" si="18"/>
        <v>2.9300611944782657</v>
      </c>
      <c r="P622" s="19"/>
      <c r="Q622" s="24" t="s">
        <v>15</v>
      </c>
      <c r="R622" s="25" t="s">
        <v>16</v>
      </c>
      <c r="S622" s="26"/>
    </row>
    <row r="623" spans="1:19" ht="60" customHeight="1">
      <c r="A623" s="66">
        <v>619</v>
      </c>
      <c r="B623" s="19" t="s">
        <v>1096</v>
      </c>
      <c r="C623" s="19" t="s">
        <v>1097</v>
      </c>
      <c r="D623" s="21" t="s">
        <v>13</v>
      </c>
      <c r="E623" s="21"/>
      <c r="F623" s="21"/>
      <c r="G623" s="21"/>
      <c r="H623" s="21" t="s">
        <v>14</v>
      </c>
      <c r="I623" s="22">
        <v>56422</v>
      </c>
      <c r="J623" s="22">
        <v>75781</v>
      </c>
      <c r="K623" s="22">
        <v>56636</v>
      </c>
      <c r="L623" s="32">
        <v>276</v>
      </c>
      <c r="M623" s="32">
        <v>2120</v>
      </c>
      <c r="N623" s="32">
        <v>1410</v>
      </c>
      <c r="O623" s="23">
        <f t="shared" si="18"/>
        <v>2.4895825976410766</v>
      </c>
      <c r="P623" s="19"/>
      <c r="Q623" s="24" t="s">
        <v>15</v>
      </c>
      <c r="R623" s="25" t="s">
        <v>16</v>
      </c>
      <c r="S623" s="26"/>
    </row>
    <row r="624" spans="1:19" ht="60" customHeight="1">
      <c r="A624" s="66">
        <v>620</v>
      </c>
      <c r="B624" s="19" t="s">
        <v>1098</v>
      </c>
      <c r="C624" s="19" t="s">
        <v>1099</v>
      </c>
      <c r="D624" s="21" t="s">
        <v>13</v>
      </c>
      <c r="E624" s="21"/>
      <c r="F624" s="21"/>
      <c r="G624" s="21"/>
      <c r="H624" s="21" t="s">
        <v>14</v>
      </c>
      <c r="I624" s="22">
        <v>79726</v>
      </c>
      <c r="J624" s="22">
        <v>76640</v>
      </c>
      <c r="K624" s="22">
        <v>73596</v>
      </c>
      <c r="L624" s="32">
        <v>40</v>
      </c>
      <c r="M624" s="32">
        <v>99</v>
      </c>
      <c r="N624" s="32">
        <v>177</v>
      </c>
      <c r="O624" s="23">
        <f t="shared" si="18"/>
        <v>0.24050220120658733</v>
      </c>
      <c r="P624" s="19"/>
      <c r="Q624" s="24" t="s">
        <v>15</v>
      </c>
      <c r="R624" s="25" t="s">
        <v>16</v>
      </c>
      <c r="S624" s="26"/>
    </row>
    <row r="625" spans="1:19" ht="60" customHeight="1">
      <c r="A625" s="66">
        <v>621</v>
      </c>
      <c r="B625" s="19" t="s">
        <v>1100</v>
      </c>
      <c r="C625" s="19" t="s">
        <v>1101</v>
      </c>
      <c r="D625" s="21" t="s">
        <v>13</v>
      </c>
      <c r="E625" s="21"/>
      <c r="F625" s="21"/>
      <c r="G625" s="21"/>
      <c r="H625" s="21" t="s">
        <v>14</v>
      </c>
      <c r="I625" s="22">
        <v>130000</v>
      </c>
      <c r="J625" s="22">
        <v>130000</v>
      </c>
      <c r="K625" s="22">
        <v>130000</v>
      </c>
      <c r="L625" s="32">
        <v>81</v>
      </c>
      <c r="M625" s="32">
        <v>134</v>
      </c>
      <c r="N625" s="32">
        <v>250</v>
      </c>
      <c r="O625" s="23">
        <f t="shared" si="18"/>
        <v>0.19230769230769232</v>
      </c>
      <c r="P625" s="19" t="s">
        <v>571</v>
      </c>
      <c r="Q625" s="24" t="s">
        <v>15</v>
      </c>
      <c r="R625" s="25" t="s">
        <v>16</v>
      </c>
      <c r="S625" s="26"/>
    </row>
    <row r="626" spans="1:19" ht="97.5" customHeight="1">
      <c r="A626" s="66">
        <v>622</v>
      </c>
      <c r="B626" s="19" t="s">
        <v>1102</v>
      </c>
      <c r="C626" s="19" t="s">
        <v>1103</v>
      </c>
      <c r="D626" s="21" t="s">
        <v>13</v>
      </c>
      <c r="E626" s="21"/>
      <c r="F626" s="21"/>
      <c r="G626" s="21"/>
      <c r="H626" s="21" t="s">
        <v>14</v>
      </c>
      <c r="I626" s="22">
        <v>1676064</v>
      </c>
      <c r="J626" s="22">
        <v>1706256</v>
      </c>
      <c r="K626" s="22">
        <v>1732947</v>
      </c>
      <c r="L626" s="32">
        <v>38243</v>
      </c>
      <c r="M626" s="32">
        <v>48392</v>
      </c>
      <c r="N626" s="32">
        <v>63530</v>
      </c>
      <c r="O626" s="23">
        <f t="shared" si="18"/>
        <v>3.66600940478849</v>
      </c>
      <c r="P626" s="19"/>
      <c r="Q626" s="24" t="s">
        <v>15</v>
      </c>
      <c r="R626" s="25" t="s">
        <v>16</v>
      </c>
      <c r="S626" s="26"/>
    </row>
    <row r="627" spans="1:19" ht="60" customHeight="1">
      <c r="A627" s="66">
        <v>623</v>
      </c>
      <c r="B627" s="19" t="s">
        <v>1104</v>
      </c>
      <c r="C627" s="19" t="s">
        <v>1105</v>
      </c>
      <c r="D627" s="21" t="s">
        <v>13</v>
      </c>
      <c r="E627" s="21"/>
      <c r="F627" s="21"/>
      <c r="G627" s="21"/>
      <c r="H627" s="21" t="s">
        <v>14</v>
      </c>
      <c r="I627" s="22">
        <v>1676064</v>
      </c>
      <c r="J627" s="22">
        <v>1706256</v>
      </c>
      <c r="K627" s="22">
        <v>1732947</v>
      </c>
      <c r="L627" s="32">
        <v>38243</v>
      </c>
      <c r="M627" s="32">
        <v>48392</v>
      </c>
      <c r="N627" s="32">
        <v>63530</v>
      </c>
      <c r="O627" s="23">
        <f t="shared" si="18"/>
        <v>3.66600940478849</v>
      </c>
      <c r="P627" s="19"/>
      <c r="Q627" s="24" t="s">
        <v>15</v>
      </c>
      <c r="R627" s="25" t="s">
        <v>16</v>
      </c>
      <c r="S627" s="26"/>
    </row>
    <row r="628" spans="1:19" ht="60" customHeight="1">
      <c r="A628" s="66">
        <v>624</v>
      </c>
      <c r="B628" s="19" t="s">
        <v>1106</v>
      </c>
      <c r="C628" s="19" t="s">
        <v>1107</v>
      </c>
      <c r="D628" s="21" t="s">
        <v>13</v>
      </c>
      <c r="E628" s="21"/>
      <c r="F628" s="21"/>
      <c r="G628" s="21"/>
      <c r="H628" s="21" t="s">
        <v>14</v>
      </c>
      <c r="I628" s="22">
        <v>19822</v>
      </c>
      <c r="J628" s="22">
        <v>22231</v>
      </c>
      <c r="K628" s="22">
        <v>128173</v>
      </c>
      <c r="L628" s="32">
        <v>565</v>
      </c>
      <c r="M628" s="32">
        <v>727</v>
      </c>
      <c r="N628" s="32">
        <v>1024</v>
      </c>
      <c r="O628" s="23">
        <f t="shared" si="18"/>
        <v>0.7989202094044767</v>
      </c>
      <c r="P628" s="19"/>
      <c r="Q628" s="24" t="s">
        <v>15</v>
      </c>
      <c r="R628" s="25" t="s">
        <v>16</v>
      </c>
      <c r="S628" s="26"/>
    </row>
    <row r="629" spans="1:19" ht="60" customHeight="1">
      <c r="A629" s="66">
        <v>625</v>
      </c>
      <c r="B629" s="19" t="s">
        <v>1109</v>
      </c>
      <c r="C629" s="19" t="s">
        <v>1110</v>
      </c>
      <c r="D629" s="21" t="s">
        <v>13</v>
      </c>
      <c r="E629" s="21"/>
      <c r="F629" s="21"/>
      <c r="G629" s="21"/>
      <c r="H629" s="21" t="s">
        <v>14</v>
      </c>
      <c r="I629" s="22">
        <v>739</v>
      </c>
      <c r="J629" s="22">
        <v>1206</v>
      </c>
      <c r="K629" s="22">
        <v>1003</v>
      </c>
      <c r="L629" s="32">
        <v>0</v>
      </c>
      <c r="M629" s="32">
        <v>0</v>
      </c>
      <c r="N629" s="32">
        <v>0</v>
      </c>
      <c r="O629" s="23" t="str">
        <f t="shared" si="18"/>
        <v>-</v>
      </c>
      <c r="P629" s="19"/>
      <c r="Q629" s="24" t="s">
        <v>15</v>
      </c>
      <c r="R629" s="25" t="s">
        <v>16</v>
      </c>
      <c r="S629" s="26"/>
    </row>
    <row r="630" spans="1:19" ht="60" customHeight="1">
      <c r="A630" s="66">
        <v>626</v>
      </c>
      <c r="B630" s="19" t="s">
        <v>1111</v>
      </c>
      <c r="C630" s="19" t="s">
        <v>1112</v>
      </c>
      <c r="D630" s="21" t="s">
        <v>13</v>
      </c>
      <c r="E630" s="21"/>
      <c r="F630" s="21"/>
      <c r="G630" s="21"/>
      <c r="H630" s="21" t="s">
        <v>14</v>
      </c>
      <c r="I630" s="22">
        <v>281338</v>
      </c>
      <c r="J630" s="22">
        <v>297143</v>
      </c>
      <c r="K630" s="22">
        <v>317206</v>
      </c>
      <c r="L630" s="32">
        <v>72</v>
      </c>
      <c r="M630" s="32">
        <v>546</v>
      </c>
      <c r="N630" s="32">
        <v>2746</v>
      </c>
      <c r="O630" s="23">
        <f t="shared" si="18"/>
        <v>0.8656834990510898</v>
      </c>
      <c r="P630" s="19"/>
      <c r="Q630" s="24" t="s">
        <v>15</v>
      </c>
      <c r="R630" s="25" t="s">
        <v>16</v>
      </c>
      <c r="S630" s="26"/>
    </row>
    <row r="631" spans="1:19" ht="60" customHeight="1">
      <c r="A631" s="66">
        <v>627</v>
      </c>
      <c r="B631" s="19" t="s">
        <v>1113</v>
      </c>
      <c r="C631" s="19" t="s">
        <v>1114</v>
      </c>
      <c r="D631" s="21" t="s">
        <v>13</v>
      </c>
      <c r="E631" s="21"/>
      <c r="F631" s="21"/>
      <c r="G631" s="21"/>
      <c r="H631" s="21" t="s">
        <v>14</v>
      </c>
      <c r="I631" s="22">
        <v>338400</v>
      </c>
      <c r="J631" s="22">
        <v>361290</v>
      </c>
      <c r="K631" s="22">
        <v>389188</v>
      </c>
      <c r="L631" s="32">
        <v>4888</v>
      </c>
      <c r="M631" s="32">
        <v>7203</v>
      </c>
      <c r="N631" s="32">
        <v>11454</v>
      </c>
      <c r="O631" s="23">
        <f t="shared" si="18"/>
        <v>2.943050659321459</v>
      </c>
      <c r="P631" s="19"/>
      <c r="Q631" s="24" t="s">
        <v>15</v>
      </c>
      <c r="R631" s="25" t="s">
        <v>16</v>
      </c>
      <c r="S631" s="26"/>
    </row>
    <row r="632" spans="1:19" ht="60" customHeight="1">
      <c r="A632" s="66">
        <v>628</v>
      </c>
      <c r="B632" s="19" t="s">
        <v>1115</v>
      </c>
      <c r="C632" s="19" t="s">
        <v>1116</v>
      </c>
      <c r="D632" s="21" t="s">
        <v>13</v>
      </c>
      <c r="E632" s="21"/>
      <c r="F632" s="21"/>
      <c r="G632" s="21"/>
      <c r="H632" s="21" t="s">
        <v>14</v>
      </c>
      <c r="I632" s="22">
        <v>146785</v>
      </c>
      <c r="J632" s="22">
        <v>154630</v>
      </c>
      <c r="K632" s="22">
        <v>163599</v>
      </c>
      <c r="L632" s="32">
        <v>1119</v>
      </c>
      <c r="M632" s="32">
        <v>1818</v>
      </c>
      <c r="N632" s="32">
        <v>3113</v>
      </c>
      <c r="O632" s="23">
        <f t="shared" si="18"/>
        <v>1.9028233668909957</v>
      </c>
      <c r="P632" s="19"/>
      <c r="Q632" s="24" t="s">
        <v>15</v>
      </c>
      <c r="R632" s="25" t="s">
        <v>16</v>
      </c>
      <c r="S632" s="26"/>
    </row>
    <row r="633" spans="1:19" ht="60" customHeight="1">
      <c r="A633" s="66">
        <v>629</v>
      </c>
      <c r="B633" s="19" t="s">
        <v>1117</v>
      </c>
      <c r="C633" s="19" t="s">
        <v>1118</v>
      </c>
      <c r="D633" s="21" t="s">
        <v>13</v>
      </c>
      <c r="E633" s="21"/>
      <c r="F633" s="21"/>
      <c r="G633" s="21"/>
      <c r="H633" s="21" t="s">
        <v>14</v>
      </c>
      <c r="I633" s="22" t="s">
        <v>17</v>
      </c>
      <c r="J633" s="22" t="s">
        <v>17</v>
      </c>
      <c r="K633" s="22" t="s">
        <v>17</v>
      </c>
      <c r="L633" s="32">
        <v>3170</v>
      </c>
      <c r="M633" s="32">
        <v>5418</v>
      </c>
      <c r="N633" s="32">
        <v>7308</v>
      </c>
      <c r="O633" s="23" t="str">
        <f t="shared" si="18"/>
        <v>-</v>
      </c>
      <c r="P633" s="19" t="s">
        <v>1108</v>
      </c>
      <c r="Q633" s="24" t="s">
        <v>15</v>
      </c>
      <c r="R633" s="25" t="s">
        <v>16</v>
      </c>
      <c r="S633" s="26"/>
    </row>
    <row r="634" spans="1:19" ht="94.5" customHeight="1">
      <c r="A634" s="66">
        <v>630</v>
      </c>
      <c r="B634" s="19" t="s">
        <v>1119</v>
      </c>
      <c r="C634" s="19" t="s">
        <v>1120</v>
      </c>
      <c r="D634" s="21" t="s">
        <v>13</v>
      </c>
      <c r="E634" s="21"/>
      <c r="F634" s="21"/>
      <c r="G634" s="21"/>
      <c r="H634" s="21" t="s">
        <v>14</v>
      </c>
      <c r="I634" s="22" t="s">
        <v>17</v>
      </c>
      <c r="J634" s="22" t="s">
        <v>17</v>
      </c>
      <c r="K634" s="22" t="s">
        <v>17</v>
      </c>
      <c r="L634" s="32"/>
      <c r="M634" s="32" t="s">
        <v>17</v>
      </c>
      <c r="N634" s="32" t="s">
        <v>17</v>
      </c>
      <c r="O634" s="23" t="str">
        <f t="shared" si="18"/>
        <v>-</v>
      </c>
      <c r="P634" s="19" t="s">
        <v>1121</v>
      </c>
      <c r="Q634" s="24" t="s">
        <v>15</v>
      </c>
      <c r="R634" s="25" t="s">
        <v>16</v>
      </c>
      <c r="S634" s="26"/>
    </row>
    <row r="635" spans="1:19" ht="60" customHeight="1">
      <c r="A635" s="66">
        <v>631</v>
      </c>
      <c r="B635" s="19" t="s">
        <v>1122</v>
      </c>
      <c r="C635" s="19" t="s">
        <v>1123</v>
      </c>
      <c r="D635" s="21" t="s">
        <v>13</v>
      </c>
      <c r="E635" s="21"/>
      <c r="F635" s="21"/>
      <c r="G635" s="21"/>
      <c r="H635" s="21" t="s">
        <v>14</v>
      </c>
      <c r="I635" s="22">
        <v>176</v>
      </c>
      <c r="J635" s="22">
        <v>193</v>
      </c>
      <c r="K635" s="22">
        <v>238</v>
      </c>
      <c r="L635" s="32">
        <v>0</v>
      </c>
      <c r="M635" s="32">
        <v>0</v>
      </c>
      <c r="N635" s="32">
        <v>0</v>
      </c>
      <c r="O635" s="23" t="str">
        <f t="shared" si="18"/>
        <v>-</v>
      </c>
      <c r="P635" s="19"/>
      <c r="Q635" s="24" t="s">
        <v>15</v>
      </c>
      <c r="R635" s="25" t="s">
        <v>16</v>
      </c>
      <c r="S635" s="26"/>
    </row>
    <row r="636" spans="1:19" ht="90" customHeight="1">
      <c r="A636" s="66">
        <v>632</v>
      </c>
      <c r="B636" s="19" t="s">
        <v>1124</v>
      </c>
      <c r="C636" s="19" t="s">
        <v>1125</v>
      </c>
      <c r="D636" s="21" t="s">
        <v>13</v>
      </c>
      <c r="E636" s="21"/>
      <c r="F636" s="21"/>
      <c r="G636" s="21"/>
      <c r="H636" s="21" t="s">
        <v>14</v>
      </c>
      <c r="I636" s="22">
        <v>3830</v>
      </c>
      <c r="J636" s="22">
        <v>3525</v>
      </c>
      <c r="K636" s="22">
        <v>3388</v>
      </c>
      <c r="L636" s="32">
        <v>5</v>
      </c>
      <c r="M636" s="32">
        <v>10</v>
      </c>
      <c r="N636" s="32">
        <v>9</v>
      </c>
      <c r="O636" s="23">
        <f t="shared" si="18"/>
        <v>0.26564344746162927</v>
      </c>
      <c r="P636" s="19"/>
      <c r="Q636" s="24" t="s">
        <v>15</v>
      </c>
      <c r="R636" s="25" t="s">
        <v>16</v>
      </c>
      <c r="S636" s="26"/>
    </row>
    <row r="637" spans="1:19" ht="103.5" customHeight="1">
      <c r="A637" s="66">
        <v>633</v>
      </c>
      <c r="B637" s="19" t="s">
        <v>1126</v>
      </c>
      <c r="C637" s="19" t="s">
        <v>1127</v>
      </c>
      <c r="D637" s="21" t="s">
        <v>13</v>
      </c>
      <c r="E637" s="21"/>
      <c r="F637" s="21"/>
      <c r="G637" s="21"/>
      <c r="H637" s="21" t="s">
        <v>14</v>
      </c>
      <c r="I637" s="22" t="s">
        <v>17</v>
      </c>
      <c r="J637" s="22" t="s">
        <v>17</v>
      </c>
      <c r="K637" s="22" t="s">
        <v>17</v>
      </c>
      <c r="L637" s="32">
        <v>2</v>
      </c>
      <c r="M637" s="32">
        <v>4</v>
      </c>
      <c r="N637" s="32">
        <v>4</v>
      </c>
      <c r="O637" s="23" t="str">
        <f t="shared" si="18"/>
        <v>-</v>
      </c>
      <c r="P637" s="19" t="s">
        <v>1108</v>
      </c>
      <c r="Q637" s="24" t="s">
        <v>15</v>
      </c>
      <c r="R637" s="25" t="s">
        <v>16</v>
      </c>
      <c r="S637" s="26"/>
    </row>
    <row r="638" spans="1:19" ht="60" customHeight="1">
      <c r="A638" s="66">
        <v>634</v>
      </c>
      <c r="B638" s="19" t="s">
        <v>1128</v>
      </c>
      <c r="C638" s="19" t="s">
        <v>1129</v>
      </c>
      <c r="D638" s="21" t="s">
        <v>13</v>
      </c>
      <c r="E638" s="21"/>
      <c r="F638" s="21"/>
      <c r="G638" s="21"/>
      <c r="H638" s="21" t="s">
        <v>14</v>
      </c>
      <c r="I638" s="22">
        <v>118</v>
      </c>
      <c r="J638" s="22">
        <v>115</v>
      </c>
      <c r="K638" s="22">
        <v>117</v>
      </c>
      <c r="L638" s="22">
        <v>0</v>
      </c>
      <c r="M638" s="22">
        <v>0</v>
      </c>
      <c r="N638" s="22">
        <v>0</v>
      </c>
      <c r="O638" s="23" t="str">
        <f t="shared" si="18"/>
        <v>-</v>
      </c>
      <c r="P638" s="19" t="s">
        <v>514</v>
      </c>
      <c r="Q638" s="24" t="s">
        <v>15</v>
      </c>
      <c r="R638" s="25" t="s">
        <v>16</v>
      </c>
      <c r="S638" s="26" t="s">
        <v>1130</v>
      </c>
    </row>
    <row r="639" spans="1:19" ht="60" customHeight="1">
      <c r="A639" s="66">
        <v>635</v>
      </c>
      <c r="B639" s="19" t="s">
        <v>1131</v>
      </c>
      <c r="C639" s="19" t="s">
        <v>1132</v>
      </c>
      <c r="D639" s="21" t="s">
        <v>13</v>
      </c>
      <c r="E639" s="21"/>
      <c r="F639" s="21"/>
      <c r="G639" s="21"/>
      <c r="H639" s="21" t="s">
        <v>14</v>
      </c>
      <c r="I639" s="22">
        <v>4910</v>
      </c>
      <c r="J639" s="22">
        <v>4874</v>
      </c>
      <c r="K639" s="22">
        <v>4863</v>
      </c>
      <c r="L639" s="22">
        <v>0</v>
      </c>
      <c r="M639" s="22">
        <v>0</v>
      </c>
      <c r="N639" s="22">
        <v>0</v>
      </c>
      <c r="O639" s="23" t="str">
        <f t="shared" si="18"/>
        <v>-</v>
      </c>
      <c r="P639" s="19" t="s">
        <v>1133</v>
      </c>
      <c r="Q639" s="24" t="s">
        <v>15</v>
      </c>
      <c r="R639" s="25" t="s">
        <v>16</v>
      </c>
      <c r="S639" s="26" t="s">
        <v>650</v>
      </c>
    </row>
    <row r="640" spans="1:19" ht="60" customHeight="1">
      <c r="A640" s="66">
        <v>636</v>
      </c>
      <c r="B640" s="19" t="s">
        <v>1134</v>
      </c>
      <c r="C640" s="19" t="s">
        <v>1129</v>
      </c>
      <c r="D640" s="21" t="s">
        <v>13</v>
      </c>
      <c r="E640" s="21"/>
      <c r="F640" s="21"/>
      <c r="G640" s="21"/>
      <c r="H640" s="21" t="s">
        <v>14</v>
      </c>
      <c r="I640" s="22">
        <v>531</v>
      </c>
      <c r="J640" s="22">
        <v>487</v>
      </c>
      <c r="K640" s="22">
        <v>512</v>
      </c>
      <c r="L640" s="22">
        <v>0</v>
      </c>
      <c r="M640" s="22">
        <v>0</v>
      </c>
      <c r="N640" s="22">
        <v>0</v>
      </c>
      <c r="O640" s="23" t="str">
        <f t="shared" si="18"/>
        <v>-</v>
      </c>
      <c r="P640" s="19" t="s">
        <v>514</v>
      </c>
      <c r="Q640" s="24" t="s">
        <v>15</v>
      </c>
      <c r="R640" s="25" t="s">
        <v>16</v>
      </c>
      <c r="S640" s="26" t="s">
        <v>1130</v>
      </c>
    </row>
    <row r="641" spans="1:19" ht="60" customHeight="1">
      <c r="A641" s="66">
        <v>637</v>
      </c>
      <c r="B641" s="19" t="s">
        <v>1135</v>
      </c>
      <c r="C641" s="19" t="s">
        <v>1136</v>
      </c>
      <c r="D641" s="21" t="s">
        <v>13</v>
      </c>
      <c r="E641" s="21"/>
      <c r="F641" s="21"/>
      <c r="G641" s="21"/>
      <c r="H641" s="21" t="s">
        <v>14</v>
      </c>
      <c r="I641" s="22">
        <v>13291</v>
      </c>
      <c r="J641" s="22">
        <v>12987</v>
      </c>
      <c r="K641" s="22">
        <v>11963</v>
      </c>
      <c r="L641" s="22">
        <v>10</v>
      </c>
      <c r="M641" s="22">
        <v>7</v>
      </c>
      <c r="N641" s="22">
        <v>0</v>
      </c>
      <c r="O641" s="23" t="str">
        <f t="shared" si="18"/>
        <v>-</v>
      </c>
      <c r="P641" s="19"/>
      <c r="Q641" s="24" t="s">
        <v>15</v>
      </c>
      <c r="R641" s="25" t="s">
        <v>17</v>
      </c>
      <c r="S641" s="26"/>
    </row>
    <row r="642" spans="1:19" ht="60" customHeight="1">
      <c r="A642" s="66">
        <v>638</v>
      </c>
      <c r="B642" s="19" t="s">
        <v>1137</v>
      </c>
      <c r="C642" s="19" t="s">
        <v>1138</v>
      </c>
      <c r="D642" s="21" t="s">
        <v>13</v>
      </c>
      <c r="E642" s="21"/>
      <c r="F642" s="21"/>
      <c r="G642" s="21"/>
      <c r="H642" s="21" t="s">
        <v>14</v>
      </c>
      <c r="I642" s="22">
        <v>6455</v>
      </c>
      <c r="J642" s="22">
        <v>6234</v>
      </c>
      <c r="K642" s="22">
        <v>6245</v>
      </c>
      <c r="L642" s="22">
        <v>0</v>
      </c>
      <c r="M642" s="22">
        <v>0</v>
      </c>
      <c r="N642" s="22">
        <v>0</v>
      </c>
      <c r="O642" s="23" t="str">
        <f t="shared" si="18"/>
        <v>-</v>
      </c>
      <c r="P642" s="19" t="s">
        <v>1139</v>
      </c>
      <c r="Q642" s="24" t="s">
        <v>15</v>
      </c>
      <c r="R642" s="25" t="s">
        <v>16</v>
      </c>
      <c r="S642" s="26" t="s">
        <v>650</v>
      </c>
    </row>
    <row r="643" spans="1:19" ht="60" customHeight="1">
      <c r="A643" s="66">
        <v>639</v>
      </c>
      <c r="B643" s="19" t="s">
        <v>1140</v>
      </c>
      <c r="C643" s="19" t="s">
        <v>1141</v>
      </c>
      <c r="D643" s="21" t="s">
        <v>13</v>
      </c>
      <c r="E643" s="21"/>
      <c r="F643" s="21"/>
      <c r="G643" s="21"/>
      <c r="H643" s="21" t="s">
        <v>14</v>
      </c>
      <c r="I643" s="22">
        <v>500</v>
      </c>
      <c r="J643" s="22">
        <v>498</v>
      </c>
      <c r="K643" s="22">
        <v>502</v>
      </c>
      <c r="L643" s="22">
        <v>0</v>
      </c>
      <c r="M643" s="22">
        <v>0</v>
      </c>
      <c r="N643" s="22">
        <v>0</v>
      </c>
      <c r="O643" s="23" t="str">
        <f t="shared" si="18"/>
        <v>-</v>
      </c>
      <c r="P643" s="19" t="s">
        <v>514</v>
      </c>
      <c r="Q643" s="24" t="s">
        <v>15</v>
      </c>
      <c r="R643" s="25" t="s">
        <v>16</v>
      </c>
      <c r="S643" s="26" t="s">
        <v>2250</v>
      </c>
    </row>
    <row r="644" spans="1:19" ht="71.25" customHeight="1">
      <c r="A644" s="66">
        <v>640</v>
      </c>
      <c r="B644" s="19" t="s">
        <v>1142</v>
      </c>
      <c r="C644" s="19" t="s">
        <v>1143</v>
      </c>
      <c r="D644" s="21" t="s">
        <v>13</v>
      </c>
      <c r="E644" s="21"/>
      <c r="F644" s="21"/>
      <c r="G644" s="21"/>
      <c r="H644" s="21" t="s">
        <v>14</v>
      </c>
      <c r="I644" s="22">
        <v>52010</v>
      </c>
      <c r="J644" s="22">
        <v>49885</v>
      </c>
      <c r="K644" s="22">
        <v>50638</v>
      </c>
      <c r="L644" s="22">
        <v>19</v>
      </c>
      <c r="M644" s="22">
        <v>16</v>
      </c>
      <c r="N644" s="22">
        <v>19</v>
      </c>
      <c r="O644" s="23">
        <f t="shared" si="18"/>
        <v>0.03752122911647379</v>
      </c>
      <c r="P644" s="19" t="s">
        <v>1139</v>
      </c>
      <c r="Q644" s="24" t="s">
        <v>15</v>
      </c>
      <c r="R644" s="25" t="s">
        <v>16</v>
      </c>
      <c r="S644" s="26" t="s">
        <v>2251</v>
      </c>
    </row>
    <row r="645" spans="1:19" ht="75" customHeight="1">
      <c r="A645" s="66">
        <v>641</v>
      </c>
      <c r="B645" s="19" t="s">
        <v>1144</v>
      </c>
      <c r="C645" s="19" t="s">
        <v>1145</v>
      </c>
      <c r="D645" s="21" t="s">
        <v>13</v>
      </c>
      <c r="E645" s="21"/>
      <c r="F645" s="21"/>
      <c r="G645" s="21"/>
      <c r="H645" s="21" t="s">
        <v>14</v>
      </c>
      <c r="I645" s="22">
        <v>1139</v>
      </c>
      <c r="J645" s="22">
        <v>1092</v>
      </c>
      <c r="K645" s="22">
        <v>1085</v>
      </c>
      <c r="L645" s="22">
        <v>0</v>
      </c>
      <c r="M645" s="22">
        <v>0</v>
      </c>
      <c r="N645" s="22">
        <v>0</v>
      </c>
      <c r="O645" s="23" t="str">
        <f t="shared" si="18"/>
        <v>-</v>
      </c>
      <c r="P645" s="19" t="s">
        <v>514</v>
      </c>
      <c r="Q645" s="24" t="s">
        <v>15</v>
      </c>
      <c r="R645" s="25" t="s">
        <v>16</v>
      </c>
      <c r="S645" s="26"/>
    </row>
    <row r="646" spans="1:19" ht="72" customHeight="1">
      <c r="A646" s="66">
        <v>642</v>
      </c>
      <c r="B646" s="19" t="s">
        <v>1146</v>
      </c>
      <c r="C646" s="19" t="s">
        <v>1147</v>
      </c>
      <c r="D646" s="21" t="s">
        <v>13</v>
      </c>
      <c r="E646" s="21"/>
      <c r="F646" s="21"/>
      <c r="G646" s="21"/>
      <c r="H646" s="21" t="s">
        <v>14</v>
      </c>
      <c r="I646" s="22">
        <v>13541</v>
      </c>
      <c r="J646" s="22">
        <v>13431</v>
      </c>
      <c r="K646" s="22">
        <v>13295</v>
      </c>
      <c r="L646" s="22">
        <v>0</v>
      </c>
      <c r="M646" s="22">
        <v>0</v>
      </c>
      <c r="N646" s="22">
        <v>0</v>
      </c>
      <c r="O646" s="23" t="str">
        <f t="shared" si="18"/>
        <v>-</v>
      </c>
      <c r="P646" s="19" t="s">
        <v>1139</v>
      </c>
      <c r="Q646" s="24" t="s">
        <v>15</v>
      </c>
      <c r="R646" s="25" t="s">
        <v>16</v>
      </c>
      <c r="S646" s="26" t="s">
        <v>2183</v>
      </c>
    </row>
    <row r="647" spans="1:19" ht="75" customHeight="1">
      <c r="A647" s="66">
        <v>643</v>
      </c>
      <c r="B647" s="19" t="s">
        <v>1148</v>
      </c>
      <c r="C647" s="19" t="s">
        <v>1149</v>
      </c>
      <c r="D647" s="21" t="s">
        <v>13</v>
      </c>
      <c r="E647" s="21"/>
      <c r="F647" s="21"/>
      <c r="G647" s="21"/>
      <c r="H647" s="21" t="s">
        <v>14</v>
      </c>
      <c r="I647" s="22">
        <v>11734</v>
      </c>
      <c r="J647" s="22">
        <v>11899</v>
      </c>
      <c r="K647" s="22">
        <v>11502</v>
      </c>
      <c r="L647" s="22">
        <v>0</v>
      </c>
      <c r="M647" s="22">
        <v>0</v>
      </c>
      <c r="N647" s="22">
        <v>0</v>
      </c>
      <c r="O647" s="23" t="str">
        <f t="shared" si="18"/>
        <v>-</v>
      </c>
      <c r="P647" s="19" t="s">
        <v>1139</v>
      </c>
      <c r="Q647" s="24" t="s">
        <v>15</v>
      </c>
      <c r="R647" s="25" t="s">
        <v>16</v>
      </c>
      <c r="S647" s="26" t="s">
        <v>2183</v>
      </c>
    </row>
    <row r="648" spans="1:19" ht="75" customHeight="1">
      <c r="A648" s="66">
        <v>644</v>
      </c>
      <c r="B648" s="19" t="s">
        <v>1150</v>
      </c>
      <c r="C648" s="19" t="s">
        <v>1151</v>
      </c>
      <c r="D648" s="21" t="s">
        <v>13</v>
      </c>
      <c r="E648" s="21"/>
      <c r="F648" s="21"/>
      <c r="G648" s="21"/>
      <c r="H648" s="21" t="s">
        <v>14</v>
      </c>
      <c r="I648" s="22">
        <v>8</v>
      </c>
      <c r="J648" s="22">
        <v>5</v>
      </c>
      <c r="K648" s="22">
        <v>7</v>
      </c>
      <c r="L648" s="22">
        <v>0</v>
      </c>
      <c r="M648" s="22">
        <v>0</v>
      </c>
      <c r="N648" s="22">
        <v>0</v>
      </c>
      <c r="O648" s="23" t="str">
        <f t="shared" si="18"/>
        <v>-</v>
      </c>
      <c r="P648" s="19" t="s">
        <v>1139</v>
      </c>
      <c r="Q648" s="24" t="s">
        <v>15</v>
      </c>
      <c r="R648" s="25" t="s">
        <v>16</v>
      </c>
      <c r="S648" s="26" t="s">
        <v>2183</v>
      </c>
    </row>
    <row r="649" spans="1:19" ht="75" customHeight="1">
      <c r="A649" s="66">
        <v>645</v>
      </c>
      <c r="B649" s="19" t="s">
        <v>1152</v>
      </c>
      <c r="C649" s="19" t="s">
        <v>1153</v>
      </c>
      <c r="D649" s="21" t="s">
        <v>13</v>
      </c>
      <c r="E649" s="21"/>
      <c r="F649" s="21"/>
      <c r="G649" s="21"/>
      <c r="H649" s="21" t="s">
        <v>14</v>
      </c>
      <c r="I649" s="22">
        <v>4744</v>
      </c>
      <c r="J649" s="22">
        <v>4561</v>
      </c>
      <c r="K649" s="22">
        <v>4623</v>
      </c>
      <c r="L649" s="22">
        <v>0</v>
      </c>
      <c r="M649" s="22">
        <v>0</v>
      </c>
      <c r="N649" s="22">
        <v>0</v>
      </c>
      <c r="O649" s="23" t="str">
        <f t="shared" si="18"/>
        <v>-</v>
      </c>
      <c r="P649" s="19" t="s">
        <v>514</v>
      </c>
      <c r="Q649" s="24" t="s">
        <v>15</v>
      </c>
      <c r="R649" s="25" t="s">
        <v>16</v>
      </c>
      <c r="S649" s="26" t="s">
        <v>2251</v>
      </c>
    </row>
    <row r="650" spans="1:19" ht="75" customHeight="1">
      <c r="A650" s="66">
        <v>646</v>
      </c>
      <c r="B650" s="19" t="s">
        <v>1154</v>
      </c>
      <c r="C650" s="19" t="s">
        <v>1155</v>
      </c>
      <c r="D650" s="21" t="s">
        <v>13</v>
      </c>
      <c r="E650" s="21"/>
      <c r="F650" s="21"/>
      <c r="G650" s="21"/>
      <c r="H650" s="21" t="s">
        <v>14</v>
      </c>
      <c r="I650" s="22">
        <v>70355</v>
      </c>
      <c r="J650" s="22">
        <v>69341</v>
      </c>
      <c r="K650" s="22">
        <v>69492</v>
      </c>
      <c r="L650" s="22">
        <v>0</v>
      </c>
      <c r="M650" s="22">
        <v>0</v>
      </c>
      <c r="N650" s="22">
        <v>0</v>
      </c>
      <c r="O650" s="23" t="str">
        <f t="shared" si="18"/>
        <v>-</v>
      </c>
      <c r="P650" s="19"/>
      <c r="Q650" s="24" t="s">
        <v>15</v>
      </c>
      <c r="R650" s="25" t="s">
        <v>16</v>
      </c>
      <c r="S650" s="26" t="s">
        <v>2251</v>
      </c>
    </row>
    <row r="651" spans="1:19" ht="75" customHeight="1">
      <c r="A651" s="66">
        <v>647</v>
      </c>
      <c r="B651" s="19" t="s">
        <v>1156</v>
      </c>
      <c r="C651" s="19" t="s">
        <v>1157</v>
      </c>
      <c r="D651" s="21" t="s">
        <v>13</v>
      </c>
      <c r="E651" s="21"/>
      <c r="F651" s="21"/>
      <c r="G651" s="21"/>
      <c r="H651" s="21" t="s">
        <v>14</v>
      </c>
      <c r="I651" s="22">
        <v>574052</v>
      </c>
      <c r="J651" s="22">
        <v>574311</v>
      </c>
      <c r="K651" s="22">
        <v>568944</v>
      </c>
      <c r="L651" s="22">
        <v>5</v>
      </c>
      <c r="M651" s="22">
        <v>4</v>
      </c>
      <c r="N651" s="22">
        <v>1</v>
      </c>
      <c r="O651" s="23">
        <f t="shared" si="18"/>
        <v>0.00017576422284091227</v>
      </c>
      <c r="P651" s="19" t="s">
        <v>1158</v>
      </c>
      <c r="Q651" s="24" t="s">
        <v>15</v>
      </c>
      <c r="R651" s="25" t="s">
        <v>16</v>
      </c>
      <c r="S651" s="26" t="s">
        <v>2251</v>
      </c>
    </row>
    <row r="652" spans="1:19" ht="82.5" customHeight="1">
      <c r="A652" s="66">
        <v>648</v>
      </c>
      <c r="B652" s="19" t="s">
        <v>1159</v>
      </c>
      <c r="C652" s="19" t="s">
        <v>1160</v>
      </c>
      <c r="D652" s="21" t="s">
        <v>13</v>
      </c>
      <c r="E652" s="21"/>
      <c r="F652" s="21"/>
      <c r="G652" s="21"/>
      <c r="H652" s="21" t="s">
        <v>14</v>
      </c>
      <c r="I652" s="22">
        <v>399</v>
      </c>
      <c r="J652" s="22">
        <v>385</v>
      </c>
      <c r="K652" s="22">
        <v>386</v>
      </c>
      <c r="L652" s="22">
        <v>0</v>
      </c>
      <c r="M652" s="22">
        <v>0</v>
      </c>
      <c r="N652" s="22">
        <v>0</v>
      </c>
      <c r="O652" s="23" t="str">
        <f t="shared" si="18"/>
        <v>-</v>
      </c>
      <c r="P652" s="19" t="s">
        <v>514</v>
      </c>
      <c r="Q652" s="24" t="s">
        <v>15</v>
      </c>
      <c r="R652" s="25" t="s">
        <v>16</v>
      </c>
      <c r="S652" s="26" t="s">
        <v>2251</v>
      </c>
    </row>
    <row r="653" spans="1:19" ht="93.75" customHeight="1">
      <c r="A653" s="66">
        <v>649</v>
      </c>
      <c r="B653" s="19" t="s">
        <v>1161</v>
      </c>
      <c r="C653" s="19" t="s">
        <v>1162</v>
      </c>
      <c r="D653" s="21" t="s">
        <v>13</v>
      </c>
      <c r="E653" s="21"/>
      <c r="F653" s="21"/>
      <c r="G653" s="21"/>
      <c r="H653" s="21" t="s">
        <v>14</v>
      </c>
      <c r="I653" s="22">
        <v>15208</v>
      </c>
      <c r="J653" s="22">
        <v>14521</v>
      </c>
      <c r="K653" s="22">
        <v>14368</v>
      </c>
      <c r="L653" s="22">
        <v>0</v>
      </c>
      <c r="M653" s="22">
        <v>4</v>
      </c>
      <c r="N653" s="22">
        <v>1</v>
      </c>
      <c r="O653" s="23">
        <f t="shared" si="18"/>
        <v>0.006959910913140311</v>
      </c>
      <c r="P653" s="19" t="s">
        <v>514</v>
      </c>
      <c r="Q653" s="24" t="s">
        <v>15</v>
      </c>
      <c r="R653" s="25" t="s">
        <v>16</v>
      </c>
      <c r="S653" s="26" t="s">
        <v>2251</v>
      </c>
    </row>
    <row r="654" spans="1:19" ht="103.5" customHeight="1">
      <c r="A654" s="66">
        <v>650</v>
      </c>
      <c r="B654" s="19" t="s">
        <v>1163</v>
      </c>
      <c r="C654" s="19" t="s">
        <v>1164</v>
      </c>
      <c r="D654" s="21" t="s">
        <v>13</v>
      </c>
      <c r="E654" s="21"/>
      <c r="F654" s="21"/>
      <c r="G654" s="21"/>
      <c r="H654" s="21" t="s">
        <v>14</v>
      </c>
      <c r="I654" s="22">
        <v>221891</v>
      </c>
      <c r="J654" s="22">
        <v>210451</v>
      </c>
      <c r="K654" s="22">
        <v>21402</v>
      </c>
      <c r="L654" s="22">
        <v>2</v>
      </c>
      <c r="M654" s="22">
        <v>1</v>
      </c>
      <c r="N654" s="22">
        <v>1</v>
      </c>
      <c r="O654" s="23">
        <f t="shared" si="18"/>
        <v>0.004672460517708626</v>
      </c>
      <c r="P654" s="19" t="s">
        <v>514</v>
      </c>
      <c r="Q654" s="24" t="s">
        <v>15</v>
      </c>
      <c r="R654" s="25" t="s">
        <v>16</v>
      </c>
      <c r="S654" s="26" t="s">
        <v>2251</v>
      </c>
    </row>
    <row r="655" spans="1:19" ht="60" customHeight="1">
      <c r="A655" s="66">
        <v>651</v>
      </c>
      <c r="B655" s="19" t="s">
        <v>1165</v>
      </c>
      <c r="C655" s="19" t="s">
        <v>1166</v>
      </c>
      <c r="D655" s="21" t="s">
        <v>13</v>
      </c>
      <c r="E655" s="21"/>
      <c r="F655" s="21"/>
      <c r="G655" s="21"/>
      <c r="H655" s="21" t="s">
        <v>14</v>
      </c>
      <c r="I655" s="22">
        <v>297</v>
      </c>
      <c r="J655" s="22">
        <v>285</v>
      </c>
      <c r="K655" s="22">
        <v>288</v>
      </c>
      <c r="L655" s="22">
        <v>0</v>
      </c>
      <c r="M655" s="22">
        <v>0</v>
      </c>
      <c r="N655" s="22">
        <v>0</v>
      </c>
      <c r="O655" s="23" t="str">
        <f t="shared" si="18"/>
        <v>-</v>
      </c>
      <c r="P655" s="19" t="s">
        <v>514</v>
      </c>
      <c r="Q655" s="24" t="s">
        <v>15</v>
      </c>
      <c r="R655" s="25" t="s">
        <v>16</v>
      </c>
      <c r="S655" s="26" t="s">
        <v>2251</v>
      </c>
    </row>
    <row r="656" spans="1:19" ht="60" customHeight="1">
      <c r="A656" s="66">
        <v>652</v>
      </c>
      <c r="B656" s="19" t="s">
        <v>1167</v>
      </c>
      <c r="C656" s="19" t="s">
        <v>1168</v>
      </c>
      <c r="D656" s="21" t="s">
        <v>13</v>
      </c>
      <c r="E656" s="21"/>
      <c r="F656" s="21"/>
      <c r="G656" s="21"/>
      <c r="H656" s="21" t="s">
        <v>14</v>
      </c>
      <c r="I656" s="22">
        <v>1062</v>
      </c>
      <c r="J656" s="22">
        <v>1031</v>
      </c>
      <c r="K656" s="22">
        <v>1042</v>
      </c>
      <c r="L656" s="22">
        <v>0</v>
      </c>
      <c r="M656" s="22">
        <v>0</v>
      </c>
      <c r="N656" s="22">
        <v>0</v>
      </c>
      <c r="O656" s="23" t="str">
        <f t="shared" si="18"/>
        <v>-</v>
      </c>
      <c r="P656" s="19" t="s">
        <v>514</v>
      </c>
      <c r="Q656" s="24" t="s">
        <v>15</v>
      </c>
      <c r="R656" s="25" t="s">
        <v>16</v>
      </c>
      <c r="S656" s="26" t="s">
        <v>2251</v>
      </c>
    </row>
    <row r="657" spans="1:19" ht="132.75" customHeight="1">
      <c r="A657" s="66">
        <v>653</v>
      </c>
      <c r="B657" s="19" t="s">
        <v>1169</v>
      </c>
      <c r="C657" s="19" t="s">
        <v>1170</v>
      </c>
      <c r="D657" s="21" t="s">
        <v>13</v>
      </c>
      <c r="E657" s="21"/>
      <c r="F657" s="21"/>
      <c r="G657" s="21"/>
      <c r="H657" s="21" t="s">
        <v>14</v>
      </c>
      <c r="I657" s="22">
        <v>205235</v>
      </c>
      <c r="J657" s="22">
        <v>205121</v>
      </c>
      <c r="K657" s="22">
        <v>205214</v>
      </c>
      <c r="L657" s="22">
        <v>0</v>
      </c>
      <c r="M657" s="22">
        <v>0</v>
      </c>
      <c r="N657" s="22">
        <v>0</v>
      </c>
      <c r="O657" s="23" t="str">
        <f t="shared" si="18"/>
        <v>-</v>
      </c>
      <c r="P657" s="19" t="s">
        <v>1158</v>
      </c>
      <c r="Q657" s="24" t="s">
        <v>15</v>
      </c>
      <c r="R657" s="25" t="s">
        <v>16</v>
      </c>
      <c r="S657" s="26" t="s">
        <v>2251</v>
      </c>
    </row>
    <row r="658" spans="1:19" ht="60" customHeight="1">
      <c r="A658" s="66">
        <v>654</v>
      </c>
      <c r="B658" s="19" t="s">
        <v>1171</v>
      </c>
      <c r="C658" s="19" t="s">
        <v>1172</v>
      </c>
      <c r="D658" s="21" t="s">
        <v>13</v>
      </c>
      <c r="E658" s="21"/>
      <c r="F658" s="21"/>
      <c r="G658" s="21"/>
      <c r="H658" s="21" t="s">
        <v>14</v>
      </c>
      <c r="I658" s="22">
        <v>80029</v>
      </c>
      <c r="J658" s="22">
        <v>78121</v>
      </c>
      <c r="K658" s="22">
        <v>79254</v>
      </c>
      <c r="L658" s="22">
        <v>0</v>
      </c>
      <c r="M658" s="22">
        <v>0</v>
      </c>
      <c r="N658" s="22">
        <v>0</v>
      </c>
      <c r="O658" s="23" t="str">
        <f t="shared" si="18"/>
        <v>-</v>
      </c>
      <c r="P658" s="19" t="s">
        <v>514</v>
      </c>
      <c r="Q658" s="24" t="s">
        <v>15</v>
      </c>
      <c r="R658" s="25" t="s">
        <v>16</v>
      </c>
      <c r="S658" s="26" t="s">
        <v>2251</v>
      </c>
    </row>
    <row r="659" spans="1:19" ht="60" customHeight="1">
      <c r="A659" s="66">
        <v>655</v>
      </c>
      <c r="B659" s="19" t="s">
        <v>1173</v>
      </c>
      <c r="C659" s="19" t="s">
        <v>1174</v>
      </c>
      <c r="D659" s="21" t="s">
        <v>13</v>
      </c>
      <c r="E659" s="21"/>
      <c r="F659" s="21"/>
      <c r="G659" s="21"/>
      <c r="H659" s="21" t="s">
        <v>14</v>
      </c>
      <c r="I659" s="22">
        <v>68</v>
      </c>
      <c r="J659" s="22">
        <v>66</v>
      </c>
      <c r="K659" s="22">
        <v>64</v>
      </c>
      <c r="L659" s="22">
        <v>0</v>
      </c>
      <c r="M659" s="22">
        <v>0</v>
      </c>
      <c r="N659" s="22">
        <v>0</v>
      </c>
      <c r="O659" s="23" t="str">
        <f t="shared" si="18"/>
        <v>-</v>
      </c>
      <c r="P659" s="19" t="s">
        <v>514</v>
      </c>
      <c r="Q659" s="24" t="s">
        <v>15</v>
      </c>
      <c r="R659" s="25" t="s">
        <v>16</v>
      </c>
      <c r="S659" s="26" t="s">
        <v>2251</v>
      </c>
    </row>
    <row r="660" spans="1:19" ht="60" customHeight="1">
      <c r="A660" s="66">
        <v>656</v>
      </c>
      <c r="B660" s="19" t="s">
        <v>1175</v>
      </c>
      <c r="C660" s="19" t="s">
        <v>1176</v>
      </c>
      <c r="D660" s="21" t="s">
        <v>13</v>
      </c>
      <c r="E660" s="21"/>
      <c r="F660" s="21"/>
      <c r="G660" s="21"/>
      <c r="H660" s="21" t="s">
        <v>14</v>
      </c>
      <c r="I660" s="22">
        <v>910</v>
      </c>
      <c r="J660" s="22">
        <v>876</v>
      </c>
      <c r="K660" s="22">
        <v>903</v>
      </c>
      <c r="L660" s="22">
        <v>0</v>
      </c>
      <c r="M660" s="22">
        <v>0</v>
      </c>
      <c r="N660" s="22">
        <v>0</v>
      </c>
      <c r="O660" s="23" t="str">
        <f t="shared" si="18"/>
        <v>-</v>
      </c>
      <c r="P660" s="19" t="s">
        <v>514</v>
      </c>
      <c r="Q660" s="24" t="s">
        <v>15</v>
      </c>
      <c r="R660" s="25" t="s">
        <v>16</v>
      </c>
      <c r="S660" s="26" t="s">
        <v>2251</v>
      </c>
    </row>
    <row r="661" spans="1:19" ht="60" customHeight="1">
      <c r="A661" s="66">
        <v>657</v>
      </c>
      <c r="B661" s="19" t="s">
        <v>1177</v>
      </c>
      <c r="C661" s="19" t="s">
        <v>1178</v>
      </c>
      <c r="D661" s="21" t="s">
        <v>13</v>
      </c>
      <c r="E661" s="21"/>
      <c r="F661" s="21"/>
      <c r="G661" s="21"/>
      <c r="H661" s="21" t="s">
        <v>14</v>
      </c>
      <c r="I661" s="22">
        <v>4076</v>
      </c>
      <c r="J661" s="22">
        <v>4025</v>
      </c>
      <c r="K661" s="22">
        <v>4125</v>
      </c>
      <c r="L661" s="22">
        <v>0</v>
      </c>
      <c r="M661" s="22">
        <v>0</v>
      </c>
      <c r="N661" s="22">
        <v>0</v>
      </c>
      <c r="O661" s="23" t="str">
        <f t="shared" si="18"/>
        <v>-</v>
      </c>
      <c r="P661" s="19" t="s">
        <v>514</v>
      </c>
      <c r="Q661" s="24" t="s">
        <v>15</v>
      </c>
      <c r="R661" s="25" t="s">
        <v>16</v>
      </c>
      <c r="S661" s="26" t="s">
        <v>2251</v>
      </c>
    </row>
    <row r="662" spans="1:19" ht="60" customHeight="1">
      <c r="A662" s="66">
        <v>658</v>
      </c>
      <c r="B662" s="19" t="s">
        <v>1179</v>
      </c>
      <c r="C662" s="19" t="s">
        <v>1180</v>
      </c>
      <c r="D662" s="21" t="s">
        <v>13</v>
      </c>
      <c r="E662" s="21"/>
      <c r="F662" s="21"/>
      <c r="G662" s="21"/>
      <c r="H662" s="21" t="s">
        <v>14</v>
      </c>
      <c r="I662" s="22">
        <v>79001</v>
      </c>
      <c r="J662" s="22">
        <v>78137</v>
      </c>
      <c r="K662" s="22">
        <v>78547</v>
      </c>
      <c r="L662" s="22">
        <v>0</v>
      </c>
      <c r="M662" s="22">
        <v>0</v>
      </c>
      <c r="N662" s="22">
        <v>0</v>
      </c>
      <c r="O662" s="23" t="str">
        <f t="shared" si="18"/>
        <v>-</v>
      </c>
      <c r="P662" s="19"/>
      <c r="Q662" s="24" t="s">
        <v>15</v>
      </c>
      <c r="R662" s="25" t="s">
        <v>16</v>
      </c>
      <c r="S662" s="26" t="s">
        <v>2251</v>
      </c>
    </row>
    <row r="663" spans="1:19" ht="60" customHeight="1">
      <c r="A663" s="66">
        <v>659</v>
      </c>
      <c r="B663" s="19" t="s">
        <v>1181</v>
      </c>
      <c r="C663" s="19" t="s">
        <v>1182</v>
      </c>
      <c r="D663" s="21" t="s">
        <v>13</v>
      </c>
      <c r="E663" s="21"/>
      <c r="F663" s="21"/>
      <c r="G663" s="21"/>
      <c r="H663" s="21" t="s">
        <v>14</v>
      </c>
      <c r="I663" s="22">
        <v>680</v>
      </c>
      <c r="J663" s="22">
        <v>675</v>
      </c>
      <c r="K663" s="22">
        <v>665</v>
      </c>
      <c r="L663" s="22">
        <v>0</v>
      </c>
      <c r="M663" s="22">
        <v>0</v>
      </c>
      <c r="N663" s="22">
        <v>0</v>
      </c>
      <c r="O663" s="23" t="str">
        <f t="shared" si="18"/>
        <v>-</v>
      </c>
      <c r="P663" s="19"/>
      <c r="Q663" s="24" t="s">
        <v>15</v>
      </c>
      <c r="R663" s="25" t="s">
        <v>16</v>
      </c>
      <c r="S663" s="26" t="s">
        <v>2251</v>
      </c>
    </row>
    <row r="664" spans="1:19" ht="77.25" customHeight="1">
      <c r="A664" s="66">
        <v>660</v>
      </c>
      <c r="B664" s="19" t="s">
        <v>1183</v>
      </c>
      <c r="C664" s="19" t="s">
        <v>1184</v>
      </c>
      <c r="D664" s="21" t="s">
        <v>13</v>
      </c>
      <c r="E664" s="21"/>
      <c r="F664" s="21"/>
      <c r="G664" s="21"/>
      <c r="H664" s="21" t="s">
        <v>14</v>
      </c>
      <c r="I664" s="22">
        <v>24984</v>
      </c>
      <c r="J664" s="22">
        <v>23543</v>
      </c>
      <c r="K664" s="22">
        <v>22987</v>
      </c>
      <c r="L664" s="22">
        <v>0</v>
      </c>
      <c r="M664" s="22">
        <v>0</v>
      </c>
      <c r="N664" s="22">
        <v>0</v>
      </c>
      <c r="O664" s="23" t="str">
        <f t="shared" si="18"/>
        <v>-</v>
      </c>
      <c r="P664" s="19" t="s">
        <v>1158</v>
      </c>
      <c r="Q664" s="24" t="s">
        <v>15</v>
      </c>
      <c r="R664" s="25" t="s">
        <v>16</v>
      </c>
      <c r="S664" s="26" t="s">
        <v>2251</v>
      </c>
    </row>
    <row r="665" spans="1:19" ht="76.5" customHeight="1">
      <c r="A665" s="66">
        <v>661</v>
      </c>
      <c r="B665" s="19" t="s">
        <v>1185</v>
      </c>
      <c r="C665" s="19" t="s">
        <v>1186</v>
      </c>
      <c r="D665" s="21" t="s">
        <v>13</v>
      </c>
      <c r="E665" s="21"/>
      <c r="F665" s="21"/>
      <c r="G665" s="21"/>
      <c r="H665" s="21" t="s">
        <v>14</v>
      </c>
      <c r="I665" s="22">
        <v>62341</v>
      </c>
      <c r="J665" s="22">
        <v>61311</v>
      </c>
      <c r="K665" s="22">
        <v>62103</v>
      </c>
      <c r="L665" s="22">
        <v>0</v>
      </c>
      <c r="M665" s="22">
        <v>0</v>
      </c>
      <c r="N665" s="22">
        <v>1</v>
      </c>
      <c r="O665" s="23">
        <f t="shared" si="18"/>
        <v>0.0016102281693315943</v>
      </c>
      <c r="P665" s="19" t="s">
        <v>1158</v>
      </c>
      <c r="Q665" s="24" t="s">
        <v>15</v>
      </c>
      <c r="R665" s="25" t="s">
        <v>16</v>
      </c>
      <c r="S665" s="26" t="s">
        <v>2251</v>
      </c>
    </row>
    <row r="666" spans="1:19" ht="60" customHeight="1">
      <c r="A666" s="66">
        <v>662</v>
      </c>
      <c r="B666" s="19" t="s">
        <v>1187</v>
      </c>
      <c r="C666" s="19" t="s">
        <v>1188</v>
      </c>
      <c r="D666" s="21" t="s">
        <v>13</v>
      </c>
      <c r="E666" s="21"/>
      <c r="F666" s="21"/>
      <c r="G666" s="21"/>
      <c r="H666" s="21" t="s">
        <v>14</v>
      </c>
      <c r="I666" s="22">
        <v>3471</v>
      </c>
      <c r="J666" s="22">
        <v>3412</v>
      </c>
      <c r="K666" s="22">
        <v>3424</v>
      </c>
      <c r="L666" s="22">
        <v>0</v>
      </c>
      <c r="M666" s="22">
        <v>0</v>
      </c>
      <c r="N666" s="22">
        <v>0</v>
      </c>
      <c r="O666" s="23" t="str">
        <f t="shared" si="18"/>
        <v>-</v>
      </c>
      <c r="P666" s="19" t="s">
        <v>1158</v>
      </c>
      <c r="Q666" s="24" t="s">
        <v>14</v>
      </c>
      <c r="R666" s="25" t="s">
        <v>14</v>
      </c>
      <c r="S666" s="26"/>
    </row>
    <row r="667" spans="1:19" ht="60" customHeight="1">
      <c r="A667" s="66">
        <v>663</v>
      </c>
      <c r="B667" s="19" t="s">
        <v>1189</v>
      </c>
      <c r="C667" s="19" t="s">
        <v>1190</v>
      </c>
      <c r="D667" s="21" t="s">
        <v>13</v>
      </c>
      <c r="E667" s="21"/>
      <c r="F667" s="21"/>
      <c r="G667" s="21"/>
      <c r="H667" s="21" t="s">
        <v>14</v>
      </c>
      <c r="I667" s="22">
        <v>69</v>
      </c>
      <c r="J667" s="22">
        <v>65</v>
      </c>
      <c r="K667" s="22">
        <v>66</v>
      </c>
      <c r="L667" s="22">
        <v>0</v>
      </c>
      <c r="M667" s="22">
        <v>0</v>
      </c>
      <c r="N667" s="22">
        <v>0</v>
      </c>
      <c r="O667" s="23" t="str">
        <f t="shared" si="18"/>
        <v>-</v>
      </c>
      <c r="P667" s="19" t="s">
        <v>1158</v>
      </c>
      <c r="Q667" s="24" t="s">
        <v>15</v>
      </c>
      <c r="R667" s="25" t="s">
        <v>16</v>
      </c>
      <c r="S667" s="26" t="s">
        <v>2251</v>
      </c>
    </row>
    <row r="668" spans="1:19" ht="83.25" customHeight="1">
      <c r="A668" s="66">
        <v>664</v>
      </c>
      <c r="B668" s="19" t="s">
        <v>1191</v>
      </c>
      <c r="C668" s="19" t="s">
        <v>1192</v>
      </c>
      <c r="D668" s="21" t="s">
        <v>13</v>
      </c>
      <c r="E668" s="21"/>
      <c r="F668" s="21"/>
      <c r="G668" s="21"/>
      <c r="H668" s="21" t="s">
        <v>14</v>
      </c>
      <c r="I668" s="22">
        <v>19850</v>
      </c>
      <c r="J668" s="22">
        <v>19451</v>
      </c>
      <c r="K668" s="22">
        <v>19547</v>
      </c>
      <c r="L668" s="22">
        <v>937</v>
      </c>
      <c r="M668" s="22">
        <v>859</v>
      </c>
      <c r="N668" s="22">
        <v>756</v>
      </c>
      <c r="O668" s="23">
        <f t="shared" si="18"/>
        <v>3.8676011664193997</v>
      </c>
      <c r="P668" s="19"/>
      <c r="Q668" s="24" t="s">
        <v>15</v>
      </c>
      <c r="R668" s="25" t="s">
        <v>2152</v>
      </c>
      <c r="S668" s="26"/>
    </row>
    <row r="669" spans="1:19" ht="60" customHeight="1">
      <c r="A669" s="66">
        <v>665</v>
      </c>
      <c r="B669" s="19" t="s">
        <v>1193</v>
      </c>
      <c r="C669" s="19" t="s">
        <v>1194</v>
      </c>
      <c r="D669" s="21" t="s">
        <v>13</v>
      </c>
      <c r="E669" s="21"/>
      <c r="F669" s="21"/>
      <c r="G669" s="21"/>
      <c r="H669" s="21" t="s">
        <v>14</v>
      </c>
      <c r="I669" s="22">
        <v>3121</v>
      </c>
      <c r="J669" s="22">
        <v>3011</v>
      </c>
      <c r="K669" s="22">
        <v>3122</v>
      </c>
      <c r="L669" s="22">
        <v>6</v>
      </c>
      <c r="M669" s="22">
        <v>4</v>
      </c>
      <c r="N669" s="22">
        <v>10</v>
      </c>
      <c r="O669" s="23">
        <f t="shared" si="18"/>
        <v>0.3203074951953876</v>
      </c>
      <c r="P669" s="19"/>
      <c r="Q669" s="24" t="s">
        <v>15</v>
      </c>
      <c r="R669" s="25" t="s">
        <v>2152</v>
      </c>
      <c r="S669" s="26"/>
    </row>
    <row r="670" spans="1:19" ht="60" customHeight="1">
      <c r="A670" s="66">
        <v>666</v>
      </c>
      <c r="B670" s="19" t="s">
        <v>1195</v>
      </c>
      <c r="C670" s="19" t="s">
        <v>1194</v>
      </c>
      <c r="D670" s="21" t="s">
        <v>13</v>
      </c>
      <c r="E670" s="21"/>
      <c r="F670" s="21"/>
      <c r="G670" s="21"/>
      <c r="H670" s="21" t="s">
        <v>14</v>
      </c>
      <c r="I670" s="22">
        <v>46623</v>
      </c>
      <c r="J670" s="22">
        <v>46512</v>
      </c>
      <c r="K670" s="22">
        <v>47011</v>
      </c>
      <c r="L670" s="22">
        <v>1662</v>
      </c>
      <c r="M670" s="22">
        <v>2129</v>
      </c>
      <c r="N670" s="22">
        <v>2198</v>
      </c>
      <c r="O670" s="23">
        <f t="shared" si="18"/>
        <v>4.6755014783774005</v>
      </c>
      <c r="P670" s="19"/>
      <c r="Q670" s="24" t="s">
        <v>15</v>
      </c>
      <c r="R670" s="25" t="s">
        <v>2152</v>
      </c>
      <c r="S670" s="26"/>
    </row>
    <row r="671" spans="1:19" ht="102" customHeight="1">
      <c r="A671" s="66">
        <v>667</v>
      </c>
      <c r="B671" s="19" t="s">
        <v>1196</v>
      </c>
      <c r="C671" s="19" t="s">
        <v>1197</v>
      </c>
      <c r="D671" s="21" t="s">
        <v>13</v>
      </c>
      <c r="E671" s="21"/>
      <c r="F671" s="21"/>
      <c r="G671" s="21"/>
      <c r="H671" s="21" t="s">
        <v>14</v>
      </c>
      <c r="I671" s="22">
        <v>7415</v>
      </c>
      <c r="J671" s="22">
        <v>7341</v>
      </c>
      <c r="K671" s="22">
        <v>7421</v>
      </c>
      <c r="L671" s="22">
        <v>0</v>
      </c>
      <c r="M671" s="22">
        <v>0</v>
      </c>
      <c r="N671" s="22">
        <v>0</v>
      </c>
      <c r="O671" s="23" t="str">
        <f t="shared" si="18"/>
        <v>-</v>
      </c>
      <c r="P671" s="19" t="s">
        <v>1198</v>
      </c>
      <c r="Q671" s="24" t="s">
        <v>15</v>
      </c>
      <c r="R671" s="25" t="s">
        <v>2152</v>
      </c>
      <c r="S671" s="26"/>
    </row>
    <row r="672" spans="1:19" ht="60" customHeight="1">
      <c r="A672" s="66">
        <v>668</v>
      </c>
      <c r="B672" s="19" t="s">
        <v>1199</v>
      </c>
      <c r="C672" s="19" t="s">
        <v>1200</v>
      </c>
      <c r="D672" s="21" t="s">
        <v>13</v>
      </c>
      <c r="E672" s="21"/>
      <c r="F672" s="21"/>
      <c r="G672" s="21"/>
      <c r="H672" s="21" t="s">
        <v>14</v>
      </c>
      <c r="I672" s="22">
        <v>20311</v>
      </c>
      <c r="J672" s="22">
        <v>20191</v>
      </c>
      <c r="K672" s="22">
        <v>20225</v>
      </c>
      <c r="L672" s="22">
        <v>1</v>
      </c>
      <c r="M672" s="22">
        <v>29</v>
      </c>
      <c r="N672" s="22">
        <v>47</v>
      </c>
      <c r="O672" s="23">
        <f t="shared" si="18"/>
        <v>0.23238566131025956</v>
      </c>
      <c r="P672" s="19"/>
      <c r="Q672" s="24" t="s">
        <v>15</v>
      </c>
      <c r="R672" s="25" t="s">
        <v>2152</v>
      </c>
      <c r="S672" s="26"/>
    </row>
    <row r="673" spans="1:19" ht="60" customHeight="1">
      <c r="A673" s="66">
        <v>669</v>
      </c>
      <c r="B673" s="19" t="s">
        <v>1201</v>
      </c>
      <c r="C673" s="19" t="s">
        <v>1202</v>
      </c>
      <c r="D673" s="21" t="s">
        <v>13</v>
      </c>
      <c r="E673" s="21"/>
      <c r="F673" s="21"/>
      <c r="G673" s="21"/>
      <c r="H673" s="21" t="s">
        <v>14</v>
      </c>
      <c r="I673" s="22">
        <v>47330</v>
      </c>
      <c r="J673" s="22">
        <v>46543</v>
      </c>
      <c r="K673" s="22">
        <v>46587</v>
      </c>
      <c r="L673" s="22">
        <v>2210</v>
      </c>
      <c r="M673" s="22">
        <v>3184</v>
      </c>
      <c r="N673" s="22">
        <v>4450</v>
      </c>
      <c r="O673" s="23">
        <f aca="true" t="shared" si="19" ref="O673:O710">IF(N673&gt;0,IF(K673&gt;0,IF(ISNUMBER(N673),IF(ISNUMBER(K673),N673/K673*100,"-"),"-"),"-"),"-")</f>
        <v>9.552020950050444</v>
      </c>
      <c r="P673" s="19"/>
      <c r="Q673" s="24" t="s">
        <v>15</v>
      </c>
      <c r="R673" s="25" t="s">
        <v>2152</v>
      </c>
      <c r="S673" s="26"/>
    </row>
    <row r="674" spans="1:19" ht="60" customHeight="1">
      <c r="A674" s="66">
        <v>670</v>
      </c>
      <c r="B674" s="19" t="s">
        <v>1203</v>
      </c>
      <c r="C674" s="19" t="s">
        <v>1204</v>
      </c>
      <c r="D674" s="21" t="s">
        <v>13</v>
      </c>
      <c r="E674" s="21"/>
      <c r="F674" s="21"/>
      <c r="G674" s="21"/>
      <c r="H674" s="21" t="s">
        <v>14</v>
      </c>
      <c r="I674" s="22">
        <v>9577</v>
      </c>
      <c r="J674" s="22">
        <v>9345</v>
      </c>
      <c r="K674" s="22">
        <v>9425</v>
      </c>
      <c r="L674" s="22">
        <v>0</v>
      </c>
      <c r="M674" s="22">
        <v>0</v>
      </c>
      <c r="N674" s="22">
        <v>0</v>
      </c>
      <c r="O674" s="23" t="str">
        <f t="shared" si="19"/>
        <v>-</v>
      </c>
      <c r="P674" s="19"/>
      <c r="Q674" s="24" t="s">
        <v>15</v>
      </c>
      <c r="R674" s="25" t="s">
        <v>2152</v>
      </c>
      <c r="S674" s="26"/>
    </row>
    <row r="675" spans="1:19" ht="60" customHeight="1">
      <c r="A675" s="66">
        <v>671</v>
      </c>
      <c r="B675" s="19" t="s">
        <v>1205</v>
      </c>
      <c r="C675" s="19" t="s">
        <v>1206</v>
      </c>
      <c r="D675" s="21" t="s">
        <v>13</v>
      </c>
      <c r="E675" s="21"/>
      <c r="F675" s="21"/>
      <c r="G675" s="21"/>
      <c r="H675" s="21" t="s">
        <v>14</v>
      </c>
      <c r="I675" s="22">
        <v>66285</v>
      </c>
      <c r="J675" s="22">
        <v>66321</v>
      </c>
      <c r="K675" s="22">
        <v>65795</v>
      </c>
      <c r="L675" s="22">
        <v>0</v>
      </c>
      <c r="M675" s="22">
        <v>0</v>
      </c>
      <c r="N675" s="22">
        <v>0</v>
      </c>
      <c r="O675" s="23" t="str">
        <f t="shared" si="19"/>
        <v>-</v>
      </c>
      <c r="P675" s="19"/>
      <c r="Q675" s="24" t="s">
        <v>15</v>
      </c>
      <c r="R675" s="25" t="s">
        <v>16</v>
      </c>
      <c r="S675" s="26" t="s">
        <v>2251</v>
      </c>
    </row>
    <row r="676" spans="1:19" ht="60" customHeight="1">
      <c r="A676" s="66">
        <v>672</v>
      </c>
      <c r="B676" s="19" t="s">
        <v>1207</v>
      </c>
      <c r="C676" s="19" t="s">
        <v>1208</v>
      </c>
      <c r="D676" s="21" t="s">
        <v>13</v>
      </c>
      <c r="E676" s="21"/>
      <c r="F676" s="21"/>
      <c r="G676" s="21"/>
      <c r="H676" s="21" t="s">
        <v>14</v>
      </c>
      <c r="I676" s="22">
        <v>373410</v>
      </c>
      <c r="J676" s="22">
        <v>371319</v>
      </c>
      <c r="K676" s="22">
        <v>372542</v>
      </c>
      <c r="L676" s="22">
        <v>4</v>
      </c>
      <c r="M676" s="22">
        <v>0</v>
      </c>
      <c r="N676" s="22">
        <v>1</v>
      </c>
      <c r="O676" s="23">
        <f t="shared" si="19"/>
        <v>0.0002684261103446054</v>
      </c>
      <c r="P676" s="19"/>
      <c r="Q676" s="24" t="s">
        <v>15</v>
      </c>
      <c r="R676" s="25" t="s">
        <v>16</v>
      </c>
      <c r="S676" s="26" t="s">
        <v>2251</v>
      </c>
    </row>
    <row r="677" spans="1:19" ht="60" customHeight="1">
      <c r="A677" s="66">
        <v>673</v>
      </c>
      <c r="B677" s="19" t="s">
        <v>1209</v>
      </c>
      <c r="C677" s="19" t="s">
        <v>1210</v>
      </c>
      <c r="D677" s="21" t="s">
        <v>13</v>
      </c>
      <c r="E677" s="21"/>
      <c r="F677" s="21"/>
      <c r="G677" s="21"/>
      <c r="H677" s="21" t="s">
        <v>14</v>
      </c>
      <c r="I677" s="22">
        <v>77325</v>
      </c>
      <c r="J677" s="22">
        <v>76312</v>
      </c>
      <c r="K677" s="22">
        <v>76587</v>
      </c>
      <c r="L677" s="22">
        <v>1</v>
      </c>
      <c r="M677" s="22">
        <v>0</v>
      </c>
      <c r="N677" s="22">
        <v>0</v>
      </c>
      <c r="O677" s="23" t="str">
        <f t="shared" si="19"/>
        <v>-</v>
      </c>
      <c r="P677" s="19"/>
      <c r="Q677" s="24" t="s">
        <v>15</v>
      </c>
      <c r="R677" s="25" t="s">
        <v>16</v>
      </c>
      <c r="S677" s="26" t="s">
        <v>2251</v>
      </c>
    </row>
    <row r="678" spans="1:19" ht="60" customHeight="1">
      <c r="A678" s="66">
        <v>674</v>
      </c>
      <c r="B678" s="19" t="s">
        <v>1211</v>
      </c>
      <c r="C678" s="19" t="s">
        <v>1212</v>
      </c>
      <c r="D678" s="21" t="s">
        <v>13</v>
      </c>
      <c r="E678" s="21"/>
      <c r="F678" s="21"/>
      <c r="G678" s="21"/>
      <c r="H678" s="21" t="s">
        <v>14</v>
      </c>
      <c r="I678" s="22">
        <v>92</v>
      </c>
      <c r="J678" s="22">
        <v>89</v>
      </c>
      <c r="K678" s="22">
        <v>91</v>
      </c>
      <c r="L678" s="22">
        <v>0</v>
      </c>
      <c r="M678" s="22">
        <v>0</v>
      </c>
      <c r="N678" s="22">
        <v>0</v>
      </c>
      <c r="O678" s="23" t="str">
        <f t="shared" si="19"/>
        <v>-</v>
      </c>
      <c r="P678" s="19"/>
      <c r="Q678" s="24" t="s">
        <v>15</v>
      </c>
      <c r="R678" s="25" t="s">
        <v>16</v>
      </c>
      <c r="S678" s="26" t="s">
        <v>2251</v>
      </c>
    </row>
    <row r="679" spans="1:19" ht="96" customHeight="1">
      <c r="A679" s="66">
        <v>675</v>
      </c>
      <c r="B679" s="19" t="s">
        <v>1213</v>
      </c>
      <c r="C679" s="19" t="s">
        <v>1214</v>
      </c>
      <c r="D679" s="21" t="s">
        <v>13</v>
      </c>
      <c r="E679" s="21"/>
      <c r="F679" s="21"/>
      <c r="G679" s="21"/>
      <c r="H679" s="21" t="s">
        <v>14</v>
      </c>
      <c r="I679" s="22">
        <v>151</v>
      </c>
      <c r="J679" s="22">
        <v>149</v>
      </c>
      <c r="K679" s="22">
        <v>152</v>
      </c>
      <c r="L679" s="22">
        <v>0</v>
      </c>
      <c r="M679" s="22">
        <v>0</v>
      </c>
      <c r="N679" s="22">
        <v>0</v>
      </c>
      <c r="O679" s="23" t="str">
        <f t="shared" si="19"/>
        <v>-</v>
      </c>
      <c r="P679" s="19"/>
      <c r="Q679" s="24" t="s">
        <v>15</v>
      </c>
      <c r="R679" s="25" t="s">
        <v>16</v>
      </c>
      <c r="S679" s="26" t="s">
        <v>2251</v>
      </c>
    </row>
    <row r="680" spans="1:19" ht="60" customHeight="1">
      <c r="A680" s="66">
        <v>676</v>
      </c>
      <c r="B680" s="19" t="s">
        <v>1215</v>
      </c>
      <c r="C680" s="19" t="s">
        <v>1216</v>
      </c>
      <c r="D680" s="21" t="s">
        <v>13</v>
      </c>
      <c r="E680" s="21"/>
      <c r="F680" s="21"/>
      <c r="G680" s="21"/>
      <c r="H680" s="21" t="s">
        <v>14</v>
      </c>
      <c r="I680" s="22">
        <v>3</v>
      </c>
      <c r="J680" s="22">
        <v>3</v>
      </c>
      <c r="K680" s="22">
        <v>2</v>
      </c>
      <c r="L680" s="22">
        <v>0</v>
      </c>
      <c r="M680" s="22">
        <v>0</v>
      </c>
      <c r="N680" s="22">
        <v>0</v>
      </c>
      <c r="O680" s="23" t="str">
        <f t="shared" si="19"/>
        <v>-</v>
      </c>
      <c r="P680" s="19"/>
      <c r="Q680" s="24" t="s">
        <v>15</v>
      </c>
      <c r="R680" s="25" t="s">
        <v>16</v>
      </c>
      <c r="S680" s="26" t="s">
        <v>2251</v>
      </c>
    </row>
    <row r="681" spans="1:19" ht="60" customHeight="1">
      <c r="A681" s="66">
        <v>677</v>
      </c>
      <c r="B681" s="19" t="s">
        <v>1217</v>
      </c>
      <c r="C681" s="19" t="s">
        <v>1218</v>
      </c>
      <c r="D681" s="21" t="s">
        <v>13</v>
      </c>
      <c r="E681" s="21"/>
      <c r="F681" s="21"/>
      <c r="G681" s="21"/>
      <c r="H681" s="21" t="s">
        <v>14</v>
      </c>
      <c r="I681" s="22">
        <v>2</v>
      </c>
      <c r="J681" s="22">
        <v>1</v>
      </c>
      <c r="K681" s="22">
        <v>2</v>
      </c>
      <c r="L681" s="22">
        <v>0</v>
      </c>
      <c r="M681" s="22">
        <v>0</v>
      </c>
      <c r="N681" s="22">
        <v>0</v>
      </c>
      <c r="O681" s="23" t="str">
        <f t="shared" si="19"/>
        <v>-</v>
      </c>
      <c r="P681" s="19" t="s">
        <v>514</v>
      </c>
      <c r="Q681" s="24" t="s">
        <v>15</v>
      </c>
      <c r="R681" s="25" t="s">
        <v>16</v>
      </c>
      <c r="S681" s="26" t="s">
        <v>2251</v>
      </c>
    </row>
    <row r="682" spans="1:19" ht="60" customHeight="1">
      <c r="A682" s="66">
        <v>678</v>
      </c>
      <c r="B682" s="19" t="s">
        <v>1219</v>
      </c>
      <c r="C682" s="19" t="s">
        <v>1220</v>
      </c>
      <c r="D682" s="21" t="s">
        <v>13</v>
      </c>
      <c r="E682" s="21"/>
      <c r="F682" s="21"/>
      <c r="G682" s="21"/>
      <c r="H682" s="21" t="s">
        <v>14</v>
      </c>
      <c r="I682" s="22">
        <v>349</v>
      </c>
      <c r="J682" s="22">
        <v>354</v>
      </c>
      <c r="K682" s="22">
        <v>362</v>
      </c>
      <c r="L682" s="22">
        <v>0</v>
      </c>
      <c r="M682" s="22">
        <v>0</v>
      </c>
      <c r="N682" s="22">
        <v>0</v>
      </c>
      <c r="O682" s="23" t="str">
        <f t="shared" si="19"/>
        <v>-</v>
      </c>
      <c r="P682" s="19" t="s">
        <v>514</v>
      </c>
      <c r="Q682" s="24" t="s">
        <v>15</v>
      </c>
      <c r="R682" s="25" t="s">
        <v>16</v>
      </c>
      <c r="S682" s="26" t="s">
        <v>2251</v>
      </c>
    </row>
    <row r="683" spans="1:19" ht="60" customHeight="1">
      <c r="A683" s="66">
        <v>679</v>
      </c>
      <c r="B683" s="19" t="s">
        <v>1221</v>
      </c>
      <c r="C683" s="19" t="s">
        <v>1129</v>
      </c>
      <c r="D683" s="21" t="s">
        <v>13</v>
      </c>
      <c r="E683" s="21"/>
      <c r="F683" s="21"/>
      <c r="G683" s="21"/>
      <c r="H683" s="21" t="s">
        <v>14</v>
      </c>
      <c r="I683" s="22">
        <v>2950</v>
      </c>
      <c r="J683" s="22">
        <v>2841</v>
      </c>
      <c r="K683" s="22">
        <v>2915</v>
      </c>
      <c r="L683" s="22">
        <v>0</v>
      </c>
      <c r="M683" s="22">
        <v>0</v>
      </c>
      <c r="N683" s="22">
        <v>0</v>
      </c>
      <c r="O683" s="23" t="str">
        <f t="shared" si="19"/>
        <v>-</v>
      </c>
      <c r="P683" s="19" t="s">
        <v>514</v>
      </c>
      <c r="Q683" s="24" t="s">
        <v>15</v>
      </c>
      <c r="R683" s="25" t="s">
        <v>16</v>
      </c>
      <c r="S683" s="26" t="s">
        <v>2251</v>
      </c>
    </row>
    <row r="684" spans="1:19" ht="60" customHeight="1">
      <c r="A684" s="66">
        <v>680</v>
      </c>
      <c r="B684" s="19" t="s">
        <v>1222</v>
      </c>
      <c r="C684" s="19" t="s">
        <v>1223</v>
      </c>
      <c r="D684" s="21" t="s">
        <v>13</v>
      </c>
      <c r="E684" s="21"/>
      <c r="F684" s="21"/>
      <c r="G684" s="21"/>
      <c r="H684" s="21" t="s">
        <v>14</v>
      </c>
      <c r="I684" s="22">
        <v>10</v>
      </c>
      <c r="J684" s="22">
        <v>8</v>
      </c>
      <c r="K684" s="22">
        <v>9</v>
      </c>
      <c r="L684" s="22">
        <v>0</v>
      </c>
      <c r="M684" s="22">
        <v>0</v>
      </c>
      <c r="N684" s="22">
        <v>0</v>
      </c>
      <c r="O684" s="23" t="str">
        <f t="shared" si="19"/>
        <v>-</v>
      </c>
      <c r="P684" s="19" t="s">
        <v>514</v>
      </c>
      <c r="Q684" s="24" t="s">
        <v>15</v>
      </c>
      <c r="R684" s="25" t="s">
        <v>2152</v>
      </c>
      <c r="S684" s="26"/>
    </row>
    <row r="685" spans="1:19" ht="60" customHeight="1">
      <c r="A685" s="66">
        <v>681</v>
      </c>
      <c r="B685" s="19" t="s">
        <v>1224</v>
      </c>
      <c r="C685" s="19" t="s">
        <v>1225</v>
      </c>
      <c r="D685" s="21" t="s">
        <v>13</v>
      </c>
      <c r="E685" s="21"/>
      <c r="F685" s="21"/>
      <c r="G685" s="21"/>
      <c r="H685" s="21" t="s">
        <v>14</v>
      </c>
      <c r="I685" s="22">
        <v>501</v>
      </c>
      <c r="J685" s="22">
        <v>455</v>
      </c>
      <c r="K685" s="22">
        <v>468</v>
      </c>
      <c r="L685" s="22">
        <v>1</v>
      </c>
      <c r="M685" s="22">
        <v>0</v>
      </c>
      <c r="N685" s="22">
        <v>0</v>
      </c>
      <c r="O685" s="23" t="str">
        <f t="shared" si="19"/>
        <v>-</v>
      </c>
      <c r="P685" s="19"/>
      <c r="Q685" s="24" t="s">
        <v>15</v>
      </c>
      <c r="R685" s="25" t="s">
        <v>2152</v>
      </c>
      <c r="S685" s="26"/>
    </row>
    <row r="686" spans="1:19" ht="86.25" customHeight="1">
      <c r="A686" s="66">
        <v>682</v>
      </c>
      <c r="B686" s="19" t="s">
        <v>1226</v>
      </c>
      <c r="C686" s="19" t="s">
        <v>1227</v>
      </c>
      <c r="D686" s="21" t="s">
        <v>13</v>
      </c>
      <c r="E686" s="21"/>
      <c r="F686" s="21"/>
      <c r="G686" s="21"/>
      <c r="H686" s="21" t="s">
        <v>14</v>
      </c>
      <c r="I686" s="22">
        <v>25613</v>
      </c>
      <c r="J686" s="22">
        <v>23141</v>
      </c>
      <c r="K686" s="22">
        <v>24512</v>
      </c>
      <c r="L686" s="22">
        <v>0</v>
      </c>
      <c r="M686" s="22">
        <v>0</v>
      </c>
      <c r="N686" s="22">
        <v>0</v>
      </c>
      <c r="O686" s="23" t="str">
        <f t="shared" si="19"/>
        <v>-</v>
      </c>
      <c r="P686" s="19"/>
      <c r="Q686" s="24" t="s">
        <v>15</v>
      </c>
      <c r="R686" s="25" t="s">
        <v>16</v>
      </c>
      <c r="S686" s="26" t="s">
        <v>2251</v>
      </c>
    </row>
    <row r="687" spans="1:19" ht="60" customHeight="1">
      <c r="A687" s="66">
        <v>683</v>
      </c>
      <c r="B687" s="19" t="s">
        <v>1228</v>
      </c>
      <c r="C687" s="19" t="s">
        <v>1229</v>
      </c>
      <c r="D687" s="21" t="s">
        <v>13</v>
      </c>
      <c r="E687" s="21"/>
      <c r="F687" s="21"/>
      <c r="G687" s="21"/>
      <c r="H687" s="21" t="s">
        <v>14</v>
      </c>
      <c r="I687" s="22">
        <v>4981</v>
      </c>
      <c r="J687" s="22">
        <v>4871</v>
      </c>
      <c r="K687" s="22">
        <v>4945</v>
      </c>
      <c r="L687" s="22">
        <v>1094</v>
      </c>
      <c r="M687" s="22">
        <v>1406</v>
      </c>
      <c r="N687" s="22">
        <v>1405</v>
      </c>
      <c r="O687" s="23">
        <f t="shared" si="19"/>
        <v>28.412537917087967</v>
      </c>
      <c r="P687" s="19"/>
      <c r="Q687" s="24" t="s">
        <v>15</v>
      </c>
      <c r="R687" s="25" t="s">
        <v>2152</v>
      </c>
      <c r="S687" s="26"/>
    </row>
    <row r="688" spans="1:19" ht="60" customHeight="1">
      <c r="A688" s="66">
        <v>684</v>
      </c>
      <c r="B688" s="19" t="s">
        <v>1230</v>
      </c>
      <c r="C688" s="19" t="s">
        <v>1231</v>
      </c>
      <c r="D688" s="21" t="s">
        <v>13</v>
      </c>
      <c r="E688" s="21"/>
      <c r="F688" s="21"/>
      <c r="G688" s="21"/>
      <c r="H688" s="21" t="s">
        <v>14</v>
      </c>
      <c r="I688" s="22">
        <v>4</v>
      </c>
      <c r="J688" s="22">
        <v>3</v>
      </c>
      <c r="K688" s="22">
        <v>3</v>
      </c>
      <c r="L688" s="22">
        <v>0</v>
      </c>
      <c r="M688" s="22">
        <v>0</v>
      </c>
      <c r="N688" s="22">
        <v>0</v>
      </c>
      <c r="O688" s="23" t="str">
        <f t="shared" si="19"/>
        <v>-</v>
      </c>
      <c r="P688" s="19"/>
      <c r="Q688" s="24" t="s">
        <v>15</v>
      </c>
      <c r="R688" s="25" t="s">
        <v>2152</v>
      </c>
      <c r="S688" s="26"/>
    </row>
    <row r="689" spans="1:19" ht="99" customHeight="1">
      <c r="A689" s="66">
        <v>685</v>
      </c>
      <c r="B689" s="19" t="s">
        <v>1232</v>
      </c>
      <c r="C689" s="19" t="s">
        <v>1231</v>
      </c>
      <c r="D689" s="21" t="s">
        <v>13</v>
      </c>
      <c r="E689" s="21"/>
      <c r="F689" s="21"/>
      <c r="G689" s="21"/>
      <c r="H689" s="21" t="s">
        <v>14</v>
      </c>
      <c r="I689" s="22">
        <v>2</v>
      </c>
      <c r="J689" s="22">
        <v>2</v>
      </c>
      <c r="K689" s="22">
        <v>2</v>
      </c>
      <c r="L689" s="22">
        <v>0</v>
      </c>
      <c r="M689" s="22">
        <v>0</v>
      </c>
      <c r="N689" s="22">
        <v>0</v>
      </c>
      <c r="O689" s="23" t="str">
        <f t="shared" si="19"/>
        <v>-</v>
      </c>
      <c r="P689" s="19"/>
      <c r="Q689" s="24" t="s">
        <v>15</v>
      </c>
      <c r="R689" s="25" t="s">
        <v>2152</v>
      </c>
      <c r="S689" s="26"/>
    </row>
    <row r="690" spans="1:19" ht="99" customHeight="1">
      <c r="A690" s="66">
        <v>686</v>
      </c>
      <c r="B690" s="19" t="s">
        <v>1233</v>
      </c>
      <c r="C690" s="19" t="s">
        <v>1234</v>
      </c>
      <c r="D690" s="21" t="s">
        <v>13</v>
      </c>
      <c r="E690" s="21"/>
      <c r="F690" s="21"/>
      <c r="G690" s="21"/>
      <c r="H690" s="21" t="s">
        <v>14</v>
      </c>
      <c r="I690" s="22">
        <v>14</v>
      </c>
      <c r="J690" s="22">
        <v>13</v>
      </c>
      <c r="K690" s="22">
        <v>14</v>
      </c>
      <c r="L690" s="22">
        <v>0</v>
      </c>
      <c r="M690" s="22">
        <v>0</v>
      </c>
      <c r="N690" s="22">
        <v>0</v>
      </c>
      <c r="O690" s="23" t="str">
        <f t="shared" si="19"/>
        <v>-</v>
      </c>
      <c r="P690" s="19" t="s">
        <v>514</v>
      </c>
      <c r="Q690" s="24" t="s">
        <v>15</v>
      </c>
      <c r="R690" s="25" t="s">
        <v>2152</v>
      </c>
      <c r="S690" s="26"/>
    </row>
    <row r="691" spans="1:19" ht="60" customHeight="1">
      <c r="A691" s="66">
        <v>687</v>
      </c>
      <c r="B691" s="19" t="s">
        <v>1235</v>
      </c>
      <c r="C691" s="19" t="s">
        <v>1236</v>
      </c>
      <c r="D691" s="21" t="s">
        <v>13</v>
      </c>
      <c r="E691" s="21"/>
      <c r="F691" s="21"/>
      <c r="G691" s="21"/>
      <c r="H691" s="21" t="s">
        <v>14</v>
      </c>
      <c r="I691" s="22">
        <v>243</v>
      </c>
      <c r="J691" s="22">
        <v>245</v>
      </c>
      <c r="K691" s="22">
        <v>245</v>
      </c>
      <c r="L691" s="22"/>
      <c r="M691" s="22">
        <v>0</v>
      </c>
      <c r="N691" s="22">
        <v>0</v>
      </c>
      <c r="O691" s="23" t="str">
        <f t="shared" si="19"/>
        <v>-</v>
      </c>
      <c r="P691" s="19" t="s">
        <v>514</v>
      </c>
      <c r="Q691" s="24" t="s">
        <v>15</v>
      </c>
      <c r="R691" s="25" t="s">
        <v>16</v>
      </c>
      <c r="S691" s="26" t="s">
        <v>2183</v>
      </c>
    </row>
    <row r="692" spans="1:19" ht="78.75" customHeight="1">
      <c r="A692" s="66">
        <v>688</v>
      </c>
      <c r="B692" s="19" t="s">
        <v>1237</v>
      </c>
      <c r="C692" s="19" t="s">
        <v>1238</v>
      </c>
      <c r="D692" s="21" t="s">
        <v>13</v>
      </c>
      <c r="E692" s="21"/>
      <c r="F692" s="21"/>
      <c r="G692" s="21"/>
      <c r="H692" s="21" t="s">
        <v>14</v>
      </c>
      <c r="I692" s="22">
        <v>1</v>
      </c>
      <c r="J692" s="22">
        <v>1</v>
      </c>
      <c r="K692" s="22">
        <v>2</v>
      </c>
      <c r="L692" s="22">
        <v>0</v>
      </c>
      <c r="M692" s="22">
        <v>0</v>
      </c>
      <c r="N692" s="22">
        <v>0</v>
      </c>
      <c r="O692" s="23" t="str">
        <f t="shared" si="19"/>
        <v>-</v>
      </c>
      <c r="P692" s="19" t="s">
        <v>514</v>
      </c>
      <c r="Q692" s="24" t="s">
        <v>15</v>
      </c>
      <c r="R692" s="25" t="s">
        <v>16</v>
      </c>
      <c r="S692" s="26" t="s">
        <v>2183</v>
      </c>
    </row>
    <row r="693" spans="1:19" ht="60" customHeight="1">
      <c r="A693" s="66">
        <v>689</v>
      </c>
      <c r="B693" s="19" t="s">
        <v>1239</v>
      </c>
      <c r="C693" s="19" t="s">
        <v>1240</v>
      </c>
      <c r="D693" s="21" t="s">
        <v>13</v>
      </c>
      <c r="E693" s="21"/>
      <c r="F693" s="21"/>
      <c r="G693" s="21"/>
      <c r="H693" s="21" t="s">
        <v>14</v>
      </c>
      <c r="I693" s="22">
        <v>8</v>
      </c>
      <c r="J693" s="22">
        <v>21</v>
      </c>
      <c r="K693" s="22">
        <v>15</v>
      </c>
      <c r="L693" s="22">
        <v>5</v>
      </c>
      <c r="M693" s="22">
        <v>6</v>
      </c>
      <c r="N693" s="22">
        <v>5</v>
      </c>
      <c r="O693" s="23">
        <f t="shared" si="19"/>
        <v>33.33333333333333</v>
      </c>
      <c r="P693" s="19"/>
      <c r="Q693" s="24" t="s">
        <v>15</v>
      </c>
      <c r="R693" s="25" t="s">
        <v>2152</v>
      </c>
      <c r="S693" s="26"/>
    </row>
    <row r="694" spans="1:19" ht="86.25" customHeight="1">
      <c r="A694" s="66">
        <v>690</v>
      </c>
      <c r="B694" s="19" t="s">
        <v>1241</v>
      </c>
      <c r="C694" s="19" t="s">
        <v>1242</v>
      </c>
      <c r="D694" s="21" t="s">
        <v>13</v>
      </c>
      <c r="E694" s="21"/>
      <c r="F694" s="21"/>
      <c r="G694" s="21"/>
      <c r="H694" s="21" t="s">
        <v>14</v>
      </c>
      <c r="I694" s="22">
        <v>2</v>
      </c>
      <c r="J694" s="22">
        <v>2</v>
      </c>
      <c r="K694" s="22">
        <v>3</v>
      </c>
      <c r="L694" s="22">
        <v>0</v>
      </c>
      <c r="M694" s="22">
        <v>0</v>
      </c>
      <c r="N694" s="22">
        <v>0</v>
      </c>
      <c r="O694" s="23" t="str">
        <f t="shared" si="19"/>
        <v>-</v>
      </c>
      <c r="P694" s="19"/>
      <c r="Q694" s="24" t="s">
        <v>15</v>
      </c>
      <c r="R694" s="25" t="s">
        <v>2152</v>
      </c>
      <c r="S694" s="26"/>
    </row>
    <row r="695" spans="1:19" ht="86.25" customHeight="1">
      <c r="A695" s="66">
        <v>691</v>
      </c>
      <c r="B695" s="19" t="s">
        <v>1243</v>
      </c>
      <c r="C695" s="19" t="s">
        <v>1244</v>
      </c>
      <c r="D695" s="21" t="s">
        <v>13</v>
      </c>
      <c r="E695" s="21"/>
      <c r="F695" s="21"/>
      <c r="G695" s="21"/>
      <c r="H695" s="21" t="s">
        <v>14</v>
      </c>
      <c r="I695" s="22">
        <v>4</v>
      </c>
      <c r="J695" s="22">
        <v>3</v>
      </c>
      <c r="K695" s="22">
        <v>4</v>
      </c>
      <c r="L695" s="22">
        <v>0</v>
      </c>
      <c r="M695" s="22">
        <v>0</v>
      </c>
      <c r="N695" s="22">
        <v>0</v>
      </c>
      <c r="O695" s="23" t="str">
        <f t="shared" si="19"/>
        <v>-</v>
      </c>
      <c r="P695" s="19"/>
      <c r="Q695" s="24" t="s">
        <v>15</v>
      </c>
      <c r="R695" s="25" t="s">
        <v>2152</v>
      </c>
      <c r="S695" s="26"/>
    </row>
    <row r="696" spans="1:19" ht="60" customHeight="1">
      <c r="A696" s="66">
        <v>692</v>
      </c>
      <c r="B696" s="19" t="s">
        <v>1245</v>
      </c>
      <c r="C696" s="19" t="s">
        <v>1246</v>
      </c>
      <c r="D696" s="21" t="s">
        <v>13</v>
      </c>
      <c r="E696" s="21"/>
      <c r="F696" s="21"/>
      <c r="G696" s="21"/>
      <c r="H696" s="21" t="s">
        <v>14</v>
      </c>
      <c r="I696" s="22">
        <v>2069</v>
      </c>
      <c r="J696" s="22">
        <v>1726</v>
      </c>
      <c r="K696" s="22">
        <v>1423</v>
      </c>
      <c r="L696" s="22">
        <v>0</v>
      </c>
      <c r="M696" s="22">
        <v>5</v>
      </c>
      <c r="N696" s="22">
        <v>2</v>
      </c>
      <c r="O696" s="23">
        <f t="shared" si="19"/>
        <v>0.14054813773717498</v>
      </c>
      <c r="P696" s="19"/>
      <c r="Q696" s="24" t="s">
        <v>15</v>
      </c>
      <c r="R696" s="25" t="s">
        <v>16</v>
      </c>
      <c r="S696" s="26" t="s">
        <v>2252</v>
      </c>
    </row>
    <row r="697" spans="1:19" ht="60" customHeight="1">
      <c r="A697" s="66">
        <v>693</v>
      </c>
      <c r="B697" s="19" t="s">
        <v>1247</v>
      </c>
      <c r="C697" s="19" t="s">
        <v>1248</v>
      </c>
      <c r="D697" s="21" t="s">
        <v>13</v>
      </c>
      <c r="E697" s="21"/>
      <c r="F697" s="21"/>
      <c r="G697" s="21"/>
      <c r="H697" s="21" t="s">
        <v>14</v>
      </c>
      <c r="I697" s="22">
        <v>0</v>
      </c>
      <c r="J697" s="22">
        <v>0</v>
      </c>
      <c r="K697" s="22">
        <v>0</v>
      </c>
      <c r="L697" s="22">
        <v>0</v>
      </c>
      <c r="M697" s="22">
        <v>0</v>
      </c>
      <c r="N697" s="22">
        <v>0</v>
      </c>
      <c r="O697" s="23" t="str">
        <f t="shared" si="19"/>
        <v>-</v>
      </c>
      <c r="P697" s="19"/>
      <c r="Q697" s="24" t="s">
        <v>15</v>
      </c>
      <c r="R697" s="25" t="s">
        <v>16</v>
      </c>
      <c r="S697" s="26"/>
    </row>
    <row r="698" spans="1:19" ht="60" customHeight="1">
      <c r="A698" s="66">
        <v>694</v>
      </c>
      <c r="B698" s="19" t="s">
        <v>1249</v>
      </c>
      <c r="C698" s="19" t="s">
        <v>1250</v>
      </c>
      <c r="D698" s="21" t="s">
        <v>13</v>
      </c>
      <c r="E698" s="21"/>
      <c r="F698" s="21"/>
      <c r="G698" s="21"/>
      <c r="H698" s="21" t="s">
        <v>14</v>
      </c>
      <c r="I698" s="22">
        <v>6</v>
      </c>
      <c r="J698" s="22">
        <v>5</v>
      </c>
      <c r="K698" s="22">
        <v>0</v>
      </c>
      <c r="L698" s="22">
        <v>0</v>
      </c>
      <c r="M698" s="22">
        <v>0</v>
      </c>
      <c r="N698" s="22">
        <v>0</v>
      </c>
      <c r="O698" s="23" t="str">
        <f t="shared" si="19"/>
        <v>-</v>
      </c>
      <c r="P698" s="19"/>
      <c r="Q698" s="24" t="s">
        <v>15</v>
      </c>
      <c r="R698" s="25" t="s">
        <v>2253</v>
      </c>
      <c r="S698" s="26"/>
    </row>
    <row r="699" spans="1:19" ht="60" customHeight="1">
      <c r="A699" s="66">
        <v>695</v>
      </c>
      <c r="B699" s="19" t="s">
        <v>1249</v>
      </c>
      <c r="C699" s="19" t="s">
        <v>1251</v>
      </c>
      <c r="D699" s="21" t="s">
        <v>13</v>
      </c>
      <c r="E699" s="21"/>
      <c r="F699" s="21"/>
      <c r="G699" s="21"/>
      <c r="H699" s="21" t="s">
        <v>14</v>
      </c>
      <c r="I699" s="22">
        <v>6</v>
      </c>
      <c r="J699" s="22">
        <v>5</v>
      </c>
      <c r="K699" s="22">
        <v>0</v>
      </c>
      <c r="L699" s="22">
        <v>0</v>
      </c>
      <c r="M699" s="22">
        <v>0</v>
      </c>
      <c r="N699" s="22">
        <v>0</v>
      </c>
      <c r="O699" s="23" t="str">
        <f t="shared" si="19"/>
        <v>-</v>
      </c>
      <c r="P699" s="19"/>
      <c r="Q699" s="24" t="s">
        <v>15</v>
      </c>
      <c r="R699" s="25" t="s">
        <v>2253</v>
      </c>
      <c r="S699" s="26"/>
    </row>
    <row r="700" spans="1:19" ht="60" customHeight="1">
      <c r="A700" s="66">
        <v>696</v>
      </c>
      <c r="B700" s="19" t="s">
        <v>1252</v>
      </c>
      <c r="C700" s="19" t="s">
        <v>1253</v>
      </c>
      <c r="D700" s="21" t="s">
        <v>13</v>
      </c>
      <c r="E700" s="21"/>
      <c r="F700" s="21"/>
      <c r="G700" s="21"/>
      <c r="H700" s="21" t="s">
        <v>14</v>
      </c>
      <c r="I700" s="22">
        <v>2876</v>
      </c>
      <c r="J700" s="22">
        <v>3577</v>
      </c>
      <c r="K700" s="22">
        <v>2989</v>
      </c>
      <c r="L700" s="22">
        <v>0</v>
      </c>
      <c r="M700" s="22">
        <v>0</v>
      </c>
      <c r="N700" s="22">
        <v>4</v>
      </c>
      <c r="O700" s="23">
        <f t="shared" si="19"/>
        <v>0.13382402141184344</v>
      </c>
      <c r="P700" s="19"/>
      <c r="Q700" s="24" t="s">
        <v>15</v>
      </c>
      <c r="R700" s="25" t="s">
        <v>16</v>
      </c>
      <c r="S700" s="26" t="s">
        <v>2254</v>
      </c>
    </row>
    <row r="701" spans="1:19" ht="60" customHeight="1">
      <c r="A701" s="66">
        <v>697</v>
      </c>
      <c r="B701" s="19" t="s">
        <v>1254</v>
      </c>
      <c r="C701" s="19" t="s">
        <v>1255</v>
      </c>
      <c r="D701" s="21" t="s">
        <v>13</v>
      </c>
      <c r="E701" s="21"/>
      <c r="F701" s="21"/>
      <c r="G701" s="21"/>
      <c r="H701" s="21" t="s">
        <v>14</v>
      </c>
      <c r="I701" s="22">
        <v>69351</v>
      </c>
      <c r="J701" s="22">
        <v>69351</v>
      </c>
      <c r="K701" s="22">
        <v>44878</v>
      </c>
      <c r="L701" s="22">
        <v>0</v>
      </c>
      <c r="M701" s="22">
        <v>0</v>
      </c>
      <c r="N701" s="22">
        <v>0</v>
      </c>
      <c r="O701" s="23" t="str">
        <f t="shared" si="19"/>
        <v>-</v>
      </c>
      <c r="P701" s="19"/>
      <c r="Q701" s="24" t="s">
        <v>15</v>
      </c>
      <c r="R701" s="25" t="s">
        <v>16</v>
      </c>
      <c r="S701" s="26" t="s">
        <v>2254</v>
      </c>
    </row>
    <row r="702" spans="1:19" ht="60" customHeight="1">
      <c r="A702" s="66">
        <v>698</v>
      </c>
      <c r="B702" s="19" t="s">
        <v>1256</v>
      </c>
      <c r="C702" s="19" t="s">
        <v>1257</v>
      </c>
      <c r="D702" s="21" t="s">
        <v>13</v>
      </c>
      <c r="E702" s="21"/>
      <c r="F702" s="21"/>
      <c r="G702" s="21"/>
      <c r="H702" s="21" t="s">
        <v>14</v>
      </c>
      <c r="I702" s="22">
        <v>12507</v>
      </c>
      <c r="J702" s="22">
        <v>12507</v>
      </c>
      <c r="K702" s="22">
        <v>10984</v>
      </c>
      <c r="L702" s="22">
        <v>0</v>
      </c>
      <c r="M702" s="22">
        <v>7</v>
      </c>
      <c r="N702" s="22">
        <v>26</v>
      </c>
      <c r="O702" s="23">
        <f t="shared" si="19"/>
        <v>0.23670793882010197</v>
      </c>
      <c r="P702" s="19"/>
      <c r="Q702" s="24" t="s">
        <v>15</v>
      </c>
      <c r="R702" s="25" t="s">
        <v>16</v>
      </c>
      <c r="S702" s="26" t="s">
        <v>2254</v>
      </c>
    </row>
    <row r="703" spans="1:19" ht="60" customHeight="1">
      <c r="A703" s="66">
        <v>699</v>
      </c>
      <c r="B703" s="19" t="s">
        <v>1258</v>
      </c>
      <c r="C703" s="19" t="s">
        <v>1259</v>
      </c>
      <c r="D703" s="21" t="s">
        <v>13</v>
      </c>
      <c r="E703" s="21"/>
      <c r="F703" s="21"/>
      <c r="G703" s="21"/>
      <c r="H703" s="21" t="s">
        <v>14</v>
      </c>
      <c r="I703" s="22">
        <v>3</v>
      </c>
      <c r="J703" s="22">
        <v>2</v>
      </c>
      <c r="K703" s="22">
        <v>4</v>
      </c>
      <c r="L703" s="22">
        <v>0</v>
      </c>
      <c r="M703" s="22">
        <v>0</v>
      </c>
      <c r="N703" s="22">
        <v>0</v>
      </c>
      <c r="O703" s="23" t="str">
        <f t="shared" si="19"/>
        <v>-</v>
      </c>
      <c r="P703" s="19"/>
      <c r="Q703" s="24" t="s">
        <v>15</v>
      </c>
      <c r="R703" s="25" t="s">
        <v>16</v>
      </c>
      <c r="S703" s="26" t="s">
        <v>2254</v>
      </c>
    </row>
    <row r="704" spans="1:19" ht="60" customHeight="1">
      <c r="A704" s="66">
        <v>700</v>
      </c>
      <c r="B704" s="19" t="s">
        <v>1260</v>
      </c>
      <c r="C704" s="19" t="s">
        <v>1261</v>
      </c>
      <c r="D704" s="21" t="s">
        <v>13</v>
      </c>
      <c r="E704" s="21"/>
      <c r="F704" s="21"/>
      <c r="G704" s="21"/>
      <c r="H704" s="21" t="s">
        <v>14</v>
      </c>
      <c r="I704" s="22">
        <v>0</v>
      </c>
      <c r="J704" s="22">
        <v>0</v>
      </c>
      <c r="K704" s="22">
        <v>0</v>
      </c>
      <c r="L704" s="22">
        <v>0</v>
      </c>
      <c r="M704" s="22">
        <v>0</v>
      </c>
      <c r="N704" s="22">
        <v>0</v>
      </c>
      <c r="O704" s="23" t="str">
        <f t="shared" si="19"/>
        <v>-</v>
      </c>
      <c r="P704" s="19"/>
      <c r="Q704" s="24" t="s">
        <v>15</v>
      </c>
      <c r="R704" s="25" t="s">
        <v>16</v>
      </c>
      <c r="S704" s="26" t="s">
        <v>2254</v>
      </c>
    </row>
    <row r="705" spans="1:19" ht="60" customHeight="1">
      <c r="A705" s="66">
        <v>701</v>
      </c>
      <c r="B705" s="19" t="s">
        <v>1262</v>
      </c>
      <c r="C705" s="19" t="s">
        <v>1263</v>
      </c>
      <c r="D705" s="21" t="s">
        <v>13</v>
      </c>
      <c r="E705" s="21"/>
      <c r="F705" s="21"/>
      <c r="G705" s="21"/>
      <c r="H705" s="21" t="s">
        <v>14</v>
      </c>
      <c r="I705" s="22">
        <v>16</v>
      </c>
      <c r="J705" s="22">
        <v>8</v>
      </c>
      <c r="K705" s="22">
        <v>241</v>
      </c>
      <c r="L705" s="22">
        <v>0</v>
      </c>
      <c r="M705" s="22">
        <v>0</v>
      </c>
      <c r="N705" s="22">
        <v>2</v>
      </c>
      <c r="O705" s="23">
        <f t="shared" si="19"/>
        <v>0.8298755186721992</v>
      </c>
      <c r="P705" s="19"/>
      <c r="Q705" s="24" t="s">
        <v>15</v>
      </c>
      <c r="R705" s="25" t="s">
        <v>16</v>
      </c>
      <c r="S705" s="26" t="s">
        <v>2254</v>
      </c>
    </row>
    <row r="706" spans="1:19" ht="60" customHeight="1">
      <c r="A706" s="66">
        <v>702</v>
      </c>
      <c r="B706" s="19" t="s">
        <v>1264</v>
      </c>
      <c r="C706" s="19" t="s">
        <v>1265</v>
      </c>
      <c r="D706" s="21" t="s">
        <v>13</v>
      </c>
      <c r="E706" s="21"/>
      <c r="F706" s="21"/>
      <c r="G706" s="21"/>
      <c r="H706" s="21" t="s">
        <v>14</v>
      </c>
      <c r="I706" s="22">
        <v>1</v>
      </c>
      <c r="J706" s="22">
        <v>1</v>
      </c>
      <c r="K706" s="22">
        <v>2</v>
      </c>
      <c r="L706" s="22">
        <v>0</v>
      </c>
      <c r="M706" s="22">
        <v>0</v>
      </c>
      <c r="N706" s="22">
        <v>0</v>
      </c>
      <c r="O706" s="23" t="str">
        <f t="shared" si="19"/>
        <v>-</v>
      </c>
      <c r="P706" s="19"/>
      <c r="Q706" s="24" t="s">
        <v>15</v>
      </c>
      <c r="R706" s="25" t="s">
        <v>16</v>
      </c>
      <c r="S706" s="26" t="s">
        <v>2254</v>
      </c>
    </row>
    <row r="707" spans="1:19" ht="60" customHeight="1">
      <c r="A707" s="66">
        <v>703</v>
      </c>
      <c r="B707" s="19" t="s">
        <v>1266</v>
      </c>
      <c r="C707" s="19" t="s">
        <v>1267</v>
      </c>
      <c r="D707" s="21" t="s">
        <v>13</v>
      </c>
      <c r="E707" s="21"/>
      <c r="F707" s="21"/>
      <c r="G707" s="21"/>
      <c r="H707" s="21" t="s">
        <v>14</v>
      </c>
      <c r="I707" s="22">
        <v>151</v>
      </c>
      <c r="J707" s="22">
        <v>151</v>
      </c>
      <c r="K707" s="22">
        <v>220</v>
      </c>
      <c r="L707" s="22">
        <v>0</v>
      </c>
      <c r="M707" s="22">
        <v>1</v>
      </c>
      <c r="N707" s="22">
        <v>0</v>
      </c>
      <c r="O707" s="23" t="str">
        <f t="shared" si="19"/>
        <v>-</v>
      </c>
      <c r="P707" s="19"/>
      <c r="Q707" s="24" t="s">
        <v>15</v>
      </c>
      <c r="R707" s="25" t="s">
        <v>16</v>
      </c>
      <c r="S707" s="26" t="s">
        <v>2254</v>
      </c>
    </row>
    <row r="708" spans="1:19" ht="60" customHeight="1">
      <c r="A708" s="66">
        <v>704</v>
      </c>
      <c r="B708" s="19" t="s">
        <v>1268</v>
      </c>
      <c r="C708" s="19" t="s">
        <v>1269</v>
      </c>
      <c r="D708" s="21" t="s">
        <v>13</v>
      </c>
      <c r="E708" s="21"/>
      <c r="F708" s="21"/>
      <c r="G708" s="21"/>
      <c r="H708" s="21" t="s">
        <v>14</v>
      </c>
      <c r="I708" s="22">
        <v>3</v>
      </c>
      <c r="J708" s="22">
        <v>9</v>
      </c>
      <c r="K708" s="22">
        <v>2</v>
      </c>
      <c r="L708" s="22">
        <v>0</v>
      </c>
      <c r="M708" s="22">
        <v>0</v>
      </c>
      <c r="N708" s="22">
        <v>0</v>
      </c>
      <c r="O708" s="23" t="str">
        <f t="shared" si="19"/>
        <v>-</v>
      </c>
      <c r="P708" s="19"/>
      <c r="Q708" s="24" t="s">
        <v>15</v>
      </c>
      <c r="R708" s="25" t="s">
        <v>16</v>
      </c>
      <c r="S708" s="26" t="s">
        <v>2254</v>
      </c>
    </row>
    <row r="709" spans="1:19" ht="60" customHeight="1">
      <c r="A709" s="66">
        <v>705</v>
      </c>
      <c r="B709" s="19" t="s">
        <v>1270</v>
      </c>
      <c r="C709" s="19" t="s">
        <v>1271</v>
      </c>
      <c r="D709" s="21" t="s">
        <v>13</v>
      </c>
      <c r="E709" s="21"/>
      <c r="F709" s="21"/>
      <c r="G709" s="21"/>
      <c r="H709" s="21" t="s">
        <v>14</v>
      </c>
      <c r="I709" s="22">
        <v>1</v>
      </c>
      <c r="J709" s="22">
        <v>0</v>
      </c>
      <c r="K709" s="22">
        <v>4</v>
      </c>
      <c r="L709" s="22">
        <v>0</v>
      </c>
      <c r="M709" s="22">
        <v>0</v>
      </c>
      <c r="N709" s="22">
        <v>0</v>
      </c>
      <c r="O709" s="23" t="str">
        <f t="shared" si="19"/>
        <v>-</v>
      </c>
      <c r="P709" s="19"/>
      <c r="Q709" s="24" t="s">
        <v>15</v>
      </c>
      <c r="R709" s="25" t="s">
        <v>16</v>
      </c>
      <c r="S709" s="26" t="s">
        <v>2254</v>
      </c>
    </row>
    <row r="710" spans="1:19" ht="84.75" customHeight="1">
      <c r="A710" s="66">
        <v>706</v>
      </c>
      <c r="B710" s="19" t="s">
        <v>1272</v>
      </c>
      <c r="C710" s="19" t="s">
        <v>1273</v>
      </c>
      <c r="D710" s="21" t="s">
        <v>13</v>
      </c>
      <c r="E710" s="21"/>
      <c r="F710" s="21"/>
      <c r="G710" s="21"/>
      <c r="H710" s="21" t="s">
        <v>14</v>
      </c>
      <c r="I710" s="22">
        <v>283</v>
      </c>
      <c r="J710" s="22">
        <v>283</v>
      </c>
      <c r="K710" s="22">
        <v>290</v>
      </c>
      <c r="L710" s="22">
        <v>0</v>
      </c>
      <c r="M710" s="22">
        <v>0</v>
      </c>
      <c r="N710" s="22">
        <v>1</v>
      </c>
      <c r="O710" s="23">
        <f t="shared" si="19"/>
        <v>0.3448275862068966</v>
      </c>
      <c r="P710" s="19"/>
      <c r="Q710" s="24" t="s">
        <v>15</v>
      </c>
      <c r="R710" s="25" t="s">
        <v>16</v>
      </c>
      <c r="S710" s="26" t="s">
        <v>2254</v>
      </c>
    </row>
    <row r="711" spans="1:19" ht="123.75" customHeight="1">
      <c r="A711" s="66">
        <v>707</v>
      </c>
      <c r="B711" s="19" t="s">
        <v>1274</v>
      </c>
      <c r="C711" s="19" t="s">
        <v>1275</v>
      </c>
      <c r="D711" s="21" t="s">
        <v>13</v>
      </c>
      <c r="E711" s="21"/>
      <c r="F711" s="21"/>
      <c r="G711" s="21"/>
      <c r="H711" s="21" t="s">
        <v>14</v>
      </c>
      <c r="I711" s="22">
        <v>1</v>
      </c>
      <c r="J711" s="22">
        <v>1</v>
      </c>
      <c r="K711" s="22">
        <v>1</v>
      </c>
      <c r="L711" s="22">
        <v>0</v>
      </c>
      <c r="M711" s="22">
        <v>0</v>
      </c>
      <c r="N711" s="22">
        <v>0</v>
      </c>
      <c r="O711" s="23" t="str">
        <f aca="true" t="shared" si="20" ref="O711:O746">IF(N711&gt;0,IF(K711&gt;0,IF(ISNUMBER(N711),IF(ISNUMBER(K711),N711/K711*100,"-"),"-"),"-"),"-")</f>
        <v>-</v>
      </c>
      <c r="P711" s="19"/>
      <c r="Q711" s="24" t="s">
        <v>2255</v>
      </c>
      <c r="R711" s="25" t="s">
        <v>2152</v>
      </c>
      <c r="S711" s="26"/>
    </row>
    <row r="712" spans="1:19" ht="78.75" customHeight="1">
      <c r="A712" s="66">
        <v>708</v>
      </c>
      <c r="B712" s="19" t="s">
        <v>1276</v>
      </c>
      <c r="C712" s="19" t="s">
        <v>1277</v>
      </c>
      <c r="D712" s="21" t="s">
        <v>13</v>
      </c>
      <c r="E712" s="21"/>
      <c r="F712" s="21"/>
      <c r="G712" s="21"/>
      <c r="H712" s="21" t="s">
        <v>14</v>
      </c>
      <c r="I712" s="22">
        <v>0</v>
      </c>
      <c r="J712" s="22">
        <v>0</v>
      </c>
      <c r="K712" s="22">
        <v>0</v>
      </c>
      <c r="L712" s="22">
        <v>0</v>
      </c>
      <c r="M712" s="22">
        <v>0</v>
      </c>
      <c r="N712" s="22">
        <v>0</v>
      </c>
      <c r="O712" s="23" t="str">
        <f t="shared" si="20"/>
        <v>-</v>
      </c>
      <c r="P712" s="19"/>
      <c r="Q712" s="24" t="s">
        <v>2255</v>
      </c>
      <c r="R712" s="25" t="s">
        <v>2152</v>
      </c>
      <c r="S712" s="26"/>
    </row>
    <row r="713" spans="1:19" ht="78.75" customHeight="1">
      <c r="A713" s="66">
        <v>709</v>
      </c>
      <c r="B713" s="19" t="s">
        <v>1278</v>
      </c>
      <c r="C713" s="19" t="s">
        <v>1279</v>
      </c>
      <c r="D713" s="21" t="s">
        <v>13</v>
      </c>
      <c r="E713" s="21"/>
      <c r="F713" s="21"/>
      <c r="G713" s="21"/>
      <c r="H713" s="21" t="s">
        <v>14</v>
      </c>
      <c r="I713" s="22">
        <v>1</v>
      </c>
      <c r="J713" s="22">
        <v>1</v>
      </c>
      <c r="K713" s="22">
        <v>1</v>
      </c>
      <c r="L713" s="22">
        <v>0</v>
      </c>
      <c r="M713" s="22">
        <v>0</v>
      </c>
      <c r="N713" s="22">
        <v>0</v>
      </c>
      <c r="O713" s="23" t="str">
        <f t="shared" si="20"/>
        <v>-</v>
      </c>
      <c r="P713" s="19"/>
      <c r="Q713" s="24" t="s">
        <v>2255</v>
      </c>
      <c r="R713" s="25" t="s">
        <v>2152</v>
      </c>
      <c r="S713" s="26"/>
    </row>
    <row r="714" spans="1:19" ht="78.75" customHeight="1">
      <c r="A714" s="66">
        <v>710</v>
      </c>
      <c r="B714" s="19" t="s">
        <v>1280</v>
      </c>
      <c r="C714" s="19" t="s">
        <v>1281</v>
      </c>
      <c r="D714" s="21" t="s">
        <v>13</v>
      </c>
      <c r="E714" s="21"/>
      <c r="F714" s="21"/>
      <c r="G714" s="21"/>
      <c r="H714" s="21" t="s">
        <v>14</v>
      </c>
      <c r="I714" s="22">
        <v>3</v>
      </c>
      <c r="J714" s="22">
        <v>2</v>
      </c>
      <c r="K714" s="22">
        <v>2</v>
      </c>
      <c r="L714" s="22">
        <v>0</v>
      </c>
      <c r="M714" s="22">
        <v>0</v>
      </c>
      <c r="N714" s="22">
        <v>0</v>
      </c>
      <c r="O714" s="23" t="str">
        <f t="shared" si="20"/>
        <v>-</v>
      </c>
      <c r="P714" s="19"/>
      <c r="Q714" s="24" t="s">
        <v>2255</v>
      </c>
      <c r="R714" s="25" t="s">
        <v>2152</v>
      </c>
      <c r="S714" s="26"/>
    </row>
    <row r="715" spans="1:19" ht="78.75" customHeight="1">
      <c r="A715" s="66">
        <v>711</v>
      </c>
      <c r="B715" s="19" t="s">
        <v>1282</v>
      </c>
      <c r="C715" s="19" t="s">
        <v>1283</v>
      </c>
      <c r="D715" s="21" t="s">
        <v>13</v>
      </c>
      <c r="E715" s="21"/>
      <c r="F715" s="21"/>
      <c r="G715" s="21"/>
      <c r="H715" s="21" t="s">
        <v>14</v>
      </c>
      <c r="I715" s="22">
        <v>30</v>
      </c>
      <c r="J715" s="22">
        <v>30</v>
      </c>
      <c r="K715" s="22">
        <v>33</v>
      </c>
      <c r="L715" s="22">
        <v>0</v>
      </c>
      <c r="M715" s="22">
        <v>0</v>
      </c>
      <c r="N715" s="22">
        <v>0</v>
      </c>
      <c r="O715" s="23" t="str">
        <f t="shared" si="20"/>
        <v>-</v>
      </c>
      <c r="P715" s="19"/>
      <c r="Q715" s="24" t="s">
        <v>15</v>
      </c>
      <c r="R715" s="25" t="s">
        <v>16</v>
      </c>
      <c r="S715" s="26" t="s">
        <v>2252</v>
      </c>
    </row>
    <row r="716" spans="1:19" ht="95.25" customHeight="1">
      <c r="A716" s="66">
        <v>712</v>
      </c>
      <c r="B716" s="19" t="s">
        <v>1284</v>
      </c>
      <c r="C716" s="19" t="s">
        <v>1285</v>
      </c>
      <c r="D716" s="21" t="s">
        <v>13</v>
      </c>
      <c r="E716" s="21"/>
      <c r="F716" s="21"/>
      <c r="G716" s="21"/>
      <c r="H716" s="21" t="s">
        <v>14</v>
      </c>
      <c r="I716" s="22">
        <v>87</v>
      </c>
      <c r="J716" s="22">
        <v>87</v>
      </c>
      <c r="K716" s="22">
        <v>105</v>
      </c>
      <c r="L716" s="22">
        <v>0</v>
      </c>
      <c r="M716" s="22">
        <v>0</v>
      </c>
      <c r="N716" s="22">
        <v>0</v>
      </c>
      <c r="O716" s="23" t="str">
        <f t="shared" si="20"/>
        <v>-</v>
      </c>
      <c r="P716" s="19"/>
      <c r="Q716" s="24" t="s">
        <v>15</v>
      </c>
      <c r="R716" s="25" t="s">
        <v>16</v>
      </c>
      <c r="S716" s="26" t="s">
        <v>2252</v>
      </c>
    </row>
    <row r="717" spans="1:19" ht="78.75" customHeight="1">
      <c r="A717" s="66">
        <v>713</v>
      </c>
      <c r="B717" s="19" t="s">
        <v>1286</v>
      </c>
      <c r="C717" s="19" t="s">
        <v>1287</v>
      </c>
      <c r="D717" s="21" t="s">
        <v>13</v>
      </c>
      <c r="E717" s="21"/>
      <c r="F717" s="21"/>
      <c r="G717" s="21"/>
      <c r="H717" s="21" t="s">
        <v>14</v>
      </c>
      <c r="I717" s="22">
        <v>193</v>
      </c>
      <c r="J717" s="22">
        <v>193</v>
      </c>
      <c r="K717" s="22">
        <v>535</v>
      </c>
      <c r="L717" s="22">
        <v>0</v>
      </c>
      <c r="M717" s="22">
        <v>0</v>
      </c>
      <c r="N717" s="22">
        <v>2</v>
      </c>
      <c r="O717" s="23">
        <f t="shared" si="20"/>
        <v>0.3738317757009346</v>
      </c>
      <c r="P717" s="19"/>
      <c r="Q717" s="24" t="s">
        <v>15</v>
      </c>
      <c r="R717" s="25" t="s">
        <v>16</v>
      </c>
      <c r="S717" s="26" t="s">
        <v>2252</v>
      </c>
    </row>
    <row r="718" spans="1:19" ht="108.75" customHeight="1">
      <c r="A718" s="66">
        <v>714</v>
      </c>
      <c r="B718" s="19" t="s">
        <v>1288</v>
      </c>
      <c r="C718" s="19" t="s">
        <v>1289</v>
      </c>
      <c r="D718" s="21" t="s">
        <v>13</v>
      </c>
      <c r="E718" s="21"/>
      <c r="F718" s="21"/>
      <c r="G718" s="21"/>
      <c r="H718" s="21" t="s">
        <v>14</v>
      </c>
      <c r="I718" s="22">
        <v>101</v>
      </c>
      <c r="J718" s="22">
        <v>101</v>
      </c>
      <c r="K718" s="22">
        <v>81</v>
      </c>
      <c r="L718" s="22">
        <v>0</v>
      </c>
      <c r="M718" s="22">
        <v>0</v>
      </c>
      <c r="N718" s="22">
        <v>0</v>
      </c>
      <c r="O718" s="23" t="str">
        <f t="shared" si="20"/>
        <v>-</v>
      </c>
      <c r="P718" s="19"/>
      <c r="Q718" s="24" t="s">
        <v>15</v>
      </c>
      <c r="R718" s="25" t="s">
        <v>16</v>
      </c>
      <c r="S718" s="26" t="s">
        <v>2252</v>
      </c>
    </row>
    <row r="719" spans="1:19" ht="78.75" customHeight="1">
      <c r="A719" s="66">
        <v>715</v>
      </c>
      <c r="B719" s="19" t="s">
        <v>1290</v>
      </c>
      <c r="C719" s="19" t="s">
        <v>1291</v>
      </c>
      <c r="D719" s="21" t="s">
        <v>13</v>
      </c>
      <c r="E719" s="21"/>
      <c r="F719" s="21"/>
      <c r="G719" s="21"/>
      <c r="H719" s="21" t="s">
        <v>14</v>
      </c>
      <c r="I719" s="22">
        <v>17</v>
      </c>
      <c r="J719" s="22">
        <v>17</v>
      </c>
      <c r="K719" s="22">
        <v>2</v>
      </c>
      <c r="L719" s="22">
        <v>0</v>
      </c>
      <c r="M719" s="22">
        <v>0</v>
      </c>
      <c r="N719" s="22">
        <v>0</v>
      </c>
      <c r="O719" s="23" t="str">
        <f t="shared" si="20"/>
        <v>-</v>
      </c>
      <c r="P719" s="19"/>
      <c r="Q719" s="24" t="s">
        <v>15</v>
      </c>
      <c r="R719" s="25" t="s">
        <v>16</v>
      </c>
      <c r="S719" s="26" t="s">
        <v>2252</v>
      </c>
    </row>
    <row r="720" spans="1:19" ht="78.75" customHeight="1">
      <c r="A720" s="66">
        <v>716</v>
      </c>
      <c r="B720" s="19" t="s">
        <v>1292</v>
      </c>
      <c r="C720" s="19" t="s">
        <v>1293</v>
      </c>
      <c r="D720" s="21" t="s">
        <v>13</v>
      </c>
      <c r="E720" s="21"/>
      <c r="F720" s="21"/>
      <c r="G720" s="21"/>
      <c r="H720" s="21" t="s">
        <v>14</v>
      </c>
      <c r="I720" s="22">
        <v>69</v>
      </c>
      <c r="J720" s="22">
        <v>69</v>
      </c>
      <c r="K720" s="22">
        <v>45</v>
      </c>
      <c r="L720" s="22">
        <v>0</v>
      </c>
      <c r="M720" s="22">
        <v>0</v>
      </c>
      <c r="N720" s="22">
        <v>0</v>
      </c>
      <c r="O720" s="23" t="str">
        <f t="shared" si="20"/>
        <v>-</v>
      </c>
      <c r="P720" s="19"/>
      <c r="Q720" s="24" t="s">
        <v>15</v>
      </c>
      <c r="R720" s="25" t="s">
        <v>16</v>
      </c>
      <c r="S720" s="26" t="s">
        <v>2252</v>
      </c>
    </row>
    <row r="721" spans="1:19" ht="78.75" customHeight="1">
      <c r="A721" s="66">
        <v>717</v>
      </c>
      <c r="B721" s="19" t="s">
        <v>1294</v>
      </c>
      <c r="C721" s="19" t="s">
        <v>1295</v>
      </c>
      <c r="D721" s="21" t="s">
        <v>13</v>
      </c>
      <c r="E721" s="21"/>
      <c r="F721" s="21"/>
      <c r="G721" s="21"/>
      <c r="H721" s="21" t="s">
        <v>14</v>
      </c>
      <c r="I721" s="22">
        <v>23</v>
      </c>
      <c r="J721" s="22">
        <v>23</v>
      </c>
      <c r="K721" s="22">
        <v>8</v>
      </c>
      <c r="L721" s="22">
        <v>0</v>
      </c>
      <c r="M721" s="22">
        <v>0</v>
      </c>
      <c r="N721" s="22">
        <v>0</v>
      </c>
      <c r="O721" s="23" t="str">
        <f t="shared" si="20"/>
        <v>-</v>
      </c>
      <c r="P721" s="19"/>
      <c r="Q721" s="24" t="s">
        <v>15</v>
      </c>
      <c r="R721" s="25" t="s">
        <v>16</v>
      </c>
      <c r="S721" s="26" t="s">
        <v>2252</v>
      </c>
    </row>
    <row r="722" spans="1:19" ht="78.75" customHeight="1">
      <c r="A722" s="66">
        <v>718</v>
      </c>
      <c r="B722" s="19" t="s">
        <v>1296</v>
      </c>
      <c r="C722" s="19" t="s">
        <v>1297</v>
      </c>
      <c r="D722" s="21" t="s">
        <v>13</v>
      </c>
      <c r="E722" s="21"/>
      <c r="F722" s="21"/>
      <c r="G722" s="21"/>
      <c r="H722" s="21" t="s">
        <v>14</v>
      </c>
      <c r="I722" s="22">
        <v>27</v>
      </c>
      <c r="J722" s="22">
        <v>20</v>
      </c>
      <c r="K722" s="22">
        <v>20</v>
      </c>
      <c r="L722" s="22">
        <v>0</v>
      </c>
      <c r="M722" s="22">
        <v>0</v>
      </c>
      <c r="N722" s="22">
        <v>0</v>
      </c>
      <c r="O722" s="23" t="str">
        <f t="shared" si="20"/>
        <v>-</v>
      </c>
      <c r="P722" s="19" t="s">
        <v>2256</v>
      </c>
      <c r="Q722" s="24" t="s">
        <v>15</v>
      </c>
      <c r="R722" s="25" t="s">
        <v>16</v>
      </c>
      <c r="S722" s="26" t="s">
        <v>2252</v>
      </c>
    </row>
    <row r="723" spans="1:19" ht="60" customHeight="1">
      <c r="A723" s="66">
        <v>719</v>
      </c>
      <c r="B723" s="19" t="s">
        <v>1298</v>
      </c>
      <c r="C723" s="19" t="s">
        <v>1299</v>
      </c>
      <c r="D723" s="21" t="s">
        <v>13</v>
      </c>
      <c r="E723" s="21"/>
      <c r="F723" s="21"/>
      <c r="G723" s="21"/>
      <c r="H723" s="21" t="s">
        <v>14</v>
      </c>
      <c r="I723" s="22">
        <v>0</v>
      </c>
      <c r="J723" s="22">
        <v>0</v>
      </c>
      <c r="K723" s="22">
        <v>0</v>
      </c>
      <c r="L723" s="22">
        <v>0</v>
      </c>
      <c r="M723" s="22">
        <v>0</v>
      </c>
      <c r="N723" s="22">
        <v>0</v>
      </c>
      <c r="O723" s="23" t="str">
        <f t="shared" si="20"/>
        <v>-</v>
      </c>
      <c r="P723" s="19"/>
      <c r="Q723" s="24" t="s">
        <v>15</v>
      </c>
      <c r="R723" s="25" t="s">
        <v>16</v>
      </c>
      <c r="S723" s="26" t="s">
        <v>2257</v>
      </c>
    </row>
    <row r="724" spans="1:19" ht="60" customHeight="1">
      <c r="A724" s="66">
        <v>720</v>
      </c>
      <c r="B724" s="19" t="s">
        <v>2258</v>
      </c>
      <c r="C724" s="19" t="s">
        <v>1300</v>
      </c>
      <c r="D724" s="21" t="s">
        <v>13</v>
      </c>
      <c r="E724" s="21"/>
      <c r="F724" s="21"/>
      <c r="G724" s="21"/>
      <c r="H724" s="21" t="s">
        <v>14</v>
      </c>
      <c r="I724" s="22">
        <v>8735114</v>
      </c>
      <c r="J724" s="22">
        <v>8872941</v>
      </c>
      <c r="K724" s="22">
        <v>9088158</v>
      </c>
      <c r="L724" s="22">
        <v>305040</v>
      </c>
      <c r="M724" s="22">
        <v>455083</v>
      </c>
      <c r="N724" s="22">
        <v>673097</v>
      </c>
      <c r="O724" s="23">
        <f t="shared" si="20"/>
        <v>7.406308297016843</v>
      </c>
      <c r="P724" s="30"/>
      <c r="Q724" s="24" t="s">
        <v>15</v>
      </c>
      <c r="R724" s="25" t="s">
        <v>16</v>
      </c>
      <c r="S724" s="26" t="s">
        <v>2257</v>
      </c>
    </row>
    <row r="725" spans="1:19" ht="60" customHeight="1">
      <c r="A725" s="66">
        <v>721</v>
      </c>
      <c r="B725" s="19" t="s">
        <v>2259</v>
      </c>
      <c r="C725" s="19" t="s">
        <v>1301</v>
      </c>
      <c r="D725" s="21" t="s">
        <v>13</v>
      </c>
      <c r="E725" s="21"/>
      <c r="F725" s="21"/>
      <c r="G725" s="21"/>
      <c r="H725" s="21" t="s">
        <v>14</v>
      </c>
      <c r="I725" s="38">
        <v>6797490</v>
      </c>
      <c r="J725" s="38">
        <v>7682607</v>
      </c>
      <c r="K725" s="22">
        <v>7636275</v>
      </c>
      <c r="L725" s="22">
        <v>145993</v>
      </c>
      <c r="M725" s="22">
        <v>318544</v>
      </c>
      <c r="N725" s="22">
        <v>509057</v>
      </c>
      <c r="O725" s="23">
        <f t="shared" si="20"/>
        <v>6.666299995743999</v>
      </c>
      <c r="P725" s="30"/>
      <c r="Q725" s="24" t="s">
        <v>15</v>
      </c>
      <c r="R725" s="25" t="s">
        <v>16</v>
      </c>
      <c r="S725" s="26" t="s">
        <v>2257</v>
      </c>
    </row>
    <row r="726" spans="1:19" ht="60" customHeight="1">
      <c r="A726" s="66">
        <v>722</v>
      </c>
      <c r="B726" s="19" t="s">
        <v>1302</v>
      </c>
      <c r="C726" s="19" t="s">
        <v>1303</v>
      </c>
      <c r="D726" s="21" t="s">
        <v>13</v>
      </c>
      <c r="E726" s="21"/>
      <c r="F726" s="21"/>
      <c r="G726" s="21"/>
      <c r="H726" s="21" t="s">
        <v>14</v>
      </c>
      <c r="I726" s="22">
        <v>468041</v>
      </c>
      <c r="J726" s="22">
        <v>444598</v>
      </c>
      <c r="K726" s="22">
        <v>380828</v>
      </c>
      <c r="L726" s="22">
        <v>236</v>
      </c>
      <c r="M726" s="22">
        <v>487</v>
      </c>
      <c r="N726" s="22">
        <v>763</v>
      </c>
      <c r="O726" s="23">
        <f t="shared" si="20"/>
        <v>0.20035291522682153</v>
      </c>
      <c r="P726" s="30"/>
      <c r="Q726" s="24" t="s">
        <v>15</v>
      </c>
      <c r="R726" s="25" t="s">
        <v>16</v>
      </c>
      <c r="S726" s="26" t="s">
        <v>2257</v>
      </c>
    </row>
    <row r="727" spans="1:19" ht="60" customHeight="1">
      <c r="A727" s="66">
        <v>723</v>
      </c>
      <c r="B727" s="19" t="s">
        <v>1304</v>
      </c>
      <c r="C727" s="19" t="s">
        <v>1305</v>
      </c>
      <c r="D727" s="21" t="s">
        <v>13</v>
      </c>
      <c r="E727" s="21"/>
      <c r="F727" s="21"/>
      <c r="G727" s="21"/>
      <c r="H727" s="21" t="s">
        <v>14</v>
      </c>
      <c r="I727" s="22">
        <v>665212</v>
      </c>
      <c r="J727" s="22">
        <v>615318</v>
      </c>
      <c r="K727" s="22">
        <v>627423</v>
      </c>
      <c r="L727" s="22">
        <v>5468</v>
      </c>
      <c r="M727" s="22">
        <v>9059</v>
      </c>
      <c r="N727" s="22">
        <v>14603</v>
      </c>
      <c r="O727" s="23">
        <f t="shared" si="20"/>
        <v>2.3274569150318047</v>
      </c>
      <c r="P727" s="30"/>
      <c r="Q727" s="24" t="s">
        <v>15</v>
      </c>
      <c r="R727" s="25" t="s">
        <v>16</v>
      </c>
      <c r="S727" s="26" t="s">
        <v>2257</v>
      </c>
    </row>
    <row r="728" spans="1:19" ht="60" customHeight="1">
      <c r="A728" s="66">
        <v>724</v>
      </c>
      <c r="B728" s="19" t="s">
        <v>1306</v>
      </c>
      <c r="C728" s="19" t="s">
        <v>1307</v>
      </c>
      <c r="D728" s="21" t="s">
        <v>13</v>
      </c>
      <c r="E728" s="21"/>
      <c r="F728" s="21"/>
      <c r="G728" s="21"/>
      <c r="H728" s="21" t="s">
        <v>14</v>
      </c>
      <c r="I728" s="22">
        <v>340435</v>
      </c>
      <c r="J728" s="22">
        <v>359930</v>
      </c>
      <c r="K728" s="22">
        <v>368332</v>
      </c>
      <c r="L728" s="22">
        <v>7579</v>
      </c>
      <c r="M728" s="22">
        <v>14325</v>
      </c>
      <c r="N728" s="22">
        <v>22775</v>
      </c>
      <c r="O728" s="23">
        <f t="shared" si="20"/>
        <v>6.183280301467155</v>
      </c>
      <c r="P728" s="30"/>
      <c r="Q728" s="24" t="s">
        <v>15</v>
      </c>
      <c r="R728" s="25" t="s">
        <v>16</v>
      </c>
      <c r="S728" s="26" t="s">
        <v>2257</v>
      </c>
    </row>
    <row r="729" spans="1:19" ht="75.75" customHeight="1">
      <c r="A729" s="66">
        <v>725</v>
      </c>
      <c r="B729" s="19" t="s">
        <v>2260</v>
      </c>
      <c r="C729" s="19" t="s">
        <v>1308</v>
      </c>
      <c r="D729" s="21" t="s">
        <v>13</v>
      </c>
      <c r="E729" s="21"/>
      <c r="F729" s="21"/>
      <c r="G729" s="21"/>
      <c r="H729" s="21" t="s">
        <v>14</v>
      </c>
      <c r="I729" s="22">
        <v>277299</v>
      </c>
      <c r="J729" s="22">
        <v>288177</v>
      </c>
      <c r="K729" s="22">
        <v>308802</v>
      </c>
      <c r="L729" s="22">
        <v>38</v>
      </c>
      <c r="M729" s="22">
        <v>77</v>
      </c>
      <c r="N729" s="22">
        <v>152</v>
      </c>
      <c r="O729" s="23">
        <f t="shared" si="20"/>
        <v>0.04922247912902118</v>
      </c>
      <c r="P729" s="30"/>
      <c r="Q729" s="24" t="s">
        <v>15</v>
      </c>
      <c r="R729" s="25" t="s">
        <v>16</v>
      </c>
      <c r="S729" s="26" t="s">
        <v>2257</v>
      </c>
    </row>
    <row r="730" spans="1:19" ht="60" customHeight="1">
      <c r="A730" s="66">
        <v>726</v>
      </c>
      <c r="B730" s="19" t="s">
        <v>1309</v>
      </c>
      <c r="C730" s="19" t="s">
        <v>1310</v>
      </c>
      <c r="D730" s="21" t="s">
        <v>13</v>
      </c>
      <c r="E730" s="21"/>
      <c r="F730" s="21"/>
      <c r="G730" s="21"/>
      <c r="H730" s="21" t="s">
        <v>14</v>
      </c>
      <c r="I730" s="22">
        <v>97258</v>
      </c>
      <c r="J730" s="22">
        <v>99518</v>
      </c>
      <c r="K730" s="22">
        <v>104701</v>
      </c>
      <c r="L730" s="22">
        <v>618</v>
      </c>
      <c r="M730" s="22">
        <v>1058</v>
      </c>
      <c r="N730" s="22">
        <v>1881</v>
      </c>
      <c r="O730" s="23">
        <f t="shared" si="20"/>
        <v>1.7965444456117898</v>
      </c>
      <c r="P730" s="19"/>
      <c r="Q730" s="24" t="s">
        <v>15</v>
      </c>
      <c r="R730" s="25" t="s">
        <v>16</v>
      </c>
      <c r="S730" s="26" t="s">
        <v>2257</v>
      </c>
    </row>
    <row r="731" spans="1:19" ht="60" customHeight="1">
      <c r="A731" s="66">
        <v>727</v>
      </c>
      <c r="B731" s="19" t="s">
        <v>1311</v>
      </c>
      <c r="C731" s="19" t="s">
        <v>1310</v>
      </c>
      <c r="D731" s="21" t="s">
        <v>13</v>
      </c>
      <c r="E731" s="21"/>
      <c r="F731" s="21"/>
      <c r="G731" s="21"/>
      <c r="H731" s="21" t="s">
        <v>14</v>
      </c>
      <c r="I731" s="22">
        <v>82047</v>
      </c>
      <c r="J731" s="22">
        <v>79251</v>
      </c>
      <c r="K731" s="22">
        <v>83941</v>
      </c>
      <c r="L731" s="22">
        <v>191</v>
      </c>
      <c r="M731" s="22">
        <v>330</v>
      </c>
      <c r="N731" s="22">
        <v>514</v>
      </c>
      <c r="O731" s="23">
        <f t="shared" si="20"/>
        <v>0.612334854242861</v>
      </c>
      <c r="P731" s="19"/>
      <c r="Q731" s="24" t="s">
        <v>15</v>
      </c>
      <c r="R731" s="25" t="s">
        <v>16</v>
      </c>
      <c r="S731" s="26" t="s">
        <v>2257</v>
      </c>
    </row>
    <row r="732" spans="1:19" ht="60" customHeight="1">
      <c r="A732" s="66">
        <v>728</v>
      </c>
      <c r="B732" s="19" t="s">
        <v>1312</v>
      </c>
      <c r="C732" s="19" t="s">
        <v>1313</v>
      </c>
      <c r="D732" s="21" t="s">
        <v>13</v>
      </c>
      <c r="E732" s="21"/>
      <c r="F732" s="21"/>
      <c r="G732" s="21"/>
      <c r="H732" s="21" t="s">
        <v>14</v>
      </c>
      <c r="I732" s="22">
        <v>193721</v>
      </c>
      <c r="J732" s="22">
        <v>211142</v>
      </c>
      <c r="K732" s="22">
        <v>175166</v>
      </c>
      <c r="L732" s="22">
        <v>885</v>
      </c>
      <c r="M732" s="22">
        <v>1495</v>
      </c>
      <c r="N732" s="22">
        <v>2417</v>
      </c>
      <c r="O732" s="23">
        <f t="shared" si="20"/>
        <v>1.3798339860475206</v>
      </c>
      <c r="P732" s="19"/>
      <c r="Q732" s="24" t="s">
        <v>15</v>
      </c>
      <c r="R732" s="25" t="s">
        <v>16</v>
      </c>
      <c r="S732" s="26" t="s">
        <v>2257</v>
      </c>
    </row>
    <row r="733" spans="1:19" ht="60" customHeight="1">
      <c r="A733" s="66">
        <v>729</v>
      </c>
      <c r="B733" s="19" t="s">
        <v>1314</v>
      </c>
      <c r="C733" s="19" t="s">
        <v>1315</v>
      </c>
      <c r="D733" s="21" t="s">
        <v>13</v>
      </c>
      <c r="E733" s="21"/>
      <c r="F733" s="21"/>
      <c r="G733" s="21"/>
      <c r="H733" s="21" t="s">
        <v>14</v>
      </c>
      <c r="I733" s="22">
        <v>50000</v>
      </c>
      <c r="J733" s="22">
        <v>50000</v>
      </c>
      <c r="K733" s="22">
        <v>50000</v>
      </c>
      <c r="L733" s="22">
        <v>26</v>
      </c>
      <c r="M733" s="22">
        <v>49</v>
      </c>
      <c r="N733" s="22">
        <v>39</v>
      </c>
      <c r="O733" s="23">
        <f t="shared" si="20"/>
        <v>0.078</v>
      </c>
      <c r="P733" s="19" t="s">
        <v>505</v>
      </c>
      <c r="Q733" s="24" t="s">
        <v>15</v>
      </c>
      <c r="R733" s="25" t="s">
        <v>16</v>
      </c>
      <c r="S733" s="26" t="s">
        <v>2257</v>
      </c>
    </row>
    <row r="734" spans="1:19" ht="56.25" customHeight="1">
      <c r="A734" s="66">
        <v>730</v>
      </c>
      <c r="B734" s="19" t="s">
        <v>2132</v>
      </c>
      <c r="C734" s="19" t="s">
        <v>1316</v>
      </c>
      <c r="D734" s="21" t="s">
        <v>13</v>
      </c>
      <c r="E734" s="21"/>
      <c r="F734" s="21"/>
      <c r="G734" s="21"/>
      <c r="H734" s="21" t="s">
        <v>14</v>
      </c>
      <c r="I734" s="22">
        <v>7000</v>
      </c>
      <c r="J734" s="22">
        <v>7000</v>
      </c>
      <c r="K734" s="22">
        <v>7000</v>
      </c>
      <c r="L734" s="22">
        <v>0</v>
      </c>
      <c r="M734" s="22">
        <v>0</v>
      </c>
      <c r="N734" s="22">
        <v>0</v>
      </c>
      <c r="O734" s="23" t="str">
        <f t="shared" si="20"/>
        <v>-</v>
      </c>
      <c r="P734" s="19" t="s">
        <v>2261</v>
      </c>
      <c r="Q734" s="24" t="s">
        <v>15</v>
      </c>
      <c r="R734" s="25" t="s">
        <v>16</v>
      </c>
      <c r="S734" s="26"/>
    </row>
    <row r="735" spans="1:19" ht="60" customHeight="1">
      <c r="A735" s="66">
        <v>731</v>
      </c>
      <c r="B735" s="19" t="s">
        <v>1317</v>
      </c>
      <c r="C735" s="19" t="s">
        <v>1318</v>
      </c>
      <c r="D735" s="21" t="s">
        <v>13</v>
      </c>
      <c r="E735" s="21"/>
      <c r="F735" s="21"/>
      <c r="G735" s="21"/>
      <c r="H735" s="21" t="s">
        <v>14</v>
      </c>
      <c r="I735" s="22">
        <v>135470</v>
      </c>
      <c r="J735" s="22">
        <v>142314</v>
      </c>
      <c r="K735" s="22">
        <v>128538</v>
      </c>
      <c r="L735" s="22">
        <v>0</v>
      </c>
      <c r="M735" s="22">
        <v>0</v>
      </c>
      <c r="N735" s="22">
        <v>0</v>
      </c>
      <c r="O735" s="23" t="str">
        <f t="shared" si="20"/>
        <v>-</v>
      </c>
      <c r="P735" s="30"/>
      <c r="Q735" s="24" t="s">
        <v>15</v>
      </c>
      <c r="R735" s="25" t="s">
        <v>16</v>
      </c>
      <c r="S735" s="26"/>
    </row>
    <row r="736" spans="1:19" ht="60" customHeight="1">
      <c r="A736" s="66">
        <v>732</v>
      </c>
      <c r="B736" s="19" t="s">
        <v>1319</v>
      </c>
      <c r="C736" s="19" t="s">
        <v>1320</v>
      </c>
      <c r="D736" s="21" t="s">
        <v>13</v>
      </c>
      <c r="E736" s="21"/>
      <c r="F736" s="21"/>
      <c r="G736" s="21"/>
      <c r="H736" s="21" t="s">
        <v>14</v>
      </c>
      <c r="I736" s="22">
        <v>33514</v>
      </c>
      <c r="J736" s="22">
        <v>30513</v>
      </c>
      <c r="K736" s="22">
        <v>28553</v>
      </c>
      <c r="L736" s="22">
        <v>12</v>
      </c>
      <c r="M736" s="22">
        <v>16</v>
      </c>
      <c r="N736" s="22">
        <v>21</v>
      </c>
      <c r="O736" s="23">
        <f t="shared" si="20"/>
        <v>0.07354743809757293</v>
      </c>
      <c r="P736" s="30"/>
      <c r="Q736" s="24" t="s">
        <v>15</v>
      </c>
      <c r="R736" s="25" t="s">
        <v>16</v>
      </c>
      <c r="S736" s="26"/>
    </row>
    <row r="737" spans="1:19" ht="60" customHeight="1">
      <c r="A737" s="66">
        <v>733</v>
      </c>
      <c r="B737" s="19" t="s">
        <v>1321</v>
      </c>
      <c r="C737" s="19" t="s">
        <v>1322</v>
      </c>
      <c r="D737" s="21" t="s">
        <v>13</v>
      </c>
      <c r="E737" s="21"/>
      <c r="F737" s="21"/>
      <c r="G737" s="21"/>
      <c r="H737" s="21" t="s">
        <v>14</v>
      </c>
      <c r="I737" s="22">
        <v>31645</v>
      </c>
      <c r="J737" s="22">
        <v>29673</v>
      </c>
      <c r="K737" s="22">
        <v>28246</v>
      </c>
      <c r="L737" s="22">
        <v>1</v>
      </c>
      <c r="M737" s="22">
        <v>0</v>
      </c>
      <c r="N737" s="22">
        <v>0</v>
      </c>
      <c r="O737" s="23" t="str">
        <f t="shared" si="20"/>
        <v>-</v>
      </c>
      <c r="P737" s="30"/>
      <c r="Q737" s="24" t="s">
        <v>15</v>
      </c>
      <c r="R737" s="25" t="s">
        <v>16</v>
      </c>
      <c r="S737" s="26"/>
    </row>
    <row r="738" spans="1:19" ht="60" customHeight="1">
      <c r="A738" s="66">
        <v>734</v>
      </c>
      <c r="B738" s="19" t="s">
        <v>1323</v>
      </c>
      <c r="C738" s="19" t="s">
        <v>1324</v>
      </c>
      <c r="D738" s="21" t="s">
        <v>13</v>
      </c>
      <c r="E738" s="21"/>
      <c r="F738" s="21"/>
      <c r="G738" s="21"/>
      <c r="H738" s="21" t="s">
        <v>14</v>
      </c>
      <c r="I738" s="22">
        <v>401414</v>
      </c>
      <c r="J738" s="22">
        <v>429831</v>
      </c>
      <c r="K738" s="22">
        <v>438347</v>
      </c>
      <c r="L738" s="22">
        <v>2</v>
      </c>
      <c r="M738" s="22">
        <v>2</v>
      </c>
      <c r="N738" s="22">
        <v>0</v>
      </c>
      <c r="O738" s="23" t="str">
        <f t="shared" si="20"/>
        <v>-</v>
      </c>
      <c r="P738" s="30"/>
      <c r="Q738" s="24" t="s">
        <v>15</v>
      </c>
      <c r="R738" s="25" t="s">
        <v>16</v>
      </c>
      <c r="S738" s="26"/>
    </row>
    <row r="739" spans="1:19" ht="60" customHeight="1">
      <c r="A739" s="66">
        <v>735</v>
      </c>
      <c r="B739" s="19" t="s">
        <v>1325</v>
      </c>
      <c r="C739" s="19" t="s">
        <v>1326</v>
      </c>
      <c r="D739" s="21" t="s">
        <v>13</v>
      </c>
      <c r="E739" s="21"/>
      <c r="F739" s="21"/>
      <c r="G739" s="21"/>
      <c r="H739" s="21" t="s">
        <v>14</v>
      </c>
      <c r="I739" s="22">
        <v>12213</v>
      </c>
      <c r="J739" s="22">
        <v>12790</v>
      </c>
      <c r="K739" s="22">
        <v>14422</v>
      </c>
      <c r="L739" s="22">
        <v>0</v>
      </c>
      <c r="M739" s="22">
        <v>0</v>
      </c>
      <c r="N739" s="22">
        <v>1</v>
      </c>
      <c r="O739" s="23">
        <f t="shared" si="20"/>
        <v>0.006933851060879213</v>
      </c>
      <c r="P739" s="30"/>
      <c r="Q739" s="24" t="s">
        <v>15</v>
      </c>
      <c r="R739" s="25" t="s">
        <v>16</v>
      </c>
      <c r="S739" s="26"/>
    </row>
    <row r="740" spans="1:19" ht="60" customHeight="1">
      <c r="A740" s="66">
        <v>736</v>
      </c>
      <c r="B740" s="19" t="s">
        <v>1327</v>
      </c>
      <c r="C740" s="19" t="s">
        <v>1328</v>
      </c>
      <c r="D740" s="21" t="s">
        <v>13</v>
      </c>
      <c r="E740" s="21"/>
      <c r="F740" s="21"/>
      <c r="G740" s="21"/>
      <c r="H740" s="21" t="s">
        <v>14</v>
      </c>
      <c r="I740" s="22">
        <v>571</v>
      </c>
      <c r="J740" s="22">
        <v>518</v>
      </c>
      <c r="K740" s="22">
        <v>401</v>
      </c>
      <c r="L740" s="22">
        <v>0</v>
      </c>
      <c r="M740" s="22">
        <v>0</v>
      </c>
      <c r="N740" s="22">
        <v>0</v>
      </c>
      <c r="O740" s="23" t="str">
        <f t="shared" si="20"/>
        <v>-</v>
      </c>
      <c r="P740" s="30"/>
      <c r="Q740" s="24" t="s">
        <v>15</v>
      </c>
      <c r="R740" s="25" t="s">
        <v>16</v>
      </c>
      <c r="S740" s="26"/>
    </row>
    <row r="741" spans="1:19" ht="60" customHeight="1">
      <c r="A741" s="66">
        <v>737</v>
      </c>
      <c r="B741" s="19" t="s">
        <v>1329</v>
      </c>
      <c r="C741" s="19" t="s">
        <v>1330</v>
      </c>
      <c r="D741" s="21" t="s">
        <v>13</v>
      </c>
      <c r="E741" s="21"/>
      <c r="F741" s="21"/>
      <c r="G741" s="21"/>
      <c r="H741" s="21" t="s">
        <v>14</v>
      </c>
      <c r="I741" s="22">
        <v>179</v>
      </c>
      <c r="J741" s="22">
        <v>137</v>
      </c>
      <c r="K741" s="22">
        <v>68</v>
      </c>
      <c r="L741" s="22">
        <v>0</v>
      </c>
      <c r="M741" s="22">
        <v>0</v>
      </c>
      <c r="N741" s="22">
        <v>0</v>
      </c>
      <c r="O741" s="23" t="str">
        <f t="shared" si="20"/>
        <v>-</v>
      </c>
      <c r="P741" s="30"/>
      <c r="Q741" s="24" t="s">
        <v>15</v>
      </c>
      <c r="R741" s="25" t="s">
        <v>16</v>
      </c>
      <c r="S741" s="26"/>
    </row>
    <row r="742" spans="1:19" ht="120" customHeight="1">
      <c r="A742" s="66">
        <v>738</v>
      </c>
      <c r="B742" s="19" t="s">
        <v>2133</v>
      </c>
      <c r="C742" s="19" t="s">
        <v>2262</v>
      </c>
      <c r="D742" s="21" t="s">
        <v>13</v>
      </c>
      <c r="E742" s="21"/>
      <c r="F742" s="21"/>
      <c r="G742" s="21"/>
      <c r="H742" s="21" t="s">
        <v>14</v>
      </c>
      <c r="I742" s="22">
        <v>136059</v>
      </c>
      <c r="J742" s="22">
        <v>144719</v>
      </c>
      <c r="K742" s="22">
        <v>150629</v>
      </c>
      <c r="L742" s="22">
        <v>2</v>
      </c>
      <c r="M742" s="22">
        <v>1</v>
      </c>
      <c r="N742" s="22">
        <v>2</v>
      </c>
      <c r="O742" s="23">
        <f t="shared" si="20"/>
        <v>0.0013277655697110117</v>
      </c>
      <c r="P742" s="30"/>
      <c r="Q742" s="24" t="s">
        <v>15</v>
      </c>
      <c r="R742" s="25" t="s">
        <v>16</v>
      </c>
      <c r="S742" s="26"/>
    </row>
    <row r="743" spans="1:19" ht="60" customHeight="1">
      <c r="A743" s="66">
        <v>739</v>
      </c>
      <c r="B743" s="19" t="s">
        <v>1331</v>
      </c>
      <c r="C743" s="19" t="s">
        <v>1332</v>
      </c>
      <c r="D743" s="21" t="s">
        <v>13</v>
      </c>
      <c r="E743" s="21"/>
      <c r="F743" s="21"/>
      <c r="G743" s="21"/>
      <c r="H743" s="21" t="s">
        <v>14</v>
      </c>
      <c r="I743" s="22">
        <v>4359457</v>
      </c>
      <c r="J743" s="22">
        <v>4381968</v>
      </c>
      <c r="K743" s="22">
        <v>4366162</v>
      </c>
      <c r="L743" s="22">
        <v>31348</v>
      </c>
      <c r="M743" s="22">
        <v>61602</v>
      </c>
      <c r="N743" s="22">
        <v>107056</v>
      </c>
      <c r="O743" s="23">
        <f t="shared" si="20"/>
        <v>2.451947499886628</v>
      </c>
      <c r="P743" s="30"/>
      <c r="Q743" s="24" t="s">
        <v>15</v>
      </c>
      <c r="R743" s="25" t="s">
        <v>16</v>
      </c>
      <c r="S743" s="26"/>
    </row>
    <row r="744" spans="1:19" ht="60" customHeight="1">
      <c r="A744" s="66">
        <v>740</v>
      </c>
      <c r="B744" s="19" t="s">
        <v>1333</v>
      </c>
      <c r="C744" s="19" t="s">
        <v>1334</v>
      </c>
      <c r="D744" s="21" t="s">
        <v>13</v>
      </c>
      <c r="E744" s="21"/>
      <c r="F744" s="21"/>
      <c r="G744" s="21"/>
      <c r="H744" s="21" t="s">
        <v>14</v>
      </c>
      <c r="I744" s="22">
        <v>8065</v>
      </c>
      <c r="J744" s="22">
        <v>5347</v>
      </c>
      <c r="K744" s="22">
        <v>4750</v>
      </c>
      <c r="L744" s="22">
        <v>371</v>
      </c>
      <c r="M744" s="22">
        <v>946</v>
      </c>
      <c r="N744" s="22">
        <v>1091</v>
      </c>
      <c r="O744" s="23">
        <f t="shared" si="20"/>
        <v>22.96842105263158</v>
      </c>
      <c r="P744" s="30"/>
      <c r="Q744" s="24" t="s">
        <v>15</v>
      </c>
      <c r="R744" s="25" t="s">
        <v>16</v>
      </c>
      <c r="S744" s="26"/>
    </row>
    <row r="745" spans="1:19" ht="76.5" customHeight="1">
      <c r="A745" s="66">
        <v>741</v>
      </c>
      <c r="B745" s="19" t="s">
        <v>2263</v>
      </c>
      <c r="C745" s="19" t="s">
        <v>1335</v>
      </c>
      <c r="D745" s="21" t="s">
        <v>13</v>
      </c>
      <c r="E745" s="21"/>
      <c r="F745" s="21"/>
      <c r="G745" s="21"/>
      <c r="H745" s="21" t="s">
        <v>14</v>
      </c>
      <c r="I745" s="22">
        <v>1048498</v>
      </c>
      <c r="J745" s="22">
        <v>1107154</v>
      </c>
      <c r="K745" s="22">
        <v>1193887</v>
      </c>
      <c r="L745" s="22">
        <v>13166</v>
      </c>
      <c r="M745" s="22">
        <v>29135</v>
      </c>
      <c r="N745" s="22">
        <v>55546</v>
      </c>
      <c r="O745" s="23">
        <f t="shared" si="20"/>
        <v>4.652534117550489</v>
      </c>
      <c r="P745" s="30"/>
      <c r="Q745" s="24" t="s">
        <v>15</v>
      </c>
      <c r="R745" s="25" t="s">
        <v>16</v>
      </c>
      <c r="S745" s="26"/>
    </row>
    <row r="746" spans="1:19" ht="76.5" customHeight="1">
      <c r="A746" s="66">
        <v>742</v>
      </c>
      <c r="B746" s="19" t="s">
        <v>1336</v>
      </c>
      <c r="C746" s="19" t="s">
        <v>1337</v>
      </c>
      <c r="D746" s="21" t="s">
        <v>13</v>
      </c>
      <c r="E746" s="21"/>
      <c r="F746" s="21"/>
      <c r="G746" s="21"/>
      <c r="H746" s="21" t="s">
        <v>14</v>
      </c>
      <c r="I746" s="22">
        <v>54010</v>
      </c>
      <c r="J746" s="22">
        <v>111</v>
      </c>
      <c r="K746" s="22">
        <v>14</v>
      </c>
      <c r="L746" s="22">
        <v>340</v>
      </c>
      <c r="M746" s="22">
        <v>2</v>
      </c>
      <c r="N746" s="22">
        <v>5</v>
      </c>
      <c r="O746" s="23">
        <f t="shared" si="20"/>
        <v>35.714285714285715</v>
      </c>
      <c r="P746" s="30"/>
      <c r="Q746" s="24" t="s">
        <v>15</v>
      </c>
      <c r="R746" s="25" t="s">
        <v>16</v>
      </c>
      <c r="S746" s="26"/>
    </row>
    <row r="747" spans="1:19" ht="76.5" customHeight="1">
      <c r="A747" s="66">
        <v>743</v>
      </c>
      <c r="B747" s="19" t="s">
        <v>1338</v>
      </c>
      <c r="C747" s="19" t="s">
        <v>1339</v>
      </c>
      <c r="D747" s="21" t="s">
        <v>13</v>
      </c>
      <c r="E747" s="21"/>
      <c r="F747" s="21"/>
      <c r="G747" s="21"/>
      <c r="H747" s="21" t="s">
        <v>14</v>
      </c>
      <c r="I747" s="22">
        <v>15090</v>
      </c>
      <c r="J747" s="22">
        <v>15706</v>
      </c>
      <c r="K747" s="22">
        <v>15117</v>
      </c>
      <c r="L747" s="22">
        <v>35</v>
      </c>
      <c r="M747" s="22">
        <v>109</v>
      </c>
      <c r="N747" s="22">
        <v>214</v>
      </c>
      <c r="O747" s="23">
        <f aca="true" t="shared" si="21" ref="O747:O800">IF(N747&gt;0,IF(K747&gt;0,IF(ISNUMBER(N747),IF(ISNUMBER(K747),N747/K747*100,"-"),"-"),"-"),"-")</f>
        <v>1.4156247932790897</v>
      </c>
      <c r="P747" s="30"/>
      <c r="Q747" s="24" t="s">
        <v>15</v>
      </c>
      <c r="R747" s="25" t="s">
        <v>16</v>
      </c>
      <c r="S747" s="26"/>
    </row>
    <row r="748" spans="1:19" ht="76.5" customHeight="1">
      <c r="A748" s="66">
        <v>744</v>
      </c>
      <c r="B748" s="19" t="s">
        <v>1340</v>
      </c>
      <c r="C748" s="19" t="s">
        <v>1341</v>
      </c>
      <c r="D748" s="21" t="s">
        <v>13</v>
      </c>
      <c r="E748" s="21"/>
      <c r="F748" s="21"/>
      <c r="G748" s="21"/>
      <c r="H748" s="21" t="s">
        <v>14</v>
      </c>
      <c r="I748" s="22">
        <v>558991</v>
      </c>
      <c r="J748" s="22">
        <v>545663</v>
      </c>
      <c r="K748" s="22">
        <v>506316</v>
      </c>
      <c r="L748" s="22">
        <v>1060</v>
      </c>
      <c r="M748" s="22">
        <v>2598</v>
      </c>
      <c r="N748" s="22">
        <v>5076</v>
      </c>
      <c r="O748" s="23">
        <f t="shared" si="21"/>
        <v>1.0025359656815112</v>
      </c>
      <c r="P748" s="19"/>
      <c r="Q748" s="24" t="s">
        <v>15</v>
      </c>
      <c r="R748" s="25" t="s">
        <v>16</v>
      </c>
      <c r="S748" s="26"/>
    </row>
    <row r="749" spans="1:19" ht="60" customHeight="1">
      <c r="A749" s="66">
        <v>745</v>
      </c>
      <c r="B749" s="19" t="s">
        <v>1342</v>
      </c>
      <c r="C749" s="19" t="s">
        <v>1343</v>
      </c>
      <c r="D749" s="21" t="s">
        <v>13</v>
      </c>
      <c r="E749" s="21"/>
      <c r="F749" s="21"/>
      <c r="G749" s="21"/>
      <c r="H749" s="21" t="s">
        <v>14</v>
      </c>
      <c r="I749" s="22">
        <v>368958</v>
      </c>
      <c r="J749" s="22">
        <v>373544</v>
      </c>
      <c r="K749" s="22">
        <v>356707</v>
      </c>
      <c r="L749" s="22">
        <v>16</v>
      </c>
      <c r="M749" s="22">
        <v>60</v>
      </c>
      <c r="N749" s="22">
        <v>114</v>
      </c>
      <c r="O749" s="23">
        <f t="shared" si="21"/>
        <v>0.031959002766976816</v>
      </c>
      <c r="P749" s="19"/>
      <c r="Q749" s="24" t="s">
        <v>15</v>
      </c>
      <c r="R749" s="25" t="s">
        <v>16</v>
      </c>
      <c r="S749" s="26"/>
    </row>
    <row r="750" spans="1:19" ht="60" customHeight="1">
      <c r="A750" s="66">
        <v>746</v>
      </c>
      <c r="B750" s="19" t="s">
        <v>1344</v>
      </c>
      <c r="C750" s="19" t="s">
        <v>1345</v>
      </c>
      <c r="D750" s="21" t="s">
        <v>13</v>
      </c>
      <c r="E750" s="21"/>
      <c r="F750" s="21"/>
      <c r="G750" s="21"/>
      <c r="H750" s="21" t="s">
        <v>14</v>
      </c>
      <c r="I750" s="22">
        <v>76814</v>
      </c>
      <c r="J750" s="22">
        <v>55619</v>
      </c>
      <c r="K750" s="22">
        <v>48972</v>
      </c>
      <c r="L750" s="22">
        <v>0</v>
      </c>
      <c r="M750" s="22">
        <v>0</v>
      </c>
      <c r="N750" s="22">
        <v>0</v>
      </c>
      <c r="O750" s="23" t="str">
        <f t="shared" si="21"/>
        <v>-</v>
      </c>
      <c r="P750" s="19"/>
      <c r="Q750" s="24" t="s">
        <v>15</v>
      </c>
      <c r="R750" s="25" t="s">
        <v>16</v>
      </c>
      <c r="S750" s="26"/>
    </row>
    <row r="751" spans="1:19" ht="130.5" customHeight="1">
      <c r="A751" s="66">
        <v>747</v>
      </c>
      <c r="B751" s="19" t="s">
        <v>2264</v>
      </c>
      <c r="C751" s="19" t="s">
        <v>2265</v>
      </c>
      <c r="D751" s="21" t="s">
        <v>13</v>
      </c>
      <c r="E751" s="21"/>
      <c r="F751" s="21"/>
      <c r="G751" s="21"/>
      <c r="H751" s="21" t="s">
        <v>14</v>
      </c>
      <c r="I751" s="22">
        <v>254983</v>
      </c>
      <c r="J751" s="22">
        <v>252677</v>
      </c>
      <c r="K751" s="22">
        <v>246505</v>
      </c>
      <c r="L751" s="22">
        <v>1</v>
      </c>
      <c r="M751" s="22">
        <v>3</v>
      </c>
      <c r="N751" s="22">
        <v>0</v>
      </c>
      <c r="O751" s="23" t="str">
        <f t="shared" si="21"/>
        <v>-</v>
      </c>
      <c r="P751" s="19"/>
      <c r="Q751" s="24" t="s">
        <v>1346</v>
      </c>
      <c r="R751" s="25" t="s">
        <v>1347</v>
      </c>
      <c r="S751" s="26"/>
    </row>
    <row r="752" spans="1:19" ht="60" customHeight="1">
      <c r="A752" s="66">
        <v>748</v>
      </c>
      <c r="B752" s="19" t="s">
        <v>1348</v>
      </c>
      <c r="C752" s="19" t="s">
        <v>1349</v>
      </c>
      <c r="D752" s="21" t="s">
        <v>13</v>
      </c>
      <c r="E752" s="21"/>
      <c r="F752" s="21"/>
      <c r="G752" s="21"/>
      <c r="H752" s="21" t="s">
        <v>14</v>
      </c>
      <c r="I752" s="22">
        <v>112</v>
      </c>
      <c r="J752" s="22">
        <v>234</v>
      </c>
      <c r="K752" s="22">
        <v>46</v>
      </c>
      <c r="L752" s="22">
        <v>0</v>
      </c>
      <c r="M752" s="22">
        <v>0</v>
      </c>
      <c r="N752" s="22">
        <v>0</v>
      </c>
      <c r="O752" s="23" t="str">
        <f t="shared" si="21"/>
        <v>-</v>
      </c>
      <c r="P752" s="19"/>
      <c r="Q752" s="24" t="s">
        <v>15</v>
      </c>
      <c r="R752" s="25" t="s">
        <v>16</v>
      </c>
      <c r="S752" s="26" t="s">
        <v>2266</v>
      </c>
    </row>
    <row r="753" spans="1:19" ht="60" customHeight="1">
      <c r="A753" s="66">
        <v>749</v>
      </c>
      <c r="B753" s="19" t="s">
        <v>1350</v>
      </c>
      <c r="C753" s="19" t="s">
        <v>1351</v>
      </c>
      <c r="D753" s="21" t="s">
        <v>13</v>
      </c>
      <c r="E753" s="21"/>
      <c r="F753" s="21"/>
      <c r="G753" s="21"/>
      <c r="H753" s="21" t="s">
        <v>14</v>
      </c>
      <c r="I753" s="22">
        <v>134</v>
      </c>
      <c r="J753" s="22">
        <v>80</v>
      </c>
      <c r="K753" s="22">
        <v>42</v>
      </c>
      <c r="L753" s="22">
        <v>0</v>
      </c>
      <c r="M753" s="22">
        <v>0</v>
      </c>
      <c r="N753" s="22">
        <v>0</v>
      </c>
      <c r="O753" s="23" t="str">
        <f t="shared" si="21"/>
        <v>-</v>
      </c>
      <c r="P753" s="19"/>
      <c r="Q753" s="24" t="s">
        <v>15</v>
      </c>
      <c r="R753" s="25" t="s">
        <v>16</v>
      </c>
      <c r="S753" s="26" t="s">
        <v>2266</v>
      </c>
    </row>
    <row r="754" spans="1:19" ht="60" customHeight="1">
      <c r="A754" s="66">
        <v>750</v>
      </c>
      <c r="B754" s="19" t="s">
        <v>1352</v>
      </c>
      <c r="C754" s="19" t="s">
        <v>1353</v>
      </c>
      <c r="D754" s="21" t="s">
        <v>13</v>
      </c>
      <c r="E754" s="21"/>
      <c r="F754" s="21"/>
      <c r="G754" s="21"/>
      <c r="H754" s="21" t="s">
        <v>14</v>
      </c>
      <c r="I754" s="22">
        <v>4964</v>
      </c>
      <c r="J754" s="22">
        <v>4874</v>
      </c>
      <c r="K754" s="22">
        <v>4983</v>
      </c>
      <c r="L754" s="22">
        <v>0</v>
      </c>
      <c r="M754" s="22">
        <v>0</v>
      </c>
      <c r="N754" s="22">
        <v>0</v>
      </c>
      <c r="O754" s="23" t="str">
        <f t="shared" si="21"/>
        <v>-</v>
      </c>
      <c r="P754" s="19"/>
      <c r="Q754" s="24" t="s">
        <v>15</v>
      </c>
      <c r="R754" s="25" t="s">
        <v>16</v>
      </c>
      <c r="S754" s="26" t="s">
        <v>2266</v>
      </c>
    </row>
    <row r="755" spans="1:19" ht="60" customHeight="1">
      <c r="A755" s="66">
        <v>751</v>
      </c>
      <c r="B755" s="19" t="s">
        <v>1354</v>
      </c>
      <c r="C755" s="19" t="s">
        <v>1355</v>
      </c>
      <c r="D755" s="21" t="s">
        <v>13</v>
      </c>
      <c r="E755" s="21"/>
      <c r="F755" s="21"/>
      <c r="G755" s="21"/>
      <c r="H755" s="21" t="s">
        <v>14</v>
      </c>
      <c r="I755" s="32">
        <v>1367</v>
      </c>
      <c r="J755" s="32">
        <v>1171</v>
      </c>
      <c r="K755" s="22">
        <v>1155</v>
      </c>
      <c r="L755" s="22">
        <v>1</v>
      </c>
      <c r="M755" s="22">
        <v>0</v>
      </c>
      <c r="N755" s="22">
        <v>0</v>
      </c>
      <c r="O755" s="23" t="str">
        <f t="shared" si="21"/>
        <v>-</v>
      </c>
      <c r="P755" s="19"/>
      <c r="Q755" s="24" t="s">
        <v>15</v>
      </c>
      <c r="R755" s="25" t="s">
        <v>16</v>
      </c>
      <c r="S755" s="26" t="s">
        <v>2268</v>
      </c>
    </row>
    <row r="756" spans="1:19" ht="60" customHeight="1">
      <c r="A756" s="66">
        <v>752</v>
      </c>
      <c r="B756" s="19" t="s">
        <v>1356</v>
      </c>
      <c r="C756" s="19" t="s">
        <v>1357</v>
      </c>
      <c r="D756" s="21" t="s">
        <v>13</v>
      </c>
      <c r="E756" s="21"/>
      <c r="F756" s="21"/>
      <c r="G756" s="21"/>
      <c r="H756" s="21" t="s">
        <v>14</v>
      </c>
      <c r="I756" s="22">
        <v>2103</v>
      </c>
      <c r="J756" s="22">
        <v>1568</v>
      </c>
      <c r="K756" s="22">
        <v>1995</v>
      </c>
      <c r="L756" s="22">
        <v>2</v>
      </c>
      <c r="M756" s="22">
        <v>0</v>
      </c>
      <c r="N756" s="22">
        <v>1</v>
      </c>
      <c r="O756" s="23">
        <f t="shared" si="21"/>
        <v>0.05012531328320802</v>
      </c>
      <c r="P756" s="19"/>
      <c r="Q756" s="24" t="s">
        <v>15</v>
      </c>
      <c r="R756" s="25" t="s">
        <v>16</v>
      </c>
      <c r="S756" s="26" t="s">
        <v>2268</v>
      </c>
    </row>
    <row r="757" spans="1:19" ht="60" customHeight="1">
      <c r="A757" s="66">
        <v>753</v>
      </c>
      <c r="B757" s="19" t="s">
        <v>1358</v>
      </c>
      <c r="C757" s="19" t="s">
        <v>1359</v>
      </c>
      <c r="D757" s="21" t="s">
        <v>13</v>
      </c>
      <c r="E757" s="21"/>
      <c r="F757" s="21"/>
      <c r="G757" s="21"/>
      <c r="H757" s="21" t="s">
        <v>14</v>
      </c>
      <c r="I757" s="22">
        <v>360</v>
      </c>
      <c r="J757" s="22">
        <v>360</v>
      </c>
      <c r="K757" s="22">
        <v>269</v>
      </c>
      <c r="L757" s="22">
        <v>0</v>
      </c>
      <c r="M757" s="22">
        <v>0</v>
      </c>
      <c r="N757" s="22">
        <v>0</v>
      </c>
      <c r="O757" s="23" t="str">
        <f t="shared" si="21"/>
        <v>-</v>
      </c>
      <c r="P757" s="19"/>
      <c r="Q757" s="24" t="s">
        <v>15</v>
      </c>
      <c r="R757" s="25" t="s">
        <v>16</v>
      </c>
      <c r="S757" s="26" t="s">
        <v>2268</v>
      </c>
    </row>
    <row r="758" spans="1:19" ht="60" customHeight="1">
      <c r="A758" s="66">
        <v>754</v>
      </c>
      <c r="B758" s="19" t="s">
        <v>1360</v>
      </c>
      <c r="C758" s="19" t="s">
        <v>1361</v>
      </c>
      <c r="D758" s="21" t="s">
        <v>13</v>
      </c>
      <c r="E758" s="21"/>
      <c r="F758" s="21"/>
      <c r="G758" s="21"/>
      <c r="H758" s="21" t="s">
        <v>14</v>
      </c>
      <c r="I758" s="22">
        <v>139</v>
      </c>
      <c r="J758" s="22">
        <v>56</v>
      </c>
      <c r="K758" s="22">
        <v>39</v>
      </c>
      <c r="L758" s="22">
        <v>0</v>
      </c>
      <c r="M758" s="22">
        <v>0</v>
      </c>
      <c r="N758" s="22">
        <v>0</v>
      </c>
      <c r="O758" s="23" t="str">
        <f t="shared" si="21"/>
        <v>-</v>
      </c>
      <c r="P758" s="19"/>
      <c r="Q758" s="24" t="s">
        <v>15</v>
      </c>
      <c r="R758" s="25" t="s">
        <v>2267</v>
      </c>
      <c r="S758" s="26"/>
    </row>
    <row r="759" spans="1:19" ht="60" customHeight="1">
      <c r="A759" s="66">
        <v>755</v>
      </c>
      <c r="B759" s="19" t="s">
        <v>1362</v>
      </c>
      <c r="C759" s="19" t="s">
        <v>1363</v>
      </c>
      <c r="D759" s="21" t="s">
        <v>13</v>
      </c>
      <c r="E759" s="21"/>
      <c r="F759" s="21"/>
      <c r="G759" s="21"/>
      <c r="H759" s="21" t="s">
        <v>14</v>
      </c>
      <c r="I759" s="22">
        <v>146</v>
      </c>
      <c r="J759" s="22">
        <v>116</v>
      </c>
      <c r="K759" s="22">
        <v>63</v>
      </c>
      <c r="L759" s="22">
        <v>0</v>
      </c>
      <c r="M759" s="22">
        <v>0</v>
      </c>
      <c r="N759" s="22">
        <v>0</v>
      </c>
      <c r="O759" s="23" t="str">
        <f t="shared" si="21"/>
        <v>-</v>
      </c>
      <c r="P759" s="19"/>
      <c r="Q759" s="24" t="s">
        <v>15</v>
      </c>
      <c r="R759" s="25" t="s">
        <v>16</v>
      </c>
      <c r="S759" s="26" t="s">
        <v>2268</v>
      </c>
    </row>
    <row r="760" spans="1:19" ht="60" customHeight="1">
      <c r="A760" s="66">
        <v>756</v>
      </c>
      <c r="B760" s="19" t="s">
        <v>1364</v>
      </c>
      <c r="C760" s="19" t="s">
        <v>1365</v>
      </c>
      <c r="D760" s="21" t="s">
        <v>13</v>
      </c>
      <c r="E760" s="21"/>
      <c r="F760" s="21"/>
      <c r="G760" s="21"/>
      <c r="H760" s="21" t="s">
        <v>14</v>
      </c>
      <c r="I760" s="22">
        <v>0</v>
      </c>
      <c r="J760" s="22">
        <v>1</v>
      </c>
      <c r="K760" s="22">
        <v>2</v>
      </c>
      <c r="L760" s="22">
        <v>0</v>
      </c>
      <c r="M760" s="22">
        <v>0</v>
      </c>
      <c r="N760" s="22">
        <v>0</v>
      </c>
      <c r="O760" s="23" t="str">
        <f t="shared" si="21"/>
        <v>-</v>
      </c>
      <c r="P760" s="19"/>
      <c r="Q760" s="24" t="s">
        <v>15</v>
      </c>
      <c r="R760" s="25" t="s">
        <v>16</v>
      </c>
      <c r="S760" s="26" t="s">
        <v>2268</v>
      </c>
    </row>
    <row r="761" spans="1:19" ht="60" customHeight="1">
      <c r="A761" s="66">
        <v>757</v>
      </c>
      <c r="B761" s="19" t="s">
        <v>1366</v>
      </c>
      <c r="C761" s="19" t="s">
        <v>1367</v>
      </c>
      <c r="D761" s="21" t="s">
        <v>13</v>
      </c>
      <c r="E761" s="21"/>
      <c r="F761" s="21"/>
      <c r="G761" s="21"/>
      <c r="H761" s="21" t="s">
        <v>14</v>
      </c>
      <c r="I761" s="22">
        <v>0</v>
      </c>
      <c r="J761" s="22">
        <v>0</v>
      </c>
      <c r="K761" s="22">
        <v>0</v>
      </c>
      <c r="L761" s="22">
        <v>0</v>
      </c>
      <c r="M761" s="22">
        <v>0</v>
      </c>
      <c r="N761" s="22">
        <v>0</v>
      </c>
      <c r="O761" s="23" t="str">
        <f t="shared" si="21"/>
        <v>-</v>
      </c>
      <c r="P761" s="19"/>
      <c r="Q761" s="24" t="s">
        <v>15</v>
      </c>
      <c r="R761" s="25" t="s">
        <v>16</v>
      </c>
      <c r="S761" s="26" t="s">
        <v>2268</v>
      </c>
    </row>
    <row r="762" spans="1:19" ht="60" customHeight="1">
      <c r="A762" s="66">
        <v>758</v>
      </c>
      <c r="B762" s="19" t="s">
        <v>1368</v>
      </c>
      <c r="C762" s="19" t="s">
        <v>1369</v>
      </c>
      <c r="D762" s="21" t="s">
        <v>13</v>
      </c>
      <c r="E762" s="21"/>
      <c r="F762" s="21"/>
      <c r="G762" s="21"/>
      <c r="H762" s="21" t="s">
        <v>14</v>
      </c>
      <c r="I762" s="22">
        <v>4</v>
      </c>
      <c r="J762" s="22">
        <v>6</v>
      </c>
      <c r="K762" s="22">
        <v>5</v>
      </c>
      <c r="L762" s="22">
        <v>0</v>
      </c>
      <c r="M762" s="22">
        <v>0</v>
      </c>
      <c r="N762" s="22">
        <v>0</v>
      </c>
      <c r="O762" s="23" t="str">
        <f t="shared" si="21"/>
        <v>-</v>
      </c>
      <c r="P762" s="19"/>
      <c r="Q762" s="24" t="s">
        <v>15</v>
      </c>
      <c r="R762" s="25" t="s">
        <v>16</v>
      </c>
      <c r="S762" s="26" t="s">
        <v>2269</v>
      </c>
    </row>
    <row r="763" spans="1:19" ht="60" customHeight="1">
      <c r="A763" s="66">
        <v>759</v>
      </c>
      <c r="B763" s="19" t="s">
        <v>1370</v>
      </c>
      <c r="C763" s="19" t="s">
        <v>1371</v>
      </c>
      <c r="D763" s="21" t="s">
        <v>13</v>
      </c>
      <c r="E763" s="21"/>
      <c r="F763" s="21"/>
      <c r="G763" s="21"/>
      <c r="H763" s="21" t="s">
        <v>14</v>
      </c>
      <c r="I763" s="32">
        <v>1052</v>
      </c>
      <c r="J763" s="32">
        <v>725</v>
      </c>
      <c r="K763" s="22">
        <v>484</v>
      </c>
      <c r="L763" s="22">
        <v>0</v>
      </c>
      <c r="M763" s="22">
        <v>0</v>
      </c>
      <c r="N763" s="22">
        <v>0</v>
      </c>
      <c r="O763" s="23" t="str">
        <f t="shared" si="21"/>
        <v>-</v>
      </c>
      <c r="P763" s="19"/>
      <c r="Q763" s="24" t="s">
        <v>15</v>
      </c>
      <c r="R763" s="25" t="s">
        <v>16</v>
      </c>
      <c r="S763" s="26" t="s">
        <v>2268</v>
      </c>
    </row>
    <row r="764" spans="1:19" ht="60" customHeight="1">
      <c r="A764" s="66">
        <v>760</v>
      </c>
      <c r="B764" s="19" t="s">
        <v>1372</v>
      </c>
      <c r="C764" s="19" t="s">
        <v>1373</v>
      </c>
      <c r="D764" s="21" t="s">
        <v>13</v>
      </c>
      <c r="E764" s="21"/>
      <c r="F764" s="21"/>
      <c r="G764" s="21"/>
      <c r="H764" s="21" t="s">
        <v>14</v>
      </c>
      <c r="I764" s="22">
        <v>14</v>
      </c>
      <c r="J764" s="22">
        <v>26</v>
      </c>
      <c r="K764" s="22">
        <v>21</v>
      </c>
      <c r="L764" s="22">
        <v>0</v>
      </c>
      <c r="M764" s="22">
        <v>0</v>
      </c>
      <c r="N764" s="22">
        <v>0</v>
      </c>
      <c r="O764" s="23" t="str">
        <f t="shared" si="21"/>
        <v>-</v>
      </c>
      <c r="P764" s="19"/>
      <c r="Q764" s="24" t="s">
        <v>15</v>
      </c>
      <c r="R764" s="25" t="s">
        <v>16</v>
      </c>
      <c r="S764" s="26" t="s">
        <v>2268</v>
      </c>
    </row>
    <row r="765" spans="1:19" ht="60" customHeight="1">
      <c r="A765" s="66">
        <v>761</v>
      </c>
      <c r="B765" s="19" t="s">
        <v>1374</v>
      </c>
      <c r="C765" s="19" t="s">
        <v>1375</v>
      </c>
      <c r="D765" s="21" t="s">
        <v>13</v>
      </c>
      <c r="E765" s="21"/>
      <c r="F765" s="21"/>
      <c r="G765" s="21"/>
      <c r="H765" s="21" t="s">
        <v>14</v>
      </c>
      <c r="I765" s="22">
        <v>15513</v>
      </c>
      <c r="J765" s="22">
        <v>12372</v>
      </c>
      <c r="K765" s="22">
        <v>12319</v>
      </c>
      <c r="L765" s="22">
        <v>8</v>
      </c>
      <c r="M765" s="22">
        <v>21</v>
      </c>
      <c r="N765" s="22">
        <v>15</v>
      </c>
      <c r="O765" s="23">
        <f t="shared" si="21"/>
        <v>0.12176313012419838</v>
      </c>
      <c r="P765" s="19"/>
      <c r="Q765" s="24" t="s">
        <v>15</v>
      </c>
      <c r="R765" s="25" t="s">
        <v>16</v>
      </c>
      <c r="S765" s="26" t="s">
        <v>2268</v>
      </c>
    </row>
    <row r="766" spans="1:19" ht="60" customHeight="1">
      <c r="A766" s="66">
        <v>762</v>
      </c>
      <c r="B766" s="19" t="s">
        <v>1376</v>
      </c>
      <c r="C766" s="19" t="s">
        <v>1377</v>
      </c>
      <c r="D766" s="21" t="s">
        <v>13</v>
      </c>
      <c r="E766" s="21"/>
      <c r="F766" s="21"/>
      <c r="G766" s="21"/>
      <c r="H766" s="21" t="s">
        <v>14</v>
      </c>
      <c r="I766" s="22">
        <v>10</v>
      </c>
      <c r="J766" s="22">
        <v>10</v>
      </c>
      <c r="K766" s="22">
        <v>10</v>
      </c>
      <c r="L766" s="22">
        <v>0</v>
      </c>
      <c r="M766" s="22">
        <v>0</v>
      </c>
      <c r="N766" s="22">
        <v>0</v>
      </c>
      <c r="O766" s="23" t="str">
        <f t="shared" si="21"/>
        <v>-</v>
      </c>
      <c r="P766" s="19"/>
      <c r="Q766" s="24" t="s">
        <v>15</v>
      </c>
      <c r="R766" s="25" t="s">
        <v>16</v>
      </c>
      <c r="S766" s="26" t="s">
        <v>2268</v>
      </c>
    </row>
    <row r="767" spans="1:19" ht="60" customHeight="1">
      <c r="A767" s="66">
        <v>763</v>
      </c>
      <c r="B767" s="19" t="s">
        <v>1378</v>
      </c>
      <c r="C767" s="19" t="s">
        <v>1379</v>
      </c>
      <c r="D767" s="21" t="s">
        <v>13</v>
      </c>
      <c r="E767" s="21"/>
      <c r="F767" s="21"/>
      <c r="G767" s="21"/>
      <c r="H767" s="21" t="s">
        <v>14</v>
      </c>
      <c r="I767" s="22">
        <v>25</v>
      </c>
      <c r="J767" s="22">
        <v>16</v>
      </c>
      <c r="K767" s="22">
        <v>4</v>
      </c>
      <c r="L767" s="22">
        <v>0</v>
      </c>
      <c r="M767" s="22">
        <v>0</v>
      </c>
      <c r="N767" s="22">
        <v>0</v>
      </c>
      <c r="O767" s="23" t="str">
        <f t="shared" si="21"/>
        <v>-</v>
      </c>
      <c r="P767" s="19"/>
      <c r="Q767" s="24" t="s">
        <v>15</v>
      </c>
      <c r="R767" s="25" t="s">
        <v>16</v>
      </c>
      <c r="S767" s="26" t="s">
        <v>2269</v>
      </c>
    </row>
    <row r="768" spans="1:19" ht="60" customHeight="1">
      <c r="A768" s="66">
        <v>764</v>
      </c>
      <c r="B768" s="19" t="s">
        <v>1380</v>
      </c>
      <c r="C768" s="19" t="s">
        <v>1381</v>
      </c>
      <c r="D768" s="21" t="s">
        <v>13</v>
      </c>
      <c r="E768" s="21"/>
      <c r="F768" s="21"/>
      <c r="G768" s="21"/>
      <c r="H768" s="21" t="s">
        <v>14</v>
      </c>
      <c r="I768" s="22">
        <v>22</v>
      </c>
      <c r="J768" s="22">
        <v>22</v>
      </c>
      <c r="K768" s="22">
        <v>13</v>
      </c>
      <c r="L768" s="22">
        <v>0</v>
      </c>
      <c r="M768" s="22">
        <v>0</v>
      </c>
      <c r="N768" s="22">
        <v>0</v>
      </c>
      <c r="O768" s="23" t="str">
        <f t="shared" si="21"/>
        <v>-</v>
      </c>
      <c r="P768" s="19"/>
      <c r="Q768" s="24" t="s">
        <v>15</v>
      </c>
      <c r="R768" s="25" t="s">
        <v>16</v>
      </c>
      <c r="S768" s="26" t="s">
        <v>2269</v>
      </c>
    </row>
    <row r="769" spans="1:19" ht="60" customHeight="1">
      <c r="A769" s="66">
        <v>765</v>
      </c>
      <c r="B769" s="19" t="s">
        <v>1382</v>
      </c>
      <c r="C769" s="19" t="s">
        <v>1381</v>
      </c>
      <c r="D769" s="21" t="s">
        <v>13</v>
      </c>
      <c r="E769" s="21"/>
      <c r="F769" s="21"/>
      <c r="G769" s="21"/>
      <c r="H769" s="21" t="s">
        <v>14</v>
      </c>
      <c r="I769" s="22">
        <v>8</v>
      </c>
      <c r="J769" s="22">
        <v>9</v>
      </c>
      <c r="K769" s="22">
        <v>7</v>
      </c>
      <c r="L769" s="22">
        <v>0</v>
      </c>
      <c r="M769" s="22">
        <v>0</v>
      </c>
      <c r="N769" s="22">
        <v>0</v>
      </c>
      <c r="O769" s="23" t="str">
        <f t="shared" si="21"/>
        <v>-</v>
      </c>
      <c r="P769" s="19"/>
      <c r="Q769" s="24" t="s">
        <v>15</v>
      </c>
      <c r="R769" s="25" t="s">
        <v>16</v>
      </c>
      <c r="S769" s="26" t="s">
        <v>2269</v>
      </c>
    </row>
    <row r="770" spans="1:19" ht="60" customHeight="1">
      <c r="A770" s="66">
        <v>766</v>
      </c>
      <c r="B770" s="19" t="s">
        <v>1383</v>
      </c>
      <c r="C770" s="19" t="s">
        <v>1384</v>
      </c>
      <c r="D770" s="21" t="s">
        <v>13</v>
      </c>
      <c r="E770" s="21"/>
      <c r="F770" s="21"/>
      <c r="G770" s="21"/>
      <c r="H770" s="21" t="s">
        <v>14</v>
      </c>
      <c r="I770" s="22">
        <v>80</v>
      </c>
      <c r="J770" s="22">
        <v>80</v>
      </c>
      <c r="K770" s="22">
        <v>80</v>
      </c>
      <c r="L770" s="22">
        <v>0</v>
      </c>
      <c r="M770" s="22">
        <v>0</v>
      </c>
      <c r="N770" s="22">
        <v>0</v>
      </c>
      <c r="O770" s="23" t="str">
        <f t="shared" si="21"/>
        <v>-</v>
      </c>
      <c r="P770" s="19"/>
      <c r="Q770" s="24" t="s">
        <v>15</v>
      </c>
      <c r="R770" s="25" t="s">
        <v>16</v>
      </c>
      <c r="S770" s="26" t="s">
        <v>2269</v>
      </c>
    </row>
    <row r="771" spans="1:19" ht="60" customHeight="1">
      <c r="A771" s="66">
        <v>767</v>
      </c>
      <c r="B771" s="19" t="s">
        <v>1385</v>
      </c>
      <c r="C771" s="19" t="s">
        <v>2083</v>
      </c>
      <c r="D771" s="21" t="s">
        <v>13</v>
      </c>
      <c r="E771" s="21"/>
      <c r="F771" s="21"/>
      <c r="G771" s="21"/>
      <c r="H771" s="21" t="s">
        <v>14</v>
      </c>
      <c r="I771" s="22">
        <v>1372</v>
      </c>
      <c r="J771" s="22">
        <v>565</v>
      </c>
      <c r="K771" s="22">
        <v>653</v>
      </c>
      <c r="L771" s="22">
        <v>0</v>
      </c>
      <c r="M771" s="22">
        <v>0</v>
      </c>
      <c r="N771" s="22">
        <v>0</v>
      </c>
      <c r="O771" s="23" t="str">
        <f t="shared" si="21"/>
        <v>-</v>
      </c>
      <c r="P771" s="19"/>
      <c r="Q771" s="24" t="s">
        <v>15</v>
      </c>
      <c r="R771" s="25" t="s">
        <v>16</v>
      </c>
      <c r="S771" s="26" t="s">
        <v>2268</v>
      </c>
    </row>
    <row r="772" spans="1:19" ht="60" customHeight="1">
      <c r="A772" s="66">
        <v>768</v>
      </c>
      <c r="B772" s="19" t="s">
        <v>1386</v>
      </c>
      <c r="C772" s="19" t="s">
        <v>2084</v>
      </c>
      <c r="D772" s="21" t="s">
        <v>13</v>
      </c>
      <c r="E772" s="21"/>
      <c r="F772" s="21"/>
      <c r="G772" s="21"/>
      <c r="H772" s="21" t="s">
        <v>14</v>
      </c>
      <c r="I772" s="22">
        <v>3149</v>
      </c>
      <c r="J772" s="22">
        <v>2177</v>
      </c>
      <c r="K772" s="22">
        <v>2264</v>
      </c>
      <c r="L772" s="22">
        <v>0</v>
      </c>
      <c r="M772" s="22">
        <v>0</v>
      </c>
      <c r="N772" s="22">
        <v>0</v>
      </c>
      <c r="O772" s="23" t="str">
        <f t="shared" si="21"/>
        <v>-</v>
      </c>
      <c r="P772" s="19"/>
      <c r="Q772" s="24" t="s">
        <v>15</v>
      </c>
      <c r="R772" s="25" t="s">
        <v>16</v>
      </c>
      <c r="S772" s="26" t="s">
        <v>2268</v>
      </c>
    </row>
    <row r="773" spans="1:19" ht="60" customHeight="1">
      <c r="A773" s="66">
        <v>769</v>
      </c>
      <c r="B773" s="19" t="s">
        <v>1387</v>
      </c>
      <c r="C773" s="19" t="s">
        <v>2085</v>
      </c>
      <c r="D773" s="21" t="s">
        <v>13</v>
      </c>
      <c r="E773" s="21"/>
      <c r="F773" s="21"/>
      <c r="G773" s="21"/>
      <c r="H773" s="21" t="s">
        <v>14</v>
      </c>
      <c r="I773" s="22">
        <v>16290</v>
      </c>
      <c r="J773" s="22">
        <v>12645</v>
      </c>
      <c r="K773" s="22">
        <v>12409</v>
      </c>
      <c r="L773" s="22">
        <v>3</v>
      </c>
      <c r="M773" s="22">
        <v>6</v>
      </c>
      <c r="N773" s="22">
        <v>6</v>
      </c>
      <c r="O773" s="23">
        <f t="shared" si="21"/>
        <v>0.04835200257877347</v>
      </c>
      <c r="P773" s="19"/>
      <c r="Q773" s="24" t="s">
        <v>15</v>
      </c>
      <c r="R773" s="25" t="s">
        <v>16</v>
      </c>
      <c r="S773" s="26" t="s">
        <v>2268</v>
      </c>
    </row>
    <row r="774" spans="1:19" ht="60" customHeight="1">
      <c r="A774" s="66">
        <v>770</v>
      </c>
      <c r="B774" s="19" t="s">
        <v>1388</v>
      </c>
      <c r="C774" s="19" t="s">
        <v>2086</v>
      </c>
      <c r="D774" s="21" t="s">
        <v>13</v>
      </c>
      <c r="E774" s="21"/>
      <c r="F774" s="21"/>
      <c r="G774" s="21"/>
      <c r="H774" s="21" t="s">
        <v>14</v>
      </c>
      <c r="I774" s="22">
        <v>4532</v>
      </c>
      <c r="J774" s="22">
        <v>2075</v>
      </c>
      <c r="K774" s="22">
        <v>2104</v>
      </c>
      <c r="L774" s="22">
        <v>0</v>
      </c>
      <c r="M774" s="22">
        <v>0</v>
      </c>
      <c r="N774" s="22">
        <v>0</v>
      </c>
      <c r="O774" s="23" t="str">
        <f t="shared" si="21"/>
        <v>-</v>
      </c>
      <c r="P774" s="19"/>
      <c r="Q774" s="24" t="s">
        <v>15</v>
      </c>
      <c r="R774" s="25" t="s">
        <v>16</v>
      </c>
      <c r="S774" s="26" t="s">
        <v>2268</v>
      </c>
    </row>
    <row r="775" spans="1:19" ht="60" customHeight="1">
      <c r="A775" s="66">
        <v>771</v>
      </c>
      <c r="B775" s="19" t="s">
        <v>1389</v>
      </c>
      <c r="C775" s="19" t="s">
        <v>2087</v>
      </c>
      <c r="D775" s="21" t="s">
        <v>13</v>
      </c>
      <c r="E775" s="21"/>
      <c r="F775" s="21"/>
      <c r="G775" s="21"/>
      <c r="H775" s="21" t="s">
        <v>14</v>
      </c>
      <c r="I775" s="22">
        <v>3175</v>
      </c>
      <c r="J775" s="22">
        <v>1221</v>
      </c>
      <c r="K775" s="22">
        <v>599</v>
      </c>
      <c r="L775" s="22">
        <v>1</v>
      </c>
      <c r="M775" s="22">
        <v>0</v>
      </c>
      <c r="N775" s="22">
        <v>0</v>
      </c>
      <c r="O775" s="23" t="str">
        <f t="shared" si="21"/>
        <v>-</v>
      </c>
      <c r="P775" s="19"/>
      <c r="Q775" s="24" t="s">
        <v>15</v>
      </c>
      <c r="R775" s="25" t="s">
        <v>16</v>
      </c>
      <c r="S775" s="26" t="s">
        <v>2268</v>
      </c>
    </row>
    <row r="776" spans="1:19" ht="60" customHeight="1">
      <c r="A776" s="66">
        <v>772</v>
      </c>
      <c r="B776" s="19" t="s">
        <v>1390</v>
      </c>
      <c r="C776" s="19" t="s">
        <v>2088</v>
      </c>
      <c r="D776" s="21" t="s">
        <v>13</v>
      </c>
      <c r="E776" s="21"/>
      <c r="F776" s="21"/>
      <c r="G776" s="21"/>
      <c r="H776" s="21" t="s">
        <v>14</v>
      </c>
      <c r="I776" s="22">
        <v>6003</v>
      </c>
      <c r="J776" s="22">
        <v>4746</v>
      </c>
      <c r="K776" s="22">
        <v>4470</v>
      </c>
      <c r="L776" s="22">
        <v>1</v>
      </c>
      <c r="M776" s="22">
        <v>4</v>
      </c>
      <c r="N776" s="22">
        <v>1</v>
      </c>
      <c r="O776" s="23">
        <f t="shared" si="21"/>
        <v>0.02237136465324385</v>
      </c>
      <c r="P776" s="19"/>
      <c r="Q776" s="24" t="s">
        <v>15</v>
      </c>
      <c r="R776" s="25" t="s">
        <v>16</v>
      </c>
      <c r="S776" s="26" t="s">
        <v>2268</v>
      </c>
    </row>
    <row r="777" spans="1:19" ht="60" customHeight="1">
      <c r="A777" s="66">
        <v>773</v>
      </c>
      <c r="B777" s="19" t="s">
        <v>1391</v>
      </c>
      <c r="C777" s="19" t="s">
        <v>2089</v>
      </c>
      <c r="D777" s="21" t="s">
        <v>13</v>
      </c>
      <c r="E777" s="21"/>
      <c r="F777" s="21"/>
      <c r="G777" s="21"/>
      <c r="H777" s="21" t="s">
        <v>14</v>
      </c>
      <c r="I777" s="22">
        <v>14982</v>
      </c>
      <c r="J777" s="22">
        <v>14433</v>
      </c>
      <c r="K777" s="22">
        <v>14573</v>
      </c>
      <c r="L777" s="22">
        <v>4</v>
      </c>
      <c r="M777" s="22">
        <v>5</v>
      </c>
      <c r="N777" s="22">
        <v>18</v>
      </c>
      <c r="O777" s="23">
        <f t="shared" si="21"/>
        <v>0.12351609140190764</v>
      </c>
      <c r="P777" s="19"/>
      <c r="Q777" s="24" t="s">
        <v>15</v>
      </c>
      <c r="R777" s="25" t="s">
        <v>16</v>
      </c>
      <c r="S777" s="26" t="s">
        <v>2268</v>
      </c>
    </row>
    <row r="778" spans="1:19" ht="60" customHeight="1">
      <c r="A778" s="66">
        <v>774</v>
      </c>
      <c r="B778" s="19" t="s">
        <v>1392</v>
      </c>
      <c r="C778" s="19" t="s">
        <v>2090</v>
      </c>
      <c r="D778" s="21" t="s">
        <v>13</v>
      </c>
      <c r="E778" s="21"/>
      <c r="F778" s="21"/>
      <c r="G778" s="21"/>
      <c r="H778" s="21" t="s">
        <v>14</v>
      </c>
      <c r="I778" s="22">
        <v>4748</v>
      </c>
      <c r="J778" s="22">
        <v>3169</v>
      </c>
      <c r="K778" s="22">
        <v>2963</v>
      </c>
      <c r="L778" s="22">
        <v>2</v>
      </c>
      <c r="M778" s="22">
        <v>1</v>
      </c>
      <c r="N778" s="22">
        <v>1</v>
      </c>
      <c r="O778" s="23">
        <f t="shared" si="21"/>
        <v>0.03374957813027337</v>
      </c>
      <c r="P778" s="19"/>
      <c r="Q778" s="24" t="s">
        <v>15</v>
      </c>
      <c r="R778" s="25" t="s">
        <v>16</v>
      </c>
      <c r="S778" s="26" t="s">
        <v>2268</v>
      </c>
    </row>
    <row r="779" spans="1:19" ht="60" customHeight="1">
      <c r="A779" s="66">
        <v>775</v>
      </c>
      <c r="B779" s="19" t="s">
        <v>1393</v>
      </c>
      <c r="C779" s="19" t="s">
        <v>2091</v>
      </c>
      <c r="D779" s="21" t="s">
        <v>13</v>
      </c>
      <c r="E779" s="21"/>
      <c r="F779" s="21"/>
      <c r="G779" s="21"/>
      <c r="H779" s="21" t="s">
        <v>14</v>
      </c>
      <c r="I779" s="22">
        <v>122</v>
      </c>
      <c r="J779" s="22">
        <v>713</v>
      </c>
      <c r="K779" s="22">
        <v>710</v>
      </c>
      <c r="L779" s="22">
        <v>0</v>
      </c>
      <c r="M779" s="22">
        <v>0</v>
      </c>
      <c r="N779" s="22">
        <v>0</v>
      </c>
      <c r="O779" s="23" t="str">
        <f t="shared" si="21"/>
        <v>-</v>
      </c>
      <c r="P779" s="19"/>
      <c r="Q779" s="24" t="s">
        <v>15</v>
      </c>
      <c r="R779" s="25" t="s">
        <v>16</v>
      </c>
      <c r="S779" s="26" t="s">
        <v>2268</v>
      </c>
    </row>
    <row r="780" spans="1:19" ht="60" customHeight="1">
      <c r="A780" s="66">
        <v>776</v>
      </c>
      <c r="B780" s="19" t="s">
        <v>1394</v>
      </c>
      <c r="C780" s="19" t="s">
        <v>1395</v>
      </c>
      <c r="D780" s="21" t="s">
        <v>13</v>
      </c>
      <c r="E780" s="21"/>
      <c r="F780" s="21"/>
      <c r="G780" s="21"/>
      <c r="H780" s="21" t="s">
        <v>14</v>
      </c>
      <c r="I780" s="22">
        <v>1400</v>
      </c>
      <c r="J780" s="22">
        <v>1400</v>
      </c>
      <c r="K780" s="22">
        <v>1400</v>
      </c>
      <c r="L780" s="22">
        <v>1</v>
      </c>
      <c r="M780" s="22">
        <v>0</v>
      </c>
      <c r="N780" s="22">
        <v>0</v>
      </c>
      <c r="O780" s="23" t="str">
        <f t="shared" si="21"/>
        <v>-</v>
      </c>
      <c r="P780" s="19"/>
      <c r="Q780" s="24" t="s">
        <v>15</v>
      </c>
      <c r="R780" s="25" t="s">
        <v>16</v>
      </c>
      <c r="S780" s="26" t="s">
        <v>2268</v>
      </c>
    </row>
    <row r="781" spans="1:19" ht="60" customHeight="1">
      <c r="A781" s="66">
        <v>777</v>
      </c>
      <c r="B781" s="19" t="s">
        <v>1396</v>
      </c>
      <c r="C781" s="19" t="s">
        <v>1397</v>
      </c>
      <c r="D781" s="21" t="s">
        <v>13</v>
      </c>
      <c r="E781" s="21"/>
      <c r="F781" s="21"/>
      <c r="G781" s="21"/>
      <c r="H781" s="21" t="s">
        <v>14</v>
      </c>
      <c r="I781" s="22">
        <v>500</v>
      </c>
      <c r="J781" s="22">
        <v>500</v>
      </c>
      <c r="K781" s="22">
        <v>500</v>
      </c>
      <c r="L781" s="22">
        <v>2</v>
      </c>
      <c r="M781" s="22">
        <v>2</v>
      </c>
      <c r="N781" s="22">
        <v>0</v>
      </c>
      <c r="O781" s="23" t="str">
        <f t="shared" si="21"/>
        <v>-</v>
      </c>
      <c r="P781" s="19"/>
      <c r="Q781" s="24" t="s">
        <v>15</v>
      </c>
      <c r="R781" s="25" t="s">
        <v>16</v>
      </c>
      <c r="S781" s="26" t="s">
        <v>2268</v>
      </c>
    </row>
    <row r="782" spans="1:19" ht="60" customHeight="1">
      <c r="A782" s="66">
        <v>778</v>
      </c>
      <c r="B782" s="19" t="s">
        <v>1398</v>
      </c>
      <c r="C782" s="19" t="s">
        <v>1399</v>
      </c>
      <c r="D782" s="21" t="s">
        <v>13</v>
      </c>
      <c r="E782" s="21"/>
      <c r="F782" s="21"/>
      <c r="G782" s="21"/>
      <c r="H782" s="21" t="s">
        <v>14</v>
      </c>
      <c r="I782" s="22">
        <v>11247</v>
      </c>
      <c r="J782" s="22">
        <v>8418</v>
      </c>
      <c r="K782" s="22">
        <v>9323</v>
      </c>
      <c r="L782" s="22">
        <v>2</v>
      </c>
      <c r="M782" s="22">
        <v>6</v>
      </c>
      <c r="N782" s="22">
        <v>3</v>
      </c>
      <c r="O782" s="23">
        <f t="shared" si="21"/>
        <v>0.03217848332081948</v>
      </c>
      <c r="P782" s="19"/>
      <c r="Q782" s="24" t="s">
        <v>15</v>
      </c>
      <c r="R782" s="25" t="s">
        <v>16</v>
      </c>
      <c r="S782" s="26" t="s">
        <v>2268</v>
      </c>
    </row>
    <row r="783" spans="1:19" ht="60" customHeight="1">
      <c r="A783" s="66">
        <v>779</v>
      </c>
      <c r="B783" s="19" t="s">
        <v>1400</v>
      </c>
      <c r="C783" s="19" t="s">
        <v>1401</v>
      </c>
      <c r="D783" s="21" t="s">
        <v>13</v>
      </c>
      <c r="E783" s="21"/>
      <c r="F783" s="21"/>
      <c r="G783" s="21"/>
      <c r="H783" s="21" t="s">
        <v>14</v>
      </c>
      <c r="I783" s="22">
        <v>3749</v>
      </c>
      <c r="J783" s="22">
        <v>2384</v>
      </c>
      <c r="K783" s="22">
        <v>2435</v>
      </c>
      <c r="L783" s="22">
        <v>1</v>
      </c>
      <c r="M783" s="22">
        <v>2</v>
      </c>
      <c r="N783" s="22">
        <v>0</v>
      </c>
      <c r="O783" s="23" t="str">
        <f t="shared" si="21"/>
        <v>-</v>
      </c>
      <c r="P783" s="19"/>
      <c r="Q783" s="24" t="s">
        <v>15</v>
      </c>
      <c r="R783" s="25" t="s">
        <v>16</v>
      </c>
      <c r="S783" s="26" t="s">
        <v>2268</v>
      </c>
    </row>
    <row r="784" spans="1:19" ht="60" customHeight="1">
      <c r="A784" s="66">
        <v>780</v>
      </c>
      <c r="B784" s="19" t="s">
        <v>1402</v>
      </c>
      <c r="C784" s="19" t="s">
        <v>1403</v>
      </c>
      <c r="D784" s="21" t="s">
        <v>13</v>
      </c>
      <c r="E784" s="21"/>
      <c r="F784" s="21"/>
      <c r="G784" s="21"/>
      <c r="H784" s="21" t="s">
        <v>14</v>
      </c>
      <c r="I784" s="22">
        <v>1013</v>
      </c>
      <c r="J784" s="22">
        <v>722</v>
      </c>
      <c r="K784" s="22">
        <v>800</v>
      </c>
      <c r="L784" s="22">
        <v>0</v>
      </c>
      <c r="M784" s="22">
        <v>0</v>
      </c>
      <c r="N784" s="22">
        <v>0</v>
      </c>
      <c r="O784" s="23" t="str">
        <f t="shared" si="21"/>
        <v>-</v>
      </c>
      <c r="P784" s="19"/>
      <c r="Q784" s="24" t="s">
        <v>15</v>
      </c>
      <c r="R784" s="25" t="s">
        <v>16</v>
      </c>
      <c r="S784" s="26" t="s">
        <v>2268</v>
      </c>
    </row>
    <row r="785" spans="1:19" ht="60" customHeight="1">
      <c r="A785" s="66">
        <v>781</v>
      </c>
      <c r="B785" s="19" t="s">
        <v>1404</v>
      </c>
      <c r="C785" s="19" t="s">
        <v>1405</v>
      </c>
      <c r="D785" s="21" t="s">
        <v>13</v>
      </c>
      <c r="E785" s="21"/>
      <c r="F785" s="21"/>
      <c r="G785" s="21"/>
      <c r="H785" s="21" t="s">
        <v>14</v>
      </c>
      <c r="I785" s="22">
        <v>112</v>
      </c>
      <c r="J785" s="22">
        <v>170</v>
      </c>
      <c r="K785" s="22">
        <v>243</v>
      </c>
      <c r="L785" s="22">
        <v>0</v>
      </c>
      <c r="M785" s="22">
        <v>0</v>
      </c>
      <c r="N785" s="22">
        <v>0</v>
      </c>
      <c r="O785" s="23" t="str">
        <f t="shared" si="21"/>
        <v>-</v>
      </c>
      <c r="P785" s="19"/>
      <c r="Q785" s="24" t="s">
        <v>15</v>
      </c>
      <c r="R785" s="25" t="s">
        <v>16</v>
      </c>
      <c r="S785" s="26" t="s">
        <v>2268</v>
      </c>
    </row>
    <row r="786" spans="1:19" ht="60" customHeight="1">
      <c r="A786" s="66">
        <v>782</v>
      </c>
      <c r="B786" s="19" t="s">
        <v>1406</v>
      </c>
      <c r="C786" s="19" t="s">
        <v>1407</v>
      </c>
      <c r="D786" s="21" t="s">
        <v>13</v>
      </c>
      <c r="E786" s="21"/>
      <c r="F786" s="21"/>
      <c r="G786" s="21"/>
      <c r="H786" s="21" t="s">
        <v>14</v>
      </c>
      <c r="I786" s="22">
        <v>5</v>
      </c>
      <c r="J786" s="22">
        <v>14</v>
      </c>
      <c r="K786" s="22">
        <v>15</v>
      </c>
      <c r="L786" s="22">
        <v>0</v>
      </c>
      <c r="M786" s="22">
        <v>0</v>
      </c>
      <c r="N786" s="22">
        <v>0</v>
      </c>
      <c r="O786" s="23" t="str">
        <f t="shared" si="21"/>
        <v>-</v>
      </c>
      <c r="P786" s="19"/>
      <c r="Q786" s="24" t="s">
        <v>15</v>
      </c>
      <c r="R786" s="25" t="s">
        <v>16</v>
      </c>
      <c r="S786" s="26" t="s">
        <v>2268</v>
      </c>
    </row>
    <row r="787" spans="1:19" ht="60" customHeight="1">
      <c r="A787" s="66">
        <v>783</v>
      </c>
      <c r="B787" s="19" t="s">
        <v>1408</v>
      </c>
      <c r="C787" s="19" t="s">
        <v>1409</v>
      </c>
      <c r="D787" s="21" t="s">
        <v>13</v>
      </c>
      <c r="E787" s="21"/>
      <c r="F787" s="21"/>
      <c r="G787" s="21"/>
      <c r="H787" s="21" t="s">
        <v>14</v>
      </c>
      <c r="I787" s="22">
        <v>1</v>
      </c>
      <c r="J787" s="22">
        <v>0</v>
      </c>
      <c r="K787" s="22">
        <v>0</v>
      </c>
      <c r="L787" s="22">
        <v>0</v>
      </c>
      <c r="M787" s="22">
        <v>0</v>
      </c>
      <c r="N787" s="22">
        <v>0</v>
      </c>
      <c r="O787" s="23" t="str">
        <f t="shared" si="21"/>
        <v>-</v>
      </c>
      <c r="P787" s="19"/>
      <c r="Q787" s="24" t="s">
        <v>15</v>
      </c>
      <c r="R787" s="25" t="s">
        <v>16</v>
      </c>
      <c r="S787" s="26" t="s">
        <v>2268</v>
      </c>
    </row>
    <row r="788" spans="1:19" ht="60" customHeight="1">
      <c r="A788" s="66">
        <v>784</v>
      </c>
      <c r="B788" s="19" t="s">
        <v>1410</v>
      </c>
      <c r="C788" s="19" t="s">
        <v>2092</v>
      </c>
      <c r="D788" s="21" t="s">
        <v>13</v>
      </c>
      <c r="E788" s="21"/>
      <c r="F788" s="21"/>
      <c r="G788" s="21"/>
      <c r="H788" s="21" t="s">
        <v>14</v>
      </c>
      <c r="I788" s="22">
        <v>2</v>
      </c>
      <c r="J788" s="22">
        <v>12</v>
      </c>
      <c r="K788" s="22">
        <v>16</v>
      </c>
      <c r="L788" s="22">
        <v>0</v>
      </c>
      <c r="M788" s="22">
        <v>0</v>
      </c>
      <c r="N788" s="22">
        <v>0</v>
      </c>
      <c r="O788" s="23" t="str">
        <f t="shared" si="21"/>
        <v>-</v>
      </c>
      <c r="P788" s="19"/>
      <c r="Q788" s="24" t="s">
        <v>15</v>
      </c>
      <c r="R788" s="25" t="s">
        <v>16</v>
      </c>
      <c r="S788" s="26" t="s">
        <v>2268</v>
      </c>
    </row>
    <row r="789" spans="1:19" ht="60" customHeight="1">
      <c r="A789" s="66">
        <v>785</v>
      </c>
      <c r="B789" s="19" t="s">
        <v>1411</v>
      </c>
      <c r="C789" s="19" t="s">
        <v>1412</v>
      </c>
      <c r="D789" s="21" t="s">
        <v>13</v>
      </c>
      <c r="E789" s="21"/>
      <c r="F789" s="21"/>
      <c r="G789" s="21"/>
      <c r="H789" s="21" t="s">
        <v>14</v>
      </c>
      <c r="I789" s="22">
        <v>1</v>
      </c>
      <c r="J789" s="22">
        <v>2</v>
      </c>
      <c r="K789" s="22">
        <v>1</v>
      </c>
      <c r="L789" s="22">
        <v>0</v>
      </c>
      <c r="M789" s="22">
        <v>0</v>
      </c>
      <c r="N789" s="22">
        <v>0</v>
      </c>
      <c r="O789" s="23" t="str">
        <f t="shared" si="21"/>
        <v>-</v>
      </c>
      <c r="P789" s="19"/>
      <c r="Q789" s="24" t="s">
        <v>15</v>
      </c>
      <c r="R789" s="25" t="s">
        <v>2267</v>
      </c>
      <c r="S789" s="26"/>
    </row>
    <row r="790" spans="1:19" ht="60" customHeight="1">
      <c r="A790" s="66">
        <v>786</v>
      </c>
      <c r="B790" s="19" t="s">
        <v>1413</v>
      </c>
      <c r="C790" s="19" t="s">
        <v>1414</v>
      </c>
      <c r="D790" s="21" t="s">
        <v>13</v>
      </c>
      <c r="E790" s="21"/>
      <c r="F790" s="21"/>
      <c r="G790" s="21"/>
      <c r="H790" s="21" t="s">
        <v>14</v>
      </c>
      <c r="I790" s="22">
        <v>60</v>
      </c>
      <c r="J790" s="22">
        <v>60</v>
      </c>
      <c r="K790" s="22">
        <v>93</v>
      </c>
      <c r="L790" s="22">
        <v>0</v>
      </c>
      <c r="M790" s="22">
        <v>0</v>
      </c>
      <c r="N790" s="22">
        <v>0</v>
      </c>
      <c r="O790" s="23" t="str">
        <f t="shared" si="21"/>
        <v>-</v>
      </c>
      <c r="P790" s="19"/>
      <c r="Q790" s="24" t="s">
        <v>15</v>
      </c>
      <c r="R790" s="25" t="s">
        <v>16</v>
      </c>
      <c r="S790" s="26" t="s">
        <v>2268</v>
      </c>
    </row>
    <row r="791" spans="1:19" ht="60" customHeight="1">
      <c r="A791" s="66">
        <v>787</v>
      </c>
      <c r="B791" s="19" t="s">
        <v>1415</v>
      </c>
      <c r="C791" s="19" t="s">
        <v>1416</v>
      </c>
      <c r="D791" s="21" t="s">
        <v>13</v>
      </c>
      <c r="E791" s="21"/>
      <c r="F791" s="21"/>
      <c r="G791" s="21"/>
      <c r="H791" s="21" t="s">
        <v>14</v>
      </c>
      <c r="I791" s="22">
        <v>315</v>
      </c>
      <c r="J791" s="22">
        <v>680</v>
      </c>
      <c r="K791" s="22">
        <v>669</v>
      </c>
      <c r="L791" s="22">
        <v>0</v>
      </c>
      <c r="M791" s="22">
        <v>0</v>
      </c>
      <c r="N791" s="22">
        <v>0</v>
      </c>
      <c r="O791" s="23" t="str">
        <f t="shared" si="21"/>
        <v>-</v>
      </c>
      <c r="P791" s="19"/>
      <c r="Q791" s="24" t="s">
        <v>15</v>
      </c>
      <c r="R791" s="25" t="s">
        <v>16</v>
      </c>
      <c r="S791" s="26" t="s">
        <v>2268</v>
      </c>
    </row>
    <row r="792" spans="1:19" ht="60" customHeight="1">
      <c r="A792" s="66">
        <v>788</v>
      </c>
      <c r="B792" s="19" t="s">
        <v>1417</v>
      </c>
      <c r="C792" s="19" t="s">
        <v>1418</v>
      </c>
      <c r="D792" s="21" t="s">
        <v>49</v>
      </c>
      <c r="E792" s="21"/>
      <c r="F792" s="21"/>
      <c r="G792" s="21"/>
      <c r="H792" s="21" t="s">
        <v>14</v>
      </c>
      <c r="I792" s="22">
        <v>8</v>
      </c>
      <c r="J792" s="22">
        <v>13</v>
      </c>
      <c r="K792" s="22">
        <v>5</v>
      </c>
      <c r="L792" s="22">
        <v>0</v>
      </c>
      <c r="M792" s="22">
        <v>0</v>
      </c>
      <c r="N792" s="22">
        <v>0</v>
      </c>
      <c r="O792" s="23" t="str">
        <f t="shared" si="21"/>
        <v>-</v>
      </c>
      <c r="P792" s="19"/>
      <c r="Q792" s="24" t="s">
        <v>14</v>
      </c>
      <c r="R792" s="25" t="s">
        <v>14</v>
      </c>
      <c r="S792" s="26"/>
    </row>
    <row r="793" spans="1:19" ht="71.25" customHeight="1">
      <c r="A793" s="66">
        <v>789</v>
      </c>
      <c r="B793" s="19" t="s">
        <v>1419</v>
      </c>
      <c r="C793" s="19" t="s">
        <v>2093</v>
      </c>
      <c r="D793" s="21" t="s">
        <v>49</v>
      </c>
      <c r="E793" s="21"/>
      <c r="F793" s="21"/>
      <c r="G793" s="21"/>
      <c r="H793" s="21" t="s">
        <v>14</v>
      </c>
      <c r="I793" s="22">
        <v>79</v>
      </c>
      <c r="J793" s="22">
        <v>87</v>
      </c>
      <c r="K793" s="22">
        <v>74</v>
      </c>
      <c r="L793" s="22">
        <v>0</v>
      </c>
      <c r="M793" s="22">
        <v>0</v>
      </c>
      <c r="N793" s="22">
        <v>0</v>
      </c>
      <c r="O793" s="23" t="str">
        <f t="shared" si="21"/>
        <v>-</v>
      </c>
      <c r="P793" s="19"/>
      <c r="Q793" s="24" t="s">
        <v>14</v>
      </c>
      <c r="R793" s="25" t="s">
        <v>14</v>
      </c>
      <c r="S793" s="26"/>
    </row>
    <row r="794" spans="1:19" ht="60" customHeight="1">
      <c r="A794" s="66">
        <v>790</v>
      </c>
      <c r="B794" s="19" t="s">
        <v>1420</v>
      </c>
      <c r="C794" s="19" t="s">
        <v>1421</v>
      </c>
      <c r="D794" s="21" t="s">
        <v>13</v>
      </c>
      <c r="E794" s="21"/>
      <c r="F794" s="21"/>
      <c r="G794" s="21"/>
      <c r="H794" s="21" t="s">
        <v>14</v>
      </c>
      <c r="I794" s="22">
        <v>727</v>
      </c>
      <c r="J794" s="22">
        <v>99</v>
      </c>
      <c r="K794" s="22">
        <v>103</v>
      </c>
      <c r="L794" s="22">
        <v>0</v>
      </c>
      <c r="M794" s="22">
        <v>0</v>
      </c>
      <c r="N794" s="22">
        <v>0</v>
      </c>
      <c r="O794" s="23" t="str">
        <f t="shared" si="21"/>
        <v>-</v>
      </c>
      <c r="P794" s="19"/>
      <c r="Q794" s="24" t="s">
        <v>15</v>
      </c>
      <c r="R794" s="25" t="s">
        <v>2267</v>
      </c>
      <c r="S794" s="26"/>
    </row>
    <row r="795" spans="1:19" ht="60" customHeight="1">
      <c r="A795" s="66">
        <v>791</v>
      </c>
      <c r="B795" s="19" t="s">
        <v>1422</v>
      </c>
      <c r="C795" s="19" t="s">
        <v>1423</v>
      </c>
      <c r="D795" s="21" t="s">
        <v>13</v>
      </c>
      <c r="E795" s="21"/>
      <c r="F795" s="21"/>
      <c r="G795" s="21"/>
      <c r="H795" s="21" t="s">
        <v>14</v>
      </c>
      <c r="I795" s="22">
        <v>1665</v>
      </c>
      <c r="J795" s="22">
        <v>1805</v>
      </c>
      <c r="K795" s="22">
        <v>2024</v>
      </c>
      <c r="L795" s="22">
        <v>0</v>
      </c>
      <c r="M795" s="22">
        <v>1</v>
      </c>
      <c r="N795" s="22">
        <v>1</v>
      </c>
      <c r="O795" s="23">
        <f t="shared" si="21"/>
        <v>0.04940711462450593</v>
      </c>
      <c r="P795" s="19"/>
      <c r="Q795" s="24" t="s">
        <v>15</v>
      </c>
      <c r="R795" s="25" t="s">
        <v>2267</v>
      </c>
      <c r="S795" s="26"/>
    </row>
    <row r="796" spans="1:19" ht="60" customHeight="1">
      <c r="A796" s="66">
        <v>792</v>
      </c>
      <c r="B796" s="19" t="s">
        <v>1424</v>
      </c>
      <c r="C796" s="19" t="s">
        <v>1425</v>
      </c>
      <c r="D796" s="21" t="s">
        <v>13</v>
      </c>
      <c r="E796" s="21"/>
      <c r="F796" s="21"/>
      <c r="G796" s="21"/>
      <c r="H796" s="21" t="s">
        <v>14</v>
      </c>
      <c r="I796" s="22">
        <v>20</v>
      </c>
      <c r="J796" s="22">
        <v>39</v>
      </c>
      <c r="K796" s="22">
        <v>38</v>
      </c>
      <c r="L796" s="22">
        <v>0</v>
      </c>
      <c r="M796" s="22">
        <v>0</v>
      </c>
      <c r="N796" s="22">
        <v>0</v>
      </c>
      <c r="O796" s="23" t="str">
        <f t="shared" si="21"/>
        <v>-</v>
      </c>
      <c r="P796" s="19"/>
      <c r="Q796" s="24" t="s">
        <v>15</v>
      </c>
      <c r="R796" s="25" t="s">
        <v>2267</v>
      </c>
      <c r="S796" s="26"/>
    </row>
    <row r="797" spans="1:19" ht="60" customHeight="1">
      <c r="A797" s="66">
        <v>793</v>
      </c>
      <c r="B797" s="19" t="s">
        <v>1426</v>
      </c>
      <c r="C797" s="19" t="s">
        <v>1427</v>
      </c>
      <c r="D797" s="21" t="s">
        <v>13</v>
      </c>
      <c r="E797" s="21"/>
      <c r="F797" s="21"/>
      <c r="G797" s="21"/>
      <c r="H797" s="21" t="s">
        <v>14</v>
      </c>
      <c r="I797" s="22">
        <v>10</v>
      </c>
      <c r="J797" s="22">
        <v>100</v>
      </c>
      <c r="K797" s="22">
        <v>100</v>
      </c>
      <c r="L797" s="22">
        <v>0</v>
      </c>
      <c r="M797" s="22">
        <v>0</v>
      </c>
      <c r="N797" s="22">
        <v>0</v>
      </c>
      <c r="O797" s="23" t="str">
        <f t="shared" si="21"/>
        <v>-</v>
      </c>
      <c r="P797" s="19"/>
      <c r="Q797" s="24" t="s">
        <v>15</v>
      </c>
      <c r="R797" s="25" t="s">
        <v>2267</v>
      </c>
      <c r="S797" s="26"/>
    </row>
    <row r="798" spans="1:19" ht="60" customHeight="1">
      <c r="A798" s="66">
        <v>794</v>
      </c>
      <c r="B798" s="19" t="s">
        <v>1428</v>
      </c>
      <c r="C798" s="19" t="s">
        <v>1429</v>
      </c>
      <c r="D798" s="21" t="s">
        <v>13</v>
      </c>
      <c r="E798" s="21"/>
      <c r="F798" s="21"/>
      <c r="G798" s="21"/>
      <c r="H798" s="21" t="s">
        <v>14</v>
      </c>
      <c r="I798" s="22">
        <v>925</v>
      </c>
      <c r="J798" s="22">
        <v>1563</v>
      </c>
      <c r="K798" s="22">
        <v>1631</v>
      </c>
      <c r="L798" s="22">
        <v>0</v>
      </c>
      <c r="M798" s="22">
        <v>0</v>
      </c>
      <c r="N798" s="22">
        <v>0</v>
      </c>
      <c r="O798" s="23" t="str">
        <f t="shared" si="21"/>
        <v>-</v>
      </c>
      <c r="P798" s="19"/>
      <c r="Q798" s="24" t="s">
        <v>15</v>
      </c>
      <c r="R798" s="25" t="s">
        <v>2267</v>
      </c>
      <c r="S798" s="26"/>
    </row>
    <row r="799" spans="1:19" ht="60" customHeight="1">
      <c r="A799" s="66">
        <v>795</v>
      </c>
      <c r="B799" s="19" t="s">
        <v>1430</v>
      </c>
      <c r="C799" s="19" t="s">
        <v>1431</v>
      </c>
      <c r="D799" s="21" t="s">
        <v>13</v>
      </c>
      <c r="E799" s="21"/>
      <c r="F799" s="21"/>
      <c r="G799" s="21"/>
      <c r="H799" s="21" t="s">
        <v>14</v>
      </c>
      <c r="I799" s="22">
        <v>10</v>
      </c>
      <c r="J799" s="22">
        <v>10</v>
      </c>
      <c r="K799" s="22">
        <v>10</v>
      </c>
      <c r="L799" s="22">
        <v>0</v>
      </c>
      <c r="M799" s="22">
        <v>0</v>
      </c>
      <c r="N799" s="22" t="s">
        <v>2267</v>
      </c>
      <c r="O799" s="23" t="str">
        <f t="shared" si="21"/>
        <v>-</v>
      </c>
      <c r="P799" s="19"/>
      <c r="Q799" s="24" t="s">
        <v>15</v>
      </c>
      <c r="R799" s="25" t="s">
        <v>16</v>
      </c>
      <c r="S799" s="26" t="s">
        <v>2268</v>
      </c>
    </row>
    <row r="800" spans="1:19" ht="60" customHeight="1">
      <c r="A800" s="66">
        <v>796</v>
      </c>
      <c r="B800" s="19" t="s">
        <v>1432</v>
      </c>
      <c r="C800" s="19" t="s">
        <v>1433</v>
      </c>
      <c r="D800" s="21" t="s">
        <v>13</v>
      </c>
      <c r="E800" s="21"/>
      <c r="F800" s="21"/>
      <c r="G800" s="21"/>
      <c r="H800" s="21" t="s">
        <v>14</v>
      </c>
      <c r="I800" s="22">
        <v>12</v>
      </c>
      <c r="J800" s="22">
        <v>178</v>
      </c>
      <c r="K800" s="22">
        <v>184</v>
      </c>
      <c r="L800" s="22">
        <v>0</v>
      </c>
      <c r="M800" s="22">
        <v>0</v>
      </c>
      <c r="N800" s="22">
        <v>1</v>
      </c>
      <c r="O800" s="23">
        <f t="shared" si="21"/>
        <v>0.5434782608695652</v>
      </c>
      <c r="P800" s="19"/>
      <c r="Q800" s="24" t="s">
        <v>15</v>
      </c>
      <c r="R800" s="25" t="s">
        <v>16</v>
      </c>
      <c r="S800" s="26" t="s">
        <v>2252</v>
      </c>
    </row>
    <row r="801" spans="1:19" ht="60" customHeight="1">
      <c r="A801" s="66">
        <v>797</v>
      </c>
      <c r="B801" s="19" t="s">
        <v>1434</v>
      </c>
      <c r="C801" s="19" t="s">
        <v>1435</v>
      </c>
      <c r="D801" s="21" t="s">
        <v>13</v>
      </c>
      <c r="E801" s="21"/>
      <c r="F801" s="21"/>
      <c r="G801" s="21"/>
      <c r="H801" s="21" t="s">
        <v>14</v>
      </c>
      <c r="I801" s="22">
        <v>2036</v>
      </c>
      <c r="J801" s="22">
        <v>2086</v>
      </c>
      <c r="K801" s="22">
        <v>1523</v>
      </c>
      <c r="L801" s="22">
        <v>0</v>
      </c>
      <c r="M801" s="22">
        <v>2</v>
      </c>
      <c r="N801" s="22">
        <v>3</v>
      </c>
      <c r="O801" s="23">
        <f aca="true" t="shared" si="22" ref="O801:O814">IF(N801&gt;0,IF(K801&gt;0,IF(ISNUMBER(N801),IF(ISNUMBER(K801),N801/K801*100,"-"),"-"),"-"),"-")</f>
        <v>0.1969796454366382</v>
      </c>
      <c r="P801" s="19"/>
      <c r="Q801" s="24" t="s">
        <v>15</v>
      </c>
      <c r="R801" s="25" t="s">
        <v>16</v>
      </c>
      <c r="S801" s="26" t="s">
        <v>2252</v>
      </c>
    </row>
    <row r="802" spans="1:19" ht="60" customHeight="1">
      <c r="A802" s="66">
        <v>798</v>
      </c>
      <c r="B802" s="19" t="s">
        <v>1436</v>
      </c>
      <c r="C802" s="19" t="s">
        <v>1437</v>
      </c>
      <c r="D802" s="21" t="s">
        <v>13</v>
      </c>
      <c r="E802" s="21"/>
      <c r="F802" s="21"/>
      <c r="G802" s="21"/>
      <c r="H802" s="21" t="s">
        <v>14</v>
      </c>
      <c r="I802" s="22">
        <v>41</v>
      </c>
      <c r="J802" s="22">
        <v>62</v>
      </c>
      <c r="K802" s="22">
        <v>33</v>
      </c>
      <c r="L802" s="22">
        <v>0</v>
      </c>
      <c r="M802" s="22">
        <v>0</v>
      </c>
      <c r="N802" s="22">
        <v>0</v>
      </c>
      <c r="O802" s="23" t="str">
        <f t="shared" si="22"/>
        <v>-</v>
      </c>
      <c r="P802" s="19"/>
      <c r="Q802" s="24" t="s">
        <v>15</v>
      </c>
      <c r="R802" s="25" t="s">
        <v>16</v>
      </c>
      <c r="S802" s="26" t="s">
        <v>2252</v>
      </c>
    </row>
    <row r="803" spans="1:19" ht="60" customHeight="1">
      <c r="A803" s="66">
        <v>799</v>
      </c>
      <c r="B803" s="19" t="s">
        <v>1438</v>
      </c>
      <c r="C803" s="19" t="s">
        <v>1439</v>
      </c>
      <c r="D803" s="21" t="s">
        <v>13</v>
      </c>
      <c r="E803" s="21"/>
      <c r="F803" s="21"/>
      <c r="G803" s="21"/>
      <c r="H803" s="21" t="s">
        <v>14</v>
      </c>
      <c r="I803" s="22">
        <v>2</v>
      </c>
      <c r="J803" s="22">
        <v>4</v>
      </c>
      <c r="K803" s="22">
        <v>3</v>
      </c>
      <c r="L803" s="22">
        <v>0</v>
      </c>
      <c r="M803" s="22">
        <v>0</v>
      </c>
      <c r="N803" s="22">
        <v>0</v>
      </c>
      <c r="O803" s="23" t="str">
        <f t="shared" si="22"/>
        <v>-</v>
      </c>
      <c r="P803" s="19"/>
      <c r="Q803" s="24" t="s">
        <v>15</v>
      </c>
      <c r="R803" s="25" t="s">
        <v>2152</v>
      </c>
      <c r="S803" s="26"/>
    </row>
    <row r="804" spans="1:19" ht="60" customHeight="1">
      <c r="A804" s="66">
        <v>800</v>
      </c>
      <c r="B804" s="19" t="s">
        <v>1440</v>
      </c>
      <c r="C804" s="19" t="s">
        <v>1441</v>
      </c>
      <c r="D804" s="21" t="s">
        <v>13</v>
      </c>
      <c r="E804" s="21"/>
      <c r="F804" s="21"/>
      <c r="G804" s="21"/>
      <c r="H804" s="21" t="s">
        <v>14</v>
      </c>
      <c r="I804" s="22">
        <v>47</v>
      </c>
      <c r="J804" s="22">
        <v>47</v>
      </c>
      <c r="K804" s="22">
        <v>47</v>
      </c>
      <c r="L804" s="22">
        <v>0</v>
      </c>
      <c r="M804" s="22">
        <v>0</v>
      </c>
      <c r="N804" s="22">
        <v>0</v>
      </c>
      <c r="O804" s="23" t="str">
        <f t="shared" si="22"/>
        <v>-</v>
      </c>
      <c r="P804" s="19"/>
      <c r="Q804" s="24" t="s">
        <v>15</v>
      </c>
      <c r="R804" s="25" t="s">
        <v>2152</v>
      </c>
      <c r="S804" s="26"/>
    </row>
    <row r="805" spans="1:19" ht="60" customHeight="1">
      <c r="A805" s="66">
        <v>801</v>
      </c>
      <c r="B805" s="19" t="s">
        <v>1442</v>
      </c>
      <c r="C805" s="19" t="s">
        <v>1443</v>
      </c>
      <c r="D805" s="21" t="s">
        <v>13</v>
      </c>
      <c r="E805" s="21"/>
      <c r="F805" s="21"/>
      <c r="G805" s="21"/>
      <c r="H805" s="21" t="s">
        <v>14</v>
      </c>
      <c r="I805" s="22">
        <v>3</v>
      </c>
      <c r="J805" s="22">
        <v>3</v>
      </c>
      <c r="K805" s="22">
        <v>0</v>
      </c>
      <c r="L805" s="22">
        <v>0</v>
      </c>
      <c r="M805" s="22">
        <v>0</v>
      </c>
      <c r="N805" s="22">
        <v>0</v>
      </c>
      <c r="O805" s="23" t="str">
        <f t="shared" si="22"/>
        <v>-</v>
      </c>
      <c r="P805" s="19"/>
      <c r="Q805" s="24" t="s">
        <v>15</v>
      </c>
      <c r="R805" s="25" t="s">
        <v>2152</v>
      </c>
      <c r="S805" s="26"/>
    </row>
    <row r="806" spans="1:19" ht="60" customHeight="1">
      <c r="A806" s="66">
        <v>802</v>
      </c>
      <c r="B806" s="19" t="s">
        <v>1444</v>
      </c>
      <c r="C806" s="19" t="s">
        <v>1445</v>
      </c>
      <c r="D806" s="21" t="s">
        <v>13</v>
      </c>
      <c r="E806" s="21"/>
      <c r="F806" s="21"/>
      <c r="G806" s="21"/>
      <c r="H806" s="21" t="s">
        <v>14</v>
      </c>
      <c r="I806" s="22">
        <v>1</v>
      </c>
      <c r="J806" s="22">
        <v>1</v>
      </c>
      <c r="K806" s="22">
        <v>1</v>
      </c>
      <c r="L806" s="22">
        <v>0</v>
      </c>
      <c r="M806" s="22">
        <v>0</v>
      </c>
      <c r="N806" s="22">
        <v>0</v>
      </c>
      <c r="O806" s="23" t="str">
        <f t="shared" si="22"/>
        <v>-</v>
      </c>
      <c r="P806" s="19"/>
      <c r="Q806" s="24" t="s">
        <v>14</v>
      </c>
      <c r="R806" s="25" t="s">
        <v>14</v>
      </c>
      <c r="S806" s="26"/>
    </row>
    <row r="807" spans="1:19" ht="60" customHeight="1">
      <c r="A807" s="66">
        <v>803</v>
      </c>
      <c r="B807" s="19" t="s">
        <v>1446</v>
      </c>
      <c r="C807" s="19" t="s">
        <v>1447</v>
      </c>
      <c r="D807" s="21" t="s">
        <v>13</v>
      </c>
      <c r="E807" s="21"/>
      <c r="F807" s="21"/>
      <c r="G807" s="21"/>
      <c r="H807" s="21" t="s">
        <v>14</v>
      </c>
      <c r="I807" s="22">
        <v>1</v>
      </c>
      <c r="J807" s="22">
        <v>1</v>
      </c>
      <c r="K807" s="22">
        <v>1</v>
      </c>
      <c r="L807" s="22">
        <v>0</v>
      </c>
      <c r="M807" s="22">
        <v>0</v>
      </c>
      <c r="N807" s="22">
        <v>0</v>
      </c>
      <c r="O807" s="23" t="str">
        <f t="shared" si="22"/>
        <v>-</v>
      </c>
      <c r="P807" s="19"/>
      <c r="Q807" s="24" t="s">
        <v>14</v>
      </c>
      <c r="R807" s="25" t="s">
        <v>14</v>
      </c>
      <c r="S807" s="26"/>
    </row>
    <row r="808" spans="1:19" ht="60" customHeight="1">
      <c r="A808" s="66">
        <v>804</v>
      </c>
      <c r="B808" s="19" t="s">
        <v>1448</v>
      </c>
      <c r="C808" s="19" t="s">
        <v>1449</v>
      </c>
      <c r="D808" s="21" t="s">
        <v>13</v>
      </c>
      <c r="E808" s="21"/>
      <c r="F808" s="21"/>
      <c r="G808" s="21"/>
      <c r="H808" s="21" t="s">
        <v>14</v>
      </c>
      <c r="I808" s="22">
        <v>148990</v>
      </c>
      <c r="J808" s="22">
        <v>142844</v>
      </c>
      <c r="K808" s="22">
        <v>155108</v>
      </c>
      <c r="L808" s="22">
        <v>7444</v>
      </c>
      <c r="M808" s="22">
        <v>8156</v>
      </c>
      <c r="N808" s="22">
        <v>8774</v>
      </c>
      <c r="O808" s="23">
        <f t="shared" si="22"/>
        <v>5.656703716120381</v>
      </c>
      <c r="P808" s="19"/>
      <c r="Q808" s="24" t="s">
        <v>14</v>
      </c>
      <c r="R808" s="25" t="s">
        <v>14</v>
      </c>
      <c r="S808" s="25" t="s">
        <v>2255</v>
      </c>
    </row>
    <row r="809" spans="1:19" ht="60" customHeight="1">
      <c r="A809" s="66">
        <v>805</v>
      </c>
      <c r="B809" s="19" t="s">
        <v>1450</v>
      </c>
      <c r="C809" s="19" t="s">
        <v>1437</v>
      </c>
      <c r="D809" s="21" t="s">
        <v>13</v>
      </c>
      <c r="E809" s="21"/>
      <c r="F809" s="21"/>
      <c r="G809" s="21"/>
      <c r="H809" s="21" t="s">
        <v>14</v>
      </c>
      <c r="I809" s="22">
        <v>0</v>
      </c>
      <c r="J809" s="22">
        <v>1</v>
      </c>
      <c r="K809" s="22">
        <v>1</v>
      </c>
      <c r="L809" s="22">
        <v>0</v>
      </c>
      <c r="M809" s="22">
        <v>0</v>
      </c>
      <c r="N809" s="22">
        <v>0</v>
      </c>
      <c r="O809" s="23" t="str">
        <f t="shared" si="22"/>
        <v>-</v>
      </c>
      <c r="P809" s="19"/>
      <c r="Q809" s="24" t="s">
        <v>15</v>
      </c>
      <c r="R809" s="25" t="s">
        <v>16</v>
      </c>
      <c r="S809" s="26" t="s">
        <v>2252</v>
      </c>
    </row>
    <row r="810" spans="1:19" ht="60" customHeight="1">
      <c r="A810" s="66">
        <v>806</v>
      </c>
      <c r="B810" s="19" t="s">
        <v>1451</v>
      </c>
      <c r="C810" s="19" t="s">
        <v>2270</v>
      </c>
      <c r="D810" s="21" t="s">
        <v>13</v>
      </c>
      <c r="E810" s="21"/>
      <c r="F810" s="21"/>
      <c r="G810" s="21"/>
      <c r="H810" s="21" t="s">
        <v>14</v>
      </c>
      <c r="I810" s="22">
        <v>75313</v>
      </c>
      <c r="J810" s="22">
        <v>76308</v>
      </c>
      <c r="K810" s="22">
        <v>85314</v>
      </c>
      <c r="L810" s="22">
        <v>5063</v>
      </c>
      <c r="M810" s="22">
        <v>5722</v>
      </c>
      <c r="N810" s="22">
        <v>6402</v>
      </c>
      <c r="O810" s="23">
        <f t="shared" si="22"/>
        <v>7.504043884942682</v>
      </c>
      <c r="P810" s="19"/>
      <c r="Q810" s="24" t="s">
        <v>14</v>
      </c>
      <c r="R810" s="25" t="s">
        <v>14</v>
      </c>
      <c r="S810" s="25" t="s">
        <v>2255</v>
      </c>
    </row>
    <row r="811" spans="1:19" ht="60" customHeight="1">
      <c r="A811" s="66">
        <v>807</v>
      </c>
      <c r="B811" s="19" t="s">
        <v>1452</v>
      </c>
      <c r="C811" s="19" t="s">
        <v>1453</v>
      </c>
      <c r="D811" s="21" t="s">
        <v>13</v>
      </c>
      <c r="E811" s="21"/>
      <c r="F811" s="21"/>
      <c r="G811" s="21"/>
      <c r="H811" s="21" t="s">
        <v>14</v>
      </c>
      <c r="I811" s="22">
        <v>37</v>
      </c>
      <c r="J811" s="22">
        <v>34</v>
      </c>
      <c r="K811" s="22">
        <v>22</v>
      </c>
      <c r="L811" s="22">
        <v>0</v>
      </c>
      <c r="M811" s="22">
        <v>0</v>
      </c>
      <c r="N811" s="22">
        <v>0</v>
      </c>
      <c r="O811" s="23" t="str">
        <f t="shared" si="22"/>
        <v>-</v>
      </c>
      <c r="P811" s="19"/>
      <c r="Q811" s="24" t="s">
        <v>15</v>
      </c>
      <c r="R811" s="25" t="s">
        <v>16</v>
      </c>
      <c r="S811" s="26" t="s">
        <v>2257</v>
      </c>
    </row>
    <row r="812" spans="1:19" ht="60" customHeight="1">
      <c r="A812" s="66">
        <v>808</v>
      </c>
      <c r="B812" s="19" t="s">
        <v>1454</v>
      </c>
      <c r="C812" s="19" t="s">
        <v>1455</v>
      </c>
      <c r="D812" s="21" t="s">
        <v>13</v>
      </c>
      <c r="E812" s="21"/>
      <c r="F812" s="21"/>
      <c r="G812" s="21"/>
      <c r="H812" s="21" t="s">
        <v>14</v>
      </c>
      <c r="I812" s="22">
        <v>361</v>
      </c>
      <c r="J812" s="22">
        <v>291</v>
      </c>
      <c r="K812" s="22">
        <v>401</v>
      </c>
      <c r="L812" s="22">
        <v>0</v>
      </c>
      <c r="M812" s="22">
        <v>0</v>
      </c>
      <c r="N812" s="22">
        <v>0</v>
      </c>
      <c r="O812" s="23" t="str">
        <f t="shared" si="22"/>
        <v>-</v>
      </c>
      <c r="P812" s="19"/>
      <c r="Q812" s="24" t="s">
        <v>15</v>
      </c>
      <c r="R812" s="25" t="s">
        <v>16</v>
      </c>
      <c r="S812" s="26" t="s">
        <v>2257</v>
      </c>
    </row>
    <row r="813" spans="1:19" ht="60" customHeight="1">
      <c r="A813" s="66">
        <v>809</v>
      </c>
      <c r="B813" s="19" t="s">
        <v>1456</v>
      </c>
      <c r="C813" s="19" t="s">
        <v>1457</v>
      </c>
      <c r="D813" s="21" t="s">
        <v>13</v>
      </c>
      <c r="E813" s="21"/>
      <c r="F813" s="21"/>
      <c r="G813" s="21"/>
      <c r="H813" s="21" t="s">
        <v>14</v>
      </c>
      <c r="I813" s="22">
        <v>0</v>
      </c>
      <c r="J813" s="22">
        <v>0</v>
      </c>
      <c r="K813" s="22">
        <v>0</v>
      </c>
      <c r="L813" s="22">
        <v>0</v>
      </c>
      <c r="M813" s="22">
        <v>0</v>
      </c>
      <c r="N813" s="22">
        <v>0</v>
      </c>
      <c r="O813" s="23" t="str">
        <f t="shared" si="22"/>
        <v>-</v>
      </c>
      <c r="P813" s="19"/>
      <c r="Q813" s="24" t="s">
        <v>15</v>
      </c>
      <c r="R813" s="25" t="s">
        <v>16</v>
      </c>
      <c r="S813" s="26" t="s">
        <v>2257</v>
      </c>
    </row>
    <row r="814" spans="1:19" ht="60" customHeight="1">
      <c r="A814" s="66">
        <v>810</v>
      </c>
      <c r="B814" s="19" t="s">
        <v>1458</v>
      </c>
      <c r="C814" s="19" t="s">
        <v>1459</v>
      </c>
      <c r="D814" s="21" t="s">
        <v>13</v>
      </c>
      <c r="E814" s="21"/>
      <c r="F814" s="21"/>
      <c r="G814" s="21"/>
      <c r="H814" s="21" t="s">
        <v>14</v>
      </c>
      <c r="I814" s="22">
        <v>759</v>
      </c>
      <c r="J814" s="22">
        <v>781</v>
      </c>
      <c r="K814" s="22">
        <v>642</v>
      </c>
      <c r="L814" s="22">
        <v>0</v>
      </c>
      <c r="M814" s="22">
        <v>0</v>
      </c>
      <c r="N814" s="22">
        <v>12</v>
      </c>
      <c r="O814" s="23">
        <f t="shared" si="22"/>
        <v>1.8691588785046727</v>
      </c>
      <c r="P814" s="19"/>
      <c r="Q814" s="39" t="s">
        <v>15</v>
      </c>
      <c r="R814" s="25" t="s">
        <v>16</v>
      </c>
      <c r="S814" s="26" t="s">
        <v>2257</v>
      </c>
    </row>
    <row r="815" spans="1:19" ht="114.75" customHeight="1">
      <c r="A815" s="66">
        <v>811</v>
      </c>
      <c r="B815" s="19" t="s">
        <v>1460</v>
      </c>
      <c r="C815" s="19" t="s">
        <v>1461</v>
      </c>
      <c r="D815" s="21" t="s">
        <v>13</v>
      </c>
      <c r="E815" s="21"/>
      <c r="F815" s="21"/>
      <c r="G815" s="21"/>
      <c r="H815" s="21" t="s">
        <v>14</v>
      </c>
      <c r="I815" s="22">
        <v>1054</v>
      </c>
      <c r="J815" s="22">
        <v>1034</v>
      </c>
      <c r="K815" s="22">
        <v>1575</v>
      </c>
      <c r="L815" s="22">
        <v>0</v>
      </c>
      <c r="M815" s="22">
        <v>1</v>
      </c>
      <c r="N815" s="22">
        <v>0</v>
      </c>
      <c r="O815" s="23" t="str">
        <f>IF(N815&gt;0,IF(K815&gt;0,IF(ISNUMBER(N815),IF(ISNUMBER(K815),N815/K815*100,"-"),"-"),"-"),"-")</f>
        <v>-</v>
      </c>
      <c r="P815" s="19"/>
      <c r="Q815" s="24" t="s">
        <v>15</v>
      </c>
      <c r="R815" s="25" t="s">
        <v>16</v>
      </c>
      <c r="S815" s="26" t="s">
        <v>2257</v>
      </c>
    </row>
    <row r="816" spans="1:19" ht="60" customHeight="1">
      <c r="A816" s="66">
        <v>812</v>
      </c>
      <c r="B816" s="19" t="s">
        <v>1462</v>
      </c>
      <c r="C816" s="19" t="s">
        <v>1463</v>
      </c>
      <c r="D816" s="21" t="s">
        <v>13</v>
      </c>
      <c r="E816" s="21"/>
      <c r="F816" s="21"/>
      <c r="G816" s="21"/>
      <c r="H816" s="21" t="s">
        <v>14</v>
      </c>
      <c r="I816" s="22" t="s">
        <v>2152</v>
      </c>
      <c r="J816" s="22" t="s">
        <v>2152</v>
      </c>
      <c r="K816" s="22">
        <v>8</v>
      </c>
      <c r="L816" s="22">
        <v>0</v>
      </c>
      <c r="M816" s="22">
        <v>2</v>
      </c>
      <c r="N816" s="22">
        <v>8</v>
      </c>
      <c r="O816" s="23">
        <f>IF(N816&gt;0,IF(K816&gt;0,IF(ISNUMBER(N816),IF(ISNUMBER(K816),N816/K816*100,"-"),"-"),"-"),"-")</f>
        <v>100</v>
      </c>
      <c r="P816" s="19"/>
      <c r="Q816" s="24" t="s">
        <v>15</v>
      </c>
      <c r="R816" s="25" t="s">
        <v>16</v>
      </c>
      <c r="S816" s="26" t="s">
        <v>2257</v>
      </c>
    </row>
    <row r="817" spans="1:19" ht="60" customHeight="1">
      <c r="A817" s="66">
        <v>813</v>
      </c>
      <c r="B817" s="19" t="s">
        <v>1464</v>
      </c>
      <c r="C817" s="19" t="s">
        <v>1465</v>
      </c>
      <c r="D817" s="21" t="s">
        <v>13</v>
      </c>
      <c r="E817" s="21"/>
      <c r="F817" s="21"/>
      <c r="G817" s="21"/>
      <c r="H817" s="21" t="s">
        <v>14</v>
      </c>
      <c r="I817" s="22">
        <v>36</v>
      </c>
      <c r="J817" s="22">
        <v>24</v>
      </c>
      <c r="K817" s="22">
        <v>11</v>
      </c>
      <c r="L817" s="22">
        <v>0</v>
      </c>
      <c r="M817" s="22">
        <v>0</v>
      </c>
      <c r="N817" s="22">
        <v>0</v>
      </c>
      <c r="O817" s="23" t="str">
        <f>IF(N817&gt;0,IF(K817&gt;0,IF(ISNUMBER(N817),IF(ISNUMBER(K817),N817/K817*100,"-"),"-"),"-"),"-")</f>
        <v>-</v>
      </c>
      <c r="P817" s="19"/>
      <c r="Q817" s="24" t="s">
        <v>15</v>
      </c>
      <c r="R817" s="25" t="s">
        <v>16</v>
      </c>
      <c r="S817" s="26" t="s">
        <v>2257</v>
      </c>
    </row>
    <row r="818" spans="1:19" ht="60" customHeight="1">
      <c r="A818" s="66">
        <v>814</v>
      </c>
      <c r="B818" s="19" t="s">
        <v>2271</v>
      </c>
      <c r="C818" s="19" t="s">
        <v>2272</v>
      </c>
      <c r="D818" s="21" t="s">
        <v>2097</v>
      </c>
      <c r="E818" s="21"/>
      <c r="F818" s="21"/>
      <c r="G818" s="21"/>
      <c r="H818" s="21"/>
      <c r="I818" s="22"/>
      <c r="J818" s="22"/>
      <c r="K818" s="22">
        <v>564748</v>
      </c>
      <c r="L818" s="22"/>
      <c r="M818" s="22"/>
      <c r="N818" s="22">
        <v>58455</v>
      </c>
      <c r="O818" s="23">
        <f>IF(N818&gt;0,IF(K818&gt;0,IF(ISNUMBER(N818),IF(ISNUMBER(K818),N818/K818*100,"-"),"-"),"-"),"-")</f>
        <v>10.350634265194387</v>
      </c>
      <c r="P818" s="19"/>
      <c r="Q818" s="24" t="s">
        <v>2152</v>
      </c>
      <c r="R818" s="25" t="s">
        <v>2152</v>
      </c>
      <c r="S818" s="26"/>
    </row>
    <row r="819" spans="1:19" ht="60" customHeight="1">
      <c r="A819" s="66">
        <v>815</v>
      </c>
      <c r="B819" s="19" t="s">
        <v>1466</v>
      </c>
      <c r="C819" s="19" t="s">
        <v>1467</v>
      </c>
      <c r="D819" s="21" t="s">
        <v>13</v>
      </c>
      <c r="E819" s="21"/>
      <c r="F819" s="21"/>
      <c r="G819" s="21"/>
      <c r="H819" s="21" t="s">
        <v>14</v>
      </c>
      <c r="I819" s="22">
        <v>0</v>
      </c>
      <c r="J819" s="22">
        <v>0</v>
      </c>
      <c r="K819" s="32">
        <v>4</v>
      </c>
      <c r="L819" s="32">
        <v>0</v>
      </c>
      <c r="M819" s="32">
        <v>0</v>
      </c>
      <c r="N819" s="32">
        <v>0</v>
      </c>
      <c r="O819" s="23" t="str">
        <f aca="true" t="shared" si="23" ref="O819:O842">IF(N819&gt;0,IF(K819&gt;0,IF(ISNUMBER(N819),IF(ISNUMBER(K819),N819/K819*100,"-"),"-"),"-"),"-")</f>
        <v>-</v>
      </c>
      <c r="P819" s="19"/>
      <c r="Q819" s="24" t="s">
        <v>14</v>
      </c>
      <c r="R819" s="25" t="s">
        <v>14</v>
      </c>
      <c r="S819" s="26"/>
    </row>
    <row r="820" spans="1:19" ht="60" customHeight="1">
      <c r="A820" s="66">
        <v>816</v>
      </c>
      <c r="B820" s="19" t="s">
        <v>1468</v>
      </c>
      <c r="C820" s="19" t="s">
        <v>1469</v>
      </c>
      <c r="D820" s="21" t="s">
        <v>13</v>
      </c>
      <c r="E820" s="21"/>
      <c r="F820" s="21"/>
      <c r="G820" s="21"/>
      <c r="H820" s="21" t="s">
        <v>14</v>
      </c>
      <c r="I820" s="22">
        <v>6</v>
      </c>
      <c r="J820" s="22">
        <v>7</v>
      </c>
      <c r="K820" s="32">
        <v>4</v>
      </c>
      <c r="L820" s="32">
        <v>0</v>
      </c>
      <c r="M820" s="32">
        <v>0</v>
      </c>
      <c r="N820" s="32">
        <v>0</v>
      </c>
      <c r="O820" s="23" t="str">
        <f t="shared" si="23"/>
        <v>-</v>
      </c>
      <c r="P820" s="19"/>
      <c r="Q820" s="24" t="s">
        <v>14</v>
      </c>
      <c r="R820" s="25" t="s">
        <v>14</v>
      </c>
      <c r="S820" s="26"/>
    </row>
    <row r="821" spans="1:19" ht="60" customHeight="1">
      <c r="A821" s="66">
        <v>817</v>
      </c>
      <c r="B821" s="19" t="s">
        <v>1470</v>
      </c>
      <c r="C821" s="19" t="s">
        <v>2115</v>
      </c>
      <c r="D821" s="21" t="s">
        <v>13</v>
      </c>
      <c r="E821" s="21"/>
      <c r="F821" s="21"/>
      <c r="G821" s="21"/>
      <c r="H821" s="21" t="s">
        <v>14</v>
      </c>
      <c r="I821" s="22">
        <v>0</v>
      </c>
      <c r="J821" s="22">
        <v>0</v>
      </c>
      <c r="K821" s="32">
        <v>2</v>
      </c>
      <c r="L821" s="32">
        <v>0</v>
      </c>
      <c r="M821" s="32">
        <v>0</v>
      </c>
      <c r="N821" s="32">
        <v>0</v>
      </c>
      <c r="O821" s="23" t="str">
        <f t="shared" si="23"/>
        <v>-</v>
      </c>
      <c r="P821" s="19"/>
      <c r="Q821" s="24" t="s">
        <v>14</v>
      </c>
      <c r="R821" s="25" t="s">
        <v>14</v>
      </c>
      <c r="S821" s="26"/>
    </row>
    <row r="822" spans="1:19" ht="60" customHeight="1">
      <c r="A822" s="66">
        <v>818</v>
      </c>
      <c r="B822" s="19" t="s">
        <v>1471</v>
      </c>
      <c r="C822" s="19" t="s">
        <v>1472</v>
      </c>
      <c r="D822" s="21" t="s">
        <v>13</v>
      </c>
      <c r="E822" s="21"/>
      <c r="F822" s="21"/>
      <c r="G822" s="21"/>
      <c r="H822" s="21" t="s">
        <v>14</v>
      </c>
      <c r="I822" s="22">
        <v>6</v>
      </c>
      <c r="J822" s="22">
        <v>0</v>
      </c>
      <c r="K822" s="32">
        <v>8</v>
      </c>
      <c r="L822" s="22">
        <v>0</v>
      </c>
      <c r="M822" s="22">
        <v>0</v>
      </c>
      <c r="N822" s="32">
        <v>0</v>
      </c>
      <c r="O822" s="23" t="str">
        <f t="shared" si="23"/>
        <v>-</v>
      </c>
      <c r="P822" s="19"/>
      <c r="Q822" s="24" t="s">
        <v>14</v>
      </c>
      <c r="R822" s="25" t="s">
        <v>14</v>
      </c>
      <c r="S822" s="26"/>
    </row>
    <row r="823" spans="1:19" ht="60" customHeight="1">
      <c r="A823" s="66">
        <v>819</v>
      </c>
      <c r="B823" s="19" t="s">
        <v>1473</v>
      </c>
      <c r="C823" s="19" t="s">
        <v>1474</v>
      </c>
      <c r="D823" s="21" t="s">
        <v>13</v>
      </c>
      <c r="E823" s="21"/>
      <c r="F823" s="21"/>
      <c r="G823" s="21"/>
      <c r="H823" s="21" t="s">
        <v>14</v>
      </c>
      <c r="I823" s="22">
        <v>3</v>
      </c>
      <c r="J823" s="22">
        <v>0</v>
      </c>
      <c r="K823" s="32">
        <v>1</v>
      </c>
      <c r="L823" s="32">
        <v>0</v>
      </c>
      <c r="M823" s="32">
        <v>0</v>
      </c>
      <c r="N823" s="32">
        <v>0</v>
      </c>
      <c r="O823" s="23" t="str">
        <f t="shared" si="23"/>
        <v>-</v>
      </c>
      <c r="P823" s="19"/>
      <c r="Q823" s="24" t="s">
        <v>14</v>
      </c>
      <c r="R823" s="25" t="s">
        <v>14</v>
      </c>
      <c r="S823" s="26"/>
    </row>
    <row r="824" spans="1:19" ht="60" customHeight="1">
      <c r="A824" s="66">
        <v>820</v>
      </c>
      <c r="B824" s="19" t="s">
        <v>1475</v>
      </c>
      <c r="C824" s="19" t="s">
        <v>1476</v>
      </c>
      <c r="D824" s="21" t="s">
        <v>13</v>
      </c>
      <c r="E824" s="21"/>
      <c r="F824" s="21"/>
      <c r="G824" s="21"/>
      <c r="H824" s="21" t="s">
        <v>14</v>
      </c>
      <c r="I824" s="22">
        <v>3</v>
      </c>
      <c r="J824" s="22">
        <v>0</v>
      </c>
      <c r="K824" s="32">
        <v>1</v>
      </c>
      <c r="L824" s="32">
        <v>0</v>
      </c>
      <c r="M824" s="32">
        <v>0</v>
      </c>
      <c r="N824" s="32">
        <v>0</v>
      </c>
      <c r="O824" s="23" t="str">
        <f t="shared" si="23"/>
        <v>-</v>
      </c>
      <c r="P824" s="19"/>
      <c r="Q824" s="24" t="s">
        <v>14</v>
      </c>
      <c r="R824" s="25" t="s">
        <v>14</v>
      </c>
      <c r="S824" s="26"/>
    </row>
    <row r="825" spans="1:19" ht="60" customHeight="1">
      <c r="A825" s="66">
        <v>821</v>
      </c>
      <c r="B825" s="19" t="s">
        <v>1477</v>
      </c>
      <c r="C825" s="19" t="s">
        <v>1478</v>
      </c>
      <c r="D825" s="21" t="s">
        <v>13</v>
      </c>
      <c r="E825" s="21"/>
      <c r="F825" s="21"/>
      <c r="G825" s="21"/>
      <c r="H825" s="21" t="s">
        <v>14</v>
      </c>
      <c r="I825" s="22">
        <v>0</v>
      </c>
      <c r="J825" s="22">
        <v>0</v>
      </c>
      <c r="K825" s="32">
        <v>0</v>
      </c>
      <c r="L825" s="32">
        <v>0</v>
      </c>
      <c r="M825" s="32">
        <v>0</v>
      </c>
      <c r="N825" s="32">
        <v>0</v>
      </c>
      <c r="O825" s="23" t="str">
        <f t="shared" si="23"/>
        <v>-</v>
      </c>
      <c r="P825" s="19"/>
      <c r="Q825" s="24" t="s">
        <v>14</v>
      </c>
      <c r="R825" s="25" t="s">
        <v>14</v>
      </c>
      <c r="S825" s="26"/>
    </row>
    <row r="826" spans="1:19" ht="60" customHeight="1">
      <c r="A826" s="66">
        <v>822</v>
      </c>
      <c r="B826" s="19" t="s">
        <v>1479</v>
      </c>
      <c r="C826" s="19" t="s">
        <v>1480</v>
      </c>
      <c r="D826" s="21" t="s">
        <v>13</v>
      </c>
      <c r="E826" s="21"/>
      <c r="F826" s="21"/>
      <c r="G826" s="21"/>
      <c r="H826" s="21" t="s">
        <v>14</v>
      </c>
      <c r="I826" s="22">
        <v>0</v>
      </c>
      <c r="J826" s="22">
        <v>2</v>
      </c>
      <c r="K826" s="32">
        <v>2</v>
      </c>
      <c r="L826" s="32">
        <v>0</v>
      </c>
      <c r="M826" s="32">
        <v>0</v>
      </c>
      <c r="N826" s="32">
        <v>0</v>
      </c>
      <c r="O826" s="23" t="str">
        <f t="shared" si="23"/>
        <v>-</v>
      </c>
      <c r="P826" s="19"/>
      <c r="Q826" s="24" t="s">
        <v>14</v>
      </c>
      <c r="R826" s="25" t="s">
        <v>14</v>
      </c>
      <c r="S826" s="26"/>
    </row>
    <row r="827" spans="1:19" ht="60" customHeight="1">
      <c r="A827" s="66">
        <v>823</v>
      </c>
      <c r="B827" s="19" t="s">
        <v>1481</v>
      </c>
      <c r="C827" s="19" t="s">
        <v>1482</v>
      </c>
      <c r="D827" s="21" t="s">
        <v>13</v>
      </c>
      <c r="E827" s="21"/>
      <c r="F827" s="21"/>
      <c r="G827" s="21"/>
      <c r="H827" s="21" t="s">
        <v>14</v>
      </c>
      <c r="I827" s="22">
        <v>0</v>
      </c>
      <c r="J827" s="22">
        <v>2</v>
      </c>
      <c r="K827" s="32">
        <v>0</v>
      </c>
      <c r="L827" s="32">
        <v>0</v>
      </c>
      <c r="M827" s="32">
        <v>0</v>
      </c>
      <c r="N827" s="32">
        <v>0</v>
      </c>
      <c r="O827" s="23" t="str">
        <f t="shared" si="23"/>
        <v>-</v>
      </c>
      <c r="P827" s="19"/>
      <c r="Q827" s="24" t="s">
        <v>14</v>
      </c>
      <c r="R827" s="25" t="s">
        <v>14</v>
      </c>
      <c r="S827" s="26"/>
    </row>
    <row r="828" spans="1:19" ht="60" customHeight="1">
      <c r="A828" s="66">
        <v>824</v>
      </c>
      <c r="B828" s="19" t="s">
        <v>1483</v>
      </c>
      <c r="C828" s="19" t="s">
        <v>1484</v>
      </c>
      <c r="D828" s="21" t="s">
        <v>13</v>
      </c>
      <c r="E828" s="21"/>
      <c r="F828" s="21"/>
      <c r="G828" s="21"/>
      <c r="H828" s="21" t="s">
        <v>14</v>
      </c>
      <c r="I828" s="22">
        <v>36</v>
      </c>
      <c r="J828" s="22">
        <v>42</v>
      </c>
      <c r="K828" s="32">
        <v>42</v>
      </c>
      <c r="L828" s="32">
        <v>0</v>
      </c>
      <c r="M828" s="32">
        <v>0</v>
      </c>
      <c r="N828" s="32">
        <v>0</v>
      </c>
      <c r="O828" s="23" t="str">
        <f t="shared" si="23"/>
        <v>-</v>
      </c>
      <c r="P828" s="19"/>
      <c r="Q828" s="24" t="s">
        <v>14</v>
      </c>
      <c r="R828" s="25" t="s">
        <v>14</v>
      </c>
      <c r="S828" s="26"/>
    </row>
    <row r="829" spans="1:19" ht="60" customHeight="1">
      <c r="A829" s="66">
        <v>825</v>
      </c>
      <c r="B829" s="19" t="s">
        <v>1485</v>
      </c>
      <c r="C829" s="19" t="s">
        <v>1486</v>
      </c>
      <c r="D829" s="21" t="s">
        <v>13</v>
      </c>
      <c r="E829" s="21"/>
      <c r="F829" s="21"/>
      <c r="G829" s="21"/>
      <c r="H829" s="21" t="s">
        <v>14</v>
      </c>
      <c r="I829" s="22">
        <v>1</v>
      </c>
      <c r="J829" s="22">
        <v>2</v>
      </c>
      <c r="K829" s="32">
        <v>1</v>
      </c>
      <c r="L829" s="32">
        <v>0</v>
      </c>
      <c r="M829" s="32">
        <v>0</v>
      </c>
      <c r="N829" s="32">
        <v>0</v>
      </c>
      <c r="O829" s="23" t="str">
        <f t="shared" si="23"/>
        <v>-</v>
      </c>
      <c r="P829" s="19"/>
      <c r="Q829" s="24" t="s">
        <v>14</v>
      </c>
      <c r="R829" s="25" t="s">
        <v>14</v>
      </c>
      <c r="S829" s="26"/>
    </row>
    <row r="830" spans="1:19" ht="60" customHeight="1">
      <c r="A830" s="66">
        <v>826</v>
      </c>
      <c r="B830" s="19" t="s">
        <v>646</v>
      </c>
      <c r="C830" s="19" t="s">
        <v>1487</v>
      </c>
      <c r="D830" s="21" t="s">
        <v>13</v>
      </c>
      <c r="E830" s="21"/>
      <c r="F830" s="21"/>
      <c r="G830" s="21"/>
      <c r="H830" s="21" t="s">
        <v>14</v>
      </c>
      <c r="I830" s="22">
        <v>2</v>
      </c>
      <c r="J830" s="22">
        <v>0</v>
      </c>
      <c r="K830" s="32">
        <v>0</v>
      </c>
      <c r="L830" s="32">
        <v>0</v>
      </c>
      <c r="M830" s="32">
        <v>0</v>
      </c>
      <c r="N830" s="32">
        <v>0</v>
      </c>
      <c r="O830" s="23" t="str">
        <f t="shared" si="23"/>
        <v>-</v>
      </c>
      <c r="P830" s="19"/>
      <c r="Q830" s="24" t="s">
        <v>14</v>
      </c>
      <c r="R830" s="25" t="s">
        <v>14</v>
      </c>
      <c r="S830" s="26"/>
    </row>
    <row r="831" spans="1:19" ht="91.5" customHeight="1">
      <c r="A831" s="66">
        <v>827</v>
      </c>
      <c r="B831" s="19" t="s">
        <v>1488</v>
      </c>
      <c r="C831" s="19" t="s">
        <v>1489</v>
      </c>
      <c r="D831" s="21" t="s">
        <v>13</v>
      </c>
      <c r="E831" s="21"/>
      <c r="F831" s="21"/>
      <c r="G831" s="21"/>
      <c r="H831" s="21" t="s">
        <v>14</v>
      </c>
      <c r="I831" s="22">
        <v>78</v>
      </c>
      <c r="J831" s="22">
        <v>63</v>
      </c>
      <c r="K831" s="22">
        <v>51</v>
      </c>
      <c r="L831" s="22">
        <v>0</v>
      </c>
      <c r="M831" s="22">
        <v>1</v>
      </c>
      <c r="N831" s="22">
        <v>0</v>
      </c>
      <c r="O831" s="23" t="str">
        <f t="shared" si="23"/>
        <v>-</v>
      </c>
      <c r="P831" s="19"/>
      <c r="Q831" s="24" t="s">
        <v>15</v>
      </c>
      <c r="R831" s="25" t="s">
        <v>16</v>
      </c>
      <c r="S831" s="26"/>
    </row>
    <row r="832" spans="1:19" ht="71.25" customHeight="1">
      <c r="A832" s="66">
        <v>828</v>
      </c>
      <c r="B832" s="19" t="s">
        <v>1490</v>
      </c>
      <c r="C832" s="19" t="s">
        <v>2273</v>
      </c>
      <c r="D832" s="21" t="s">
        <v>13</v>
      </c>
      <c r="E832" s="21"/>
      <c r="F832" s="21"/>
      <c r="G832" s="21"/>
      <c r="H832" s="21" t="s">
        <v>14</v>
      </c>
      <c r="I832" s="22">
        <v>24958</v>
      </c>
      <c r="J832" s="22">
        <v>16529</v>
      </c>
      <c r="K832" s="22">
        <v>14559</v>
      </c>
      <c r="L832" s="32">
        <v>3</v>
      </c>
      <c r="M832" s="32">
        <v>10</v>
      </c>
      <c r="N832" s="22">
        <v>11</v>
      </c>
      <c r="O832" s="23">
        <f t="shared" si="23"/>
        <v>0.07555463974174051</v>
      </c>
      <c r="P832" s="19" t="s">
        <v>1491</v>
      </c>
      <c r="Q832" s="24" t="s">
        <v>14</v>
      </c>
      <c r="R832" s="25" t="s">
        <v>14</v>
      </c>
      <c r="S832" s="26"/>
    </row>
    <row r="833" spans="1:19" ht="76.5" customHeight="1">
      <c r="A833" s="66">
        <v>829</v>
      </c>
      <c r="B833" s="19" t="s">
        <v>1492</v>
      </c>
      <c r="C833" s="19" t="s">
        <v>2273</v>
      </c>
      <c r="D833" s="21" t="s">
        <v>13</v>
      </c>
      <c r="E833" s="21"/>
      <c r="F833" s="21"/>
      <c r="G833" s="21"/>
      <c r="H833" s="21" t="s">
        <v>14</v>
      </c>
      <c r="I833" s="22" t="s">
        <v>2152</v>
      </c>
      <c r="J833" s="22" t="s">
        <v>2152</v>
      </c>
      <c r="K833" s="22" t="s">
        <v>2152</v>
      </c>
      <c r="L833" s="32" t="s">
        <v>2152</v>
      </c>
      <c r="M833" s="32" t="s">
        <v>2152</v>
      </c>
      <c r="N833" s="32" t="s">
        <v>2152</v>
      </c>
      <c r="O833" s="23" t="str">
        <f t="shared" si="23"/>
        <v>-</v>
      </c>
      <c r="P833" s="19" t="s">
        <v>1493</v>
      </c>
      <c r="Q833" s="24" t="s">
        <v>14</v>
      </c>
      <c r="R833" s="25" t="s">
        <v>14</v>
      </c>
      <c r="S833" s="26"/>
    </row>
    <row r="834" spans="1:19" ht="60" customHeight="1">
      <c r="A834" s="66">
        <v>830</v>
      </c>
      <c r="B834" s="19" t="s">
        <v>2116</v>
      </c>
      <c r="C834" s="19" t="s">
        <v>1494</v>
      </c>
      <c r="D834" s="21" t="s">
        <v>13</v>
      </c>
      <c r="E834" s="21"/>
      <c r="F834" s="21"/>
      <c r="G834" s="21"/>
      <c r="H834" s="21" t="s">
        <v>14</v>
      </c>
      <c r="I834" s="22">
        <v>372</v>
      </c>
      <c r="J834" s="22">
        <v>465</v>
      </c>
      <c r="K834" s="22">
        <v>557</v>
      </c>
      <c r="L834" s="32">
        <v>0</v>
      </c>
      <c r="M834" s="32">
        <v>0</v>
      </c>
      <c r="N834" s="22">
        <v>0</v>
      </c>
      <c r="O834" s="23" t="str">
        <f t="shared" si="23"/>
        <v>-</v>
      </c>
      <c r="P834" s="19"/>
      <c r="Q834" s="24" t="s">
        <v>14</v>
      </c>
      <c r="R834" s="25" t="s">
        <v>14</v>
      </c>
      <c r="S834" s="26"/>
    </row>
    <row r="835" spans="1:19" ht="60" customHeight="1">
      <c r="A835" s="66">
        <v>831</v>
      </c>
      <c r="B835" s="19" t="s">
        <v>1495</v>
      </c>
      <c r="C835" s="19" t="s">
        <v>1496</v>
      </c>
      <c r="D835" s="21" t="s">
        <v>13</v>
      </c>
      <c r="E835" s="21"/>
      <c r="F835" s="21"/>
      <c r="G835" s="21"/>
      <c r="H835" s="21" t="s">
        <v>14</v>
      </c>
      <c r="I835" s="22">
        <v>1</v>
      </c>
      <c r="J835" s="22">
        <v>0</v>
      </c>
      <c r="K835" s="22">
        <v>0</v>
      </c>
      <c r="L835" s="32">
        <v>0</v>
      </c>
      <c r="M835" s="32">
        <v>0</v>
      </c>
      <c r="N835" s="32">
        <v>0</v>
      </c>
      <c r="O835" s="23" t="str">
        <f t="shared" si="23"/>
        <v>-</v>
      </c>
      <c r="P835" s="19"/>
      <c r="Q835" s="24" t="s">
        <v>14</v>
      </c>
      <c r="R835" s="25" t="s">
        <v>14</v>
      </c>
      <c r="S835" s="26"/>
    </row>
    <row r="836" spans="1:19" ht="60" customHeight="1">
      <c r="A836" s="66">
        <v>832</v>
      </c>
      <c r="B836" s="19" t="s">
        <v>1497</v>
      </c>
      <c r="C836" s="19" t="s">
        <v>1498</v>
      </c>
      <c r="D836" s="21" t="s">
        <v>13</v>
      </c>
      <c r="E836" s="21"/>
      <c r="F836" s="21"/>
      <c r="G836" s="21"/>
      <c r="H836" s="21" t="s">
        <v>14</v>
      </c>
      <c r="I836" s="22">
        <v>7</v>
      </c>
      <c r="J836" s="22">
        <v>8</v>
      </c>
      <c r="K836" s="22">
        <v>24</v>
      </c>
      <c r="L836" s="32">
        <v>0</v>
      </c>
      <c r="M836" s="32">
        <v>0</v>
      </c>
      <c r="N836" s="22">
        <v>0</v>
      </c>
      <c r="O836" s="23" t="str">
        <f t="shared" si="23"/>
        <v>-</v>
      </c>
      <c r="P836" s="19"/>
      <c r="Q836" s="24" t="s">
        <v>14</v>
      </c>
      <c r="R836" s="25" t="s">
        <v>14</v>
      </c>
      <c r="S836" s="26"/>
    </row>
    <row r="837" spans="1:19" ht="60" customHeight="1">
      <c r="A837" s="66">
        <v>833</v>
      </c>
      <c r="B837" s="19" t="s">
        <v>1499</v>
      </c>
      <c r="C837" s="19" t="s">
        <v>1500</v>
      </c>
      <c r="D837" s="21" t="s">
        <v>13</v>
      </c>
      <c r="E837" s="21"/>
      <c r="F837" s="21"/>
      <c r="G837" s="21"/>
      <c r="H837" s="21" t="s">
        <v>14</v>
      </c>
      <c r="I837" s="22">
        <v>93</v>
      </c>
      <c r="J837" s="22">
        <v>83</v>
      </c>
      <c r="K837" s="22">
        <v>66</v>
      </c>
      <c r="L837" s="32">
        <v>0</v>
      </c>
      <c r="M837" s="32">
        <v>0</v>
      </c>
      <c r="N837" s="22">
        <v>0</v>
      </c>
      <c r="O837" s="23" t="str">
        <f t="shared" si="23"/>
        <v>-</v>
      </c>
      <c r="P837" s="19"/>
      <c r="Q837" s="24" t="s">
        <v>14</v>
      </c>
      <c r="R837" s="25" t="s">
        <v>14</v>
      </c>
      <c r="S837" s="26"/>
    </row>
    <row r="838" spans="1:19" ht="60" customHeight="1">
      <c r="A838" s="66">
        <v>834</v>
      </c>
      <c r="B838" s="19" t="s">
        <v>1501</v>
      </c>
      <c r="C838" s="19" t="s">
        <v>1502</v>
      </c>
      <c r="D838" s="21" t="s">
        <v>13</v>
      </c>
      <c r="E838" s="21"/>
      <c r="F838" s="21"/>
      <c r="G838" s="21"/>
      <c r="H838" s="21" t="s">
        <v>14</v>
      </c>
      <c r="I838" s="22">
        <v>81</v>
      </c>
      <c r="J838" s="22">
        <v>74</v>
      </c>
      <c r="K838" s="22">
        <v>64</v>
      </c>
      <c r="L838" s="32">
        <v>0</v>
      </c>
      <c r="M838" s="32">
        <v>0</v>
      </c>
      <c r="N838" s="22">
        <v>0</v>
      </c>
      <c r="O838" s="23" t="str">
        <f t="shared" si="23"/>
        <v>-</v>
      </c>
      <c r="P838" s="19"/>
      <c r="Q838" s="24" t="s">
        <v>14</v>
      </c>
      <c r="R838" s="25" t="s">
        <v>14</v>
      </c>
      <c r="S838" s="26"/>
    </row>
    <row r="839" spans="1:19" ht="126" customHeight="1">
      <c r="A839" s="66">
        <v>835</v>
      </c>
      <c r="B839" s="19" t="s">
        <v>1503</v>
      </c>
      <c r="C839" s="19" t="s">
        <v>2117</v>
      </c>
      <c r="D839" s="21" t="s">
        <v>13</v>
      </c>
      <c r="E839" s="21"/>
      <c r="F839" s="21"/>
      <c r="G839" s="21"/>
      <c r="H839" s="21" t="s">
        <v>14</v>
      </c>
      <c r="I839" s="22">
        <v>18</v>
      </c>
      <c r="J839" s="22">
        <v>16</v>
      </c>
      <c r="K839" s="22">
        <v>8</v>
      </c>
      <c r="L839" s="32">
        <v>1</v>
      </c>
      <c r="M839" s="32">
        <v>0</v>
      </c>
      <c r="N839" s="32">
        <v>0</v>
      </c>
      <c r="O839" s="23" t="str">
        <f t="shared" si="23"/>
        <v>-</v>
      </c>
      <c r="P839" s="19"/>
      <c r="Q839" s="24" t="s">
        <v>2152</v>
      </c>
      <c r="R839" s="25" t="s">
        <v>2152</v>
      </c>
      <c r="S839" s="26"/>
    </row>
    <row r="840" spans="1:19" ht="138" customHeight="1">
      <c r="A840" s="66">
        <v>836</v>
      </c>
      <c r="B840" s="19" t="s">
        <v>1504</v>
      </c>
      <c r="C840" s="19" t="s">
        <v>1505</v>
      </c>
      <c r="D840" s="21" t="s">
        <v>13</v>
      </c>
      <c r="E840" s="21"/>
      <c r="F840" s="21"/>
      <c r="G840" s="21"/>
      <c r="H840" s="21" t="s">
        <v>1506</v>
      </c>
      <c r="I840" s="22">
        <v>9862</v>
      </c>
      <c r="J840" s="22">
        <v>9499</v>
      </c>
      <c r="K840" s="22">
        <v>8780</v>
      </c>
      <c r="L840" s="22">
        <v>0</v>
      </c>
      <c r="M840" s="22">
        <v>0</v>
      </c>
      <c r="N840" s="22">
        <v>0</v>
      </c>
      <c r="O840" s="23" t="str">
        <f t="shared" si="23"/>
        <v>-</v>
      </c>
      <c r="P840" s="19"/>
      <c r="Q840" s="24" t="s">
        <v>15</v>
      </c>
      <c r="R840" s="25" t="s">
        <v>16</v>
      </c>
      <c r="S840" s="26"/>
    </row>
    <row r="841" spans="1:19" ht="86.25" customHeight="1">
      <c r="A841" s="66">
        <v>837</v>
      </c>
      <c r="B841" s="19" t="s">
        <v>1507</v>
      </c>
      <c r="C841" s="19" t="s">
        <v>1508</v>
      </c>
      <c r="D841" s="21" t="s">
        <v>13</v>
      </c>
      <c r="E841" s="21"/>
      <c r="F841" s="21"/>
      <c r="G841" s="21"/>
      <c r="H841" s="21" t="s">
        <v>1506</v>
      </c>
      <c r="I841" s="22" t="s">
        <v>2164</v>
      </c>
      <c r="J841" s="22" t="s">
        <v>2164</v>
      </c>
      <c r="K841" s="22" t="s">
        <v>2164</v>
      </c>
      <c r="L841" s="22" t="s">
        <v>2164</v>
      </c>
      <c r="M841" s="22" t="s">
        <v>2164</v>
      </c>
      <c r="N841" s="22" t="s">
        <v>2164</v>
      </c>
      <c r="O841" s="23" t="str">
        <f t="shared" si="23"/>
        <v>-</v>
      </c>
      <c r="P841" s="19"/>
      <c r="Q841" s="24" t="s">
        <v>15</v>
      </c>
      <c r="R841" s="25" t="s">
        <v>16</v>
      </c>
      <c r="S841" s="26"/>
    </row>
    <row r="842" spans="1:19" ht="90" customHeight="1">
      <c r="A842" s="66">
        <v>838</v>
      </c>
      <c r="B842" s="19" t="s">
        <v>1509</v>
      </c>
      <c r="C842" s="19" t="s">
        <v>1510</v>
      </c>
      <c r="D842" s="21" t="s">
        <v>13</v>
      </c>
      <c r="E842" s="21"/>
      <c r="F842" s="21"/>
      <c r="G842" s="21"/>
      <c r="H842" s="21" t="s">
        <v>14</v>
      </c>
      <c r="I842" s="22">
        <v>0</v>
      </c>
      <c r="J842" s="22">
        <v>0</v>
      </c>
      <c r="K842" s="22">
        <v>0</v>
      </c>
      <c r="L842" s="22">
        <v>0</v>
      </c>
      <c r="M842" s="22">
        <v>0</v>
      </c>
      <c r="N842" s="22">
        <v>0</v>
      </c>
      <c r="O842" s="23" t="str">
        <f t="shared" si="23"/>
        <v>-</v>
      </c>
      <c r="P842" s="19"/>
      <c r="Q842" s="24" t="s">
        <v>15</v>
      </c>
      <c r="R842" s="25" t="s">
        <v>16</v>
      </c>
      <c r="S842" s="26"/>
    </row>
    <row r="843" spans="1:19" ht="60" customHeight="1">
      <c r="A843" s="66">
        <v>839</v>
      </c>
      <c r="B843" s="19" t="s">
        <v>1511</v>
      </c>
      <c r="C843" s="19" t="s">
        <v>1512</v>
      </c>
      <c r="D843" s="21" t="s">
        <v>13</v>
      </c>
      <c r="E843" s="21"/>
      <c r="F843" s="21"/>
      <c r="G843" s="21"/>
      <c r="H843" s="21" t="s">
        <v>14</v>
      </c>
      <c r="I843" s="22">
        <v>2</v>
      </c>
      <c r="J843" s="22">
        <v>0</v>
      </c>
      <c r="K843" s="22">
        <v>0</v>
      </c>
      <c r="L843" s="22">
        <v>0</v>
      </c>
      <c r="M843" s="22">
        <v>0</v>
      </c>
      <c r="N843" s="22">
        <v>0</v>
      </c>
      <c r="O843" s="23" t="str">
        <f aca="true" t="shared" si="24" ref="O843:O853">IF(N843&gt;0,IF(K843&gt;0,IF(ISNUMBER(N843),IF(ISNUMBER(K843),N843/K843*100,"-"),"-"),"-"),"-")</f>
        <v>-</v>
      </c>
      <c r="P843" s="19"/>
      <c r="Q843" s="24" t="s">
        <v>15</v>
      </c>
      <c r="R843" s="25" t="s">
        <v>2152</v>
      </c>
      <c r="S843" s="28"/>
    </row>
    <row r="844" spans="1:19" ht="117.75" customHeight="1">
      <c r="A844" s="66">
        <v>840</v>
      </c>
      <c r="B844" s="19" t="s">
        <v>1513</v>
      </c>
      <c r="C844" s="19" t="s">
        <v>1512</v>
      </c>
      <c r="D844" s="21" t="s">
        <v>13</v>
      </c>
      <c r="E844" s="21"/>
      <c r="F844" s="21"/>
      <c r="G844" s="21"/>
      <c r="H844" s="21" t="s">
        <v>14</v>
      </c>
      <c r="I844" s="22">
        <v>0</v>
      </c>
      <c r="J844" s="22">
        <v>0</v>
      </c>
      <c r="K844" s="22">
        <v>0</v>
      </c>
      <c r="L844" s="22">
        <v>0</v>
      </c>
      <c r="M844" s="22">
        <v>0</v>
      </c>
      <c r="N844" s="22">
        <v>0</v>
      </c>
      <c r="O844" s="23" t="str">
        <f t="shared" si="24"/>
        <v>-</v>
      </c>
      <c r="P844" s="19"/>
      <c r="Q844" s="24" t="s">
        <v>15</v>
      </c>
      <c r="R844" s="25" t="s">
        <v>2152</v>
      </c>
      <c r="S844" s="28"/>
    </row>
    <row r="845" spans="1:19" ht="60" customHeight="1">
      <c r="A845" s="66">
        <v>841</v>
      </c>
      <c r="B845" s="19" t="s">
        <v>1514</v>
      </c>
      <c r="C845" s="19" t="s">
        <v>1515</v>
      </c>
      <c r="D845" s="21" t="s">
        <v>13</v>
      </c>
      <c r="E845" s="21"/>
      <c r="F845" s="21"/>
      <c r="G845" s="21"/>
      <c r="H845" s="21" t="s">
        <v>14</v>
      </c>
      <c r="I845" s="22">
        <v>2</v>
      </c>
      <c r="J845" s="22">
        <v>1</v>
      </c>
      <c r="K845" s="22">
        <v>3</v>
      </c>
      <c r="L845" s="22">
        <v>0</v>
      </c>
      <c r="M845" s="22">
        <v>0</v>
      </c>
      <c r="N845" s="22">
        <v>0</v>
      </c>
      <c r="O845" s="23" t="str">
        <f t="shared" si="24"/>
        <v>-</v>
      </c>
      <c r="P845" s="19"/>
      <c r="Q845" s="24" t="s">
        <v>14</v>
      </c>
      <c r="R845" s="25" t="s">
        <v>14</v>
      </c>
      <c r="S845" s="26"/>
    </row>
    <row r="846" spans="1:19" ht="81" customHeight="1">
      <c r="A846" s="66">
        <v>842</v>
      </c>
      <c r="B846" s="19" t="s">
        <v>1516</v>
      </c>
      <c r="C846" s="19" t="s">
        <v>1517</v>
      </c>
      <c r="D846" s="21" t="s">
        <v>13</v>
      </c>
      <c r="E846" s="21"/>
      <c r="F846" s="21"/>
      <c r="G846" s="21"/>
      <c r="H846" s="21" t="s">
        <v>14</v>
      </c>
      <c r="I846" s="22">
        <v>53</v>
      </c>
      <c r="J846" s="22">
        <v>40</v>
      </c>
      <c r="K846" s="22">
        <v>25</v>
      </c>
      <c r="L846" s="22">
        <v>0</v>
      </c>
      <c r="M846" s="22">
        <v>0</v>
      </c>
      <c r="N846" s="22">
        <v>0</v>
      </c>
      <c r="O846" s="23" t="str">
        <f t="shared" si="24"/>
        <v>-</v>
      </c>
      <c r="P846" s="19"/>
      <c r="Q846" s="24" t="s">
        <v>14</v>
      </c>
      <c r="R846" s="25" t="s">
        <v>14</v>
      </c>
      <c r="S846" s="26"/>
    </row>
    <row r="847" spans="1:19" ht="60" customHeight="1">
      <c r="A847" s="66">
        <v>843</v>
      </c>
      <c r="B847" s="19" t="s">
        <v>1518</v>
      </c>
      <c r="C847" s="19" t="s">
        <v>1519</v>
      </c>
      <c r="D847" s="21" t="s">
        <v>13</v>
      </c>
      <c r="E847" s="21"/>
      <c r="F847" s="21"/>
      <c r="G847" s="21"/>
      <c r="H847" s="21" t="s">
        <v>14</v>
      </c>
      <c r="I847" s="22">
        <v>29</v>
      </c>
      <c r="J847" s="22">
        <v>37</v>
      </c>
      <c r="K847" s="22">
        <v>24</v>
      </c>
      <c r="L847" s="22">
        <v>0</v>
      </c>
      <c r="M847" s="22">
        <v>0</v>
      </c>
      <c r="N847" s="22">
        <v>0</v>
      </c>
      <c r="O847" s="23" t="str">
        <f t="shared" si="24"/>
        <v>-</v>
      </c>
      <c r="P847" s="19"/>
      <c r="Q847" s="24" t="s">
        <v>14</v>
      </c>
      <c r="R847" s="25" t="s">
        <v>14</v>
      </c>
      <c r="S847" s="26"/>
    </row>
    <row r="848" spans="1:19" ht="69.75" customHeight="1">
      <c r="A848" s="66">
        <v>844</v>
      </c>
      <c r="B848" s="19" t="s">
        <v>1520</v>
      </c>
      <c r="C848" s="19" t="s">
        <v>1521</v>
      </c>
      <c r="D848" s="21" t="s">
        <v>13</v>
      </c>
      <c r="E848" s="21"/>
      <c r="F848" s="21"/>
      <c r="G848" s="21"/>
      <c r="H848" s="21" t="s">
        <v>14</v>
      </c>
      <c r="I848" s="22">
        <v>0</v>
      </c>
      <c r="J848" s="22">
        <v>0</v>
      </c>
      <c r="K848" s="22">
        <v>0</v>
      </c>
      <c r="L848" s="22">
        <v>0</v>
      </c>
      <c r="M848" s="22">
        <v>0</v>
      </c>
      <c r="N848" s="22">
        <v>0</v>
      </c>
      <c r="O848" s="23" t="str">
        <f t="shared" si="24"/>
        <v>-</v>
      </c>
      <c r="P848" s="19"/>
      <c r="Q848" s="24" t="s">
        <v>14</v>
      </c>
      <c r="R848" s="25" t="s">
        <v>14</v>
      </c>
      <c r="S848" s="26"/>
    </row>
    <row r="849" spans="1:19" ht="60" customHeight="1">
      <c r="A849" s="66">
        <v>845</v>
      </c>
      <c r="B849" s="19" t="s">
        <v>1522</v>
      </c>
      <c r="C849" s="19" t="s">
        <v>1523</v>
      </c>
      <c r="D849" s="21" t="s">
        <v>13</v>
      </c>
      <c r="E849" s="21"/>
      <c r="F849" s="21"/>
      <c r="G849" s="21"/>
      <c r="H849" s="21" t="s">
        <v>14</v>
      </c>
      <c r="I849" s="22">
        <v>0</v>
      </c>
      <c r="J849" s="22">
        <v>0</v>
      </c>
      <c r="K849" s="22">
        <v>0</v>
      </c>
      <c r="L849" s="22">
        <v>0</v>
      </c>
      <c r="M849" s="22">
        <v>0</v>
      </c>
      <c r="N849" s="22">
        <v>0</v>
      </c>
      <c r="O849" s="23" t="str">
        <f t="shared" si="24"/>
        <v>-</v>
      </c>
      <c r="P849" s="19"/>
      <c r="Q849" s="24" t="s">
        <v>14</v>
      </c>
      <c r="R849" s="25" t="s">
        <v>14</v>
      </c>
      <c r="S849" s="26"/>
    </row>
    <row r="850" spans="1:19" ht="60" customHeight="1">
      <c r="A850" s="66">
        <v>846</v>
      </c>
      <c r="B850" s="19" t="s">
        <v>1524</v>
      </c>
      <c r="C850" s="19" t="s">
        <v>1525</v>
      </c>
      <c r="D850" s="21" t="s">
        <v>13</v>
      </c>
      <c r="E850" s="21"/>
      <c r="F850" s="21"/>
      <c r="G850" s="21"/>
      <c r="H850" s="21" t="s">
        <v>14</v>
      </c>
      <c r="I850" s="22">
        <v>0</v>
      </c>
      <c r="J850" s="22">
        <v>0</v>
      </c>
      <c r="K850" s="22">
        <v>0</v>
      </c>
      <c r="L850" s="22">
        <v>0</v>
      </c>
      <c r="M850" s="22">
        <v>0</v>
      </c>
      <c r="N850" s="22">
        <v>0</v>
      </c>
      <c r="O850" s="23" t="str">
        <f t="shared" si="24"/>
        <v>-</v>
      </c>
      <c r="P850" s="19"/>
      <c r="Q850" s="24" t="s">
        <v>14</v>
      </c>
      <c r="R850" s="25" t="s">
        <v>14</v>
      </c>
      <c r="S850" s="26"/>
    </row>
    <row r="851" spans="1:19" ht="60" customHeight="1">
      <c r="A851" s="66">
        <v>847</v>
      </c>
      <c r="B851" s="19" t="s">
        <v>1526</v>
      </c>
      <c r="C851" s="19" t="s">
        <v>1527</v>
      </c>
      <c r="D851" s="21" t="s">
        <v>13</v>
      </c>
      <c r="E851" s="21"/>
      <c r="F851" s="21"/>
      <c r="G851" s="21"/>
      <c r="H851" s="21" t="s">
        <v>14</v>
      </c>
      <c r="I851" s="22">
        <v>57</v>
      </c>
      <c r="J851" s="22">
        <v>55</v>
      </c>
      <c r="K851" s="22">
        <v>39</v>
      </c>
      <c r="L851" s="22">
        <v>0</v>
      </c>
      <c r="M851" s="22">
        <v>0</v>
      </c>
      <c r="N851" s="22">
        <v>0</v>
      </c>
      <c r="O851" s="23" t="str">
        <f t="shared" si="24"/>
        <v>-</v>
      </c>
      <c r="P851" s="19"/>
      <c r="Q851" s="24" t="s">
        <v>14</v>
      </c>
      <c r="R851" s="25" t="s">
        <v>14</v>
      </c>
      <c r="S851" s="26"/>
    </row>
    <row r="852" spans="1:19" ht="60" customHeight="1">
      <c r="A852" s="66">
        <v>848</v>
      </c>
      <c r="B852" s="19" t="s">
        <v>1528</v>
      </c>
      <c r="C852" s="19" t="s">
        <v>1529</v>
      </c>
      <c r="D852" s="21" t="s">
        <v>13</v>
      </c>
      <c r="E852" s="21"/>
      <c r="F852" s="21"/>
      <c r="G852" s="21"/>
      <c r="H852" s="21" t="s">
        <v>14</v>
      </c>
      <c r="I852" s="22">
        <v>0</v>
      </c>
      <c r="J852" s="22">
        <v>0</v>
      </c>
      <c r="K852" s="22">
        <v>0</v>
      </c>
      <c r="L852" s="22">
        <v>0</v>
      </c>
      <c r="M852" s="22">
        <v>0</v>
      </c>
      <c r="N852" s="22">
        <v>0</v>
      </c>
      <c r="O852" s="23" t="str">
        <f t="shared" si="24"/>
        <v>-</v>
      </c>
      <c r="P852" s="19"/>
      <c r="Q852" s="24" t="s">
        <v>14</v>
      </c>
      <c r="R852" s="25" t="s">
        <v>14</v>
      </c>
      <c r="S852" s="26"/>
    </row>
    <row r="853" spans="1:19" ht="60" customHeight="1">
      <c r="A853" s="66">
        <v>849</v>
      </c>
      <c r="B853" s="19" t="s">
        <v>1530</v>
      </c>
      <c r="C853" s="19" t="s">
        <v>1531</v>
      </c>
      <c r="D853" s="21" t="s">
        <v>13</v>
      </c>
      <c r="E853" s="21"/>
      <c r="F853" s="21"/>
      <c r="G853" s="21"/>
      <c r="H853" s="21" t="s">
        <v>14</v>
      </c>
      <c r="I853" s="22">
        <v>0</v>
      </c>
      <c r="J853" s="22">
        <v>0</v>
      </c>
      <c r="K853" s="22">
        <v>0</v>
      </c>
      <c r="L853" s="22">
        <v>0</v>
      </c>
      <c r="M853" s="22">
        <v>0</v>
      </c>
      <c r="N853" s="22">
        <v>0</v>
      </c>
      <c r="O853" s="23" t="str">
        <f t="shared" si="24"/>
        <v>-</v>
      </c>
      <c r="P853" s="19"/>
      <c r="Q853" s="24" t="s">
        <v>14</v>
      </c>
      <c r="R853" s="25" t="s">
        <v>14</v>
      </c>
      <c r="S853" s="26"/>
    </row>
    <row r="854" spans="1:19" ht="60" customHeight="1">
      <c r="A854" s="66">
        <v>850</v>
      </c>
      <c r="B854" s="19" t="s">
        <v>1532</v>
      </c>
      <c r="C854" s="19" t="s">
        <v>1533</v>
      </c>
      <c r="D854" s="21" t="s">
        <v>13</v>
      </c>
      <c r="E854" s="21"/>
      <c r="F854" s="21"/>
      <c r="G854" s="21"/>
      <c r="H854" s="21" t="s">
        <v>14</v>
      </c>
      <c r="I854" s="22">
        <v>3</v>
      </c>
      <c r="J854" s="22">
        <v>0</v>
      </c>
      <c r="K854" s="22">
        <v>1</v>
      </c>
      <c r="L854" s="22">
        <v>0</v>
      </c>
      <c r="M854" s="22">
        <v>0</v>
      </c>
      <c r="N854" s="22">
        <v>0</v>
      </c>
      <c r="O854" s="23" t="str">
        <f aca="true" t="shared" si="25" ref="O854:O881">IF(N854&gt;0,IF(K854&gt;0,IF(ISNUMBER(N854),IF(ISNUMBER(K854),N854/K854*100,"-"),"-"),"-"),"-")</f>
        <v>-</v>
      </c>
      <c r="P854" s="19"/>
      <c r="Q854" s="24" t="s">
        <v>14</v>
      </c>
      <c r="R854" s="25" t="s">
        <v>14</v>
      </c>
      <c r="S854" s="26"/>
    </row>
    <row r="855" spans="1:19" ht="60" customHeight="1">
      <c r="A855" s="66">
        <v>851</v>
      </c>
      <c r="B855" s="19" t="s">
        <v>1534</v>
      </c>
      <c r="C855" s="19" t="s">
        <v>1535</v>
      </c>
      <c r="D855" s="21" t="s">
        <v>13</v>
      </c>
      <c r="E855" s="21"/>
      <c r="F855" s="21"/>
      <c r="G855" s="21"/>
      <c r="H855" s="21" t="s">
        <v>14</v>
      </c>
      <c r="I855" s="22">
        <v>1</v>
      </c>
      <c r="J855" s="22">
        <v>1</v>
      </c>
      <c r="K855" s="22">
        <v>1</v>
      </c>
      <c r="L855" s="22">
        <v>0</v>
      </c>
      <c r="M855" s="22">
        <v>0</v>
      </c>
      <c r="N855" s="22">
        <v>0</v>
      </c>
      <c r="O855" s="23" t="str">
        <f t="shared" si="25"/>
        <v>-</v>
      </c>
      <c r="P855" s="19"/>
      <c r="Q855" s="24" t="s">
        <v>14</v>
      </c>
      <c r="R855" s="25" t="s">
        <v>14</v>
      </c>
      <c r="S855" s="26"/>
    </row>
    <row r="856" spans="1:19" ht="60" customHeight="1">
      <c r="A856" s="66">
        <v>852</v>
      </c>
      <c r="B856" s="19" t="s">
        <v>1536</v>
      </c>
      <c r="C856" s="19" t="s">
        <v>1537</v>
      </c>
      <c r="D856" s="21" t="s">
        <v>13</v>
      </c>
      <c r="E856" s="21"/>
      <c r="F856" s="21"/>
      <c r="G856" s="21"/>
      <c r="H856" s="21" t="s">
        <v>14</v>
      </c>
      <c r="I856" s="22">
        <v>1</v>
      </c>
      <c r="J856" s="22">
        <v>1</v>
      </c>
      <c r="K856" s="22">
        <v>1</v>
      </c>
      <c r="L856" s="22">
        <v>0</v>
      </c>
      <c r="M856" s="22">
        <v>0</v>
      </c>
      <c r="N856" s="22">
        <v>0</v>
      </c>
      <c r="O856" s="23" t="str">
        <f t="shared" si="25"/>
        <v>-</v>
      </c>
      <c r="P856" s="19"/>
      <c r="Q856" s="24" t="s">
        <v>14</v>
      </c>
      <c r="R856" s="25" t="s">
        <v>14</v>
      </c>
      <c r="S856" s="26"/>
    </row>
    <row r="857" spans="1:19" ht="60" customHeight="1">
      <c r="A857" s="66">
        <v>853</v>
      </c>
      <c r="B857" s="19" t="s">
        <v>1539</v>
      </c>
      <c r="C857" s="19" t="s">
        <v>1538</v>
      </c>
      <c r="D857" s="21" t="s">
        <v>13</v>
      </c>
      <c r="E857" s="21"/>
      <c r="F857" s="21"/>
      <c r="G857" s="21"/>
      <c r="H857" s="21" t="s">
        <v>14</v>
      </c>
      <c r="I857" s="22">
        <v>1</v>
      </c>
      <c r="J857" s="22">
        <v>1</v>
      </c>
      <c r="K857" s="22">
        <v>1</v>
      </c>
      <c r="L857" s="22">
        <v>0</v>
      </c>
      <c r="M857" s="22">
        <v>0</v>
      </c>
      <c r="N857" s="22">
        <v>0</v>
      </c>
      <c r="O857" s="23" t="str">
        <f t="shared" si="25"/>
        <v>-</v>
      </c>
      <c r="P857" s="19"/>
      <c r="Q857" s="24" t="s">
        <v>14</v>
      </c>
      <c r="R857" s="25" t="s">
        <v>14</v>
      </c>
      <c r="S857" s="26"/>
    </row>
    <row r="858" spans="1:19" ht="60" customHeight="1">
      <c r="A858" s="66">
        <v>854</v>
      </c>
      <c r="B858" s="19" t="s">
        <v>1540</v>
      </c>
      <c r="C858" s="19" t="s">
        <v>1541</v>
      </c>
      <c r="D858" s="21" t="s">
        <v>13</v>
      </c>
      <c r="E858" s="21"/>
      <c r="F858" s="21"/>
      <c r="G858" s="21"/>
      <c r="H858" s="21" t="s">
        <v>14</v>
      </c>
      <c r="I858" s="22">
        <v>1</v>
      </c>
      <c r="J858" s="22">
        <v>0</v>
      </c>
      <c r="K858" s="22">
        <v>1</v>
      </c>
      <c r="L858" s="22">
        <v>0</v>
      </c>
      <c r="M858" s="22">
        <v>0</v>
      </c>
      <c r="N858" s="22">
        <v>0</v>
      </c>
      <c r="O858" s="23" t="str">
        <f t="shared" si="25"/>
        <v>-</v>
      </c>
      <c r="P858" s="19"/>
      <c r="Q858" s="24" t="s">
        <v>14</v>
      </c>
      <c r="R858" s="25" t="s">
        <v>14</v>
      </c>
      <c r="S858" s="26"/>
    </row>
    <row r="859" spans="1:19" ht="60" customHeight="1">
      <c r="A859" s="66">
        <v>855</v>
      </c>
      <c r="B859" s="19" t="s">
        <v>1542</v>
      </c>
      <c r="C859" s="19" t="s">
        <v>1543</v>
      </c>
      <c r="D859" s="21" t="s">
        <v>13</v>
      </c>
      <c r="E859" s="21"/>
      <c r="F859" s="21"/>
      <c r="G859" s="21"/>
      <c r="H859" s="21" t="s">
        <v>14</v>
      </c>
      <c r="I859" s="22">
        <v>1</v>
      </c>
      <c r="J859" s="22">
        <v>0</v>
      </c>
      <c r="K859" s="22">
        <v>1</v>
      </c>
      <c r="L859" s="22">
        <v>0</v>
      </c>
      <c r="M859" s="22">
        <v>0</v>
      </c>
      <c r="N859" s="22">
        <v>0</v>
      </c>
      <c r="O859" s="23" t="str">
        <f t="shared" si="25"/>
        <v>-</v>
      </c>
      <c r="P859" s="19"/>
      <c r="Q859" s="24" t="s">
        <v>14</v>
      </c>
      <c r="R859" s="25" t="s">
        <v>14</v>
      </c>
      <c r="S859" s="26"/>
    </row>
    <row r="860" spans="1:19" ht="60" customHeight="1">
      <c r="A860" s="66">
        <v>856</v>
      </c>
      <c r="B860" s="19" t="s">
        <v>1544</v>
      </c>
      <c r="C860" s="19" t="s">
        <v>1545</v>
      </c>
      <c r="D860" s="21" t="s">
        <v>13</v>
      </c>
      <c r="E860" s="21"/>
      <c r="F860" s="21"/>
      <c r="G860" s="21"/>
      <c r="H860" s="21" t="s">
        <v>14</v>
      </c>
      <c r="I860" s="22">
        <v>12</v>
      </c>
      <c r="J860" s="22">
        <v>0</v>
      </c>
      <c r="K860" s="22">
        <v>2</v>
      </c>
      <c r="L860" s="22">
        <v>0</v>
      </c>
      <c r="M860" s="22">
        <v>0</v>
      </c>
      <c r="N860" s="22">
        <v>0</v>
      </c>
      <c r="O860" s="23" t="str">
        <f t="shared" si="25"/>
        <v>-</v>
      </c>
      <c r="P860" s="19"/>
      <c r="Q860" s="24" t="s">
        <v>14</v>
      </c>
      <c r="R860" s="25" t="s">
        <v>14</v>
      </c>
      <c r="S860" s="26"/>
    </row>
    <row r="861" spans="1:19" ht="60" customHeight="1">
      <c r="A861" s="66">
        <v>857</v>
      </c>
      <c r="B861" s="19" t="s">
        <v>1546</v>
      </c>
      <c r="C861" s="19" t="s">
        <v>1547</v>
      </c>
      <c r="D861" s="21" t="s">
        <v>13</v>
      </c>
      <c r="E861" s="21"/>
      <c r="F861" s="21"/>
      <c r="G861" s="21"/>
      <c r="H861" s="21" t="s">
        <v>14</v>
      </c>
      <c r="I861" s="22">
        <v>25</v>
      </c>
      <c r="J861" s="22">
        <v>0</v>
      </c>
      <c r="K861" s="22">
        <v>32</v>
      </c>
      <c r="L861" s="22">
        <v>0</v>
      </c>
      <c r="M861" s="22">
        <v>0</v>
      </c>
      <c r="N861" s="22">
        <v>0</v>
      </c>
      <c r="O861" s="23" t="str">
        <f t="shared" si="25"/>
        <v>-</v>
      </c>
      <c r="P861" s="19"/>
      <c r="Q861" s="24" t="s">
        <v>14</v>
      </c>
      <c r="R861" s="25" t="s">
        <v>14</v>
      </c>
      <c r="S861" s="26"/>
    </row>
    <row r="862" spans="1:19" ht="60" customHeight="1">
      <c r="A862" s="66">
        <v>858</v>
      </c>
      <c r="B862" s="19" t="s">
        <v>1548</v>
      </c>
      <c r="C862" s="19" t="s">
        <v>1549</v>
      </c>
      <c r="D862" s="21" t="s">
        <v>49</v>
      </c>
      <c r="E862" s="21"/>
      <c r="F862" s="21"/>
      <c r="G862" s="21"/>
      <c r="H862" s="21" t="s">
        <v>14</v>
      </c>
      <c r="I862" s="22">
        <v>58</v>
      </c>
      <c r="J862" s="22">
        <v>15</v>
      </c>
      <c r="K862" s="22">
        <v>46</v>
      </c>
      <c r="L862" s="22">
        <v>15</v>
      </c>
      <c r="M862" s="22">
        <v>15</v>
      </c>
      <c r="N862" s="22">
        <v>18</v>
      </c>
      <c r="O862" s="23">
        <f t="shared" si="25"/>
        <v>39.130434782608695</v>
      </c>
      <c r="P862" s="19"/>
      <c r="Q862" s="24" t="s">
        <v>14</v>
      </c>
      <c r="R862" s="25" t="s">
        <v>14</v>
      </c>
      <c r="S862" s="26"/>
    </row>
    <row r="863" spans="1:19" ht="60" customHeight="1">
      <c r="A863" s="66">
        <v>859</v>
      </c>
      <c r="B863" s="19" t="s">
        <v>1550</v>
      </c>
      <c r="C863" s="19" t="s">
        <v>1551</v>
      </c>
      <c r="D863" s="21" t="s">
        <v>13</v>
      </c>
      <c r="E863" s="21"/>
      <c r="F863" s="21"/>
      <c r="G863" s="21"/>
      <c r="H863" s="21" t="s">
        <v>14</v>
      </c>
      <c r="I863" s="22">
        <v>6</v>
      </c>
      <c r="J863" s="22">
        <v>0</v>
      </c>
      <c r="K863" s="22">
        <v>1</v>
      </c>
      <c r="L863" s="22">
        <v>0</v>
      </c>
      <c r="M863" s="22">
        <v>0</v>
      </c>
      <c r="N863" s="22">
        <v>0</v>
      </c>
      <c r="O863" s="23" t="str">
        <f t="shared" si="25"/>
        <v>-</v>
      </c>
      <c r="P863" s="19"/>
      <c r="Q863" s="24" t="s">
        <v>14</v>
      </c>
      <c r="R863" s="25" t="s">
        <v>14</v>
      </c>
      <c r="S863" s="26"/>
    </row>
    <row r="864" spans="1:19" ht="60" customHeight="1">
      <c r="A864" s="66">
        <v>860</v>
      </c>
      <c r="B864" s="19" t="s">
        <v>1552</v>
      </c>
      <c r="C864" s="19" t="s">
        <v>1553</v>
      </c>
      <c r="D864" s="21" t="s">
        <v>13</v>
      </c>
      <c r="E864" s="21"/>
      <c r="F864" s="21"/>
      <c r="G864" s="21"/>
      <c r="H864" s="21" t="s">
        <v>14</v>
      </c>
      <c r="I864" s="22">
        <v>4</v>
      </c>
      <c r="J864" s="22">
        <v>0</v>
      </c>
      <c r="K864" s="22">
        <v>12</v>
      </c>
      <c r="L864" s="22">
        <v>0</v>
      </c>
      <c r="M864" s="22">
        <v>0</v>
      </c>
      <c r="N864" s="22">
        <v>0</v>
      </c>
      <c r="O864" s="23" t="str">
        <f t="shared" si="25"/>
        <v>-</v>
      </c>
      <c r="P864" s="19"/>
      <c r="Q864" s="24" t="s">
        <v>14</v>
      </c>
      <c r="R864" s="25" t="s">
        <v>14</v>
      </c>
      <c r="S864" s="26"/>
    </row>
    <row r="865" spans="1:19" ht="60" customHeight="1">
      <c r="A865" s="66">
        <v>861</v>
      </c>
      <c r="B865" s="19" t="s">
        <v>1554</v>
      </c>
      <c r="C865" s="19" t="s">
        <v>1555</v>
      </c>
      <c r="D865" s="21" t="s">
        <v>13</v>
      </c>
      <c r="E865" s="21"/>
      <c r="F865" s="21"/>
      <c r="G865" s="21"/>
      <c r="H865" s="21" t="s">
        <v>14</v>
      </c>
      <c r="I865" s="22">
        <v>10</v>
      </c>
      <c r="J865" s="22">
        <v>0</v>
      </c>
      <c r="K865" s="22">
        <v>222</v>
      </c>
      <c r="L865" s="22">
        <v>0</v>
      </c>
      <c r="M865" s="22">
        <v>0</v>
      </c>
      <c r="N865" s="22">
        <v>0</v>
      </c>
      <c r="O865" s="23" t="str">
        <f t="shared" si="25"/>
        <v>-</v>
      </c>
      <c r="P865" s="19"/>
      <c r="Q865" s="24" t="s">
        <v>14</v>
      </c>
      <c r="R865" s="25" t="s">
        <v>14</v>
      </c>
      <c r="S865" s="26"/>
    </row>
    <row r="866" spans="1:19" ht="60" customHeight="1">
      <c r="A866" s="66">
        <v>862</v>
      </c>
      <c r="B866" s="19" t="s">
        <v>2274</v>
      </c>
      <c r="C866" s="19" t="s">
        <v>1556</v>
      </c>
      <c r="D866" s="21" t="s">
        <v>13</v>
      </c>
      <c r="E866" s="21"/>
      <c r="F866" s="21"/>
      <c r="G866" s="21"/>
      <c r="H866" s="21" t="s">
        <v>14</v>
      </c>
      <c r="I866" s="22">
        <v>48</v>
      </c>
      <c r="J866" s="22">
        <v>0</v>
      </c>
      <c r="K866" s="22">
        <v>88</v>
      </c>
      <c r="L866" s="22">
        <v>0</v>
      </c>
      <c r="M866" s="22">
        <v>0</v>
      </c>
      <c r="N866" s="22">
        <v>0</v>
      </c>
      <c r="O866" s="23" t="str">
        <f t="shared" si="25"/>
        <v>-</v>
      </c>
      <c r="P866" s="19"/>
      <c r="Q866" s="24" t="s">
        <v>14</v>
      </c>
      <c r="R866" s="25" t="s">
        <v>14</v>
      </c>
      <c r="S866" s="26"/>
    </row>
    <row r="867" spans="1:19" ht="60" customHeight="1">
      <c r="A867" s="66">
        <v>863</v>
      </c>
      <c r="B867" s="19" t="s">
        <v>1557</v>
      </c>
      <c r="C867" s="19" t="s">
        <v>1558</v>
      </c>
      <c r="D867" s="21" t="s">
        <v>13</v>
      </c>
      <c r="E867" s="21"/>
      <c r="F867" s="21"/>
      <c r="G867" s="21"/>
      <c r="H867" s="21" t="s">
        <v>14</v>
      </c>
      <c r="I867" s="22">
        <v>672</v>
      </c>
      <c r="J867" s="22">
        <v>0</v>
      </c>
      <c r="K867" s="22">
        <v>1014</v>
      </c>
      <c r="L867" s="22">
        <v>0</v>
      </c>
      <c r="M867" s="22">
        <v>0</v>
      </c>
      <c r="N867" s="22">
        <v>0</v>
      </c>
      <c r="O867" s="23" t="str">
        <f t="shared" si="25"/>
        <v>-</v>
      </c>
      <c r="P867" s="19"/>
      <c r="Q867" s="24" t="s">
        <v>14</v>
      </c>
      <c r="R867" s="25" t="s">
        <v>14</v>
      </c>
      <c r="S867" s="26"/>
    </row>
    <row r="868" spans="1:19" ht="60" customHeight="1">
      <c r="A868" s="66">
        <v>864</v>
      </c>
      <c r="B868" s="19" t="s">
        <v>1559</v>
      </c>
      <c r="C868" s="19" t="s">
        <v>1560</v>
      </c>
      <c r="D868" s="21" t="s">
        <v>13</v>
      </c>
      <c r="E868" s="21"/>
      <c r="F868" s="21"/>
      <c r="G868" s="21"/>
      <c r="H868" s="21" t="s">
        <v>14</v>
      </c>
      <c r="I868" s="22">
        <v>22</v>
      </c>
      <c r="J868" s="22">
        <v>0</v>
      </c>
      <c r="K868" s="22">
        <v>22</v>
      </c>
      <c r="L868" s="22">
        <v>0</v>
      </c>
      <c r="M868" s="22">
        <v>0</v>
      </c>
      <c r="N868" s="22">
        <v>0</v>
      </c>
      <c r="O868" s="23" t="str">
        <f t="shared" si="25"/>
        <v>-</v>
      </c>
      <c r="P868" s="19"/>
      <c r="Q868" s="24" t="s">
        <v>14</v>
      </c>
      <c r="R868" s="25" t="s">
        <v>14</v>
      </c>
      <c r="S868" s="26"/>
    </row>
    <row r="869" spans="1:19" ht="72.75" customHeight="1">
      <c r="A869" s="66">
        <v>865</v>
      </c>
      <c r="B869" s="19" t="s">
        <v>1561</v>
      </c>
      <c r="C869" s="19" t="s">
        <v>1562</v>
      </c>
      <c r="D869" s="21" t="s">
        <v>49</v>
      </c>
      <c r="E869" s="21"/>
      <c r="F869" s="21"/>
      <c r="G869" s="21"/>
      <c r="H869" s="21" t="s">
        <v>14</v>
      </c>
      <c r="I869" s="22">
        <v>491</v>
      </c>
      <c r="J869" s="22">
        <v>330</v>
      </c>
      <c r="K869" s="22">
        <v>705</v>
      </c>
      <c r="L869" s="22">
        <v>185</v>
      </c>
      <c r="M869" s="22">
        <v>330</v>
      </c>
      <c r="N869" s="22">
        <v>332</v>
      </c>
      <c r="O869" s="23">
        <f t="shared" si="25"/>
        <v>47.09219858156028</v>
      </c>
      <c r="P869" s="19"/>
      <c r="Q869" s="24" t="s">
        <v>14</v>
      </c>
      <c r="R869" s="25" t="s">
        <v>14</v>
      </c>
      <c r="S869" s="26"/>
    </row>
    <row r="870" spans="1:19" ht="60" customHeight="1">
      <c r="A870" s="66">
        <v>866</v>
      </c>
      <c r="B870" s="19" t="s">
        <v>2275</v>
      </c>
      <c r="C870" s="19" t="s">
        <v>2276</v>
      </c>
      <c r="D870" s="21" t="s">
        <v>2277</v>
      </c>
      <c r="E870" s="21"/>
      <c r="F870" s="21"/>
      <c r="G870" s="21"/>
      <c r="H870" s="21" t="s">
        <v>14</v>
      </c>
      <c r="I870" s="32">
        <v>1</v>
      </c>
      <c r="J870" s="32">
        <v>1</v>
      </c>
      <c r="K870" s="32">
        <v>1</v>
      </c>
      <c r="L870" s="32">
        <v>0</v>
      </c>
      <c r="M870" s="32">
        <v>0</v>
      </c>
      <c r="N870" s="32">
        <v>0</v>
      </c>
      <c r="O870" s="23" t="str">
        <f t="shared" si="25"/>
        <v>-</v>
      </c>
      <c r="P870" s="19"/>
      <c r="Q870" s="24" t="s">
        <v>14</v>
      </c>
      <c r="R870" s="25" t="s">
        <v>14</v>
      </c>
      <c r="S870" s="26"/>
    </row>
    <row r="871" spans="1:19" ht="60" customHeight="1">
      <c r="A871" s="66">
        <v>867</v>
      </c>
      <c r="B871" s="19" t="s">
        <v>2278</v>
      </c>
      <c r="C871" s="19" t="s">
        <v>2279</v>
      </c>
      <c r="D871" s="21" t="s">
        <v>2277</v>
      </c>
      <c r="E871" s="21"/>
      <c r="F871" s="21"/>
      <c r="G871" s="21"/>
      <c r="H871" s="21" t="s">
        <v>14</v>
      </c>
      <c r="I871" s="32">
        <v>263</v>
      </c>
      <c r="J871" s="32">
        <v>456</v>
      </c>
      <c r="K871" s="32">
        <v>502</v>
      </c>
      <c r="L871" s="32">
        <v>50</v>
      </c>
      <c r="M871" s="32">
        <v>0</v>
      </c>
      <c r="N871" s="32">
        <v>0</v>
      </c>
      <c r="O871" s="23" t="str">
        <f t="shared" si="25"/>
        <v>-</v>
      </c>
      <c r="P871" s="19"/>
      <c r="Q871" s="24" t="s">
        <v>14</v>
      </c>
      <c r="R871" s="25" t="s">
        <v>14</v>
      </c>
      <c r="S871" s="26"/>
    </row>
    <row r="872" spans="1:19" ht="60" customHeight="1">
      <c r="A872" s="66">
        <v>868</v>
      </c>
      <c r="B872" s="19" t="s">
        <v>2079</v>
      </c>
      <c r="C872" s="19" t="s">
        <v>2280</v>
      </c>
      <c r="D872" s="21" t="s">
        <v>2277</v>
      </c>
      <c r="E872" s="21"/>
      <c r="F872" s="21"/>
      <c r="G872" s="21"/>
      <c r="H872" s="21" t="s">
        <v>14</v>
      </c>
      <c r="I872" s="32">
        <v>2</v>
      </c>
      <c r="J872" s="32">
        <v>7</v>
      </c>
      <c r="K872" s="32">
        <v>11</v>
      </c>
      <c r="L872" s="32">
        <v>0</v>
      </c>
      <c r="M872" s="32">
        <v>0</v>
      </c>
      <c r="N872" s="32">
        <v>0</v>
      </c>
      <c r="O872" s="23" t="str">
        <f t="shared" si="25"/>
        <v>-</v>
      </c>
      <c r="P872" s="19"/>
      <c r="Q872" s="24" t="s">
        <v>14</v>
      </c>
      <c r="R872" s="25" t="s">
        <v>14</v>
      </c>
      <c r="S872" s="26"/>
    </row>
    <row r="873" spans="1:19" ht="60" customHeight="1">
      <c r="A873" s="66">
        <v>869</v>
      </c>
      <c r="B873" s="19" t="s">
        <v>1563</v>
      </c>
      <c r="C873" s="19" t="s">
        <v>1564</v>
      </c>
      <c r="D873" s="21" t="s">
        <v>13</v>
      </c>
      <c r="E873" s="21"/>
      <c r="F873" s="21"/>
      <c r="G873" s="21"/>
      <c r="H873" s="21" t="s">
        <v>14</v>
      </c>
      <c r="I873" s="22">
        <v>13</v>
      </c>
      <c r="J873" s="22">
        <v>5</v>
      </c>
      <c r="K873" s="22">
        <v>1</v>
      </c>
      <c r="L873" s="22">
        <v>0</v>
      </c>
      <c r="M873" s="22">
        <v>0</v>
      </c>
      <c r="N873" s="22">
        <v>0</v>
      </c>
      <c r="O873" s="23" t="str">
        <f t="shared" si="25"/>
        <v>-</v>
      </c>
      <c r="P873" s="19"/>
      <c r="Q873" s="24" t="s">
        <v>15</v>
      </c>
      <c r="R873" s="25" t="s">
        <v>16</v>
      </c>
      <c r="S873" s="26"/>
    </row>
    <row r="874" spans="1:19" ht="60" customHeight="1">
      <c r="A874" s="66">
        <v>870</v>
      </c>
      <c r="B874" s="19" t="s">
        <v>2281</v>
      </c>
      <c r="C874" s="19" t="s">
        <v>1565</v>
      </c>
      <c r="D874" s="21" t="s">
        <v>13</v>
      </c>
      <c r="E874" s="21"/>
      <c r="F874" s="21"/>
      <c r="G874" s="21"/>
      <c r="H874" s="21" t="s">
        <v>14</v>
      </c>
      <c r="I874" s="22">
        <v>10</v>
      </c>
      <c r="J874" s="22">
        <v>9</v>
      </c>
      <c r="K874" s="22">
        <v>2</v>
      </c>
      <c r="L874" s="22">
        <v>0</v>
      </c>
      <c r="M874" s="22">
        <v>0</v>
      </c>
      <c r="N874" s="22">
        <v>0</v>
      </c>
      <c r="O874" s="23" t="str">
        <f t="shared" si="25"/>
        <v>-</v>
      </c>
      <c r="P874" s="19"/>
      <c r="Q874" s="24" t="s">
        <v>15</v>
      </c>
      <c r="R874" s="25" t="s">
        <v>16</v>
      </c>
      <c r="S874" s="26"/>
    </row>
    <row r="875" spans="1:19" ht="60" customHeight="1">
      <c r="A875" s="66">
        <v>871</v>
      </c>
      <c r="B875" s="19" t="s">
        <v>1566</v>
      </c>
      <c r="C875" s="19" t="s">
        <v>2282</v>
      </c>
      <c r="D875" s="21" t="s">
        <v>13</v>
      </c>
      <c r="E875" s="21"/>
      <c r="F875" s="21"/>
      <c r="G875" s="21"/>
      <c r="H875" s="21" t="s">
        <v>14</v>
      </c>
      <c r="I875" s="22">
        <v>75</v>
      </c>
      <c r="J875" s="22">
        <v>93</v>
      </c>
      <c r="K875" s="22">
        <v>74</v>
      </c>
      <c r="L875" s="22">
        <v>0</v>
      </c>
      <c r="M875" s="22">
        <v>0</v>
      </c>
      <c r="N875" s="22">
        <v>0</v>
      </c>
      <c r="O875" s="23" t="str">
        <f t="shared" si="25"/>
        <v>-</v>
      </c>
      <c r="P875" s="19"/>
      <c r="Q875" s="24" t="s">
        <v>15</v>
      </c>
      <c r="R875" s="25" t="s">
        <v>16</v>
      </c>
      <c r="S875" s="26"/>
    </row>
    <row r="876" spans="1:19" ht="60" customHeight="1">
      <c r="A876" s="66">
        <v>872</v>
      </c>
      <c r="B876" s="19" t="s">
        <v>1567</v>
      </c>
      <c r="C876" s="19" t="s">
        <v>1568</v>
      </c>
      <c r="D876" s="21" t="s">
        <v>13</v>
      </c>
      <c r="E876" s="21"/>
      <c r="F876" s="21"/>
      <c r="G876" s="21"/>
      <c r="H876" s="21" t="s">
        <v>14</v>
      </c>
      <c r="I876" s="32">
        <v>0</v>
      </c>
      <c r="J876" s="32">
        <v>0</v>
      </c>
      <c r="K876" s="22">
        <v>0</v>
      </c>
      <c r="L876" s="22">
        <v>0</v>
      </c>
      <c r="M876" s="22">
        <v>0</v>
      </c>
      <c r="N876" s="22">
        <v>0</v>
      </c>
      <c r="O876" s="23" t="str">
        <f t="shared" si="25"/>
        <v>-</v>
      </c>
      <c r="P876" s="19"/>
      <c r="Q876" s="24" t="s">
        <v>15</v>
      </c>
      <c r="R876" s="25" t="s">
        <v>16</v>
      </c>
      <c r="S876" s="26"/>
    </row>
    <row r="877" spans="1:19" ht="60" customHeight="1">
      <c r="A877" s="66">
        <v>873</v>
      </c>
      <c r="B877" s="19" t="s">
        <v>1569</v>
      </c>
      <c r="C877" s="19" t="s">
        <v>1570</v>
      </c>
      <c r="D877" s="21" t="s">
        <v>13</v>
      </c>
      <c r="E877" s="21"/>
      <c r="F877" s="21"/>
      <c r="G877" s="21"/>
      <c r="H877" s="21" t="s">
        <v>14</v>
      </c>
      <c r="I877" s="22">
        <v>33</v>
      </c>
      <c r="J877" s="22">
        <v>12</v>
      </c>
      <c r="K877" s="22">
        <v>29</v>
      </c>
      <c r="L877" s="22">
        <v>0</v>
      </c>
      <c r="M877" s="22">
        <v>0</v>
      </c>
      <c r="N877" s="22">
        <v>0</v>
      </c>
      <c r="O877" s="23" t="str">
        <f t="shared" si="25"/>
        <v>-</v>
      </c>
      <c r="P877" s="19"/>
      <c r="Q877" s="24" t="s">
        <v>15</v>
      </c>
      <c r="R877" s="25" t="s">
        <v>16</v>
      </c>
      <c r="S877" s="26"/>
    </row>
    <row r="878" spans="1:19" ht="60" customHeight="1">
      <c r="A878" s="66">
        <v>874</v>
      </c>
      <c r="B878" s="19" t="s">
        <v>1571</v>
      </c>
      <c r="C878" s="19" t="s">
        <v>1572</v>
      </c>
      <c r="D878" s="21" t="s">
        <v>13</v>
      </c>
      <c r="E878" s="21"/>
      <c r="F878" s="21"/>
      <c r="G878" s="21"/>
      <c r="H878" s="21" t="s">
        <v>14</v>
      </c>
      <c r="I878" s="22">
        <v>31</v>
      </c>
      <c r="J878" s="22">
        <v>15</v>
      </c>
      <c r="K878" s="22">
        <v>19</v>
      </c>
      <c r="L878" s="22">
        <v>0</v>
      </c>
      <c r="M878" s="22">
        <v>0</v>
      </c>
      <c r="N878" s="22">
        <v>0</v>
      </c>
      <c r="O878" s="23" t="str">
        <f t="shared" si="25"/>
        <v>-</v>
      </c>
      <c r="P878" s="19"/>
      <c r="Q878" s="24" t="s">
        <v>15</v>
      </c>
      <c r="R878" s="25" t="s">
        <v>16</v>
      </c>
      <c r="S878" s="26"/>
    </row>
    <row r="879" spans="1:19" ht="60" customHeight="1">
      <c r="A879" s="66">
        <v>875</v>
      </c>
      <c r="B879" s="19" t="s">
        <v>1573</v>
      </c>
      <c r="C879" s="19" t="s">
        <v>1574</v>
      </c>
      <c r="D879" s="21" t="s">
        <v>13</v>
      </c>
      <c r="E879" s="21"/>
      <c r="F879" s="21"/>
      <c r="G879" s="21"/>
      <c r="H879" s="21" t="s">
        <v>14</v>
      </c>
      <c r="I879" s="22">
        <v>1191</v>
      </c>
      <c r="J879" s="22">
        <v>1202</v>
      </c>
      <c r="K879" s="22">
        <v>1083</v>
      </c>
      <c r="L879" s="22">
        <v>0</v>
      </c>
      <c r="M879" s="22">
        <v>0</v>
      </c>
      <c r="N879" s="22">
        <v>0</v>
      </c>
      <c r="O879" s="23" t="str">
        <f t="shared" si="25"/>
        <v>-</v>
      </c>
      <c r="P879" s="19"/>
      <c r="Q879" s="24" t="s">
        <v>15</v>
      </c>
      <c r="R879" s="25" t="s">
        <v>16</v>
      </c>
      <c r="S879" s="26"/>
    </row>
    <row r="880" spans="1:19" ht="60" customHeight="1">
      <c r="A880" s="66">
        <v>876</v>
      </c>
      <c r="B880" s="19" t="s">
        <v>1575</v>
      </c>
      <c r="C880" s="19" t="s">
        <v>2283</v>
      </c>
      <c r="D880" s="21" t="s">
        <v>13</v>
      </c>
      <c r="E880" s="21"/>
      <c r="F880" s="21"/>
      <c r="G880" s="21"/>
      <c r="H880" s="21" t="s">
        <v>14</v>
      </c>
      <c r="I880" s="22">
        <v>0</v>
      </c>
      <c r="J880" s="22">
        <v>0</v>
      </c>
      <c r="K880" s="22">
        <v>0</v>
      </c>
      <c r="L880" s="22">
        <v>0</v>
      </c>
      <c r="M880" s="22">
        <v>0</v>
      </c>
      <c r="N880" s="22">
        <v>0</v>
      </c>
      <c r="O880" s="23" t="str">
        <f t="shared" si="25"/>
        <v>-</v>
      </c>
      <c r="P880" s="19"/>
      <c r="Q880" s="24" t="s">
        <v>15</v>
      </c>
      <c r="R880" s="25" t="s">
        <v>2152</v>
      </c>
      <c r="S880" s="28"/>
    </row>
    <row r="881" spans="1:19" ht="60" customHeight="1">
      <c r="A881" s="66">
        <v>877</v>
      </c>
      <c r="B881" s="19" t="s">
        <v>1576</v>
      </c>
      <c r="C881" s="19" t="s">
        <v>1577</v>
      </c>
      <c r="D881" s="21" t="s">
        <v>13</v>
      </c>
      <c r="E881" s="21"/>
      <c r="F881" s="21"/>
      <c r="G881" s="21"/>
      <c r="H881" s="21" t="s">
        <v>14</v>
      </c>
      <c r="I881" s="22">
        <v>70</v>
      </c>
      <c r="J881" s="22">
        <v>72</v>
      </c>
      <c r="K881" s="22">
        <v>58</v>
      </c>
      <c r="L881" s="22">
        <v>0</v>
      </c>
      <c r="M881" s="22">
        <v>0</v>
      </c>
      <c r="N881" s="22">
        <v>0</v>
      </c>
      <c r="O881" s="23" t="str">
        <f t="shared" si="25"/>
        <v>-</v>
      </c>
      <c r="P881" s="19"/>
      <c r="Q881" s="24" t="s">
        <v>15</v>
      </c>
      <c r="R881" s="25" t="s">
        <v>2152</v>
      </c>
      <c r="S881" s="28"/>
    </row>
    <row r="882" spans="1:19" ht="60" customHeight="1">
      <c r="A882" s="66">
        <v>878</v>
      </c>
      <c r="B882" s="19" t="s">
        <v>1578</v>
      </c>
      <c r="C882" s="19" t="s">
        <v>1579</v>
      </c>
      <c r="D882" s="21" t="s">
        <v>13</v>
      </c>
      <c r="E882" s="21"/>
      <c r="F882" s="21"/>
      <c r="G882" s="21"/>
      <c r="H882" s="21" t="s">
        <v>14</v>
      </c>
      <c r="I882" s="22">
        <v>1217</v>
      </c>
      <c r="J882" s="22">
        <v>1268</v>
      </c>
      <c r="K882" s="22">
        <v>1297</v>
      </c>
      <c r="L882" s="22">
        <v>20</v>
      </c>
      <c r="M882" s="22">
        <v>6</v>
      </c>
      <c r="N882" s="22">
        <v>4</v>
      </c>
      <c r="O882" s="23">
        <f aca="true" t="shared" si="26" ref="O882:O897">IF(N882&gt;0,IF(K882&gt;0,IF(ISNUMBER(N882),IF(ISNUMBER(K882),N882/K882*100,"-"),"-"),"-"),"-")</f>
        <v>0.30840400925212025</v>
      </c>
      <c r="P882" s="19"/>
      <c r="Q882" s="24" t="s">
        <v>14</v>
      </c>
      <c r="R882" s="25" t="s">
        <v>14</v>
      </c>
      <c r="S882" s="26"/>
    </row>
    <row r="883" spans="1:19" ht="60" customHeight="1">
      <c r="A883" s="66">
        <v>879</v>
      </c>
      <c r="B883" s="19" t="s">
        <v>1580</v>
      </c>
      <c r="C883" s="19" t="s">
        <v>1581</v>
      </c>
      <c r="D883" s="21" t="s">
        <v>13</v>
      </c>
      <c r="E883" s="21"/>
      <c r="F883" s="21"/>
      <c r="G883" s="21"/>
      <c r="H883" s="21" t="s">
        <v>14</v>
      </c>
      <c r="I883" s="22">
        <v>18</v>
      </c>
      <c r="J883" s="22">
        <v>36</v>
      </c>
      <c r="K883" s="22">
        <v>40</v>
      </c>
      <c r="L883" s="22">
        <v>0</v>
      </c>
      <c r="M883" s="22">
        <v>0</v>
      </c>
      <c r="N883" s="22">
        <v>0</v>
      </c>
      <c r="O883" s="23" t="str">
        <f t="shared" si="26"/>
        <v>-</v>
      </c>
      <c r="P883" s="19"/>
      <c r="Q883" s="24" t="s">
        <v>14</v>
      </c>
      <c r="R883" s="25" t="s">
        <v>14</v>
      </c>
      <c r="S883" s="26"/>
    </row>
    <row r="884" spans="1:19" ht="60" customHeight="1">
      <c r="A884" s="66">
        <v>880</v>
      </c>
      <c r="B884" s="19" t="s">
        <v>1582</v>
      </c>
      <c r="C884" s="19" t="s">
        <v>1583</v>
      </c>
      <c r="D884" s="21" t="s">
        <v>13</v>
      </c>
      <c r="E884" s="21"/>
      <c r="F884" s="21"/>
      <c r="G884" s="21"/>
      <c r="H884" s="21" t="s">
        <v>14</v>
      </c>
      <c r="I884" s="22">
        <v>5</v>
      </c>
      <c r="J884" s="22">
        <v>13</v>
      </c>
      <c r="K884" s="22">
        <v>10</v>
      </c>
      <c r="L884" s="22">
        <v>0</v>
      </c>
      <c r="M884" s="22">
        <v>0</v>
      </c>
      <c r="N884" s="22">
        <v>0</v>
      </c>
      <c r="O884" s="23" t="str">
        <f t="shared" si="26"/>
        <v>-</v>
      </c>
      <c r="P884" s="19"/>
      <c r="Q884" s="24" t="s">
        <v>14</v>
      </c>
      <c r="R884" s="25" t="s">
        <v>14</v>
      </c>
      <c r="S884" s="26"/>
    </row>
    <row r="885" spans="1:19" ht="60" customHeight="1">
      <c r="A885" s="66">
        <v>881</v>
      </c>
      <c r="B885" s="19" t="s">
        <v>1584</v>
      </c>
      <c r="C885" s="19" t="s">
        <v>1585</v>
      </c>
      <c r="D885" s="21" t="s">
        <v>13</v>
      </c>
      <c r="E885" s="21"/>
      <c r="F885" s="21"/>
      <c r="G885" s="21"/>
      <c r="H885" s="21" t="s">
        <v>14</v>
      </c>
      <c r="I885" s="22">
        <v>3</v>
      </c>
      <c r="J885" s="22">
        <v>5</v>
      </c>
      <c r="K885" s="22">
        <v>6</v>
      </c>
      <c r="L885" s="22">
        <v>0</v>
      </c>
      <c r="M885" s="22">
        <v>0</v>
      </c>
      <c r="N885" s="22">
        <v>0</v>
      </c>
      <c r="O885" s="23" t="str">
        <f t="shared" si="26"/>
        <v>-</v>
      </c>
      <c r="P885" s="19"/>
      <c r="Q885" s="24" t="s">
        <v>14</v>
      </c>
      <c r="R885" s="25" t="s">
        <v>14</v>
      </c>
      <c r="S885" s="26"/>
    </row>
    <row r="886" spans="1:19" ht="60" customHeight="1">
      <c r="A886" s="66">
        <v>882</v>
      </c>
      <c r="B886" s="19" t="s">
        <v>1586</v>
      </c>
      <c r="C886" s="19" t="s">
        <v>1587</v>
      </c>
      <c r="D886" s="21" t="s">
        <v>13</v>
      </c>
      <c r="E886" s="21"/>
      <c r="F886" s="21"/>
      <c r="G886" s="21"/>
      <c r="H886" s="21" t="s">
        <v>14</v>
      </c>
      <c r="I886" s="22">
        <v>2520</v>
      </c>
      <c r="J886" s="22">
        <v>3401</v>
      </c>
      <c r="K886" s="22">
        <v>2828</v>
      </c>
      <c r="L886" s="22">
        <v>8</v>
      </c>
      <c r="M886" s="22">
        <v>5</v>
      </c>
      <c r="N886" s="22">
        <v>8</v>
      </c>
      <c r="O886" s="23">
        <f t="shared" si="26"/>
        <v>0.2828854314002829</v>
      </c>
      <c r="P886" s="19"/>
      <c r="Q886" s="24" t="s">
        <v>14</v>
      </c>
      <c r="R886" s="25" t="s">
        <v>14</v>
      </c>
      <c r="S886" s="26"/>
    </row>
    <row r="887" spans="1:19" ht="60" customHeight="1">
      <c r="A887" s="66">
        <v>883</v>
      </c>
      <c r="B887" s="19" t="s">
        <v>1588</v>
      </c>
      <c r="C887" s="19" t="s">
        <v>1589</v>
      </c>
      <c r="D887" s="21" t="s">
        <v>13</v>
      </c>
      <c r="E887" s="21"/>
      <c r="F887" s="21"/>
      <c r="G887" s="21"/>
      <c r="H887" s="21" t="s">
        <v>14</v>
      </c>
      <c r="I887" s="22">
        <v>5270</v>
      </c>
      <c r="J887" s="22">
        <v>3646</v>
      </c>
      <c r="K887" s="22">
        <v>3442</v>
      </c>
      <c r="L887" s="22">
        <v>95</v>
      </c>
      <c r="M887" s="22">
        <v>81</v>
      </c>
      <c r="N887" s="22">
        <v>92</v>
      </c>
      <c r="O887" s="23">
        <f t="shared" si="26"/>
        <v>2.672864613596746</v>
      </c>
      <c r="P887" s="19"/>
      <c r="Q887" s="24" t="s">
        <v>14</v>
      </c>
      <c r="R887" s="25" t="s">
        <v>14</v>
      </c>
      <c r="S887" s="26"/>
    </row>
    <row r="888" spans="1:19" ht="60" customHeight="1">
      <c r="A888" s="66">
        <v>884</v>
      </c>
      <c r="B888" s="19" t="s">
        <v>1590</v>
      </c>
      <c r="C888" s="19" t="s">
        <v>1591</v>
      </c>
      <c r="D888" s="21" t="s">
        <v>13</v>
      </c>
      <c r="E888" s="21"/>
      <c r="F888" s="21"/>
      <c r="G888" s="21"/>
      <c r="H888" s="21" t="s">
        <v>14</v>
      </c>
      <c r="I888" s="22">
        <v>611</v>
      </c>
      <c r="J888" s="22">
        <v>574</v>
      </c>
      <c r="K888" s="22">
        <v>386</v>
      </c>
      <c r="L888" s="22">
        <v>1</v>
      </c>
      <c r="M888" s="22">
        <v>0</v>
      </c>
      <c r="N888" s="22">
        <v>1</v>
      </c>
      <c r="O888" s="23">
        <f t="shared" si="26"/>
        <v>0.2590673575129534</v>
      </c>
      <c r="P888" s="19"/>
      <c r="Q888" s="24" t="s">
        <v>14</v>
      </c>
      <c r="R888" s="25" t="s">
        <v>14</v>
      </c>
      <c r="S888" s="26"/>
    </row>
    <row r="889" spans="1:19" ht="60" customHeight="1">
      <c r="A889" s="66">
        <v>885</v>
      </c>
      <c r="B889" s="19" t="s">
        <v>1592</v>
      </c>
      <c r="C889" s="19" t="s">
        <v>1593</v>
      </c>
      <c r="D889" s="21" t="s">
        <v>13</v>
      </c>
      <c r="E889" s="21"/>
      <c r="F889" s="21"/>
      <c r="G889" s="21"/>
      <c r="H889" s="21" t="s">
        <v>14</v>
      </c>
      <c r="I889" s="22">
        <v>1808</v>
      </c>
      <c r="J889" s="22">
        <v>2173</v>
      </c>
      <c r="K889" s="22">
        <v>1922</v>
      </c>
      <c r="L889" s="22">
        <v>1</v>
      </c>
      <c r="M889" s="22">
        <v>2</v>
      </c>
      <c r="N889" s="22">
        <v>2</v>
      </c>
      <c r="O889" s="23">
        <f t="shared" si="26"/>
        <v>0.10405827263267431</v>
      </c>
      <c r="P889" s="19"/>
      <c r="Q889" s="24" t="s">
        <v>14</v>
      </c>
      <c r="R889" s="25" t="s">
        <v>14</v>
      </c>
      <c r="S889" s="26"/>
    </row>
    <row r="890" spans="1:19" ht="60" customHeight="1">
      <c r="A890" s="66">
        <v>886</v>
      </c>
      <c r="B890" s="19" t="s">
        <v>1594</v>
      </c>
      <c r="C890" s="19" t="s">
        <v>1595</v>
      </c>
      <c r="D890" s="21" t="s">
        <v>13</v>
      </c>
      <c r="E890" s="21"/>
      <c r="F890" s="21"/>
      <c r="G890" s="21"/>
      <c r="H890" s="21" t="s">
        <v>14</v>
      </c>
      <c r="I890" s="22">
        <v>0</v>
      </c>
      <c r="J890" s="22">
        <v>0</v>
      </c>
      <c r="K890" s="22">
        <v>2</v>
      </c>
      <c r="L890" s="22">
        <v>0</v>
      </c>
      <c r="M890" s="22">
        <v>0</v>
      </c>
      <c r="N890" s="22">
        <v>0</v>
      </c>
      <c r="O890" s="23" t="str">
        <f t="shared" si="26"/>
        <v>-</v>
      </c>
      <c r="P890" s="19"/>
      <c r="Q890" s="24" t="s">
        <v>14</v>
      </c>
      <c r="R890" s="25" t="s">
        <v>14</v>
      </c>
      <c r="S890" s="26"/>
    </row>
    <row r="891" spans="1:19" ht="60" customHeight="1">
      <c r="A891" s="66">
        <v>887</v>
      </c>
      <c r="B891" s="19" t="s">
        <v>1596</v>
      </c>
      <c r="C891" s="19" t="s">
        <v>1597</v>
      </c>
      <c r="D891" s="21" t="s">
        <v>13</v>
      </c>
      <c r="E891" s="21"/>
      <c r="F891" s="21"/>
      <c r="G891" s="21"/>
      <c r="H891" s="21" t="s">
        <v>14</v>
      </c>
      <c r="I891" s="22">
        <v>130</v>
      </c>
      <c r="J891" s="22">
        <v>124</v>
      </c>
      <c r="K891" s="22">
        <v>135</v>
      </c>
      <c r="L891" s="22">
        <v>16</v>
      </c>
      <c r="M891" s="22">
        <v>7</v>
      </c>
      <c r="N891" s="22">
        <v>3</v>
      </c>
      <c r="O891" s="23">
        <f t="shared" si="26"/>
        <v>2.2222222222222223</v>
      </c>
      <c r="P891" s="19"/>
      <c r="Q891" s="24" t="s">
        <v>14</v>
      </c>
      <c r="R891" s="25" t="s">
        <v>14</v>
      </c>
      <c r="S891" s="26"/>
    </row>
    <row r="892" spans="1:19" ht="60" customHeight="1">
      <c r="A892" s="66">
        <v>888</v>
      </c>
      <c r="B892" s="19" t="s">
        <v>1598</v>
      </c>
      <c r="C892" s="19" t="s">
        <v>1599</v>
      </c>
      <c r="D892" s="21" t="s">
        <v>13</v>
      </c>
      <c r="E892" s="21"/>
      <c r="F892" s="21"/>
      <c r="G892" s="21"/>
      <c r="H892" s="21" t="s">
        <v>14</v>
      </c>
      <c r="I892" s="22">
        <v>12</v>
      </c>
      <c r="J892" s="22">
        <v>7</v>
      </c>
      <c r="K892" s="22">
        <v>8</v>
      </c>
      <c r="L892" s="22">
        <v>0</v>
      </c>
      <c r="M892" s="22">
        <v>0</v>
      </c>
      <c r="N892" s="22">
        <v>0</v>
      </c>
      <c r="O892" s="23" t="str">
        <f t="shared" si="26"/>
        <v>-</v>
      </c>
      <c r="P892" s="19"/>
      <c r="Q892" s="24" t="s">
        <v>14</v>
      </c>
      <c r="R892" s="25" t="s">
        <v>14</v>
      </c>
      <c r="S892" s="26"/>
    </row>
    <row r="893" spans="1:19" ht="60" customHeight="1">
      <c r="A893" s="66">
        <v>889</v>
      </c>
      <c r="B893" s="19" t="s">
        <v>1600</v>
      </c>
      <c r="C893" s="19" t="s">
        <v>1601</v>
      </c>
      <c r="D893" s="21" t="s">
        <v>13</v>
      </c>
      <c r="E893" s="21"/>
      <c r="F893" s="21"/>
      <c r="G893" s="21"/>
      <c r="H893" s="21" t="s">
        <v>14</v>
      </c>
      <c r="I893" s="22">
        <v>0</v>
      </c>
      <c r="J893" s="22">
        <v>0</v>
      </c>
      <c r="K893" s="22">
        <v>0</v>
      </c>
      <c r="L893" s="22">
        <v>0</v>
      </c>
      <c r="M893" s="22">
        <v>0</v>
      </c>
      <c r="N893" s="22">
        <v>0</v>
      </c>
      <c r="O893" s="23" t="str">
        <f t="shared" si="26"/>
        <v>-</v>
      </c>
      <c r="P893" s="19"/>
      <c r="Q893" s="24" t="s">
        <v>14</v>
      </c>
      <c r="R893" s="25" t="s">
        <v>14</v>
      </c>
      <c r="S893" s="26"/>
    </row>
    <row r="894" spans="1:19" ht="60" customHeight="1">
      <c r="A894" s="66">
        <v>890</v>
      </c>
      <c r="B894" s="19" t="s">
        <v>1602</v>
      </c>
      <c r="C894" s="19" t="s">
        <v>1603</v>
      </c>
      <c r="D894" s="21" t="s">
        <v>13</v>
      </c>
      <c r="E894" s="21"/>
      <c r="F894" s="21"/>
      <c r="G894" s="21"/>
      <c r="H894" s="21" t="s">
        <v>14</v>
      </c>
      <c r="I894" s="22">
        <v>1</v>
      </c>
      <c r="J894" s="22">
        <v>7</v>
      </c>
      <c r="K894" s="22">
        <v>9</v>
      </c>
      <c r="L894" s="22">
        <v>0</v>
      </c>
      <c r="M894" s="22">
        <v>0</v>
      </c>
      <c r="N894" s="22">
        <v>0</v>
      </c>
      <c r="O894" s="23" t="str">
        <f t="shared" si="26"/>
        <v>-</v>
      </c>
      <c r="P894" s="19"/>
      <c r="Q894" s="24" t="s">
        <v>14</v>
      </c>
      <c r="R894" s="25" t="s">
        <v>14</v>
      </c>
      <c r="S894" s="26"/>
    </row>
    <row r="895" spans="1:19" ht="60" customHeight="1">
      <c r="A895" s="66">
        <v>891</v>
      </c>
      <c r="B895" s="19" t="s">
        <v>1604</v>
      </c>
      <c r="C895" s="19" t="s">
        <v>1605</v>
      </c>
      <c r="D895" s="21" t="s">
        <v>13</v>
      </c>
      <c r="E895" s="21"/>
      <c r="F895" s="21"/>
      <c r="G895" s="21"/>
      <c r="H895" s="21" t="s">
        <v>14</v>
      </c>
      <c r="I895" s="22">
        <v>539</v>
      </c>
      <c r="J895" s="22">
        <v>560</v>
      </c>
      <c r="K895" s="22">
        <v>567</v>
      </c>
      <c r="L895" s="22">
        <v>1</v>
      </c>
      <c r="M895" s="22">
        <v>6</v>
      </c>
      <c r="N895" s="22">
        <v>1</v>
      </c>
      <c r="O895" s="23">
        <f t="shared" si="26"/>
        <v>0.1763668430335097</v>
      </c>
      <c r="P895" s="19"/>
      <c r="Q895" s="24" t="s">
        <v>14</v>
      </c>
      <c r="R895" s="25" t="s">
        <v>14</v>
      </c>
      <c r="S895" s="26"/>
    </row>
    <row r="896" spans="1:19" ht="60" customHeight="1">
      <c r="A896" s="66">
        <v>892</v>
      </c>
      <c r="B896" s="19" t="s">
        <v>1606</v>
      </c>
      <c r="C896" s="19" t="s">
        <v>1607</v>
      </c>
      <c r="D896" s="21" t="s">
        <v>13</v>
      </c>
      <c r="E896" s="21"/>
      <c r="F896" s="21"/>
      <c r="G896" s="21"/>
      <c r="H896" s="21" t="s">
        <v>14</v>
      </c>
      <c r="I896" s="22">
        <v>11</v>
      </c>
      <c r="J896" s="22">
        <v>11</v>
      </c>
      <c r="K896" s="22">
        <v>8</v>
      </c>
      <c r="L896" s="22">
        <v>0</v>
      </c>
      <c r="M896" s="22">
        <v>0</v>
      </c>
      <c r="N896" s="22">
        <v>0</v>
      </c>
      <c r="O896" s="23" t="str">
        <f t="shared" si="26"/>
        <v>-</v>
      </c>
      <c r="P896" s="19"/>
      <c r="Q896" s="24" t="s">
        <v>14</v>
      </c>
      <c r="R896" s="25" t="s">
        <v>14</v>
      </c>
      <c r="S896" s="26"/>
    </row>
    <row r="897" spans="1:19" ht="60" customHeight="1">
      <c r="A897" s="66">
        <v>893</v>
      </c>
      <c r="B897" s="19" t="s">
        <v>1608</v>
      </c>
      <c r="C897" s="19" t="s">
        <v>1609</v>
      </c>
      <c r="D897" s="21" t="s">
        <v>13</v>
      </c>
      <c r="E897" s="21"/>
      <c r="F897" s="21"/>
      <c r="G897" s="21"/>
      <c r="H897" s="21" t="s">
        <v>14</v>
      </c>
      <c r="I897" s="22">
        <v>1657</v>
      </c>
      <c r="J897" s="22">
        <v>1623</v>
      </c>
      <c r="K897" s="22">
        <v>1427</v>
      </c>
      <c r="L897" s="22">
        <v>2</v>
      </c>
      <c r="M897" s="22">
        <v>2</v>
      </c>
      <c r="N897" s="22">
        <v>2</v>
      </c>
      <c r="O897" s="23">
        <f t="shared" si="26"/>
        <v>0.1401541695865452</v>
      </c>
      <c r="P897" s="19"/>
      <c r="Q897" s="24" t="s">
        <v>14</v>
      </c>
      <c r="R897" s="25" t="s">
        <v>14</v>
      </c>
      <c r="S897" s="26"/>
    </row>
    <row r="898" spans="1:19" ht="60" customHeight="1">
      <c r="A898" s="66">
        <v>894</v>
      </c>
      <c r="B898" s="19" t="s">
        <v>1610</v>
      </c>
      <c r="C898" s="19" t="s">
        <v>2284</v>
      </c>
      <c r="D898" s="21" t="s">
        <v>13</v>
      </c>
      <c r="E898" s="21"/>
      <c r="F898" s="21"/>
      <c r="G898" s="21"/>
      <c r="H898" s="21" t="s">
        <v>14</v>
      </c>
      <c r="I898" s="22">
        <v>28540</v>
      </c>
      <c r="J898" s="22">
        <v>32754</v>
      </c>
      <c r="K898" s="22">
        <v>26798</v>
      </c>
      <c r="L898" s="22">
        <v>0</v>
      </c>
      <c r="M898" s="22">
        <v>0</v>
      </c>
      <c r="N898" s="22">
        <v>0</v>
      </c>
      <c r="O898" s="23" t="str">
        <f aca="true" t="shared" si="27" ref="O898:O930">IF(N898&gt;0,IF(K898&gt;0,IF(ISNUMBER(N898),IF(ISNUMBER(K898),N898/K898*100,"-"),"-"),"-"),"-")</f>
        <v>-</v>
      </c>
      <c r="P898" s="19"/>
      <c r="Q898" s="24" t="s">
        <v>15</v>
      </c>
      <c r="R898" s="25" t="s">
        <v>16</v>
      </c>
      <c r="S898" s="26"/>
    </row>
    <row r="899" spans="1:19" ht="60" customHeight="1">
      <c r="A899" s="66">
        <v>895</v>
      </c>
      <c r="B899" s="19" t="s">
        <v>1611</v>
      </c>
      <c r="C899" s="19" t="s">
        <v>2285</v>
      </c>
      <c r="D899" s="21" t="s">
        <v>13</v>
      </c>
      <c r="E899" s="21"/>
      <c r="F899" s="21"/>
      <c r="G899" s="21"/>
      <c r="H899" s="21" t="s">
        <v>14</v>
      </c>
      <c r="I899" s="22">
        <v>17554</v>
      </c>
      <c r="J899" s="22">
        <v>15166</v>
      </c>
      <c r="K899" s="22">
        <v>17293</v>
      </c>
      <c r="L899" s="22">
        <v>1</v>
      </c>
      <c r="M899" s="22">
        <v>1</v>
      </c>
      <c r="N899" s="22">
        <v>1</v>
      </c>
      <c r="O899" s="23">
        <f t="shared" si="27"/>
        <v>0.005782686636211184</v>
      </c>
      <c r="P899" s="19"/>
      <c r="Q899" s="24" t="s">
        <v>15</v>
      </c>
      <c r="R899" s="25" t="s">
        <v>16</v>
      </c>
      <c r="S899" s="26"/>
    </row>
    <row r="900" spans="1:19" ht="60" customHeight="1">
      <c r="A900" s="66">
        <v>896</v>
      </c>
      <c r="B900" s="19" t="s">
        <v>1612</v>
      </c>
      <c r="C900" s="19" t="s">
        <v>1613</v>
      </c>
      <c r="D900" s="21" t="s">
        <v>13</v>
      </c>
      <c r="E900" s="21"/>
      <c r="F900" s="21"/>
      <c r="G900" s="21"/>
      <c r="H900" s="21" t="s">
        <v>14</v>
      </c>
      <c r="I900" s="22">
        <v>238</v>
      </c>
      <c r="J900" s="22">
        <v>528</v>
      </c>
      <c r="K900" s="22">
        <v>718</v>
      </c>
      <c r="L900" s="22">
        <v>0</v>
      </c>
      <c r="M900" s="22">
        <v>0</v>
      </c>
      <c r="N900" s="22">
        <v>0</v>
      </c>
      <c r="O900" s="23" t="str">
        <f t="shared" si="27"/>
        <v>-</v>
      </c>
      <c r="P900" s="19"/>
      <c r="Q900" s="24" t="s">
        <v>15</v>
      </c>
      <c r="R900" s="25" t="s">
        <v>16</v>
      </c>
      <c r="S900" s="26"/>
    </row>
    <row r="901" spans="1:19" ht="60" customHeight="1">
      <c r="A901" s="66">
        <v>897</v>
      </c>
      <c r="B901" s="19" t="s">
        <v>1614</v>
      </c>
      <c r="C901" s="19" t="s">
        <v>1615</v>
      </c>
      <c r="D901" s="21" t="s">
        <v>13</v>
      </c>
      <c r="E901" s="21"/>
      <c r="F901" s="21"/>
      <c r="G901" s="21"/>
      <c r="H901" s="21" t="s">
        <v>14</v>
      </c>
      <c r="I901" s="22">
        <v>0</v>
      </c>
      <c r="J901" s="22">
        <v>0</v>
      </c>
      <c r="K901" s="22">
        <v>1</v>
      </c>
      <c r="L901" s="22">
        <v>0</v>
      </c>
      <c r="M901" s="22">
        <v>0</v>
      </c>
      <c r="N901" s="22">
        <v>0</v>
      </c>
      <c r="O901" s="23" t="str">
        <f t="shared" si="27"/>
        <v>-</v>
      </c>
      <c r="P901" s="19"/>
      <c r="Q901" s="24" t="s">
        <v>15</v>
      </c>
      <c r="R901" s="25" t="s">
        <v>16</v>
      </c>
      <c r="S901" s="26"/>
    </row>
    <row r="902" spans="1:19" ht="72" customHeight="1">
      <c r="A902" s="66">
        <v>898</v>
      </c>
      <c r="B902" s="19" t="s">
        <v>1616</v>
      </c>
      <c r="C902" s="19" t="s">
        <v>1617</v>
      </c>
      <c r="D902" s="21" t="s">
        <v>13</v>
      </c>
      <c r="E902" s="21"/>
      <c r="F902" s="21"/>
      <c r="G902" s="21"/>
      <c r="H902" s="21" t="s">
        <v>14</v>
      </c>
      <c r="I902" s="22">
        <v>5587</v>
      </c>
      <c r="J902" s="22">
        <v>5711</v>
      </c>
      <c r="K902" s="22">
        <v>8053</v>
      </c>
      <c r="L902" s="22">
        <v>0</v>
      </c>
      <c r="M902" s="22">
        <v>0</v>
      </c>
      <c r="N902" s="22">
        <v>0</v>
      </c>
      <c r="O902" s="23" t="str">
        <f t="shared" si="27"/>
        <v>-</v>
      </c>
      <c r="P902" s="19"/>
      <c r="Q902" s="24" t="s">
        <v>15</v>
      </c>
      <c r="R902" s="25" t="s">
        <v>16</v>
      </c>
      <c r="S902" s="26"/>
    </row>
    <row r="903" spans="1:19" ht="60" customHeight="1">
      <c r="A903" s="66">
        <v>899</v>
      </c>
      <c r="B903" s="19" t="s">
        <v>2286</v>
      </c>
      <c r="C903" s="19" t="s">
        <v>2287</v>
      </c>
      <c r="D903" s="21" t="s">
        <v>13</v>
      </c>
      <c r="E903" s="21"/>
      <c r="F903" s="21"/>
      <c r="G903" s="21"/>
      <c r="H903" s="21" t="s">
        <v>14</v>
      </c>
      <c r="I903" s="22">
        <v>15239</v>
      </c>
      <c r="J903" s="22">
        <v>22494</v>
      </c>
      <c r="K903" s="22">
        <v>6596</v>
      </c>
      <c r="L903" s="22">
        <v>0</v>
      </c>
      <c r="M903" s="22">
        <v>0</v>
      </c>
      <c r="N903" s="22">
        <v>0</v>
      </c>
      <c r="O903" s="23" t="str">
        <f t="shared" si="27"/>
        <v>-</v>
      </c>
      <c r="P903" s="19"/>
      <c r="Q903" s="24" t="s">
        <v>15</v>
      </c>
      <c r="R903" s="25" t="s">
        <v>16</v>
      </c>
      <c r="S903" s="26"/>
    </row>
    <row r="904" spans="1:19" ht="60" customHeight="1">
      <c r="A904" s="66">
        <v>900</v>
      </c>
      <c r="B904" s="19" t="s">
        <v>1618</v>
      </c>
      <c r="C904" s="19" t="s">
        <v>2288</v>
      </c>
      <c r="D904" s="21" t="s">
        <v>13</v>
      </c>
      <c r="E904" s="21"/>
      <c r="F904" s="21"/>
      <c r="G904" s="21"/>
      <c r="H904" s="21" t="s">
        <v>14</v>
      </c>
      <c r="I904" s="22">
        <v>230</v>
      </c>
      <c r="J904" s="22">
        <v>206</v>
      </c>
      <c r="K904" s="22">
        <v>154</v>
      </c>
      <c r="L904" s="22">
        <v>0</v>
      </c>
      <c r="M904" s="22">
        <v>0</v>
      </c>
      <c r="N904" s="22">
        <v>0</v>
      </c>
      <c r="O904" s="23" t="str">
        <f t="shared" si="27"/>
        <v>-</v>
      </c>
      <c r="P904" s="19"/>
      <c r="Q904" s="24" t="s">
        <v>15</v>
      </c>
      <c r="R904" s="25" t="s">
        <v>16</v>
      </c>
      <c r="S904" s="26"/>
    </row>
    <row r="905" spans="1:19" ht="60" customHeight="1">
      <c r="A905" s="66">
        <v>901</v>
      </c>
      <c r="B905" s="19" t="s">
        <v>1619</v>
      </c>
      <c r="C905" s="19" t="s">
        <v>1620</v>
      </c>
      <c r="D905" s="21" t="s">
        <v>13</v>
      </c>
      <c r="E905" s="21"/>
      <c r="F905" s="21"/>
      <c r="G905" s="21"/>
      <c r="H905" s="21" t="s">
        <v>14</v>
      </c>
      <c r="I905" s="22">
        <v>10910</v>
      </c>
      <c r="J905" s="22">
        <v>10683</v>
      </c>
      <c r="K905" s="22">
        <v>9700</v>
      </c>
      <c r="L905" s="22">
        <v>0</v>
      </c>
      <c r="M905" s="22">
        <v>1</v>
      </c>
      <c r="N905" s="22">
        <v>0</v>
      </c>
      <c r="O905" s="23" t="str">
        <f t="shared" si="27"/>
        <v>-</v>
      </c>
      <c r="P905" s="19"/>
      <c r="Q905" s="24" t="s">
        <v>15</v>
      </c>
      <c r="R905" s="25" t="s">
        <v>16</v>
      </c>
      <c r="S905" s="26"/>
    </row>
    <row r="906" spans="1:19" ht="60" customHeight="1">
      <c r="A906" s="66">
        <v>902</v>
      </c>
      <c r="B906" s="19" t="s">
        <v>1621</v>
      </c>
      <c r="C906" s="19" t="s">
        <v>1622</v>
      </c>
      <c r="D906" s="21" t="s">
        <v>13</v>
      </c>
      <c r="E906" s="21"/>
      <c r="F906" s="21"/>
      <c r="G906" s="21"/>
      <c r="H906" s="21" t="s">
        <v>14</v>
      </c>
      <c r="I906" s="22">
        <v>31284</v>
      </c>
      <c r="J906" s="22">
        <v>31926</v>
      </c>
      <c r="K906" s="22">
        <v>31837</v>
      </c>
      <c r="L906" s="22">
        <v>3</v>
      </c>
      <c r="M906" s="22">
        <v>1</v>
      </c>
      <c r="N906" s="22">
        <v>0</v>
      </c>
      <c r="O906" s="23" t="str">
        <f t="shared" si="27"/>
        <v>-</v>
      </c>
      <c r="P906" s="19"/>
      <c r="Q906" s="24" t="s">
        <v>15</v>
      </c>
      <c r="R906" s="25" t="s">
        <v>16</v>
      </c>
      <c r="S906" s="26"/>
    </row>
    <row r="907" spans="1:19" ht="60" customHeight="1">
      <c r="A907" s="66">
        <v>903</v>
      </c>
      <c r="B907" s="19" t="s">
        <v>1623</v>
      </c>
      <c r="C907" s="19" t="s">
        <v>2289</v>
      </c>
      <c r="D907" s="21" t="s">
        <v>13</v>
      </c>
      <c r="E907" s="21"/>
      <c r="F907" s="21"/>
      <c r="G907" s="21"/>
      <c r="H907" s="21" t="s">
        <v>14</v>
      </c>
      <c r="I907" s="22">
        <v>7094</v>
      </c>
      <c r="J907" s="22">
        <v>6366</v>
      </c>
      <c r="K907" s="22">
        <v>6864</v>
      </c>
      <c r="L907" s="22">
        <v>0</v>
      </c>
      <c r="M907" s="22">
        <v>0</v>
      </c>
      <c r="N907" s="22">
        <v>0</v>
      </c>
      <c r="O907" s="23" t="str">
        <f t="shared" si="27"/>
        <v>-</v>
      </c>
      <c r="P907" s="19"/>
      <c r="Q907" s="24" t="s">
        <v>15</v>
      </c>
      <c r="R907" s="25" t="s">
        <v>16</v>
      </c>
      <c r="S907" s="26"/>
    </row>
    <row r="908" spans="1:19" ht="60" customHeight="1">
      <c r="A908" s="66">
        <v>904</v>
      </c>
      <c r="B908" s="19" t="s">
        <v>1624</v>
      </c>
      <c r="C908" s="19" t="s">
        <v>2290</v>
      </c>
      <c r="D908" s="21" t="s">
        <v>13</v>
      </c>
      <c r="E908" s="21"/>
      <c r="F908" s="21"/>
      <c r="G908" s="21"/>
      <c r="H908" s="21" t="s">
        <v>14</v>
      </c>
      <c r="I908" s="22">
        <v>2085</v>
      </c>
      <c r="J908" s="22">
        <v>2149</v>
      </c>
      <c r="K908" s="22">
        <v>1908</v>
      </c>
      <c r="L908" s="22">
        <v>0</v>
      </c>
      <c r="M908" s="22">
        <v>0</v>
      </c>
      <c r="N908" s="22">
        <v>0</v>
      </c>
      <c r="O908" s="23" t="str">
        <f t="shared" si="27"/>
        <v>-</v>
      </c>
      <c r="P908" s="19"/>
      <c r="Q908" s="24" t="s">
        <v>15</v>
      </c>
      <c r="R908" s="25" t="s">
        <v>16</v>
      </c>
      <c r="S908" s="26"/>
    </row>
    <row r="909" spans="1:19" ht="60" customHeight="1">
      <c r="A909" s="66">
        <v>905</v>
      </c>
      <c r="B909" s="19" t="s">
        <v>1625</v>
      </c>
      <c r="C909" s="19" t="s">
        <v>1626</v>
      </c>
      <c r="D909" s="21" t="s">
        <v>13</v>
      </c>
      <c r="E909" s="21"/>
      <c r="F909" s="21"/>
      <c r="G909" s="21"/>
      <c r="H909" s="21" t="s">
        <v>14</v>
      </c>
      <c r="I909" s="22">
        <v>5</v>
      </c>
      <c r="J909" s="22">
        <v>10</v>
      </c>
      <c r="K909" s="22">
        <v>28</v>
      </c>
      <c r="L909" s="22">
        <v>0</v>
      </c>
      <c r="M909" s="22">
        <v>0</v>
      </c>
      <c r="N909" s="22">
        <v>0</v>
      </c>
      <c r="O909" s="23" t="str">
        <f t="shared" si="27"/>
        <v>-</v>
      </c>
      <c r="P909" s="19"/>
      <c r="Q909" s="24" t="s">
        <v>15</v>
      </c>
      <c r="R909" s="25" t="s">
        <v>16</v>
      </c>
      <c r="S909" s="26"/>
    </row>
    <row r="910" spans="1:19" ht="60" customHeight="1">
      <c r="A910" s="66">
        <v>906</v>
      </c>
      <c r="B910" s="19" t="s">
        <v>1627</v>
      </c>
      <c r="C910" s="19" t="s">
        <v>1628</v>
      </c>
      <c r="D910" s="21" t="s">
        <v>13</v>
      </c>
      <c r="E910" s="21"/>
      <c r="F910" s="21"/>
      <c r="G910" s="21"/>
      <c r="H910" s="21" t="s">
        <v>14</v>
      </c>
      <c r="I910" s="22">
        <v>328353</v>
      </c>
      <c r="J910" s="22">
        <v>136627</v>
      </c>
      <c r="K910" s="22">
        <v>327903</v>
      </c>
      <c r="L910" s="22">
        <v>0</v>
      </c>
      <c r="M910" s="22">
        <v>0</v>
      </c>
      <c r="N910" s="22">
        <v>0</v>
      </c>
      <c r="O910" s="23" t="str">
        <f t="shared" si="27"/>
        <v>-</v>
      </c>
      <c r="P910" s="19"/>
      <c r="Q910" s="24" t="s">
        <v>15</v>
      </c>
      <c r="R910" s="25" t="s">
        <v>16</v>
      </c>
      <c r="S910" s="26"/>
    </row>
    <row r="911" spans="1:19" ht="60" customHeight="1">
      <c r="A911" s="66">
        <v>907</v>
      </c>
      <c r="B911" s="19" t="s">
        <v>1629</v>
      </c>
      <c r="C911" s="19" t="s">
        <v>2291</v>
      </c>
      <c r="D911" s="21" t="s">
        <v>13</v>
      </c>
      <c r="E911" s="21"/>
      <c r="F911" s="21"/>
      <c r="G911" s="21"/>
      <c r="H911" s="21" t="s">
        <v>14</v>
      </c>
      <c r="I911" s="22">
        <v>888</v>
      </c>
      <c r="J911" s="22">
        <v>936</v>
      </c>
      <c r="K911" s="22">
        <v>969</v>
      </c>
      <c r="L911" s="22">
        <v>0</v>
      </c>
      <c r="M911" s="22">
        <v>0</v>
      </c>
      <c r="N911" s="22">
        <v>0</v>
      </c>
      <c r="O911" s="23" t="str">
        <f t="shared" si="27"/>
        <v>-</v>
      </c>
      <c r="P911" s="19"/>
      <c r="Q911" s="24" t="s">
        <v>15</v>
      </c>
      <c r="R911" s="25" t="s">
        <v>16</v>
      </c>
      <c r="S911" s="26"/>
    </row>
    <row r="912" spans="1:19" ht="60" customHeight="1">
      <c r="A912" s="66">
        <v>908</v>
      </c>
      <c r="B912" s="19" t="s">
        <v>1630</v>
      </c>
      <c r="C912" s="19" t="s">
        <v>2292</v>
      </c>
      <c r="D912" s="21" t="s">
        <v>13</v>
      </c>
      <c r="E912" s="21"/>
      <c r="F912" s="21"/>
      <c r="G912" s="21"/>
      <c r="H912" s="21" t="s">
        <v>14</v>
      </c>
      <c r="I912" s="22">
        <v>105285</v>
      </c>
      <c r="J912" s="22">
        <v>107721</v>
      </c>
      <c r="K912" s="22">
        <v>120876</v>
      </c>
      <c r="L912" s="22">
        <v>1</v>
      </c>
      <c r="M912" s="22">
        <v>3</v>
      </c>
      <c r="N912" s="22">
        <v>3</v>
      </c>
      <c r="O912" s="23">
        <f t="shared" si="27"/>
        <v>0.0024818822595056088</v>
      </c>
      <c r="P912" s="19"/>
      <c r="Q912" s="24" t="s">
        <v>15</v>
      </c>
      <c r="R912" s="25" t="s">
        <v>16</v>
      </c>
      <c r="S912" s="26"/>
    </row>
    <row r="913" spans="1:19" ht="60" customHeight="1">
      <c r="A913" s="66">
        <v>909</v>
      </c>
      <c r="B913" s="19" t="s">
        <v>1631</v>
      </c>
      <c r="C913" s="19" t="s">
        <v>2293</v>
      </c>
      <c r="D913" s="21" t="s">
        <v>13</v>
      </c>
      <c r="E913" s="21"/>
      <c r="F913" s="21"/>
      <c r="G913" s="21"/>
      <c r="H913" s="21" t="s">
        <v>14</v>
      </c>
      <c r="I913" s="22">
        <v>712</v>
      </c>
      <c r="J913" s="22">
        <v>1110</v>
      </c>
      <c r="K913" s="22">
        <v>3064</v>
      </c>
      <c r="L913" s="22">
        <v>0</v>
      </c>
      <c r="M913" s="22">
        <v>0</v>
      </c>
      <c r="N913" s="22">
        <v>0</v>
      </c>
      <c r="O913" s="23" t="str">
        <f t="shared" si="27"/>
        <v>-</v>
      </c>
      <c r="P913" s="19"/>
      <c r="Q913" s="24" t="s">
        <v>15</v>
      </c>
      <c r="R913" s="25" t="s">
        <v>16</v>
      </c>
      <c r="S913" s="26"/>
    </row>
    <row r="914" spans="1:19" ht="60" customHeight="1">
      <c r="A914" s="66">
        <v>910</v>
      </c>
      <c r="B914" s="19" t="s">
        <v>1632</v>
      </c>
      <c r="C914" s="19" t="s">
        <v>2294</v>
      </c>
      <c r="D914" s="21" t="s">
        <v>13</v>
      </c>
      <c r="E914" s="21"/>
      <c r="F914" s="21"/>
      <c r="G914" s="21"/>
      <c r="H914" s="21" t="s">
        <v>14</v>
      </c>
      <c r="I914" s="22">
        <v>145</v>
      </c>
      <c r="J914" s="22">
        <v>119</v>
      </c>
      <c r="K914" s="22">
        <v>96</v>
      </c>
      <c r="L914" s="22">
        <v>0</v>
      </c>
      <c r="M914" s="22">
        <v>0</v>
      </c>
      <c r="N914" s="22">
        <v>0</v>
      </c>
      <c r="O914" s="23" t="str">
        <f t="shared" si="27"/>
        <v>-</v>
      </c>
      <c r="P914" s="19"/>
      <c r="Q914" s="24" t="s">
        <v>15</v>
      </c>
      <c r="R914" s="25" t="s">
        <v>16</v>
      </c>
      <c r="S914" s="26"/>
    </row>
    <row r="915" spans="1:19" ht="60" customHeight="1">
      <c r="A915" s="66">
        <v>911</v>
      </c>
      <c r="B915" s="19" t="s">
        <v>1633</v>
      </c>
      <c r="C915" s="19" t="s">
        <v>1634</v>
      </c>
      <c r="D915" s="21" t="s">
        <v>13</v>
      </c>
      <c r="E915" s="21"/>
      <c r="F915" s="21"/>
      <c r="G915" s="21"/>
      <c r="H915" s="21" t="s">
        <v>14</v>
      </c>
      <c r="I915" s="22">
        <v>8589</v>
      </c>
      <c r="J915" s="22">
        <v>7814</v>
      </c>
      <c r="K915" s="22">
        <v>7541</v>
      </c>
      <c r="L915" s="22">
        <v>0</v>
      </c>
      <c r="M915" s="22">
        <v>0</v>
      </c>
      <c r="N915" s="22">
        <v>0</v>
      </c>
      <c r="O915" s="23" t="str">
        <f t="shared" si="27"/>
        <v>-</v>
      </c>
      <c r="P915" s="19"/>
      <c r="Q915" s="24" t="s">
        <v>15</v>
      </c>
      <c r="R915" s="25" t="s">
        <v>16</v>
      </c>
      <c r="S915" s="26"/>
    </row>
    <row r="916" spans="1:19" ht="60" customHeight="1">
      <c r="A916" s="66">
        <v>912</v>
      </c>
      <c r="B916" s="19" t="s">
        <v>1635</v>
      </c>
      <c r="C916" s="19" t="s">
        <v>1636</v>
      </c>
      <c r="D916" s="21" t="s">
        <v>13</v>
      </c>
      <c r="E916" s="21"/>
      <c r="F916" s="21"/>
      <c r="G916" s="21"/>
      <c r="H916" s="21" t="s">
        <v>14</v>
      </c>
      <c r="I916" s="22">
        <v>177877</v>
      </c>
      <c r="J916" s="22">
        <v>164254</v>
      </c>
      <c r="K916" s="22">
        <v>201232</v>
      </c>
      <c r="L916" s="22">
        <v>0</v>
      </c>
      <c r="M916" s="22">
        <v>0</v>
      </c>
      <c r="N916" s="22">
        <v>0</v>
      </c>
      <c r="O916" s="23" t="str">
        <f t="shared" si="27"/>
        <v>-</v>
      </c>
      <c r="P916" s="19"/>
      <c r="Q916" s="24" t="s">
        <v>15</v>
      </c>
      <c r="R916" s="25" t="s">
        <v>16</v>
      </c>
      <c r="S916" s="26"/>
    </row>
    <row r="917" spans="1:19" ht="72">
      <c r="A917" s="66">
        <v>913</v>
      </c>
      <c r="B917" s="37" t="s">
        <v>1637</v>
      </c>
      <c r="C917" s="37" t="s">
        <v>1638</v>
      </c>
      <c r="D917" s="21" t="s">
        <v>13</v>
      </c>
      <c r="E917" s="21"/>
      <c r="F917" s="21"/>
      <c r="G917" s="21"/>
      <c r="H917" s="21" t="s">
        <v>14</v>
      </c>
      <c r="I917" s="40">
        <v>5812</v>
      </c>
      <c r="J917" s="40">
        <v>5560</v>
      </c>
      <c r="K917" s="40">
        <v>5396</v>
      </c>
      <c r="L917" s="22">
        <v>2232</v>
      </c>
      <c r="M917" s="22">
        <v>2424</v>
      </c>
      <c r="N917" s="22">
        <v>2400</v>
      </c>
      <c r="O917" s="23">
        <f t="shared" si="27"/>
        <v>44.47739065974796</v>
      </c>
      <c r="P917" s="19" t="s">
        <v>2094</v>
      </c>
      <c r="Q917" s="24" t="s">
        <v>14</v>
      </c>
      <c r="R917" s="21" t="s">
        <v>14</v>
      </c>
      <c r="S917" s="33"/>
    </row>
    <row r="918" spans="1:19" ht="159.75" customHeight="1">
      <c r="A918" s="66">
        <v>914</v>
      </c>
      <c r="B918" s="19" t="s">
        <v>2295</v>
      </c>
      <c r="C918" s="19" t="s">
        <v>1639</v>
      </c>
      <c r="D918" s="21" t="s">
        <v>13</v>
      </c>
      <c r="E918" s="21"/>
      <c r="F918" s="21"/>
      <c r="G918" s="21"/>
      <c r="H918" s="21" t="s">
        <v>14</v>
      </c>
      <c r="I918" s="22">
        <v>17342</v>
      </c>
      <c r="J918" s="22">
        <v>17200</v>
      </c>
      <c r="K918" s="22">
        <v>17039</v>
      </c>
      <c r="L918" s="22">
        <v>14282</v>
      </c>
      <c r="M918" s="22">
        <v>14409</v>
      </c>
      <c r="N918" s="22">
        <v>14173</v>
      </c>
      <c r="O918" s="23">
        <f t="shared" si="27"/>
        <v>83.17976407066142</v>
      </c>
      <c r="P918" s="19" t="s">
        <v>2095</v>
      </c>
      <c r="Q918" s="24" t="s">
        <v>14</v>
      </c>
      <c r="R918" s="25" t="s">
        <v>14</v>
      </c>
      <c r="S918" s="26"/>
    </row>
    <row r="919" spans="1:19" ht="60" customHeight="1">
      <c r="A919" s="66">
        <v>915</v>
      </c>
      <c r="B919" s="19" t="s">
        <v>1640</v>
      </c>
      <c r="C919" s="19" t="s">
        <v>1641</v>
      </c>
      <c r="D919" s="21" t="s">
        <v>13</v>
      </c>
      <c r="E919" s="21"/>
      <c r="F919" s="21"/>
      <c r="G919" s="21"/>
      <c r="H919" s="21" t="s">
        <v>14</v>
      </c>
      <c r="I919" s="22">
        <v>280</v>
      </c>
      <c r="J919" s="22">
        <v>275</v>
      </c>
      <c r="K919" s="22">
        <v>177</v>
      </c>
      <c r="L919" s="22">
        <v>0</v>
      </c>
      <c r="M919" s="22">
        <v>0</v>
      </c>
      <c r="N919" s="22">
        <v>0</v>
      </c>
      <c r="O919" s="23" t="str">
        <f t="shared" si="27"/>
        <v>-</v>
      </c>
      <c r="P919" s="19"/>
      <c r="Q919" s="24" t="s">
        <v>15</v>
      </c>
      <c r="R919" s="25" t="s">
        <v>16</v>
      </c>
      <c r="S919" s="26"/>
    </row>
    <row r="920" spans="1:19" ht="177" customHeight="1">
      <c r="A920" s="66">
        <v>916</v>
      </c>
      <c r="B920" s="19" t="s">
        <v>1642</v>
      </c>
      <c r="C920" s="63" t="s">
        <v>2108</v>
      </c>
      <c r="D920" s="21" t="s">
        <v>13</v>
      </c>
      <c r="E920" s="21"/>
      <c r="F920" s="21"/>
      <c r="G920" s="21"/>
      <c r="H920" s="21" t="s">
        <v>14</v>
      </c>
      <c r="I920" s="22">
        <v>595</v>
      </c>
      <c r="J920" s="22">
        <v>578</v>
      </c>
      <c r="K920" s="22">
        <v>561</v>
      </c>
      <c r="L920" s="22">
        <v>0</v>
      </c>
      <c r="M920" s="22">
        <v>0</v>
      </c>
      <c r="N920" s="22">
        <v>0</v>
      </c>
      <c r="O920" s="23" t="str">
        <f t="shared" si="27"/>
        <v>-</v>
      </c>
      <c r="P920" s="19"/>
      <c r="Q920" s="24" t="s">
        <v>15</v>
      </c>
      <c r="R920" s="25" t="s">
        <v>16</v>
      </c>
      <c r="S920" s="26"/>
    </row>
    <row r="921" spans="1:19" ht="60" customHeight="1">
      <c r="A921" s="66">
        <v>917</v>
      </c>
      <c r="B921" s="19" t="s">
        <v>1643</v>
      </c>
      <c r="C921" s="19" t="s">
        <v>1644</v>
      </c>
      <c r="D921" s="21" t="s">
        <v>13</v>
      </c>
      <c r="E921" s="21"/>
      <c r="F921" s="21"/>
      <c r="G921" s="21"/>
      <c r="H921" s="21" t="s">
        <v>14</v>
      </c>
      <c r="I921" s="22">
        <v>14</v>
      </c>
      <c r="J921" s="22">
        <v>13</v>
      </c>
      <c r="K921" s="22">
        <v>13</v>
      </c>
      <c r="L921" s="22">
        <v>0</v>
      </c>
      <c r="M921" s="22">
        <v>0</v>
      </c>
      <c r="N921" s="22">
        <v>0</v>
      </c>
      <c r="O921" s="23" t="str">
        <f t="shared" si="27"/>
        <v>-</v>
      </c>
      <c r="P921" s="19"/>
      <c r="Q921" s="24" t="s">
        <v>15</v>
      </c>
      <c r="R921" s="25" t="s">
        <v>16</v>
      </c>
      <c r="S921" s="26"/>
    </row>
    <row r="922" spans="1:19" ht="178.5" customHeight="1">
      <c r="A922" s="66">
        <v>918</v>
      </c>
      <c r="B922" s="19" t="s">
        <v>1645</v>
      </c>
      <c r="C922" s="63" t="s">
        <v>2296</v>
      </c>
      <c r="D922" s="21" t="s">
        <v>13</v>
      </c>
      <c r="E922" s="21"/>
      <c r="F922" s="21"/>
      <c r="G922" s="21"/>
      <c r="H922" s="21" t="s">
        <v>14</v>
      </c>
      <c r="I922" s="22">
        <v>0</v>
      </c>
      <c r="J922" s="22">
        <v>0</v>
      </c>
      <c r="K922" s="22">
        <v>0</v>
      </c>
      <c r="L922" s="22">
        <v>0</v>
      </c>
      <c r="M922" s="22">
        <v>0</v>
      </c>
      <c r="N922" s="22">
        <v>0</v>
      </c>
      <c r="O922" s="23" t="str">
        <f t="shared" si="27"/>
        <v>-</v>
      </c>
      <c r="P922" s="19"/>
      <c r="Q922" s="24" t="s">
        <v>15</v>
      </c>
      <c r="R922" s="25" t="s">
        <v>16</v>
      </c>
      <c r="S922" s="26"/>
    </row>
    <row r="923" spans="1:19" ht="227.25" customHeight="1">
      <c r="A923" s="66">
        <v>919</v>
      </c>
      <c r="B923" s="19" t="s">
        <v>1646</v>
      </c>
      <c r="C923" s="68" t="s">
        <v>2109</v>
      </c>
      <c r="D923" s="21" t="s">
        <v>13</v>
      </c>
      <c r="E923" s="21"/>
      <c r="F923" s="21"/>
      <c r="G923" s="21"/>
      <c r="H923" s="21" t="s">
        <v>14</v>
      </c>
      <c r="I923" s="22">
        <v>1584</v>
      </c>
      <c r="J923" s="22">
        <v>2800</v>
      </c>
      <c r="K923" s="22">
        <v>1722</v>
      </c>
      <c r="L923" s="22">
        <v>0</v>
      </c>
      <c r="M923" s="22">
        <v>0</v>
      </c>
      <c r="N923" s="22">
        <v>0</v>
      </c>
      <c r="O923" s="23" t="str">
        <f t="shared" si="27"/>
        <v>-</v>
      </c>
      <c r="P923" s="19"/>
      <c r="Q923" s="24" t="s">
        <v>14</v>
      </c>
      <c r="R923" s="25" t="s">
        <v>14</v>
      </c>
      <c r="S923" s="26"/>
    </row>
    <row r="924" spans="1:19" ht="169.5" customHeight="1">
      <c r="A924" s="66">
        <v>920</v>
      </c>
      <c r="B924" s="19" t="s">
        <v>1647</v>
      </c>
      <c r="C924" s="68" t="s">
        <v>2110</v>
      </c>
      <c r="D924" s="21" t="s">
        <v>13</v>
      </c>
      <c r="E924" s="21"/>
      <c r="F924" s="21"/>
      <c r="G924" s="21"/>
      <c r="H924" s="21" t="s">
        <v>14</v>
      </c>
      <c r="I924" s="22">
        <v>140</v>
      </c>
      <c r="J924" s="22">
        <v>118</v>
      </c>
      <c r="K924" s="22">
        <v>150</v>
      </c>
      <c r="L924" s="22">
        <v>0</v>
      </c>
      <c r="M924" s="22">
        <v>0</v>
      </c>
      <c r="N924" s="22">
        <v>0</v>
      </c>
      <c r="O924" s="23" t="str">
        <f t="shared" si="27"/>
        <v>-</v>
      </c>
      <c r="P924" s="19"/>
      <c r="Q924" s="24" t="s">
        <v>14</v>
      </c>
      <c r="R924" s="25" t="s">
        <v>14</v>
      </c>
      <c r="S924" s="26"/>
    </row>
    <row r="925" spans="1:19" ht="89.25" customHeight="1">
      <c r="A925" s="66">
        <v>921</v>
      </c>
      <c r="B925" s="19" t="s">
        <v>1648</v>
      </c>
      <c r="C925" s="63" t="s">
        <v>2297</v>
      </c>
      <c r="D925" s="21" t="s">
        <v>13</v>
      </c>
      <c r="E925" s="21"/>
      <c r="F925" s="21"/>
      <c r="G925" s="21"/>
      <c r="H925" s="21" t="s">
        <v>14</v>
      </c>
      <c r="I925" s="22">
        <v>595</v>
      </c>
      <c r="J925" s="22">
        <v>577</v>
      </c>
      <c r="K925" s="22">
        <v>556</v>
      </c>
      <c r="L925" s="22">
        <v>0</v>
      </c>
      <c r="M925" s="22">
        <v>0</v>
      </c>
      <c r="N925" s="22">
        <v>0</v>
      </c>
      <c r="O925" s="23" t="str">
        <f t="shared" si="27"/>
        <v>-</v>
      </c>
      <c r="P925" s="19"/>
      <c r="Q925" s="24" t="s">
        <v>14</v>
      </c>
      <c r="R925" s="25" t="s">
        <v>14</v>
      </c>
      <c r="S925" s="26"/>
    </row>
    <row r="926" spans="1:19" ht="96.75" customHeight="1">
      <c r="A926" s="66">
        <v>922</v>
      </c>
      <c r="B926" s="19" t="s">
        <v>1649</v>
      </c>
      <c r="C926" s="63" t="s">
        <v>2298</v>
      </c>
      <c r="D926" s="21" t="s">
        <v>13</v>
      </c>
      <c r="E926" s="21"/>
      <c r="F926" s="21"/>
      <c r="G926" s="21"/>
      <c r="H926" s="21" t="s">
        <v>14</v>
      </c>
      <c r="I926" s="22">
        <v>3</v>
      </c>
      <c r="J926" s="22">
        <v>1</v>
      </c>
      <c r="K926" s="22">
        <v>4</v>
      </c>
      <c r="L926" s="22">
        <v>0</v>
      </c>
      <c r="M926" s="22">
        <v>0</v>
      </c>
      <c r="N926" s="22">
        <v>0</v>
      </c>
      <c r="O926" s="23" t="str">
        <f t="shared" si="27"/>
        <v>-</v>
      </c>
      <c r="P926" s="19"/>
      <c r="Q926" s="24" t="s">
        <v>14</v>
      </c>
      <c r="R926" s="25" t="s">
        <v>14</v>
      </c>
      <c r="S926" s="26"/>
    </row>
    <row r="927" spans="1:19" ht="108.75" customHeight="1">
      <c r="A927" s="66">
        <v>923</v>
      </c>
      <c r="B927" s="19" t="s">
        <v>1650</v>
      </c>
      <c r="C927" s="63" t="s">
        <v>2299</v>
      </c>
      <c r="D927" s="21" t="s">
        <v>13</v>
      </c>
      <c r="E927" s="21"/>
      <c r="F927" s="21"/>
      <c r="G927" s="21"/>
      <c r="H927" s="21" t="s">
        <v>14</v>
      </c>
      <c r="I927" s="22">
        <v>4</v>
      </c>
      <c r="J927" s="22">
        <v>10</v>
      </c>
      <c r="K927" s="22">
        <v>14</v>
      </c>
      <c r="L927" s="22">
        <v>0</v>
      </c>
      <c r="M927" s="22">
        <v>0</v>
      </c>
      <c r="N927" s="22">
        <v>0</v>
      </c>
      <c r="O927" s="23" t="str">
        <f t="shared" si="27"/>
        <v>-</v>
      </c>
      <c r="P927" s="19"/>
      <c r="Q927" s="24" t="s">
        <v>15</v>
      </c>
      <c r="R927" s="25" t="s">
        <v>2152</v>
      </c>
      <c r="S927" s="26"/>
    </row>
    <row r="928" spans="1:19" ht="106.5" customHeight="1">
      <c r="A928" s="66">
        <v>924</v>
      </c>
      <c r="B928" s="19" t="s">
        <v>1651</v>
      </c>
      <c r="C928" s="63" t="s">
        <v>2300</v>
      </c>
      <c r="D928" s="21" t="s">
        <v>13</v>
      </c>
      <c r="E928" s="21"/>
      <c r="F928" s="21"/>
      <c r="G928" s="21"/>
      <c r="H928" s="21" t="s">
        <v>14</v>
      </c>
      <c r="I928" s="22">
        <v>120</v>
      </c>
      <c r="J928" s="22">
        <v>98</v>
      </c>
      <c r="K928" s="22">
        <v>135</v>
      </c>
      <c r="L928" s="22">
        <v>0</v>
      </c>
      <c r="M928" s="22">
        <v>0</v>
      </c>
      <c r="N928" s="22">
        <v>0</v>
      </c>
      <c r="O928" s="23" t="str">
        <f t="shared" si="27"/>
        <v>-</v>
      </c>
      <c r="P928" s="19"/>
      <c r="Q928" s="24" t="s">
        <v>14</v>
      </c>
      <c r="R928" s="25" t="s">
        <v>14</v>
      </c>
      <c r="S928" s="26"/>
    </row>
    <row r="929" spans="1:19" ht="121.5" customHeight="1">
      <c r="A929" s="66">
        <v>925</v>
      </c>
      <c r="B929" s="19" t="s">
        <v>1652</v>
      </c>
      <c r="C929" s="63" t="s">
        <v>2111</v>
      </c>
      <c r="D929" s="21" t="s">
        <v>13</v>
      </c>
      <c r="E929" s="21"/>
      <c r="F929" s="21"/>
      <c r="G929" s="21"/>
      <c r="H929" s="21" t="s">
        <v>14</v>
      </c>
      <c r="I929" s="22">
        <v>0</v>
      </c>
      <c r="J929" s="22">
        <v>0</v>
      </c>
      <c r="K929" s="22">
        <v>0</v>
      </c>
      <c r="L929" s="22">
        <v>0</v>
      </c>
      <c r="M929" s="22">
        <v>0</v>
      </c>
      <c r="N929" s="22">
        <v>0</v>
      </c>
      <c r="O929" s="23" t="str">
        <f t="shared" si="27"/>
        <v>-</v>
      </c>
      <c r="P929" s="19"/>
      <c r="Q929" s="24" t="s">
        <v>15</v>
      </c>
      <c r="R929" s="25" t="s">
        <v>2152</v>
      </c>
      <c r="S929" s="26"/>
    </row>
    <row r="930" spans="1:19" ht="121.5" customHeight="1">
      <c r="A930" s="66">
        <v>926</v>
      </c>
      <c r="B930" s="19" t="s">
        <v>1653</v>
      </c>
      <c r="C930" s="19" t="s">
        <v>1654</v>
      </c>
      <c r="D930" s="21" t="s">
        <v>13</v>
      </c>
      <c r="E930" s="21"/>
      <c r="F930" s="21"/>
      <c r="G930" s="21"/>
      <c r="H930" s="21" t="s">
        <v>14</v>
      </c>
      <c r="I930" s="22">
        <v>18</v>
      </c>
      <c r="J930" s="22">
        <v>130</v>
      </c>
      <c r="K930" s="22">
        <v>118</v>
      </c>
      <c r="L930" s="22">
        <v>0</v>
      </c>
      <c r="M930" s="22">
        <v>0</v>
      </c>
      <c r="N930" s="22">
        <v>0</v>
      </c>
      <c r="O930" s="23" t="str">
        <f t="shared" si="27"/>
        <v>-</v>
      </c>
      <c r="P930" s="19"/>
      <c r="Q930" s="24" t="s">
        <v>14</v>
      </c>
      <c r="R930" s="25" t="s">
        <v>14</v>
      </c>
      <c r="S930" s="26"/>
    </row>
    <row r="931" spans="1:19" ht="60" customHeight="1">
      <c r="A931" s="66">
        <v>927</v>
      </c>
      <c r="B931" s="19" t="s">
        <v>1655</v>
      </c>
      <c r="C931" s="19" t="s">
        <v>1656</v>
      </c>
      <c r="D931" s="21" t="s">
        <v>13</v>
      </c>
      <c r="E931" s="21"/>
      <c r="F931" s="21"/>
      <c r="G931" s="21"/>
      <c r="H931" s="21" t="s">
        <v>14</v>
      </c>
      <c r="I931" s="22">
        <v>72</v>
      </c>
      <c r="J931" s="22">
        <v>72</v>
      </c>
      <c r="K931" s="22">
        <v>72</v>
      </c>
      <c r="L931" s="22">
        <v>0</v>
      </c>
      <c r="M931" s="22">
        <v>0</v>
      </c>
      <c r="N931" s="22">
        <v>0</v>
      </c>
      <c r="O931" s="23" t="str">
        <f aca="true" t="shared" si="28" ref="O931:O983">IF(N931&gt;0,IF(K931&gt;0,IF(ISNUMBER(N931),IF(ISNUMBER(K931),N931/K931*100,"-"),"-"),"-"),"-")</f>
        <v>-</v>
      </c>
      <c r="P931" s="19"/>
      <c r="Q931" s="24" t="s">
        <v>14</v>
      </c>
      <c r="R931" s="25" t="s">
        <v>14</v>
      </c>
      <c r="S931" s="26"/>
    </row>
    <row r="932" spans="1:19" ht="60" customHeight="1">
      <c r="A932" s="66">
        <v>928</v>
      </c>
      <c r="B932" s="19" t="s">
        <v>1657</v>
      </c>
      <c r="C932" s="19" t="s">
        <v>1658</v>
      </c>
      <c r="D932" s="21" t="s">
        <v>13</v>
      </c>
      <c r="E932" s="21"/>
      <c r="F932" s="21"/>
      <c r="G932" s="21"/>
      <c r="H932" s="21" t="s">
        <v>14</v>
      </c>
      <c r="I932" s="22">
        <v>72</v>
      </c>
      <c r="J932" s="22">
        <v>72</v>
      </c>
      <c r="K932" s="22">
        <v>72</v>
      </c>
      <c r="L932" s="22">
        <v>0</v>
      </c>
      <c r="M932" s="22">
        <v>0</v>
      </c>
      <c r="N932" s="22">
        <v>0</v>
      </c>
      <c r="O932" s="23" t="str">
        <f t="shared" si="28"/>
        <v>-</v>
      </c>
      <c r="P932" s="19"/>
      <c r="Q932" s="24" t="s">
        <v>14</v>
      </c>
      <c r="R932" s="25" t="s">
        <v>14</v>
      </c>
      <c r="S932" s="26"/>
    </row>
    <row r="933" spans="1:19" ht="60" customHeight="1">
      <c r="A933" s="66">
        <v>929</v>
      </c>
      <c r="B933" s="19" t="s">
        <v>1659</v>
      </c>
      <c r="C933" s="19" t="s">
        <v>1660</v>
      </c>
      <c r="D933" s="21" t="s">
        <v>13</v>
      </c>
      <c r="E933" s="21"/>
      <c r="F933" s="21"/>
      <c r="G933" s="21"/>
      <c r="H933" s="21" t="s">
        <v>14</v>
      </c>
      <c r="I933" s="22">
        <v>0</v>
      </c>
      <c r="J933" s="22">
        <v>0</v>
      </c>
      <c r="K933" s="22">
        <v>72</v>
      </c>
      <c r="L933" s="22">
        <v>0</v>
      </c>
      <c r="M933" s="22">
        <v>0</v>
      </c>
      <c r="N933" s="22">
        <v>0</v>
      </c>
      <c r="O933" s="23" t="str">
        <f t="shared" si="28"/>
        <v>-</v>
      </c>
      <c r="P933" s="19"/>
      <c r="Q933" s="24" t="s">
        <v>14</v>
      </c>
      <c r="R933" s="25" t="s">
        <v>14</v>
      </c>
      <c r="S933" s="26"/>
    </row>
    <row r="934" spans="1:19" ht="60" customHeight="1">
      <c r="A934" s="66">
        <v>930</v>
      </c>
      <c r="B934" s="19" t="s">
        <v>1661</v>
      </c>
      <c r="C934" s="19" t="s">
        <v>1662</v>
      </c>
      <c r="D934" s="21" t="s">
        <v>13</v>
      </c>
      <c r="E934" s="21"/>
      <c r="F934" s="21"/>
      <c r="G934" s="21"/>
      <c r="H934" s="21" t="s">
        <v>14</v>
      </c>
      <c r="I934" s="22">
        <v>1</v>
      </c>
      <c r="J934" s="22">
        <v>0</v>
      </c>
      <c r="K934" s="22">
        <v>2</v>
      </c>
      <c r="L934" s="22">
        <v>0</v>
      </c>
      <c r="M934" s="22">
        <v>0</v>
      </c>
      <c r="N934" s="22">
        <v>0</v>
      </c>
      <c r="O934" s="23" t="str">
        <f t="shared" si="28"/>
        <v>-</v>
      </c>
      <c r="P934" s="19"/>
      <c r="Q934" s="24" t="s">
        <v>15</v>
      </c>
      <c r="R934" s="25" t="s">
        <v>2152</v>
      </c>
      <c r="S934" s="26"/>
    </row>
    <row r="935" spans="1:19" ht="60" customHeight="1">
      <c r="A935" s="66">
        <v>931</v>
      </c>
      <c r="B935" s="19" t="s">
        <v>1663</v>
      </c>
      <c r="C935" s="19" t="s">
        <v>1664</v>
      </c>
      <c r="D935" s="21" t="s">
        <v>13</v>
      </c>
      <c r="E935" s="21"/>
      <c r="F935" s="21"/>
      <c r="G935" s="21"/>
      <c r="H935" s="21" t="s">
        <v>14</v>
      </c>
      <c r="I935" s="22">
        <v>83</v>
      </c>
      <c r="J935" s="22">
        <v>98</v>
      </c>
      <c r="K935" s="22">
        <v>28</v>
      </c>
      <c r="L935" s="22">
        <v>0</v>
      </c>
      <c r="M935" s="22">
        <v>0</v>
      </c>
      <c r="N935" s="22">
        <v>0</v>
      </c>
      <c r="O935" s="23" t="str">
        <f t="shared" si="28"/>
        <v>-</v>
      </c>
      <c r="P935" s="19"/>
      <c r="Q935" s="24" t="s">
        <v>15</v>
      </c>
      <c r="R935" s="25" t="s">
        <v>2152</v>
      </c>
      <c r="S935" s="26"/>
    </row>
    <row r="936" spans="1:19" ht="231" customHeight="1">
      <c r="A936" s="66">
        <v>932</v>
      </c>
      <c r="B936" s="19" t="s">
        <v>1665</v>
      </c>
      <c r="C936" s="68" t="s">
        <v>2112</v>
      </c>
      <c r="D936" s="21" t="s">
        <v>13</v>
      </c>
      <c r="E936" s="21"/>
      <c r="F936" s="21"/>
      <c r="G936" s="21"/>
      <c r="H936" s="21" t="s">
        <v>14</v>
      </c>
      <c r="I936" s="22">
        <v>3192</v>
      </c>
      <c r="J936" s="22">
        <v>6807</v>
      </c>
      <c r="K936" s="22">
        <v>7358</v>
      </c>
      <c r="L936" s="22">
        <v>0</v>
      </c>
      <c r="M936" s="22">
        <v>0</v>
      </c>
      <c r="N936" s="22">
        <v>0</v>
      </c>
      <c r="O936" s="23" t="str">
        <f t="shared" si="28"/>
        <v>-</v>
      </c>
      <c r="P936" s="19"/>
      <c r="Q936" s="24" t="s">
        <v>14</v>
      </c>
      <c r="R936" s="25" t="s">
        <v>14</v>
      </c>
      <c r="S936" s="26"/>
    </row>
    <row r="937" spans="1:19" ht="170.25" customHeight="1">
      <c r="A937" s="66">
        <v>933</v>
      </c>
      <c r="B937" s="19" t="s">
        <v>1666</v>
      </c>
      <c r="C937" s="63" t="s">
        <v>2113</v>
      </c>
      <c r="D937" s="21" t="s">
        <v>13</v>
      </c>
      <c r="E937" s="21"/>
      <c r="F937" s="21"/>
      <c r="G937" s="21"/>
      <c r="H937" s="21" t="s">
        <v>14</v>
      </c>
      <c r="I937" s="22">
        <v>2380</v>
      </c>
      <c r="J937" s="22">
        <v>2297</v>
      </c>
      <c r="K937" s="22">
        <v>2209</v>
      </c>
      <c r="L937" s="22">
        <v>312</v>
      </c>
      <c r="M937" s="22">
        <v>280</v>
      </c>
      <c r="N937" s="22">
        <v>210</v>
      </c>
      <c r="O937" s="23">
        <f t="shared" si="28"/>
        <v>9.506564056133996</v>
      </c>
      <c r="P937" s="19"/>
      <c r="Q937" s="24" t="s">
        <v>14</v>
      </c>
      <c r="R937" s="25" t="s">
        <v>14</v>
      </c>
      <c r="S937" s="26"/>
    </row>
    <row r="938" spans="1:19" ht="96" customHeight="1">
      <c r="A938" s="66">
        <v>934</v>
      </c>
      <c r="B938" s="19" t="s">
        <v>1667</v>
      </c>
      <c r="C938" s="63" t="s">
        <v>2301</v>
      </c>
      <c r="D938" s="21" t="s">
        <v>13</v>
      </c>
      <c r="E938" s="21"/>
      <c r="F938" s="21"/>
      <c r="G938" s="21"/>
      <c r="H938" s="21" t="s">
        <v>14</v>
      </c>
      <c r="I938" s="22">
        <v>7</v>
      </c>
      <c r="J938" s="22">
        <v>1</v>
      </c>
      <c r="K938" s="22">
        <v>3</v>
      </c>
      <c r="L938" s="22">
        <v>0</v>
      </c>
      <c r="M938" s="22">
        <v>0</v>
      </c>
      <c r="N938" s="22">
        <v>0</v>
      </c>
      <c r="O938" s="23" t="str">
        <f t="shared" si="28"/>
        <v>-</v>
      </c>
      <c r="P938" s="19"/>
      <c r="Q938" s="24" t="s">
        <v>14</v>
      </c>
      <c r="R938" s="25" t="s">
        <v>14</v>
      </c>
      <c r="S938" s="26"/>
    </row>
    <row r="939" spans="1:19" ht="108" customHeight="1">
      <c r="A939" s="66">
        <v>935</v>
      </c>
      <c r="B939" s="19" t="s">
        <v>1668</v>
      </c>
      <c r="C939" s="63" t="s">
        <v>2302</v>
      </c>
      <c r="D939" s="21" t="s">
        <v>13</v>
      </c>
      <c r="E939" s="21"/>
      <c r="F939" s="21"/>
      <c r="G939" s="21"/>
      <c r="H939" s="21" t="s">
        <v>14</v>
      </c>
      <c r="I939" s="22">
        <v>20</v>
      </c>
      <c r="J939" s="22">
        <v>25</v>
      </c>
      <c r="K939" s="22">
        <v>33</v>
      </c>
      <c r="L939" s="22">
        <v>0</v>
      </c>
      <c r="M939" s="22">
        <v>0</v>
      </c>
      <c r="N939" s="22">
        <v>0</v>
      </c>
      <c r="O939" s="23" t="str">
        <f t="shared" si="28"/>
        <v>-</v>
      </c>
      <c r="P939" s="19"/>
      <c r="Q939" s="24" t="s">
        <v>14</v>
      </c>
      <c r="R939" s="25" t="s">
        <v>14</v>
      </c>
      <c r="S939" s="26"/>
    </row>
    <row r="940" spans="1:19" ht="116.25" customHeight="1">
      <c r="A940" s="66">
        <v>936</v>
      </c>
      <c r="B940" s="19" t="s">
        <v>1669</v>
      </c>
      <c r="C940" s="63" t="s">
        <v>2303</v>
      </c>
      <c r="D940" s="21" t="s">
        <v>13</v>
      </c>
      <c r="E940" s="21"/>
      <c r="F940" s="21"/>
      <c r="G940" s="21"/>
      <c r="H940" s="21" t="s">
        <v>14</v>
      </c>
      <c r="I940" s="22">
        <v>7</v>
      </c>
      <c r="J940" s="22">
        <v>1</v>
      </c>
      <c r="K940" s="22">
        <v>3</v>
      </c>
      <c r="L940" s="22">
        <v>0</v>
      </c>
      <c r="M940" s="22">
        <v>0</v>
      </c>
      <c r="N940" s="22">
        <v>0</v>
      </c>
      <c r="O940" s="23" t="str">
        <f t="shared" si="28"/>
        <v>-</v>
      </c>
      <c r="P940" s="19"/>
      <c r="Q940" s="24" t="s">
        <v>14</v>
      </c>
      <c r="R940" s="25" t="s">
        <v>14</v>
      </c>
      <c r="S940" s="26"/>
    </row>
    <row r="941" spans="1:19" ht="114" customHeight="1">
      <c r="A941" s="66">
        <v>937</v>
      </c>
      <c r="B941" s="19" t="s">
        <v>1670</v>
      </c>
      <c r="C941" s="19" t="s">
        <v>1671</v>
      </c>
      <c r="D941" s="21" t="s">
        <v>13</v>
      </c>
      <c r="E941" s="21"/>
      <c r="F941" s="21"/>
      <c r="G941" s="21"/>
      <c r="H941" s="21" t="s">
        <v>14</v>
      </c>
      <c r="I941" s="22">
        <v>83</v>
      </c>
      <c r="J941" s="22">
        <v>308</v>
      </c>
      <c r="K941" s="22">
        <v>240</v>
      </c>
      <c r="L941" s="22">
        <v>0</v>
      </c>
      <c r="M941" s="22">
        <v>0</v>
      </c>
      <c r="N941" s="22">
        <v>0</v>
      </c>
      <c r="O941" s="23" t="str">
        <f t="shared" si="28"/>
        <v>-</v>
      </c>
      <c r="P941" s="19"/>
      <c r="Q941" s="24" t="s">
        <v>14</v>
      </c>
      <c r="R941" s="25" t="s">
        <v>14</v>
      </c>
      <c r="S941" s="26"/>
    </row>
    <row r="942" spans="1:19" ht="84" customHeight="1">
      <c r="A942" s="66">
        <v>938</v>
      </c>
      <c r="B942" s="19" t="s">
        <v>1672</v>
      </c>
      <c r="C942" s="19" t="s">
        <v>1673</v>
      </c>
      <c r="D942" s="21" t="s">
        <v>13</v>
      </c>
      <c r="E942" s="21"/>
      <c r="F942" s="21"/>
      <c r="G942" s="21"/>
      <c r="H942" s="21" t="s">
        <v>14</v>
      </c>
      <c r="I942" s="22">
        <v>0</v>
      </c>
      <c r="J942" s="22">
        <v>0</v>
      </c>
      <c r="K942" s="22">
        <v>0</v>
      </c>
      <c r="L942" s="22">
        <v>0</v>
      </c>
      <c r="M942" s="22">
        <v>0</v>
      </c>
      <c r="N942" s="22">
        <v>0</v>
      </c>
      <c r="O942" s="23" t="str">
        <f t="shared" si="28"/>
        <v>-</v>
      </c>
      <c r="P942" s="19"/>
      <c r="Q942" s="24" t="s">
        <v>15</v>
      </c>
      <c r="R942" s="25" t="s">
        <v>2152</v>
      </c>
      <c r="S942" s="26"/>
    </row>
    <row r="943" spans="1:19" ht="84" customHeight="1">
      <c r="A943" s="66">
        <v>939</v>
      </c>
      <c r="B943" s="19" t="s">
        <v>1674</v>
      </c>
      <c r="C943" s="19" t="s">
        <v>1675</v>
      </c>
      <c r="D943" s="21" t="s">
        <v>13</v>
      </c>
      <c r="E943" s="21"/>
      <c r="F943" s="21"/>
      <c r="G943" s="21"/>
      <c r="H943" s="21" t="s">
        <v>14</v>
      </c>
      <c r="I943" s="22">
        <v>0</v>
      </c>
      <c r="J943" s="22">
        <v>0</v>
      </c>
      <c r="K943" s="22">
        <v>0</v>
      </c>
      <c r="L943" s="22">
        <v>0</v>
      </c>
      <c r="M943" s="22">
        <v>0</v>
      </c>
      <c r="N943" s="22">
        <v>0</v>
      </c>
      <c r="O943" s="23" t="str">
        <f t="shared" si="28"/>
        <v>-</v>
      </c>
      <c r="P943" s="19"/>
      <c r="Q943" s="24" t="s">
        <v>14</v>
      </c>
      <c r="R943" s="25" t="s">
        <v>14</v>
      </c>
      <c r="S943" s="26"/>
    </row>
    <row r="944" spans="1:19" ht="116.25" customHeight="1">
      <c r="A944" s="66">
        <v>940</v>
      </c>
      <c r="B944" s="19" t="s">
        <v>1676</v>
      </c>
      <c r="C944" s="19" t="s">
        <v>1677</v>
      </c>
      <c r="D944" s="21" t="s">
        <v>13</v>
      </c>
      <c r="E944" s="21"/>
      <c r="F944" s="21"/>
      <c r="G944" s="21"/>
      <c r="H944" s="21" t="s">
        <v>14</v>
      </c>
      <c r="I944" s="22">
        <v>288</v>
      </c>
      <c r="J944" s="22">
        <v>288</v>
      </c>
      <c r="K944" s="22">
        <v>288</v>
      </c>
      <c r="L944" s="22">
        <v>0</v>
      </c>
      <c r="M944" s="22">
        <v>0</v>
      </c>
      <c r="N944" s="22">
        <v>0</v>
      </c>
      <c r="O944" s="23" t="str">
        <f t="shared" si="28"/>
        <v>-</v>
      </c>
      <c r="P944" s="19"/>
      <c r="Q944" s="24" t="s">
        <v>15</v>
      </c>
      <c r="R944" s="25" t="s">
        <v>2152</v>
      </c>
      <c r="S944" s="26"/>
    </row>
    <row r="945" spans="1:19" ht="84" customHeight="1">
      <c r="A945" s="66">
        <v>941</v>
      </c>
      <c r="B945" s="19" t="s">
        <v>1678</v>
      </c>
      <c r="C945" s="19" t="s">
        <v>1679</v>
      </c>
      <c r="D945" s="21" t="s">
        <v>13</v>
      </c>
      <c r="E945" s="21"/>
      <c r="F945" s="21"/>
      <c r="G945" s="21"/>
      <c r="H945" s="21" t="s">
        <v>14</v>
      </c>
      <c r="I945" s="22">
        <v>24</v>
      </c>
      <c r="J945" s="22">
        <v>82</v>
      </c>
      <c r="K945" s="22">
        <v>24</v>
      </c>
      <c r="L945" s="22">
        <v>0</v>
      </c>
      <c r="M945" s="22">
        <v>0</v>
      </c>
      <c r="N945" s="22">
        <v>0</v>
      </c>
      <c r="O945" s="23" t="str">
        <f t="shared" si="28"/>
        <v>-</v>
      </c>
      <c r="P945" s="19"/>
      <c r="Q945" s="24" t="s">
        <v>15</v>
      </c>
      <c r="R945" s="25" t="s">
        <v>2152</v>
      </c>
      <c r="S945" s="26"/>
    </row>
    <row r="946" spans="1:19" ht="84" customHeight="1">
      <c r="A946" s="66">
        <v>942</v>
      </c>
      <c r="B946" s="19" t="s">
        <v>1680</v>
      </c>
      <c r="C946" s="19" t="s">
        <v>1681</v>
      </c>
      <c r="D946" s="21" t="s">
        <v>13</v>
      </c>
      <c r="E946" s="21"/>
      <c r="F946" s="21"/>
      <c r="G946" s="21"/>
      <c r="H946" s="21" t="s">
        <v>14</v>
      </c>
      <c r="I946" s="22">
        <v>514</v>
      </c>
      <c r="J946" s="22">
        <v>510</v>
      </c>
      <c r="K946" s="22">
        <v>471</v>
      </c>
      <c r="L946" s="22">
        <v>0</v>
      </c>
      <c r="M946" s="22">
        <v>0</v>
      </c>
      <c r="N946" s="22">
        <v>0</v>
      </c>
      <c r="O946" s="23" t="str">
        <f t="shared" si="28"/>
        <v>-</v>
      </c>
      <c r="P946" s="19"/>
      <c r="Q946" s="24" t="s">
        <v>15</v>
      </c>
      <c r="R946" s="25" t="s">
        <v>2152</v>
      </c>
      <c r="S946" s="26"/>
    </row>
    <row r="947" spans="1:19" ht="180.75" customHeight="1">
      <c r="A947" s="66">
        <v>943</v>
      </c>
      <c r="B947" s="19" t="s">
        <v>1682</v>
      </c>
      <c r="C947" s="63" t="s">
        <v>2336</v>
      </c>
      <c r="D947" s="21" t="s">
        <v>13</v>
      </c>
      <c r="E947" s="21"/>
      <c r="F947" s="21"/>
      <c r="G947" s="21"/>
      <c r="H947" s="21" t="s">
        <v>14</v>
      </c>
      <c r="I947" s="22">
        <v>44</v>
      </c>
      <c r="J947" s="22">
        <v>87</v>
      </c>
      <c r="K947" s="22">
        <v>68</v>
      </c>
      <c r="L947" s="22">
        <v>0</v>
      </c>
      <c r="M947" s="22">
        <v>0</v>
      </c>
      <c r="N947" s="22">
        <v>0</v>
      </c>
      <c r="O947" s="23" t="str">
        <f t="shared" si="28"/>
        <v>-</v>
      </c>
      <c r="P947" s="19"/>
      <c r="Q947" s="24" t="s">
        <v>15</v>
      </c>
      <c r="R947" s="25" t="s">
        <v>2152</v>
      </c>
      <c r="S947" s="26"/>
    </row>
    <row r="948" spans="1:19" ht="116.25" customHeight="1">
      <c r="A948" s="66">
        <v>944</v>
      </c>
      <c r="B948" s="19" t="s">
        <v>1683</v>
      </c>
      <c r="C948" s="63" t="s">
        <v>2337</v>
      </c>
      <c r="D948" s="21" t="s">
        <v>13</v>
      </c>
      <c r="E948" s="21"/>
      <c r="F948" s="21"/>
      <c r="G948" s="21"/>
      <c r="H948" s="21" t="s">
        <v>14</v>
      </c>
      <c r="I948" s="22">
        <v>209</v>
      </c>
      <c r="J948" s="22">
        <v>323</v>
      </c>
      <c r="K948" s="22">
        <v>254</v>
      </c>
      <c r="L948" s="22">
        <v>0</v>
      </c>
      <c r="M948" s="22">
        <v>0</v>
      </c>
      <c r="N948" s="22">
        <v>0</v>
      </c>
      <c r="O948" s="23" t="str">
        <f t="shared" si="28"/>
        <v>-</v>
      </c>
      <c r="P948" s="19"/>
      <c r="Q948" s="24" t="s">
        <v>15</v>
      </c>
      <c r="R948" s="25" t="s">
        <v>2152</v>
      </c>
      <c r="S948" s="26"/>
    </row>
    <row r="949" spans="1:19" ht="146.25" customHeight="1">
      <c r="A949" s="66">
        <v>945</v>
      </c>
      <c r="B949" s="19" t="s">
        <v>1684</v>
      </c>
      <c r="C949" s="19" t="s">
        <v>1685</v>
      </c>
      <c r="D949" s="21" t="s">
        <v>13</v>
      </c>
      <c r="E949" s="21"/>
      <c r="F949" s="21"/>
      <c r="G949" s="21"/>
      <c r="H949" s="21" t="s">
        <v>14</v>
      </c>
      <c r="I949" s="22">
        <v>4253</v>
      </c>
      <c r="J949" s="22">
        <v>43</v>
      </c>
      <c r="K949" s="22">
        <v>41</v>
      </c>
      <c r="L949" s="22">
        <v>0</v>
      </c>
      <c r="M949" s="22">
        <v>0</v>
      </c>
      <c r="N949" s="22">
        <v>0</v>
      </c>
      <c r="O949" s="23" t="str">
        <f t="shared" si="28"/>
        <v>-</v>
      </c>
      <c r="P949" s="19"/>
      <c r="Q949" s="24" t="s">
        <v>14</v>
      </c>
      <c r="R949" s="25" t="s">
        <v>14</v>
      </c>
      <c r="S949" s="26"/>
    </row>
    <row r="950" spans="1:19" ht="84" customHeight="1">
      <c r="A950" s="66">
        <v>946</v>
      </c>
      <c r="B950" s="19" t="s">
        <v>1686</v>
      </c>
      <c r="C950" s="19" t="s">
        <v>1687</v>
      </c>
      <c r="D950" s="21" t="s">
        <v>13</v>
      </c>
      <c r="E950" s="21"/>
      <c r="F950" s="21"/>
      <c r="G950" s="21"/>
      <c r="H950" s="21" t="s">
        <v>14</v>
      </c>
      <c r="I950" s="22">
        <v>1409</v>
      </c>
      <c r="J950" s="22">
        <v>1145</v>
      </c>
      <c r="K950" s="22">
        <v>1298</v>
      </c>
      <c r="L950" s="22">
        <v>0</v>
      </c>
      <c r="M950" s="22">
        <v>0</v>
      </c>
      <c r="N950" s="22">
        <v>0</v>
      </c>
      <c r="O950" s="23" t="str">
        <f t="shared" si="28"/>
        <v>-</v>
      </c>
      <c r="P950" s="19"/>
      <c r="Q950" s="24" t="s">
        <v>14</v>
      </c>
      <c r="R950" s="25" t="s">
        <v>14</v>
      </c>
      <c r="S950" s="26"/>
    </row>
    <row r="951" spans="1:19" ht="132" customHeight="1">
      <c r="A951" s="66">
        <v>947</v>
      </c>
      <c r="B951" s="19" t="s">
        <v>1688</v>
      </c>
      <c r="C951" s="19" t="s">
        <v>1689</v>
      </c>
      <c r="D951" s="21" t="s">
        <v>13</v>
      </c>
      <c r="E951" s="21"/>
      <c r="F951" s="21"/>
      <c r="G951" s="21"/>
      <c r="H951" s="21" t="s">
        <v>14</v>
      </c>
      <c r="I951" s="22">
        <v>2273</v>
      </c>
      <c r="J951" s="22">
        <v>3634</v>
      </c>
      <c r="K951" s="22">
        <v>3887</v>
      </c>
      <c r="L951" s="22">
        <v>0</v>
      </c>
      <c r="M951" s="22">
        <v>0</v>
      </c>
      <c r="N951" s="22">
        <v>0</v>
      </c>
      <c r="O951" s="23" t="str">
        <f t="shared" si="28"/>
        <v>-</v>
      </c>
      <c r="P951" s="19"/>
      <c r="Q951" s="24" t="s">
        <v>14</v>
      </c>
      <c r="R951" s="25" t="s">
        <v>14</v>
      </c>
      <c r="S951" s="26"/>
    </row>
    <row r="952" spans="1:19" ht="84" customHeight="1">
      <c r="A952" s="66">
        <v>948</v>
      </c>
      <c r="B952" s="19" t="s">
        <v>1690</v>
      </c>
      <c r="C952" s="19" t="s">
        <v>1691</v>
      </c>
      <c r="D952" s="21" t="s">
        <v>13</v>
      </c>
      <c r="E952" s="21"/>
      <c r="F952" s="21"/>
      <c r="G952" s="21"/>
      <c r="H952" s="21" t="s">
        <v>14</v>
      </c>
      <c r="I952" s="22">
        <v>22</v>
      </c>
      <c r="J952" s="22">
        <v>39</v>
      </c>
      <c r="K952" s="64">
        <v>31</v>
      </c>
      <c r="L952" s="64">
        <v>0</v>
      </c>
      <c r="M952" s="64">
        <v>0</v>
      </c>
      <c r="N952" s="64">
        <v>0</v>
      </c>
      <c r="O952" s="23" t="str">
        <f t="shared" si="28"/>
        <v>-</v>
      </c>
      <c r="P952" s="19"/>
      <c r="Q952" s="24" t="s">
        <v>14</v>
      </c>
      <c r="R952" s="25" t="s">
        <v>14</v>
      </c>
      <c r="S952" s="26"/>
    </row>
    <row r="953" spans="1:19" ht="60" customHeight="1">
      <c r="A953" s="66">
        <v>949</v>
      </c>
      <c r="B953" s="19" t="s">
        <v>1692</v>
      </c>
      <c r="C953" s="19" t="s">
        <v>1693</v>
      </c>
      <c r="D953" s="21" t="s">
        <v>13</v>
      </c>
      <c r="E953" s="21"/>
      <c r="F953" s="21"/>
      <c r="G953" s="21"/>
      <c r="H953" s="21" t="s">
        <v>14</v>
      </c>
      <c r="I953" s="22">
        <v>3</v>
      </c>
      <c r="J953" s="22">
        <v>8</v>
      </c>
      <c r="K953" s="22">
        <v>6</v>
      </c>
      <c r="L953" s="22">
        <v>0</v>
      </c>
      <c r="M953" s="22">
        <v>0</v>
      </c>
      <c r="N953" s="22">
        <v>0</v>
      </c>
      <c r="O953" s="23" t="str">
        <f t="shared" si="28"/>
        <v>-</v>
      </c>
      <c r="P953" s="19"/>
      <c r="Q953" s="24" t="s">
        <v>14</v>
      </c>
      <c r="R953" s="25" t="s">
        <v>14</v>
      </c>
      <c r="S953" s="26"/>
    </row>
    <row r="954" spans="1:19" ht="60" customHeight="1">
      <c r="A954" s="66">
        <v>950</v>
      </c>
      <c r="B954" s="19" t="s">
        <v>1694</v>
      </c>
      <c r="C954" s="19" t="s">
        <v>1695</v>
      </c>
      <c r="D954" s="21" t="s">
        <v>13</v>
      </c>
      <c r="E954" s="21"/>
      <c r="F954" s="21"/>
      <c r="G954" s="21"/>
      <c r="H954" s="21" t="s">
        <v>14</v>
      </c>
      <c r="I954" s="22">
        <v>50</v>
      </c>
      <c r="J954" s="22">
        <v>49</v>
      </c>
      <c r="K954" s="22">
        <v>60</v>
      </c>
      <c r="L954" s="22">
        <v>0</v>
      </c>
      <c r="M954" s="22">
        <v>0</v>
      </c>
      <c r="N954" s="22">
        <v>0</v>
      </c>
      <c r="O954" s="23" t="str">
        <f t="shared" si="28"/>
        <v>-</v>
      </c>
      <c r="P954" s="19"/>
      <c r="Q954" s="24" t="s">
        <v>14</v>
      </c>
      <c r="R954" s="25" t="s">
        <v>14</v>
      </c>
      <c r="S954" s="26"/>
    </row>
    <row r="955" spans="1:19" ht="84.75" customHeight="1">
      <c r="A955" s="66">
        <v>951</v>
      </c>
      <c r="B955" s="19" t="s">
        <v>1696</v>
      </c>
      <c r="C955" s="19" t="s">
        <v>1697</v>
      </c>
      <c r="D955" s="21" t="s">
        <v>13</v>
      </c>
      <c r="E955" s="21"/>
      <c r="F955" s="21"/>
      <c r="G955" s="21"/>
      <c r="H955" s="21" t="s">
        <v>14</v>
      </c>
      <c r="I955" s="22">
        <v>8585</v>
      </c>
      <c r="J955" s="22">
        <v>10940</v>
      </c>
      <c r="K955" s="22">
        <v>13785</v>
      </c>
      <c r="L955" s="22">
        <v>0</v>
      </c>
      <c r="M955" s="22">
        <v>0</v>
      </c>
      <c r="N955" s="22">
        <v>0</v>
      </c>
      <c r="O955" s="23" t="str">
        <f t="shared" si="28"/>
        <v>-</v>
      </c>
      <c r="P955" s="19"/>
      <c r="Q955" s="24" t="s">
        <v>14</v>
      </c>
      <c r="R955" s="25" t="s">
        <v>14</v>
      </c>
      <c r="S955" s="26"/>
    </row>
    <row r="956" spans="1:19" ht="60" customHeight="1">
      <c r="A956" s="66">
        <v>952</v>
      </c>
      <c r="B956" s="19" t="s">
        <v>1698</v>
      </c>
      <c r="C956" s="19" t="s">
        <v>1699</v>
      </c>
      <c r="D956" s="21" t="s">
        <v>13</v>
      </c>
      <c r="E956" s="21"/>
      <c r="F956" s="21"/>
      <c r="G956" s="21"/>
      <c r="H956" s="21" t="s">
        <v>14</v>
      </c>
      <c r="I956" s="22">
        <v>1</v>
      </c>
      <c r="J956" s="22">
        <v>0</v>
      </c>
      <c r="K956" s="22">
        <v>1</v>
      </c>
      <c r="L956" s="22">
        <v>0</v>
      </c>
      <c r="M956" s="22">
        <v>0</v>
      </c>
      <c r="N956" s="22">
        <v>0</v>
      </c>
      <c r="O956" s="23" t="str">
        <f t="shared" si="28"/>
        <v>-</v>
      </c>
      <c r="P956" s="19"/>
      <c r="Q956" s="24" t="s">
        <v>14</v>
      </c>
      <c r="R956" s="25" t="s">
        <v>14</v>
      </c>
      <c r="S956" s="26"/>
    </row>
    <row r="957" spans="1:19" ht="60" customHeight="1">
      <c r="A957" s="66">
        <v>953</v>
      </c>
      <c r="B957" s="19" t="s">
        <v>1700</v>
      </c>
      <c r="C957" s="19" t="s">
        <v>1701</v>
      </c>
      <c r="D957" s="21" t="s">
        <v>13</v>
      </c>
      <c r="E957" s="21"/>
      <c r="F957" s="21"/>
      <c r="G957" s="21"/>
      <c r="H957" s="21" t="s">
        <v>14</v>
      </c>
      <c r="I957" s="22">
        <v>602</v>
      </c>
      <c r="J957" s="22">
        <v>305</v>
      </c>
      <c r="K957" s="22">
        <v>453</v>
      </c>
      <c r="L957" s="22">
        <v>0</v>
      </c>
      <c r="M957" s="22">
        <v>0</v>
      </c>
      <c r="N957" s="22">
        <v>0</v>
      </c>
      <c r="O957" s="23" t="str">
        <f t="shared" si="28"/>
        <v>-</v>
      </c>
      <c r="P957" s="19"/>
      <c r="Q957" s="24" t="s">
        <v>14</v>
      </c>
      <c r="R957" s="25" t="s">
        <v>14</v>
      </c>
      <c r="S957" s="26"/>
    </row>
    <row r="958" spans="1:19" ht="60" customHeight="1">
      <c r="A958" s="66">
        <v>954</v>
      </c>
      <c r="B958" s="19" t="s">
        <v>1702</v>
      </c>
      <c r="C958" s="19" t="s">
        <v>1703</v>
      </c>
      <c r="D958" s="21" t="s">
        <v>13</v>
      </c>
      <c r="E958" s="21"/>
      <c r="F958" s="21"/>
      <c r="G958" s="21"/>
      <c r="H958" s="21" t="s">
        <v>14</v>
      </c>
      <c r="I958" s="22">
        <v>672</v>
      </c>
      <c r="J958" s="22">
        <v>719</v>
      </c>
      <c r="K958" s="22">
        <v>880</v>
      </c>
      <c r="L958" s="22">
        <v>0</v>
      </c>
      <c r="M958" s="22">
        <v>0</v>
      </c>
      <c r="N958" s="22">
        <v>0</v>
      </c>
      <c r="O958" s="23" t="str">
        <f t="shared" si="28"/>
        <v>-</v>
      </c>
      <c r="P958" s="19"/>
      <c r="Q958" s="24" t="s">
        <v>14</v>
      </c>
      <c r="R958" s="25" t="s">
        <v>14</v>
      </c>
      <c r="S958" s="26"/>
    </row>
    <row r="959" spans="1:19" ht="60" customHeight="1">
      <c r="A959" s="66">
        <v>955</v>
      </c>
      <c r="B959" s="19" t="s">
        <v>1704</v>
      </c>
      <c r="C959" s="19" t="s">
        <v>1705</v>
      </c>
      <c r="D959" s="21" t="s">
        <v>13</v>
      </c>
      <c r="E959" s="21"/>
      <c r="F959" s="21"/>
      <c r="G959" s="21"/>
      <c r="H959" s="21" t="s">
        <v>14</v>
      </c>
      <c r="I959" s="22">
        <v>5</v>
      </c>
      <c r="J959" s="22">
        <v>4</v>
      </c>
      <c r="K959" s="22">
        <v>4</v>
      </c>
      <c r="L959" s="22">
        <v>0</v>
      </c>
      <c r="M959" s="22">
        <v>0</v>
      </c>
      <c r="N959" s="22">
        <v>0</v>
      </c>
      <c r="O959" s="23" t="str">
        <f t="shared" si="28"/>
        <v>-</v>
      </c>
      <c r="P959" s="19"/>
      <c r="Q959" s="24" t="s">
        <v>14</v>
      </c>
      <c r="R959" s="25" t="s">
        <v>14</v>
      </c>
      <c r="S959" s="26"/>
    </row>
    <row r="960" spans="1:19" ht="60" customHeight="1">
      <c r="A960" s="66">
        <v>956</v>
      </c>
      <c r="B960" s="19" t="s">
        <v>1706</v>
      </c>
      <c r="C960" s="19" t="s">
        <v>1707</v>
      </c>
      <c r="D960" s="21" t="s">
        <v>13</v>
      </c>
      <c r="E960" s="21"/>
      <c r="F960" s="21"/>
      <c r="G960" s="21"/>
      <c r="H960" s="21" t="s">
        <v>14</v>
      </c>
      <c r="I960" s="22">
        <v>3</v>
      </c>
      <c r="J960" s="22">
        <v>3</v>
      </c>
      <c r="K960" s="22">
        <v>2</v>
      </c>
      <c r="L960" s="22">
        <v>0</v>
      </c>
      <c r="M960" s="22">
        <v>0</v>
      </c>
      <c r="N960" s="22">
        <v>0</v>
      </c>
      <c r="O960" s="23" t="str">
        <f t="shared" si="28"/>
        <v>-</v>
      </c>
      <c r="P960" s="19"/>
      <c r="Q960" s="24" t="s">
        <v>14</v>
      </c>
      <c r="R960" s="25" t="s">
        <v>14</v>
      </c>
      <c r="S960" s="26"/>
    </row>
    <row r="961" spans="1:19" ht="60" customHeight="1">
      <c r="A961" s="66">
        <v>957</v>
      </c>
      <c r="B961" s="19" t="s">
        <v>1708</v>
      </c>
      <c r="C961" s="19" t="s">
        <v>1697</v>
      </c>
      <c r="D961" s="21" t="s">
        <v>13</v>
      </c>
      <c r="E961" s="21"/>
      <c r="F961" s="21"/>
      <c r="G961" s="21"/>
      <c r="H961" s="21" t="s">
        <v>14</v>
      </c>
      <c r="I961" s="22">
        <v>605</v>
      </c>
      <c r="J961" s="22">
        <v>598</v>
      </c>
      <c r="K961" s="22">
        <v>600</v>
      </c>
      <c r="L961" s="22">
        <v>0</v>
      </c>
      <c r="M961" s="22">
        <v>0</v>
      </c>
      <c r="N961" s="22">
        <v>0</v>
      </c>
      <c r="O961" s="23" t="str">
        <f t="shared" si="28"/>
        <v>-</v>
      </c>
      <c r="P961" s="19"/>
      <c r="Q961" s="24" t="s">
        <v>14</v>
      </c>
      <c r="R961" s="25" t="s">
        <v>14</v>
      </c>
      <c r="S961" s="26"/>
    </row>
    <row r="962" spans="1:19" ht="60" customHeight="1">
      <c r="A962" s="66">
        <v>958</v>
      </c>
      <c r="B962" s="19" t="s">
        <v>1709</v>
      </c>
      <c r="C962" s="19" t="s">
        <v>1710</v>
      </c>
      <c r="D962" s="21" t="s">
        <v>13</v>
      </c>
      <c r="E962" s="21"/>
      <c r="F962" s="21"/>
      <c r="G962" s="21"/>
      <c r="H962" s="21" t="s">
        <v>14</v>
      </c>
      <c r="I962" s="22">
        <v>224</v>
      </c>
      <c r="J962" s="22">
        <v>239</v>
      </c>
      <c r="K962" s="22">
        <v>241</v>
      </c>
      <c r="L962" s="22">
        <v>0</v>
      </c>
      <c r="M962" s="22">
        <v>0</v>
      </c>
      <c r="N962" s="22">
        <v>0</v>
      </c>
      <c r="O962" s="23" t="str">
        <f t="shared" si="28"/>
        <v>-</v>
      </c>
      <c r="P962" s="19"/>
      <c r="Q962" s="24" t="s">
        <v>14</v>
      </c>
      <c r="R962" s="25" t="s">
        <v>14</v>
      </c>
      <c r="S962" s="26"/>
    </row>
    <row r="963" spans="1:19" ht="97.5" customHeight="1">
      <c r="A963" s="66">
        <v>959</v>
      </c>
      <c r="B963" s="19" t="s">
        <v>1711</v>
      </c>
      <c r="C963" s="19" t="s">
        <v>1712</v>
      </c>
      <c r="D963" s="21" t="s">
        <v>13</v>
      </c>
      <c r="E963" s="21"/>
      <c r="F963" s="21"/>
      <c r="G963" s="21"/>
      <c r="H963" s="21" t="s">
        <v>14</v>
      </c>
      <c r="I963" s="22">
        <v>18</v>
      </c>
      <c r="J963" s="22">
        <v>37</v>
      </c>
      <c r="K963" s="22">
        <v>30</v>
      </c>
      <c r="L963" s="22">
        <v>0</v>
      </c>
      <c r="M963" s="22">
        <v>0</v>
      </c>
      <c r="N963" s="22">
        <v>0</v>
      </c>
      <c r="O963" s="23" t="str">
        <f t="shared" si="28"/>
        <v>-</v>
      </c>
      <c r="P963" s="19"/>
      <c r="Q963" s="24" t="s">
        <v>14</v>
      </c>
      <c r="R963" s="25" t="s">
        <v>14</v>
      </c>
      <c r="S963" s="26"/>
    </row>
    <row r="964" spans="1:19" ht="71.25" customHeight="1">
      <c r="A964" s="66">
        <v>960</v>
      </c>
      <c r="B964" s="19" t="s">
        <v>1713</v>
      </c>
      <c r="C964" s="19" t="s">
        <v>1714</v>
      </c>
      <c r="D964" s="21" t="s">
        <v>13</v>
      </c>
      <c r="E964" s="21"/>
      <c r="F964" s="21"/>
      <c r="G964" s="21"/>
      <c r="H964" s="21" t="s">
        <v>14</v>
      </c>
      <c r="I964" s="22">
        <v>8</v>
      </c>
      <c r="J964" s="22">
        <v>20</v>
      </c>
      <c r="K964" s="22">
        <v>7</v>
      </c>
      <c r="L964" s="22">
        <v>0</v>
      </c>
      <c r="M964" s="22">
        <v>0</v>
      </c>
      <c r="N964" s="22">
        <v>0</v>
      </c>
      <c r="O964" s="23" t="str">
        <f t="shared" si="28"/>
        <v>-</v>
      </c>
      <c r="P964" s="19"/>
      <c r="Q964" s="24" t="s">
        <v>14</v>
      </c>
      <c r="R964" s="25" t="s">
        <v>14</v>
      </c>
      <c r="S964" s="26"/>
    </row>
    <row r="965" spans="1:19" ht="60" customHeight="1">
      <c r="A965" s="66">
        <v>961</v>
      </c>
      <c r="B965" s="19" t="s">
        <v>1715</v>
      </c>
      <c r="C965" s="19" t="s">
        <v>1716</v>
      </c>
      <c r="D965" s="21" t="s">
        <v>13</v>
      </c>
      <c r="E965" s="21"/>
      <c r="F965" s="21"/>
      <c r="G965" s="21"/>
      <c r="H965" s="21" t="s">
        <v>14</v>
      </c>
      <c r="I965" s="22">
        <v>457</v>
      </c>
      <c r="J965" s="22">
        <v>148</v>
      </c>
      <c r="K965" s="22">
        <v>234</v>
      </c>
      <c r="L965" s="22">
        <v>0</v>
      </c>
      <c r="M965" s="22">
        <v>0</v>
      </c>
      <c r="N965" s="22">
        <v>0</v>
      </c>
      <c r="O965" s="23" t="str">
        <f t="shared" si="28"/>
        <v>-</v>
      </c>
      <c r="P965" s="19"/>
      <c r="Q965" s="24" t="s">
        <v>14</v>
      </c>
      <c r="R965" s="25" t="s">
        <v>14</v>
      </c>
      <c r="S965" s="26"/>
    </row>
    <row r="966" spans="1:19" ht="60" customHeight="1">
      <c r="A966" s="66">
        <v>962</v>
      </c>
      <c r="B966" s="19" t="s">
        <v>1717</v>
      </c>
      <c r="C966" s="19" t="s">
        <v>1718</v>
      </c>
      <c r="D966" s="21" t="s">
        <v>13</v>
      </c>
      <c r="E966" s="21"/>
      <c r="F966" s="21"/>
      <c r="G966" s="21"/>
      <c r="H966" s="21" t="s">
        <v>14</v>
      </c>
      <c r="I966" s="22">
        <v>1099</v>
      </c>
      <c r="J966" s="22">
        <v>1828</v>
      </c>
      <c r="K966" s="22">
        <v>1417</v>
      </c>
      <c r="L966" s="22">
        <v>0</v>
      </c>
      <c r="M966" s="22">
        <v>0</v>
      </c>
      <c r="N966" s="22">
        <v>0</v>
      </c>
      <c r="O966" s="23" t="str">
        <f t="shared" si="28"/>
        <v>-</v>
      </c>
      <c r="P966" s="19"/>
      <c r="Q966" s="24" t="s">
        <v>14</v>
      </c>
      <c r="R966" s="25" t="s">
        <v>14</v>
      </c>
      <c r="S966" s="26"/>
    </row>
    <row r="967" spans="1:19" ht="60" customHeight="1">
      <c r="A967" s="66">
        <v>963</v>
      </c>
      <c r="B967" s="19" t="s">
        <v>1719</v>
      </c>
      <c r="C967" s="19" t="s">
        <v>1720</v>
      </c>
      <c r="D967" s="21" t="s">
        <v>13</v>
      </c>
      <c r="E967" s="21"/>
      <c r="F967" s="21"/>
      <c r="G967" s="21"/>
      <c r="H967" s="21" t="s">
        <v>14</v>
      </c>
      <c r="I967" s="22">
        <v>3607</v>
      </c>
      <c r="J967" s="22">
        <v>3188</v>
      </c>
      <c r="K967" s="22">
        <v>3228</v>
      </c>
      <c r="L967" s="22">
        <v>0</v>
      </c>
      <c r="M967" s="22">
        <v>0</v>
      </c>
      <c r="N967" s="22">
        <v>0</v>
      </c>
      <c r="O967" s="23" t="str">
        <f t="shared" si="28"/>
        <v>-</v>
      </c>
      <c r="P967" s="19"/>
      <c r="Q967" s="24" t="s">
        <v>14</v>
      </c>
      <c r="R967" s="25" t="s">
        <v>14</v>
      </c>
      <c r="S967" s="26"/>
    </row>
    <row r="968" spans="1:19" ht="60" customHeight="1">
      <c r="A968" s="66">
        <v>964</v>
      </c>
      <c r="B968" s="19" t="s">
        <v>1721</v>
      </c>
      <c r="C968" s="19" t="s">
        <v>1722</v>
      </c>
      <c r="D968" s="21" t="s">
        <v>13</v>
      </c>
      <c r="E968" s="21"/>
      <c r="F968" s="21"/>
      <c r="G968" s="21"/>
      <c r="H968" s="21" t="s">
        <v>14</v>
      </c>
      <c r="I968" s="22">
        <v>9</v>
      </c>
      <c r="J968" s="22">
        <v>9</v>
      </c>
      <c r="K968" s="22">
        <v>7</v>
      </c>
      <c r="L968" s="22">
        <v>0</v>
      </c>
      <c r="M968" s="22">
        <v>0</v>
      </c>
      <c r="N968" s="22">
        <v>0</v>
      </c>
      <c r="O968" s="23" t="str">
        <f t="shared" si="28"/>
        <v>-</v>
      </c>
      <c r="P968" s="19"/>
      <c r="Q968" s="24" t="s">
        <v>14</v>
      </c>
      <c r="R968" s="25" t="s">
        <v>14</v>
      </c>
      <c r="S968" s="26"/>
    </row>
    <row r="969" spans="1:19" ht="60" customHeight="1">
      <c r="A969" s="66">
        <v>965</v>
      </c>
      <c r="B969" s="19" t="s">
        <v>1723</v>
      </c>
      <c r="C969" s="19" t="s">
        <v>1724</v>
      </c>
      <c r="D969" s="21" t="s">
        <v>13</v>
      </c>
      <c r="E969" s="21"/>
      <c r="F969" s="21"/>
      <c r="G969" s="21"/>
      <c r="H969" s="21" t="s">
        <v>14</v>
      </c>
      <c r="I969" s="22">
        <v>16339</v>
      </c>
      <c r="J969" s="22">
        <v>17327</v>
      </c>
      <c r="K969" s="22">
        <v>18393</v>
      </c>
      <c r="L969" s="22">
        <v>1</v>
      </c>
      <c r="M969" s="22">
        <v>1</v>
      </c>
      <c r="N969" s="22">
        <v>1</v>
      </c>
      <c r="O969" s="23">
        <f t="shared" si="28"/>
        <v>0.00543685097591475</v>
      </c>
      <c r="P969" s="19"/>
      <c r="Q969" s="24" t="s">
        <v>14</v>
      </c>
      <c r="R969" s="25" t="s">
        <v>14</v>
      </c>
      <c r="S969" s="26"/>
    </row>
    <row r="970" spans="1:19" ht="60" customHeight="1">
      <c r="A970" s="66">
        <v>966</v>
      </c>
      <c r="B970" s="19" t="s">
        <v>1725</v>
      </c>
      <c r="C970" s="19" t="s">
        <v>1726</v>
      </c>
      <c r="D970" s="21" t="s">
        <v>13</v>
      </c>
      <c r="E970" s="21"/>
      <c r="F970" s="21"/>
      <c r="G970" s="21"/>
      <c r="H970" s="21" t="s">
        <v>14</v>
      </c>
      <c r="I970" s="22">
        <v>32</v>
      </c>
      <c r="J970" s="22">
        <v>36</v>
      </c>
      <c r="K970" s="22">
        <v>35</v>
      </c>
      <c r="L970" s="22">
        <v>0</v>
      </c>
      <c r="M970" s="22">
        <v>0</v>
      </c>
      <c r="N970" s="22">
        <v>0</v>
      </c>
      <c r="O970" s="23" t="str">
        <f t="shared" si="28"/>
        <v>-</v>
      </c>
      <c r="P970" s="19"/>
      <c r="Q970" s="24" t="s">
        <v>14</v>
      </c>
      <c r="R970" s="25" t="s">
        <v>14</v>
      </c>
      <c r="S970" s="26"/>
    </row>
    <row r="971" spans="1:19" ht="60" customHeight="1">
      <c r="A971" s="66">
        <v>967</v>
      </c>
      <c r="B971" s="19" t="s">
        <v>1727</v>
      </c>
      <c r="C971" s="19" t="s">
        <v>1728</v>
      </c>
      <c r="D971" s="21" t="s">
        <v>13</v>
      </c>
      <c r="E971" s="21"/>
      <c r="F971" s="21"/>
      <c r="G971" s="21"/>
      <c r="H971" s="21" t="s">
        <v>14</v>
      </c>
      <c r="I971" s="22">
        <v>4</v>
      </c>
      <c r="J971" s="22">
        <v>2</v>
      </c>
      <c r="K971" s="22">
        <v>4</v>
      </c>
      <c r="L971" s="22">
        <v>0</v>
      </c>
      <c r="M971" s="22">
        <v>0</v>
      </c>
      <c r="N971" s="22">
        <v>0</v>
      </c>
      <c r="O971" s="23" t="str">
        <f t="shared" si="28"/>
        <v>-</v>
      </c>
      <c r="P971" s="19"/>
      <c r="Q971" s="24" t="s">
        <v>15</v>
      </c>
      <c r="R971" s="25" t="s">
        <v>2152</v>
      </c>
      <c r="S971" s="26"/>
    </row>
    <row r="972" spans="1:19" ht="60" customHeight="1">
      <c r="A972" s="66">
        <v>968</v>
      </c>
      <c r="B972" s="19" t="s">
        <v>1729</v>
      </c>
      <c r="C972" s="19" t="s">
        <v>1730</v>
      </c>
      <c r="D972" s="21" t="s">
        <v>13</v>
      </c>
      <c r="E972" s="21"/>
      <c r="F972" s="21"/>
      <c r="G972" s="21"/>
      <c r="H972" s="21" t="s">
        <v>14</v>
      </c>
      <c r="I972" s="22">
        <v>495</v>
      </c>
      <c r="J972" s="22">
        <v>505</v>
      </c>
      <c r="K972" s="22">
        <v>484</v>
      </c>
      <c r="L972" s="22">
        <v>0</v>
      </c>
      <c r="M972" s="22">
        <v>0</v>
      </c>
      <c r="N972" s="22">
        <v>0</v>
      </c>
      <c r="O972" s="23" t="str">
        <f t="shared" si="28"/>
        <v>-</v>
      </c>
      <c r="P972" s="19"/>
      <c r="Q972" s="24" t="s">
        <v>15</v>
      </c>
      <c r="R972" s="25" t="s">
        <v>2152</v>
      </c>
      <c r="S972" s="26"/>
    </row>
    <row r="973" spans="1:19" ht="60" customHeight="1">
      <c r="A973" s="66">
        <v>969</v>
      </c>
      <c r="B973" s="19" t="s">
        <v>1731</v>
      </c>
      <c r="C973" s="19" t="s">
        <v>1732</v>
      </c>
      <c r="D973" s="21" t="s">
        <v>13</v>
      </c>
      <c r="E973" s="21"/>
      <c r="F973" s="21"/>
      <c r="G973" s="21"/>
      <c r="H973" s="21" t="s">
        <v>14</v>
      </c>
      <c r="I973" s="22">
        <v>2</v>
      </c>
      <c r="J973" s="22">
        <v>3</v>
      </c>
      <c r="K973" s="22">
        <v>2</v>
      </c>
      <c r="L973" s="22">
        <v>0</v>
      </c>
      <c r="M973" s="22">
        <v>0</v>
      </c>
      <c r="N973" s="22">
        <v>0</v>
      </c>
      <c r="O973" s="23" t="str">
        <f t="shared" si="28"/>
        <v>-</v>
      </c>
      <c r="P973" s="19"/>
      <c r="Q973" s="24" t="s">
        <v>15</v>
      </c>
      <c r="R973" s="25" t="s">
        <v>2152</v>
      </c>
      <c r="S973" s="26"/>
    </row>
    <row r="974" spans="1:42" ht="76.5" customHeight="1">
      <c r="A974" s="66">
        <v>970</v>
      </c>
      <c r="B974" s="19" t="s">
        <v>1733</v>
      </c>
      <c r="C974" s="19" t="s">
        <v>1734</v>
      </c>
      <c r="D974" s="21" t="s">
        <v>13</v>
      </c>
      <c r="E974" s="21"/>
      <c r="F974" s="21"/>
      <c r="G974" s="21"/>
      <c r="H974" s="21" t="s">
        <v>14</v>
      </c>
      <c r="I974" s="22">
        <v>198</v>
      </c>
      <c r="J974" s="22">
        <v>200</v>
      </c>
      <c r="K974" s="22">
        <v>198</v>
      </c>
      <c r="L974" s="22">
        <v>0</v>
      </c>
      <c r="M974" s="22">
        <v>0</v>
      </c>
      <c r="N974" s="22">
        <v>0</v>
      </c>
      <c r="O974" s="23" t="str">
        <f t="shared" si="28"/>
        <v>-</v>
      </c>
      <c r="P974" s="19"/>
      <c r="Q974" s="24" t="s">
        <v>15</v>
      </c>
      <c r="R974" s="25" t="s">
        <v>2152</v>
      </c>
      <c r="S974" s="26"/>
      <c r="T974" s="41"/>
      <c r="U974" s="41"/>
      <c r="V974" s="41"/>
      <c r="W974" s="41"/>
      <c r="X974" s="41"/>
      <c r="Y974" s="41"/>
      <c r="Z974" s="41"/>
      <c r="AA974" s="41"/>
      <c r="AB974" s="41"/>
      <c r="AC974" s="41"/>
      <c r="AD974" s="41"/>
      <c r="AE974" s="41"/>
      <c r="AF974" s="41"/>
      <c r="AG974" s="41"/>
      <c r="AH974" s="41"/>
      <c r="AI974" s="41"/>
      <c r="AJ974" s="41"/>
      <c r="AK974" s="41"/>
      <c r="AL974" s="41"/>
      <c r="AM974" s="41"/>
      <c r="AN974" s="41"/>
      <c r="AO974" s="41"/>
      <c r="AP974" s="41"/>
    </row>
    <row r="975" spans="1:42" ht="60" customHeight="1">
      <c r="A975" s="66">
        <v>971</v>
      </c>
      <c r="B975" s="19" t="s">
        <v>1735</v>
      </c>
      <c r="C975" s="19" t="s">
        <v>1736</v>
      </c>
      <c r="D975" s="21" t="s">
        <v>13</v>
      </c>
      <c r="E975" s="21"/>
      <c r="F975" s="21"/>
      <c r="G975" s="21"/>
      <c r="H975" s="21" t="s">
        <v>14</v>
      </c>
      <c r="I975" s="22">
        <v>21</v>
      </c>
      <c r="J975" s="22">
        <v>29</v>
      </c>
      <c r="K975" s="22">
        <v>24</v>
      </c>
      <c r="L975" s="22">
        <v>0</v>
      </c>
      <c r="M975" s="22">
        <v>0</v>
      </c>
      <c r="N975" s="22">
        <v>0</v>
      </c>
      <c r="O975" s="23" t="str">
        <f t="shared" si="28"/>
        <v>-</v>
      </c>
      <c r="P975" s="19"/>
      <c r="Q975" s="24" t="s">
        <v>14</v>
      </c>
      <c r="R975" s="25" t="s">
        <v>14</v>
      </c>
      <c r="S975" s="26"/>
      <c r="T975" s="41"/>
      <c r="U975" s="41"/>
      <c r="V975" s="41"/>
      <c r="W975" s="41"/>
      <c r="X975" s="41"/>
      <c r="Y975" s="41"/>
      <c r="Z975" s="41"/>
      <c r="AA975" s="41"/>
      <c r="AB975" s="41"/>
      <c r="AC975" s="41"/>
      <c r="AD975" s="41"/>
      <c r="AE975" s="41"/>
      <c r="AF975" s="41"/>
      <c r="AG975" s="41"/>
      <c r="AH975" s="41"/>
      <c r="AI975" s="41"/>
      <c r="AJ975" s="41"/>
      <c r="AK975" s="41"/>
      <c r="AL975" s="41"/>
      <c r="AM975" s="41"/>
      <c r="AN975" s="41"/>
      <c r="AO975" s="41"/>
      <c r="AP975" s="41"/>
    </row>
    <row r="976" spans="1:42" ht="99" customHeight="1">
      <c r="A976" s="66">
        <v>972</v>
      </c>
      <c r="B976" s="19" t="s">
        <v>1737</v>
      </c>
      <c r="C976" s="63" t="s">
        <v>2304</v>
      </c>
      <c r="D976" s="21" t="s">
        <v>13</v>
      </c>
      <c r="E976" s="21"/>
      <c r="F976" s="21"/>
      <c r="G976" s="21"/>
      <c r="H976" s="21" t="s">
        <v>14</v>
      </c>
      <c r="I976" s="22">
        <v>595</v>
      </c>
      <c r="J976" s="22">
        <v>577</v>
      </c>
      <c r="K976" s="22">
        <v>560</v>
      </c>
      <c r="L976" s="22">
        <v>0</v>
      </c>
      <c r="M976" s="22">
        <v>0</v>
      </c>
      <c r="N976" s="22">
        <v>0</v>
      </c>
      <c r="O976" s="23" t="str">
        <f t="shared" si="28"/>
        <v>-</v>
      </c>
      <c r="P976" s="19"/>
      <c r="Q976" s="24" t="s">
        <v>14</v>
      </c>
      <c r="R976" s="25" t="s">
        <v>14</v>
      </c>
      <c r="S976" s="26"/>
      <c r="T976" s="41"/>
      <c r="U976" s="41"/>
      <c r="V976" s="41"/>
      <c r="W976" s="41"/>
      <c r="X976" s="41"/>
      <c r="Y976" s="41"/>
      <c r="Z976" s="41"/>
      <c r="AA976" s="41"/>
      <c r="AB976" s="41"/>
      <c r="AC976" s="41"/>
      <c r="AD976" s="41"/>
      <c r="AE976" s="41"/>
      <c r="AF976" s="41"/>
      <c r="AG976" s="41"/>
      <c r="AH976" s="41"/>
      <c r="AI976" s="41"/>
      <c r="AJ976" s="41"/>
      <c r="AK976" s="41"/>
      <c r="AL976" s="41"/>
      <c r="AM976" s="41"/>
      <c r="AN976" s="41"/>
      <c r="AO976" s="41"/>
      <c r="AP976" s="41"/>
    </row>
    <row r="977" spans="1:42" ht="77.25" customHeight="1">
      <c r="A977" s="66">
        <v>973</v>
      </c>
      <c r="B977" s="19" t="s">
        <v>1738</v>
      </c>
      <c r="C977" s="63" t="s">
        <v>2305</v>
      </c>
      <c r="D977" s="21" t="s">
        <v>13</v>
      </c>
      <c r="E977" s="21"/>
      <c r="F977" s="21"/>
      <c r="G977" s="21"/>
      <c r="H977" s="21" t="s">
        <v>14</v>
      </c>
      <c r="I977" s="22">
        <v>0</v>
      </c>
      <c r="J977" s="22">
        <v>0</v>
      </c>
      <c r="K977" s="22">
        <v>0</v>
      </c>
      <c r="L977" s="22">
        <v>0</v>
      </c>
      <c r="M977" s="22">
        <v>0</v>
      </c>
      <c r="N977" s="22">
        <v>0</v>
      </c>
      <c r="O977" s="23" t="str">
        <f t="shared" si="28"/>
        <v>-</v>
      </c>
      <c r="P977" s="19"/>
      <c r="Q977" s="24" t="s">
        <v>15</v>
      </c>
      <c r="R977" s="25" t="s">
        <v>2152</v>
      </c>
      <c r="S977" s="26"/>
      <c r="T977" s="41"/>
      <c r="U977" s="41"/>
      <c r="V977" s="41"/>
      <c r="W977" s="41"/>
      <c r="X977" s="41"/>
      <c r="Y977" s="41"/>
      <c r="Z977" s="41"/>
      <c r="AA977" s="41"/>
      <c r="AB977" s="41"/>
      <c r="AC977" s="41"/>
      <c r="AD977" s="41"/>
      <c r="AE977" s="41"/>
      <c r="AF977" s="41"/>
      <c r="AG977" s="41"/>
      <c r="AH977" s="41"/>
      <c r="AI977" s="41"/>
      <c r="AJ977" s="41"/>
      <c r="AK977" s="41"/>
      <c r="AL977" s="41"/>
      <c r="AM977" s="41"/>
      <c r="AN977" s="41"/>
      <c r="AO977" s="41"/>
      <c r="AP977" s="41"/>
    </row>
    <row r="978" spans="1:42" ht="179.25" customHeight="1">
      <c r="A978" s="66">
        <v>974</v>
      </c>
      <c r="B978" s="19" t="s">
        <v>1739</v>
      </c>
      <c r="C978" s="63" t="s">
        <v>2114</v>
      </c>
      <c r="D978" s="21" t="s">
        <v>13</v>
      </c>
      <c r="E978" s="21"/>
      <c r="F978" s="21"/>
      <c r="G978" s="21"/>
      <c r="H978" s="21" t="s">
        <v>14</v>
      </c>
      <c r="I978" s="22">
        <v>1</v>
      </c>
      <c r="J978" s="22">
        <v>8</v>
      </c>
      <c r="K978" s="22">
        <v>24</v>
      </c>
      <c r="L978" s="22">
        <v>0</v>
      </c>
      <c r="M978" s="22">
        <v>0</v>
      </c>
      <c r="N978" s="22">
        <v>0</v>
      </c>
      <c r="O978" s="23" t="str">
        <f t="shared" si="28"/>
        <v>-</v>
      </c>
      <c r="P978" s="19"/>
      <c r="Q978" s="24" t="s">
        <v>14</v>
      </c>
      <c r="R978" s="25" t="s">
        <v>14</v>
      </c>
      <c r="S978" s="26"/>
      <c r="T978" s="41"/>
      <c r="U978" s="41"/>
      <c r="V978" s="41"/>
      <c r="W978" s="41"/>
      <c r="X978" s="41"/>
      <c r="Y978" s="41"/>
      <c r="Z978" s="41"/>
      <c r="AA978" s="41"/>
      <c r="AB978" s="41"/>
      <c r="AC978" s="41"/>
      <c r="AD978" s="41"/>
      <c r="AE978" s="41"/>
      <c r="AF978" s="41"/>
      <c r="AG978" s="41"/>
      <c r="AH978" s="41"/>
      <c r="AI978" s="41"/>
      <c r="AJ978" s="41"/>
      <c r="AK978" s="41"/>
      <c r="AL978" s="41"/>
      <c r="AM978" s="41"/>
      <c r="AN978" s="41"/>
      <c r="AO978" s="41"/>
      <c r="AP978" s="41"/>
    </row>
    <row r="979" spans="1:42" ht="63.75" customHeight="1">
      <c r="A979" s="66">
        <v>975</v>
      </c>
      <c r="B979" s="19" t="s">
        <v>1740</v>
      </c>
      <c r="C979" s="19" t="s">
        <v>1741</v>
      </c>
      <c r="D979" s="21" t="s">
        <v>13</v>
      </c>
      <c r="E979" s="21"/>
      <c r="F979" s="21"/>
      <c r="G979" s="21"/>
      <c r="H979" s="21" t="s">
        <v>14</v>
      </c>
      <c r="I979" s="22">
        <v>63790</v>
      </c>
      <c r="J979" s="22">
        <v>81860</v>
      </c>
      <c r="K979" s="22">
        <v>69236</v>
      </c>
      <c r="L979" s="22">
        <v>7</v>
      </c>
      <c r="M979" s="22">
        <v>7</v>
      </c>
      <c r="N979" s="22">
        <v>15</v>
      </c>
      <c r="O979" s="23">
        <f t="shared" si="28"/>
        <v>0.021665029753307526</v>
      </c>
      <c r="P979" s="19"/>
      <c r="Q979" s="24" t="s">
        <v>15</v>
      </c>
      <c r="R979" s="25" t="s">
        <v>16</v>
      </c>
      <c r="S979" s="26" t="s">
        <v>2252</v>
      </c>
      <c r="T979" s="41"/>
      <c r="U979" s="41"/>
      <c r="V979" s="41"/>
      <c r="W979" s="41"/>
      <c r="X979" s="41"/>
      <c r="Y979" s="41"/>
      <c r="Z979" s="41"/>
      <c r="AA979" s="41"/>
      <c r="AB979" s="41"/>
      <c r="AC979" s="41"/>
      <c r="AD979" s="41"/>
      <c r="AE979" s="41"/>
      <c r="AF979" s="41"/>
      <c r="AG979" s="41"/>
      <c r="AH979" s="41"/>
      <c r="AI979" s="41"/>
      <c r="AJ979" s="41"/>
      <c r="AK979" s="41"/>
      <c r="AL979" s="41"/>
      <c r="AM979" s="41"/>
      <c r="AN979" s="41"/>
      <c r="AO979" s="41"/>
      <c r="AP979" s="41"/>
    </row>
    <row r="980" spans="1:42" ht="69" customHeight="1">
      <c r="A980" s="66">
        <v>976</v>
      </c>
      <c r="B980" s="19" t="s">
        <v>1742</v>
      </c>
      <c r="C980" s="19" t="s">
        <v>1743</v>
      </c>
      <c r="D980" s="21" t="s">
        <v>13</v>
      </c>
      <c r="E980" s="21"/>
      <c r="F980" s="21"/>
      <c r="G980" s="21"/>
      <c r="H980" s="21" t="s">
        <v>14</v>
      </c>
      <c r="I980" s="22">
        <v>33888959</v>
      </c>
      <c r="J980" s="22">
        <v>34364219</v>
      </c>
      <c r="K980" s="22">
        <v>34882937</v>
      </c>
      <c r="L980" s="22">
        <v>1039047</v>
      </c>
      <c r="M980" s="22">
        <v>1533134</v>
      </c>
      <c r="N980" s="22">
        <v>1998513</v>
      </c>
      <c r="O980" s="23">
        <f t="shared" si="28"/>
        <v>5.729199350387268</v>
      </c>
      <c r="P980" s="19"/>
      <c r="Q980" s="24" t="s">
        <v>15</v>
      </c>
      <c r="R980" s="25" t="s">
        <v>16</v>
      </c>
      <c r="S980" s="26" t="s">
        <v>2252</v>
      </c>
      <c r="T980" s="41"/>
      <c r="U980" s="41"/>
      <c r="V980" s="41"/>
      <c r="W980" s="41"/>
      <c r="X980" s="41"/>
      <c r="Y980" s="41"/>
      <c r="Z980" s="41"/>
      <c r="AA980" s="41"/>
      <c r="AB980" s="41"/>
      <c r="AC980" s="41"/>
      <c r="AD980" s="41"/>
      <c r="AE980" s="41"/>
      <c r="AF980" s="41"/>
      <c r="AG980" s="41"/>
      <c r="AH980" s="41"/>
      <c r="AI980" s="41"/>
      <c r="AJ980" s="41"/>
      <c r="AK980" s="41"/>
      <c r="AL980" s="41"/>
      <c r="AM980" s="41"/>
      <c r="AN980" s="41"/>
      <c r="AO980" s="41"/>
      <c r="AP980" s="41"/>
    </row>
    <row r="981" spans="1:42" ht="71.25" customHeight="1">
      <c r="A981" s="66">
        <v>977</v>
      </c>
      <c r="B981" s="19" t="s">
        <v>1744</v>
      </c>
      <c r="C981" s="19" t="s">
        <v>1745</v>
      </c>
      <c r="D981" s="21" t="s">
        <v>13</v>
      </c>
      <c r="E981" s="21"/>
      <c r="F981" s="21"/>
      <c r="G981" s="21"/>
      <c r="H981" s="21" t="s">
        <v>14</v>
      </c>
      <c r="I981" s="22">
        <v>5113505</v>
      </c>
      <c r="J981" s="22">
        <v>4937180</v>
      </c>
      <c r="K981" s="22">
        <v>4743659</v>
      </c>
      <c r="L981" s="22">
        <v>193981</v>
      </c>
      <c r="M981" s="22">
        <v>303140</v>
      </c>
      <c r="N981" s="22">
        <v>340194</v>
      </c>
      <c r="O981" s="23">
        <f t="shared" si="28"/>
        <v>7.171552592629444</v>
      </c>
      <c r="P981" s="19"/>
      <c r="Q981" s="24" t="s">
        <v>15</v>
      </c>
      <c r="R981" s="25" t="s">
        <v>16</v>
      </c>
      <c r="S981" s="26" t="s">
        <v>2252</v>
      </c>
      <c r="T981" s="41"/>
      <c r="U981" s="41"/>
      <c r="V981" s="41"/>
      <c r="W981" s="41"/>
      <c r="X981" s="41"/>
      <c r="Y981" s="41"/>
      <c r="Z981" s="41"/>
      <c r="AA981" s="41"/>
      <c r="AB981" s="41"/>
      <c r="AC981" s="41"/>
      <c r="AD981" s="41"/>
      <c r="AE981" s="41"/>
      <c r="AF981" s="41"/>
      <c r="AG981" s="41"/>
      <c r="AH981" s="41"/>
      <c r="AI981" s="41"/>
      <c r="AJ981" s="41"/>
      <c r="AK981" s="41"/>
      <c r="AL981" s="41"/>
      <c r="AM981" s="41"/>
      <c r="AN981" s="41"/>
      <c r="AO981" s="41"/>
      <c r="AP981" s="41"/>
    </row>
    <row r="982" spans="1:42" ht="101.25" customHeight="1">
      <c r="A982" s="66">
        <v>978</v>
      </c>
      <c r="B982" s="19" t="s">
        <v>1746</v>
      </c>
      <c r="C982" s="19" t="s">
        <v>1747</v>
      </c>
      <c r="D982" s="21" t="s">
        <v>13</v>
      </c>
      <c r="E982" s="21"/>
      <c r="F982" s="21"/>
      <c r="G982" s="21"/>
      <c r="H982" s="21" t="s">
        <v>14</v>
      </c>
      <c r="I982" s="22">
        <v>290989</v>
      </c>
      <c r="J982" s="22">
        <v>309623</v>
      </c>
      <c r="K982" s="22">
        <v>335835</v>
      </c>
      <c r="L982" s="22">
        <v>1291</v>
      </c>
      <c r="M982" s="22">
        <v>1825</v>
      </c>
      <c r="N982" s="22">
        <v>2460</v>
      </c>
      <c r="O982" s="23">
        <f t="shared" si="28"/>
        <v>0.7325025682254679</v>
      </c>
      <c r="P982" s="19"/>
      <c r="Q982" s="24" t="s">
        <v>15</v>
      </c>
      <c r="R982" s="25" t="s">
        <v>16</v>
      </c>
      <c r="S982" s="26" t="s">
        <v>2252</v>
      </c>
      <c r="T982" s="41"/>
      <c r="U982" s="41"/>
      <c r="V982" s="41"/>
      <c r="W982" s="41"/>
      <c r="X982" s="41"/>
      <c r="Y982" s="41"/>
      <c r="Z982" s="41"/>
      <c r="AA982" s="41"/>
      <c r="AB982" s="41"/>
      <c r="AC982" s="41"/>
      <c r="AD982" s="41"/>
      <c r="AE982" s="41"/>
      <c r="AF982" s="41"/>
      <c r="AG982" s="41"/>
      <c r="AH982" s="41"/>
      <c r="AI982" s="41"/>
      <c r="AJ982" s="41"/>
      <c r="AK982" s="41"/>
      <c r="AL982" s="41"/>
      <c r="AM982" s="41"/>
      <c r="AN982" s="41"/>
      <c r="AO982" s="41"/>
      <c r="AP982" s="41"/>
    </row>
    <row r="983" spans="1:42" ht="101.25" customHeight="1">
      <c r="A983" s="66">
        <v>979</v>
      </c>
      <c r="B983" s="19" t="s">
        <v>1748</v>
      </c>
      <c r="C983" s="19" t="s">
        <v>1749</v>
      </c>
      <c r="D983" s="21" t="s">
        <v>13</v>
      </c>
      <c r="E983" s="21"/>
      <c r="F983" s="21"/>
      <c r="G983" s="21"/>
      <c r="H983" s="21" t="s">
        <v>14</v>
      </c>
      <c r="I983" s="22">
        <v>113054</v>
      </c>
      <c r="J983" s="22">
        <v>123838</v>
      </c>
      <c r="K983" s="22">
        <v>136484</v>
      </c>
      <c r="L983" s="22">
        <v>330</v>
      </c>
      <c r="M983" s="22">
        <v>476</v>
      </c>
      <c r="N983" s="22">
        <v>673</v>
      </c>
      <c r="O983" s="23">
        <f t="shared" si="28"/>
        <v>0.4930980920840538</v>
      </c>
      <c r="P983" s="19"/>
      <c r="Q983" s="24" t="s">
        <v>15</v>
      </c>
      <c r="R983" s="25" t="s">
        <v>16</v>
      </c>
      <c r="S983" s="26" t="s">
        <v>2252</v>
      </c>
      <c r="T983" s="41"/>
      <c r="U983" s="41"/>
      <c r="V983" s="41"/>
      <c r="W983" s="41"/>
      <c r="X983" s="41"/>
      <c r="Y983" s="41"/>
      <c r="Z983" s="41"/>
      <c r="AA983" s="41"/>
      <c r="AB983" s="41"/>
      <c r="AC983" s="41"/>
      <c r="AD983" s="41"/>
      <c r="AE983" s="41"/>
      <c r="AF983" s="41"/>
      <c r="AG983" s="41"/>
      <c r="AH983" s="41"/>
      <c r="AI983" s="41"/>
      <c r="AJ983" s="41"/>
      <c r="AK983" s="41"/>
      <c r="AL983" s="41"/>
      <c r="AM983" s="41"/>
      <c r="AN983" s="41"/>
      <c r="AO983" s="41"/>
      <c r="AP983" s="41"/>
    </row>
    <row r="984" spans="1:42" ht="101.25" customHeight="1">
      <c r="A984" s="66">
        <v>980</v>
      </c>
      <c r="B984" s="19" t="s">
        <v>1750</v>
      </c>
      <c r="C984" s="19" t="s">
        <v>1751</v>
      </c>
      <c r="D984" s="21" t="s">
        <v>13</v>
      </c>
      <c r="E984" s="21"/>
      <c r="F984" s="21"/>
      <c r="G984" s="21"/>
      <c r="H984" s="21" t="s">
        <v>14</v>
      </c>
      <c r="I984" s="22">
        <v>72894</v>
      </c>
      <c r="J984" s="22">
        <v>77578</v>
      </c>
      <c r="K984" s="22">
        <v>97489</v>
      </c>
      <c r="L984" s="22">
        <v>452</v>
      </c>
      <c r="M984" s="22">
        <v>1051</v>
      </c>
      <c r="N984" s="22">
        <v>2199</v>
      </c>
      <c r="O984" s="23">
        <f aca="true" t="shared" si="29" ref="O984:O1047">IF(N984&gt;0,IF(K984&gt;0,IF(ISNUMBER(N984),IF(ISNUMBER(K984),N984/K984*100,"-"),"-"),"-"),"-")</f>
        <v>2.2556390977443606</v>
      </c>
      <c r="P984" s="19"/>
      <c r="Q984" s="24" t="s">
        <v>15</v>
      </c>
      <c r="R984" s="25" t="s">
        <v>16</v>
      </c>
      <c r="S984" s="26" t="s">
        <v>2252</v>
      </c>
      <c r="T984" s="41"/>
      <c r="U984" s="41"/>
      <c r="V984" s="41"/>
      <c r="W984" s="41"/>
      <c r="X984" s="41"/>
      <c r="Y984" s="41"/>
      <c r="Z984" s="41"/>
      <c r="AA984" s="41"/>
      <c r="AB984" s="41"/>
      <c r="AC984" s="41"/>
      <c r="AD984" s="41"/>
      <c r="AE984" s="41"/>
      <c r="AF984" s="41"/>
      <c r="AG984" s="41"/>
      <c r="AH984" s="41"/>
      <c r="AI984" s="41"/>
      <c r="AJ984" s="41"/>
      <c r="AK984" s="41"/>
      <c r="AL984" s="41"/>
      <c r="AM984" s="41"/>
      <c r="AN984" s="41"/>
      <c r="AO984" s="41"/>
      <c r="AP984" s="42"/>
    </row>
    <row r="985" spans="1:42" ht="76.5" customHeight="1">
      <c r="A985" s="66">
        <v>981</v>
      </c>
      <c r="B985" s="19" t="s">
        <v>1752</v>
      </c>
      <c r="C985" s="19" t="s">
        <v>1753</v>
      </c>
      <c r="D985" s="21" t="s">
        <v>13</v>
      </c>
      <c r="E985" s="21"/>
      <c r="F985" s="21"/>
      <c r="G985" s="21"/>
      <c r="H985" s="21" t="s">
        <v>14</v>
      </c>
      <c r="I985" s="22">
        <v>264343</v>
      </c>
      <c r="J985" s="22">
        <v>268140</v>
      </c>
      <c r="K985" s="22">
        <v>269706</v>
      </c>
      <c r="L985" s="22">
        <v>1542</v>
      </c>
      <c r="M985" s="22">
        <v>1732</v>
      </c>
      <c r="N985" s="22">
        <v>2484</v>
      </c>
      <c r="O985" s="23">
        <f t="shared" si="29"/>
        <v>0.9210028697915509</v>
      </c>
      <c r="P985" s="19"/>
      <c r="Q985" s="24" t="s">
        <v>15</v>
      </c>
      <c r="R985" s="25" t="s">
        <v>16</v>
      </c>
      <c r="S985" s="26" t="s">
        <v>2252</v>
      </c>
      <c r="T985" s="41"/>
      <c r="U985" s="41"/>
      <c r="V985" s="41"/>
      <c r="W985" s="41"/>
      <c r="X985" s="41"/>
      <c r="Y985" s="41"/>
      <c r="Z985" s="41"/>
      <c r="AA985" s="41"/>
      <c r="AB985" s="41"/>
      <c r="AC985" s="41"/>
      <c r="AD985" s="41"/>
      <c r="AE985" s="41"/>
      <c r="AF985" s="41"/>
      <c r="AG985" s="41"/>
      <c r="AH985" s="41"/>
      <c r="AI985" s="41"/>
      <c r="AJ985" s="41"/>
      <c r="AK985" s="41"/>
      <c r="AL985" s="41"/>
      <c r="AM985" s="41"/>
      <c r="AN985" s="41"/>
      <c r="AO985" s="41"/>
      <c r="AP985" s="42"/>
    </row>
    <row r="986" spans="1:42" ht="108" customHeight="1">
      <c r="A986" s="66">
        <v>982</v>
      </c>
      <c r="B986" s="19" t="s">
        <v>1754</v>
      </c>
      <c r="C986" s="19" t="s">
        <v>1755</v>
      </c>
      <c r="D986" s="21" t="s">
        <v>13</v>
      </c>
      <c r="E986" s="21"/>
      <c r="F986" s="21"/>
      <c r="G986" s="21"/>
      <c r="H986" s="21" t="s">
        <v>14</v>
      </c>
      <c r="I986" s="22">
        <v>5965409</v>
      </c>
      <c r="J986" s="22">
        <v>6462382</v>
      </c>
      <c r="K986" s="22">
        <v>6740924</v>
      </c>
      <c r="L986" s="22">
        <v>300445</v>
      </c>
      <c r="M986" s="22">
        <v>412081</v>
      </c>
      <c r="N986" s="22">
        <v>509896</v>
      </c>
      <c r="O986" s="23">
        <f t="shared" si="29"/>
        <v>7.564185562691406</v>
      </c>
      <c r="P986" s="19"/>
      <c r="Q986" s="24" t="s">
        <v>15</v>
      </c>
      <c r="R986" s="25" t="s">
        <v>16</v>
      </c>
      <c r="S986" s="26" t="s">
        <v>2252</v>
      </c>
      <c r="T986" s="41"/>
      <c r="U986" s="41"/>
      <c r="V986" s="41"/>
      <c r="W986" s="41"/>
      <c r="X986" s="41"/>
      <c r="Y986" s="41"/>
      <c r="Z986" s="41"/>
      <c r="AA986" s="41"/>
      <c r="AB986" s="41"/>
      <c r="AC986" s="41"/>
      <c r="AD986" s="41"/>
      <c r="AE986" s="41"/>
      <c r="AF986" s="41"/>
      <c r="AG986" s="41"/>
      <c r="AH986" s="41"/>
      <c r="AI986" s="41"/>
      <c r="AJ986" s="41"/>
      <c r="AK986" s="41"/>
      <c r="AL986" s="41"/>
      <c r="AM986" s="41"/>
      <c r="AN986" s="41"/>
      <c r="AO986" s="41"/>
      <c r="AP986" s="41"/>
    </row>
    <row r="987" spans="1:42" ht="99" customHeight="1">
      <c r="A987" s="66">
        <v>983</v>
      </c>
      <c r="B987" s="19" t="s">
        <v>1756</v>
      </c>
      <c r="C987" s="19" t="s">
        <v>1757</v>
      </c>
      <c r="D987" s="21" t="s">
        <v>13</v>
      </c>
      <c r="E987" s="21"/>
      <c r="F987" s="21"/>
      <c r="G987" s="21"/>
      <c r="H987" s="21" t="s">
        <v>14</v>
      </c>
      <c r="I987" s="22">
        <v>6089998</v>
      </c>
      <c r="J987" s="22">
        <v>6544293</v>
      </c>
      <c r="K987" s="22">
        <v>6489341</v>
      </c>
      <c r="L987" s="22">
        <v>246282</v>
      </c>
      <c r="M987" s="22">
        <v>367222</v>
      </c>
      <c r="N987" s="22">
        <v>446667</v>
      </c>
      <c r="O987" s="23">
        <f t="shared" si="29"/>
        <v>6.883087204078195</v>
      </c>
      <c r="P987" s="19"/>
      <c r="Q987" s="24" t="s">
        <v>15</v>
      </c>
      <c r="R987" s="25" t="s">
        <v>16</v>
      </c>
      <c r="S987" s="26" t="s">
        <v>2252</v>
      </c>
      <c r="T987" s="41"/>
      <c r="U987" s="41"/>
      <c r="V987" s="41"/>
      <c r="W987" s="41"/>
      <c r="X987" s="41"/>
      <c r="Y987" s="41"/>
      <c r="Z987" s="41"/>
      <c r="AA987" s="41"/>
      <c r="AB987" s="41"/>
      <c r="AC987" s="41"/>
      <c r="AD987" s="41"/>
      <c r="AE987" s="41"/>
      <c r="AF987" s="41"/>
      <c r="AG987" s="41"/>
      <c r="AH987" s="41"/>
      <c r="AI987" s="41"/>
      <c r="AJ987" s="41"/>
      <c r="AK987" s="41"/>
      <c r="AL987" s="41"/>
      <c r="AM987" s="41"/>
      <c r="AN987" s="41"/>
      <c r="AO987" s="41"/>
      <c r="AP987" s="41"/>
    </row>
    <row r="988" spans="1:42" ht="68.25" customHeight="1">
      <c r="A988" s="66">
        <v>984</v>
      </c>
      <c r="B988" s="19" t="s">
        <v>1758</v>
      </c>
      <c r="C988" s="19" t="s">
        <v>1759</v>
      </c>
      <c r="D988" s="21" t="s">
        <v>13</v>
      </c>
      <c r="E988" s="21"/>
      <c r="F988" s="21"/>
      <c r="G988" s="21"/>
      <c r="H988" s="21" t="s">
        <v>14</v>
      </c>
      <c r="I988" s="22">
        <v>3</v>
      </c>
      <c r="J988" s="22">
        <v>14</v>
      </c>
      <c r="K988" s="22">
        <v>29</v>
      </c>
      <c r="L988" s="22">
        <v>3</v>
      </c>
      <c r="M988" s="22">
        <v>14</v>
      </c>
      <c r="N988" s="22">
        <v>29</v>
      </c>
      <c r="O988" s="23">
        <f t="shared" si="29"/>
        <v>100</v>
      </c>
      <c r="P988" s="19"/>
      <c r="Q988" s="24" t="s">
        <v>15</v>
      </c>
      <c r="R988" s="25" t="s">
        <v>16</v>
      </c>
      <c r="S988" s="26"/>
      <c r="T988" s="41"/>
      <c r="U988" s="41"/>
      <c r="V988" s="41"/>
      <c r="W988" s="41"/>
      <c r="X988" s="41"/>
      <c r="Y988" s="41"/>
      <c r="Z988" s="41"/>
      <c r="AA988" s="41"/>
      <c r="AB988" s="41"/>
      <c r="AC988" s="41"/>
      <c r="AD988" s="41"/>
      <c r="AE988" s="41"/>
      <c r="AF988" s="41"/>
      <c r="AG988" s="41"/>
      <c r="AH988" s="41"/>
      <c r="AI988" s="41"/>
      <c r="AJ988" s="41"/>
      <c r="AK988" s="41"/>
      <c r="AL988" s="41"/>
      <c r="AM988" s="41"/>
      <c r="AN988" s="41"/>
      <c r="AO988" s="41"/>
      <c r="AP988" s="42"/>
    </row>
    <row r="989" spans="1:42" ht="75" customHeight="1">
      <c r="A989" s="66">
        <v>985</v>
      </c>
      <c r="B989" s="19" t="s">
        <v>1760</v>
      </c>
      <c r="C989" s="19" t="s">
        <v>1761</v>
      </c>
      <c r="D989" s="21" t="s">
        <v>13</v>
      </c>
      <c r="E989" s="21"/>
      <c r="F989" s="21"/>
      <c r="G989" s="21"/>
      <c r="H989" s="21" t="s">
        <v>14</v>
      </c>
      <c r="I989" s="22">
        <v>4</v>
      </c>
      <c r="J989" s="22">
        <v>8</v>
      </c>
      <c r="K989" s="22">
        <v>7</v>
      </c>
      <c r="L989" s="22">
        <v>4</v>
      </c>
      <c r="M989" s="22">
        <v>8</v>
      </c>
      <c r="N989" s="22">
        <v>7</v>
      </c>
      <c r="O989" s="23">
        <f t="shared" si="29"/>
        <v>100</v>
      </c>
      <c r="P989" s="19"/>
      <c r="Q989" s="24" t="s">
        <v>15</v>
      </c>
      <c r="R989" s="25" t="s">
        <v>16</v>
      </c>
      <c r="S989" s="26"/>
      <c r="T989" s="41"/>
      <c r="U989" s="41"/>
      <c r="V989" s="41"/>
      <c r="W989" s="41"/>
      <c r="X989" s="41"/>
      <c r="Y989" s="41"/>
      <c r="Z989" s="41"/>
      <c r="AA989" s="41"/>
      <c r="AB989" s="41"/>
      <c r="AC989" s="41"/>
      <c r="AD989" s="41"/>
      <c r="AE989" s="41"/>
      <c r="AF989" s="41"/>
      <c r="AG989" s="41"/>
      <c r="AH989" s="41"/>
      <c r="AI989" s="41"/>
      <c r="AJ989" s="41"/>
      <c r="AK989" s="41"/>
      <c r="AL989" s="41"/>
      <c r="AM989" s="41"/>
      <c r="AN989" s="41"/>
      <c r="AO989" s="41"/>
      <c r="AP989" s="42"/>
    </row>
    <row r="990" spans="1:42" ht="60" customHeight="1">
      <c r="A990" s="66">
        <v>986</v>
      </c>
      <c r="B990" s="19" t="s">
        <v>2306</v>
      </c>
      <c r="C990" s="19" t="s">
        <v>1762</v>
      </c>
      <c r="D990" s="21" t="s">
        <v>13</v>
      </c>
      <c r="E990" s="21"/>
      <c r="F990" s="21"/>
      <c r="G990" s="21"/>
      <c r="H990" s="21" t="s">
        <v>14</v>
      </c>
      <c r="I990" s="22">
        <v>61</v>
      </c>
      <c r="J990" s="22">
        <v>78</v>
      </c>
      <c r="K990" s="22">
        <v>60</v>
      </c>
      <c r="L990" s="22">
        <v>0</v>
      </c>
      <c r="M990" s="22">
        <v>0</v>
      </c>
      <c r="N990" s="22">
        <v>0</v>
      </c>
      <c r="O990" s="23" t="str">
        <f t="shared" si="29"/>
        <v>-</v>
      </c>
      <c r="P990" s="19"/>
      <c r="Q990" s="24" t="s">
        <v>15</v>
      </c>
      <c r="R990" s="25" t="s">
        <v>16</v>
      </c>
      <c r="S990" s="26" t="s">
        <v>2252</v>
      </c>
      <c r="T990" s="41"/>
      <c r="U990" s="41"/>
      <c r="V990" s="41"/>
      <c r="W990" s="41"/>
      <c r="X990" s="41"/>
      <c r="Y990" s="41"/>
      <c r="Z990" s="41"/>
      <c r="AA990" s="41"/>
      <c r="AB990" s="41"/>
      <c r="AC990" s="41"/>
      <c r="AD990" s="41"/>
      <c r="AE990" s="41"/>
      <c r="AF990" s="41"/>
      <c r="AG990" s="41"/>
      <c r="AH990" s="41"/>
      <c r="AI990" s="41"/>
      <c r="AJ990" s="41"/>
      <c r="AK990" s="41"/>
      <c r="AL990" s="41"/>
      <c r="AM990" s="41"/>
      <c r="AN990" s="41"/>
      <c r="AO990" s="41"/>
      <c r="AP990" s="42"/>
    </row>
    <row r="991" spans="1:42" ht="80.25" customHeight="1">
      <c r="A991" s="66">
        <v>987</v>
      </c>
      <c r="B991" s="19" t="s">
        <v>1763</v>
      </c>
      <c r="C991" s="19" t="s">
        <v>1764</v>
      </c>
      <c r="D991" s="21" t="s">
        <v>13</v>
      </c>
      <c r="E991" s="21"/>
      <c r="F991" s="21"/>
      <c r="G991" s="21"/>
      <c r="H991" s="21" t="s">
        <v>14</v>
      </c>
      <c r="I991" s="22">
        <v>1841</v>
      </c>
      <c r="J991" s="22">
        <v>2042</v>
      </c>
      <c r="K991" s="22">
        <v>2327</v>
      </c>
      <c r="L991" s="22">
        <v>2</v>
      </c>
      <c r="M991" s="22">
        <v>3</v>
      </c>
      <c r="N991" s="22">
        <v>2</v>
      </c>
      <c r="O991" s="23">
        <f t="shared" si="29"/>
        <v>0.08594757198109154</v>
      </c>
      <c r="P991" s="19"/>
      <c r="Q991" s="24" t="s">
        <v>15</v>
      </c>
      <c r="R991" s="25" t="s">
        <v>16</v>
      </c>
      <c r="S991" s="26"/>
      <c r="T991" s="41"/>
      <c r="U991" s="41"/>
      <c r="V991" s="41"/>
      <c r="W991" s="41"/>
      <c r="X991" s="41"/>
      <c r="Y991" s="41"/>
      <c r="Z991" s="41"/>
      <c r="AA991" s="41"/>
      <c r="AB991" s="41"/>
      <c r="AC991" s="41"/>
      <c r="AD991" s="41"/>
      <c r="AE991" s="41"/>
      <c r="AF991" s="41"/>
      <c r="AG991" s="41"/>
      <c r="AH991" s="41"/>
      <c r="AI991" s="41"/>
      <c r="AJ991" s="41"/>
      <c r="AK991" s="41"/>
      <c r="AL991" s="41"/>
      <c r="AM991" s="41"/>
      <c r="AN991" s="41"/>
      <c r="AO991" s="41"/>
      <c r="AP991" s="42"/>
    </row>
    <row r="992" spans="1:42" ht="123.75" customHeight="1">
      <c r="A992" s="66">
        <v>988</v>
      </c>
      <c r="B992" s="19" t="s">
        <v>1765</v>
      </c>
      <c r="C992" s="19" t="s">
        <v>1766</v>
      </c>
      <c r="D992" s="21" t="s">
        <v>13</v>
      </c>
      <c r="E992" s="21"/>
      <c r="F992" s="21"/>
      <c r="G992" s="21"/>
      <c r="H992" s="21" t="s">
        <v>14</v>
      </c>
      <c r="I992" s="22">
        <v>79238</v>
      </c>
      <c r="J992" s="22">
        <v>80873</v>
      </c>
      <c r="K992" s="22">
        <v>81115</v>
      </c>
      <c r="L992" s="22">
        <v>763</v>
      </c>
      <c r="M992" s="22">
        <v>1176</v>
      </c>
      <c r="N992" s="22">
        <v>1805</v>
      </c>
      <c r="O992" s="23">
        <f t="shared" si="29"/>
        <v>2.2252357763668864</v>
      </c>
      <c r="P992" s="19"/>
      <c r="Q992" s="24" t="s">
        <v>15</v>
      </c>
      <c r="R992" s="25" t="s">
        <v>16</v>
      </c>
      <c r="S992" s="26"/>
      <c r="T992" s="41"/>
      <c r="U992" s="41"/>
      <c r="V992" s="41"/>
      <c r="W992" s="41"/>
      <c r="X992" s="41"/>
      <c r="Y992" s="41"/>
      <c r="Z992" s="41"/>
      <c r="AA992" s="41"/>
      <c r="AB992" s="41"/>
      <c r="AC992" s="41"/>
      <c r="AD992" s="41"/>
      <c r="AE992" s="41"/>
      <c r="AF992" s="41"/>
      <c r="AG992" s="41"/>
      <c r="AH992" s="41"/>
      <c r="AI992" s="41"/>
      <c r="AJ992" s="41"/>
      <c r="AK992" s="41"/>
      <c r="AL992" s="41"/>
      <c r="AM992" s="41"/>
      <c r="AN992" s="41"/>
      <c r="AO992" s="41"/>
      <c r="AP992" s="42"/>
    </row>
    <row r="993" spans="1:42" ht="120" customHeight="1">
      <c r="A993" s="66">
        <v>989</v>
      </c>
      <c r="B993" s="19" t="s">
        <v>1767</v>
      </c>
      <c r="C993" s="19" t="s">
        <v>1768</v>
      </c>
      <c r="D993" s="21" t="s">
        <v>13</v>
      </c>
      <c r="E993" s="21"/>
      <c r="F993" s="21"/>
      <c r="G993" s="21"/>
      <c r="H993" s="21" t="s">
        <v>14</v>
      </c>
      <c r="I993" s="22">
        <v>621444</v>
      </c>
      <c r="J993" s="22">
        <v>629565</v>
      </c>
      <c r="K993" s="22">
        <v>643171</v>
      </c>
      <c r="L993" s="22">
        <v>6656</v>
      </c>
      <c r="M993" s="22">
        <v>10662</v>
      </c>
      <c r="N993" s="22">
        <v>15400</v>
      </c>
      <c r="O993" s="23">
        <f t="shared" si="29"/>
        <v>2.394386562826993</v>
      </c>
      <c r="P993" s="19"/>
      <c r="Q993" s="24" t="s">
        <v>15</v>
      </c>
      <c r="R993" s="25" t="s">
        <v>16</v>
      </c>
      <c r="S993" s="26"/>
      <c r="T993" s="41"/>
      <c r="U993" s="41"/>
      <c r="V993" s="41"/>
      <c r="W993" s="41"/>
      <c r="X993" s="41"/>
      <c r="Y993" s="41"/>
      <c r="Z993" s="41"/>
      <c r="AA993" s="41"/>
      <c r="AB993" s="41"/>
      <c r="AC993" s="41"/>
      <c r="AD993" s="41"/>
      <c r="AE993" s="41"/>
      <c r="AF993" s="41"/>
      <c r="AG993" s="41"/>
      <c r="AH993" s="41"/>
      <c r="AI993" s="41"/>
      <c r="AJ993" s="41"/>
      <c r="AK993" s="41"/>
      <c r="AL993" s="41"/>
      <c r="AM993" s="41"/>
      <c r="AN993" s="41"/>
      <c r="AO993" s="41"/>
      <c r="AP993" s="42"/>
    </row>
    <row r="994" spans="1:42" ht="99" customHeight="1">
      <c r="A994" s="66">
        <v>990</v>
      </c>
      <c r="B994" s="19" t="s">
        <v>1769</v>
      </c>
      <c r="C994" s="19" t="s">
        <v>1770</v>
      </c>
      <c r="D994" s="21" t="s">
        <v>13</v>
      </c>
      <c r="E994" s="21"/>
      <c r="F994" s="21"/>
      <c r="G994" s="21"/>
      <c r="H994" s="21" t="s">
        <v>14</v>
      </c>
      <c r="I994" s="22">
        <v>4</v>
      </c>
      <c r="J994" s="22">
        <v>4</v>
      </c>
      <c r="K994" s="22">
        <v>3</v>
      </c>
      <c r="L994" s="22">
        <v>4</v>
      </c>
      <c r="M994" s="22">
        <v>4</v>
      </c>
      <c r="N994" s="22">
        <v>3</v>
      </c>
      <c r="O994" s="23">
        <f t="shared" si="29"/>
        <v>100</v>
      </c>
      <c r="P994" s="19"/>
      <c r="Q994" s="24" t="s">
        <v>15</v>
      </c>
      <c r="R994" s="25" t="s">
        <v>16</v>
      </c>
      <c r="S994" s="26"/>
      <c r="T994" s="41"/>
      <c r="U994" s="41"/>
      <c r="V994" s="41"/>
      <c r="W994" s="41"/>
      <c r="X994" s="41"/>
      <c r="Y994" s="41"/>
      <c r="Z994" s="41"/>
      <c r="AA994" s="41"/>
      <c r="AB994" s="41"/>
      <c r="AC994" s="41"/>
      <c r="AD994" s="41"/>
      <c r="AE994" s="41"/>
      <c r="AF994" s="41"/>
      <c r="AG994" s="41"/>
      <c r="AH994" s="41"/>
      <c r="AI994" s="41"/>
      <c r="AJ994" s="41"/>
      <c r="AK994" s="41"/>
      <c r="AL994" s="41"/>
      <c r="AM994" s="41"/>
      <c r="AN994" s="41"/>
      <c r="AO994" s="41"/>
      <c r="AP994" s="42"/>
    </row>
    <row r="995" spans="1:42" ht="84.75" customHeight="1">
      <c r="A995" s="66">
        <v>991</v>
      </c>
      <c r="B995" s="19" t="s">
        <v>2307</v>
      </c>
      <c r="C995" s="19" t="s">
        <v>1771</v>
      </c>
      <c r="D995" s="21" t="s">
        <v>13</v>
      </c>
      <c r="E995" s="21"/>
      <c r="F995" s="21"/>
      <c r="G995" s="21"/>
      <c r="H995" s="21" t="s">
        <v>14</v>
      </c>
      <c r="I995" s="22">
        <v>2822232</v>
      </c>
      <c r="J995" s="22">
        <v>2757601</v>
      </c>
      <c r="K995" s="22">
        <v>2452140</v>
      </c>
      <c r="L995" s="22">
        <v>48451</v>
      </c>
      <c r="M995" s="22">
        <v>83891</v>
      </c>
      <c r="N995" s="22">
        <v>124931</v>
      </c>
      <c r="O995" s="23">
        <f t="shared" si="29"/>
        <v>5.094774360354629</v>
      </c>
      <c r="P995" s="19"/>
      <c r="Q995" s="24" t="s">
        <v>15</v>
      </c>
      <c r="R995" s="25" t="s">
        <v>16</v>
      </c>
      <c r="S995" s="26"/>
      <c r="T995" s="41"/>
      <c r="U995" s="41"/>
      <c r="V995" s="41"/>
      <c r="W995" s="41"/>
      <c r="X995" s="41"/>
      <c r="Y995" s="41"/>
      <c r="Z995" s="41"/>
      <c r="AA995" s="41"/>
      <c r="AB995" s="41"/>
      <c r="AC995" s="41"/>
      <c r="AD995" s="41"/>
      <c r="AE995" s="41"/>
      <c r="AF995" s="41"/>
      <c r="AG995" s="41"/>
      <c r="AH995" s="41"/>
      <c r="AI995" s="41"/>
      <c r="AJ995" s="41"/>
      <c r="AK995" s="41"/>
      <c r="AL995" s="41"/>
      <c r="AM995" s="41"/>
      <c r="AN995" s="41"/>
      <c r="AO995" s="41"/>
      <c r="AP995" s="42"/>
    </row>
    <row r="996" spans="1:42" ht="78.75" customHeight="1">
      <c r="A996" s="66">
        <v>992</v>
      </c>
      <c r="B996" s="19" t="s">
        <v>2308</v>
      </c>
      <c r="C996" s="19" t="s">
        <v>1772</v>
      </c>
      <c r="D996" s="21" t="s">
        <v>13</v>
      </c>
      <c r="E996" s="21"/>
      <c r="F996" s="21"/>
      <c r="G996" s="21"/>
      <c r="H996" s="21" t="s">
        <v>14</v>
      </c>
      <c r="I996" s="27" t="s">
        <v>2152</v>
      </c>
      <c r="J996" s="27" t="s">
        <v>2152</v>
      </c>
      <c r="K996" s="27" t="s">
        <v>2152</v>
      </c>
      <c r="L996" s="22">
        <v>36</v>
      </c>
      <c r="M996" s="22">
        <v>39</v>
      </c>
      <c r="N996" s="22">
        <v>35</v>
      </c>
      <c r="O996" s="23" t="str">
        <f t="shared" si="29"/>
        <v>-</v>
      </c>
      <c r="P996" s="19"/>
      <c r="Q996" s="24" t="s">
        <v>15</v>
      </c>
      <c r="R996" s="25" t="s">
        <v>16</v>
      </c>
      <c r="S996" s="26"/>
      <c r="T996" s="41"/>
      <c r="U996" s="41"/>
      <c r="V996" s="41"/>
      <c r="W996" s="41"/>
      <c r="X996" s="41"/>
      <c r="Y996" s="41"/>
      <c r="Z996" s="41"/>
      <c r="AA996" s="41"/>
      <c r="AB996" s="41"/>
      <c r="AC996" s="41"/>
      <c r="AD996" s="41"/>
      <c r="AE996" s="41"/>
      <c r="AF996" s="41"/>
      <c r="AG996" s="41"/>
      <c r="AH996" s="41"/>
      <c r="AI996" s="41"/>
      <c r="AJ996" s="41"/>
      <c r="AK996" s="41"/>
      <c r="AL996" s="41"/>
      <c r="AM996" s="41"/>
      <c r="AN996" s="41"/>
      <c r="AO996" s="41"/>
      <c r="AP996" s="42"/>
    </row>
    <row r="997" spans="1:42" ht="90" customHeight="1">
      <c r="A997" s="66">
        <v>993</v>
      </c>
      <c r="B997" s="19" t="s">
        <v>1773</v>
      </c>
      <c r="C997" s="19" t="s">
        <v>1774</v>
      </c>
      <c r="D997" s="21" t="s">
        <v>13</v>
      </c>
      <c r="E997" s="21"/>
      <c r="F997" s="21"/>
      <c r="G997" s="21"/>
      <c r="H997" s="21" t="s">
        <v>14</v>
      </c>
      <c r="I997" s="22">
        <v>1</v>
      </c>
      <c r="J997" s="22">
        <v>0</v>
      </c>
      <c r="K997" s="22">
        <v>1</v>
      </c>
      <c r="L997" s="22">
        <v>1</v>
      </c>
      <c r="M997" s="22">
        <v>0</v>
      </c>
      <c r="N997" s="22">
        <v>1</v>
      </c>
      <c r="O997" s="23">
        <f t="shared" si="29"/>
        <v>100</v>
      </c>
      <c r="P997" s="19"/>
      <c r="Q997" s="24" t="s">
        <v>15</v>
      </c>
      <c r="R997" s="25" t="s">
        <v>16</v>
      </c>
      <c r="S997" s="26"/>
      <c r="T997" s="41"/>
      <c r="U997" s="41"/>
      <c r="V997" s="41"/>
      <c r="W997" s="41"/>
      <c r="X997" s="41"/>
      <c r="Y997" s="41"/>
      <c r="Z997" s="41"/>
      <c r="AA997" s="41"/>
      <c r="AB997" s="41"/>
      <c r="AC997" s="41"/>
      <c r="AD997" s="41"/>
      <c r="AE997" s="41"/>
      <c r="AF997" s="41"/>
      <c r="AG997" s="41"/>
      <c r="AH997" s="41"/>
      <c r="AI997" s="41"/>
      <c r="AJ997" s="41"/>
      <c r="AK997" s="41"/>
      <c r="AL997" s="41"/>
      <c r="AM997" s="41"/>
      <c r="AN997" s="41"/>
      <c r="AO997" s="41"/>
      <c r="AP997" s="42"/>
    </row>
    <row r="998" spans="1:42" ht="77.25" customHeight="1">
      <c r="A998" s="66">
        <v>994</v>
      </c>
      <c r="B998" s="19" t="s">
        <v>1775</v>
      </c>
      <c r="C998" s="19" t="s">
        <v>2309</v>
      </c>
      <c r="D998" s="21" t="s">
        <v>13</v>
      </c>
      <c r="E998" s="21"/>
      <c r="F998" s="21"/>
      <c r="G998" s="21"/>
      <c r="H998" s="21" t="s">
        <v>14</v>
      </c>
      <c r="I998" s="22">
        <v>0</v>
      </c>
      <c r="J998" s="22">
        <v>0</v>
      </c>
      <c r="K998" s="22">
        <v>0</v>
      </c>
      <c r="L998" s="22">
        <v>0</v>
      </c>
      <c r="M998" s="22">
        <v>0</v>
      </c>
      <c r="N998" s="22">
        <v>0</v>
      </c>
      <c r="O998" s="23" t="str">
        <f t="shared" si="29"/>
        <v>-</v>
      </c>
      <c r="P998" s="19"/>
      <c r="Q998" s="24" t="s">
        <v>15</v>
      </c>
      <c r="R998" s="25" t="s">
        <v>16</v>
      </c>
      <c r="S998" s="26"/>
      <c r="T998" s="41"/>
      <c r="U998" s="41"/>
      <c r="V998" s="41"/>
      <c r="W998" s="41"/>
      <c r="X998" s="41"/>
      <c r="Y998" s="41"/>
      <c r="Z998" s="41"/>
      <c r="AA998" s="41"/>
      <c r="AB998" s="41"/>
      <c r="AC998" s="41"/>
      <c r="AD998" s="41"/>
      <c r="AE998" s="41"/>
      <c r="AF998" s="41"/>
      <c r="AG998" s="41"/>
      <c r="AH998" s="41"/>
      <c r="AI998" s="41"/>
      <c r="AJ998" s="41"/>
      <c r="AK998" s="41"/>
      <c r="AL998" s="41"/>
      <c r="AM998" s="41"/>
      <c r="AN998" s="41"/>
      <c r="AO998" s="41"/>
      <c r="AP998" s="41"/>
    </row>
    <row r="999" spans="1:42" ht="60" customHeight="1">
      <c r="A999" s="66">
        <v>995</v>
      </c>
      <c r="B999" s="19" t="s">
        <v>1776</v>
      </c>
      <c r="C999" s="19" t="s">
        <v>1777</v>
      </c>
      <c r="D999" s="21" t="s">
        <v>13</v>
      </c>
      <c r="E999" s="21"/>
      <c r="F999" s="21"/>
      <c r="G999" s="21"/>
      <c r="H999" s="21" t="s">
        <v>14</v>
      </c>
      <c r="I999" s="22">
        <v>2</v>
      </c>
      <c r="J999" s="22">
        <v>2</v>
      </c>
      <c r="K999" s="22">
        <v>1</v>
      </c>
      <c r="L999" s="22">
        <v>2</v>
      </c>
      <c r="M999" s="22">
        <v>2</v>
      </c>
      <c r="N999" s="22">
        <v>1</v>
      </c>
      <c r="O999" s="23">
        <f t="shared" si="29"/>
        <v>100</v>
      </c>
      <c r="P999" s="19"/>
      <c r="Q999" s="24" t="s">
        <v>15</v>
      </c>
      <c r="R999" s="25" t="s">
        <v>16</v>
      </c>
      <c r="S999" s="26"/>
      <c r="T999" s="41"/>
      <c r="U999" s="41"/>
      <c r="V999" s="41"/>
      <c r="W999" s="41"/>
      <c r="X999" s="41"/>
      <c r="Y999" s="41"/>
      <c r="Z999" s="41"/>
      <c r="AA999" s="41"/>
      <c r="AB999" s="41"/>
      <c r="AC999" s="41"/>
      <c r="AD999" s="41"/>
      <c r="AE999" s="41"/>
      <c r="AF999" s="41"/>
      <c r="AG999" s="41"/>
      <c r="AH999" s="41"/>
      <c r="AI999" s="41"/>
      <c r="AJ999" s="41"/>
      <c r="AK999" s="41"/>
      <c r="AL999" s="41"/>
      <c r="AM999" s="41"/>
      <c r="AN999" s="41"/>
      <c r="AO999" s="41"/>
      <c r="AP999" s="42"/>
    </row>
    <row r="1000" spans="1:42" ht="60" customHeight="1">
      <c r="A1000" s="66">
        <v>996</v>
      </c>
      <c r="B1000" s="19" t="s">
        <v>1778</v>
      </c>
      <c r="C1000" s="19" t="s">
        <v>1779</v>
      </c>
      <c r="D1000" s="21" t="s">
        <v>13</v>
      </c>
      <c r="E1000" s="21"/>
      <c r="F1000" s="21"/>
      <c r="G1000" s="21"/>
      <c r="H1000" s="21" t="s">
        <v>14</v>
      </c>
      <c r="I1000" s="22">
        <v>0</v>
      </c>
      <c r="J1000" s="22">
        <v>0</v>
      </c>
      <c r="K1000" s="22">
        <v>0</v>
      </c>
      <c r="L1000" s="22">
        <v>0</v>
      </c>
      <c r="M1000" s="22">
        <v>0</v>
      </c>
      <c r="N1000" s="22">
        <v>0</v>
      </c>
      <c r="O1000" s="23" t="str">
        <f t="shared" si="29"/>
        <v>-</v>
      </c>
      <c r="P1000" s="19"/>
      <c r="Q1000" s="24" t="s">
        <v>15</v>
      </c>
      <c r="R1000" s="25" t="s">
        <v>16</v>
      </c>
      <c r="S1000" s="26" t="s">
        <v>2252</v>
      </c>
      <c r="T1000" s="41"/>
      <c r="U1000" s="41"/>
      <c r="V1000" s="41"/>
      <c r="W1000" s="41"/>
      <c r="X1000" s="41"/>
      <c r="Y1000" s="41"/>
      <c r="Z1000" s="41"/>
      <c r="AA1000" s="41"/>
      <c r="AB1000" s="41"/>
      <c r="AC1000" s="41"/>
      <c r="AD1000" s="41"/>
      <c r="AE1000" s="41"/>
      <c r="AF1000" s="41"/>
      <c r="AG1000" s="41"/>
      <c r="AH1000" s="41"/>
      <c r="AI1000" s="41"/>
      <c r="AJ1000" s="41"/>
      <c r="AK1000" s="41"/>
      <c r="AL1000" s="41"/>
      <c r="AM1000" s="41"/>
      <c r="AN1000" s="41"/>
      <c r="AO1000" s="41"/>
      <c r="AP1000" s="42"/>
    </row>
    <row r="1001" spans="1:42" ht="60" customHeight="1">
      <c r="A1001" s="66">
        <v>997</v>
      </c>
      <c r="B1001" s="19" t="s">
        <v>1780</v>
      </c>
      <c r="C1001" s="19" t="s">
        <v>1781</v>
      </c>
      <c r="D1001" s="21" t="s">
        <v>13</v>
      </c>
      <c r="E1001" s="21"/>
      <c r="F1001" s="21"/>
      <c r="G1001" s="21"/>
      <c r="H1001" s="21" t="s">
        <v>14</v>
      </c>
      <c r="I1001" s="22">
        <v>0</v>
      </c>
      <c r="J1001" s="22">
        <v>0</v>
      </c>
      <c r="K1001" s="22">
        <v>0</v>
      </c>
      <c r="L1001" s="22">
        <v>0</v>
      </c>
      <c r="M1001" s="22">
        <v>0</v>
      </c>
      <c r="N1001" s="22">
        <v>0</v>
      </c>
      <c r="O1001" s="23" t="str">
        <f t="shared" si="29"/>
        <v>-</v>
      </c>
      <c r="P1001" s="19"/>
      <c r="Q1001" s="24" t="s">
        <v>15</v>
      </c>
      <c r="R1001" s="25" t="s">
        <v>16</v>
      </c>
      <c r="S1001" s="26" t="s">
        <v>2252</v>
      </c>
      <c r="T1001" s="41"/>
      <c r="U1001" s="41"/>
      <c r="V1001" s="41"/>
      <c r="W1001" s="41"/>
      <c r="X1001" s="41"/>
      <c r="Y1001" s="41"/>
      <c r="Z1001" s="41"/>
      <c r="AA1001" s="41"/>
      <c r="AB1001" s="41"/>
      <c r="AC1001" s="41"/>
      <c r="AD1001" s="41"/>
      <c r="AE1001" s="41"/>
      <c r="AF1001" s="41"/>
      <c r="AG1001" s="41"/>
      <c r="AH1001" s="41"/>
      <c r="AI1001" s="41"/>
      <c r="AJ1001" s="41"/>
      <c r="AK1001" s="41"/>
      <c r="AL1001" s="41"/>
      <c r="AM1001" s="41"/>
      <c r="AN1001" s="41"/>
      <c r="AO1001" s="41"/>
      <c r="AP1001" s="41"/>
    </row>
    <row r="1002" spans="1:42" ht="60" customHeight="1">
      <c r="A1002" s="66">
        <v>998</v>
      </c>
      <c r="B1002" s="19" t="s">
        <v>1782</v>
      </c>
      <c r="C1002" s="19" t="s">
        <v>1783</v>
      </c>
      <c r="D1002" s="21" t="s">
        <v>13</v>
      </c>
      <c r="E1002" s="21"/>
      <c r="F1002" s="21"/>
      <c r="G1002" s="21"/>
      <c r="H1002" s="21" t="s">
        <v>14</v>
      </c>
      <c r="I1002" s="22">
        <v>16</v>
      </c>
      <c r="J1002" s="22">
        <v>29</v>
      </c>
      <c r="K1002" s="22">
        <v>23</v>
      </c>
      <c r="L1002" s="22">
        <v>16</v>
      </c>
      <c r="M1002" s="22">
        <v>29</v>
      </c>
      <c r="N1002" s="22">
        <v>23</v>
      </c>
      <c r="O1002" s="23">
        <f t="shared" si="29"/>
        <v>100</v>
      </c>
      <c r="P1002" s="19"/>
      <c r="Q1002" s="24" t="s">
        <v>15</v>
      </c>
      <c r="R1002" s="25" t="s">
        <v>16</v>
      </c>
      <c r="S1002" s="26" t="s">
        <v>2252</v>
      </c>
      <c r="T1002" s="41"/>
      <c r="U1002" s="41"/>
      <c r="V1002" s="41"/>
      <c r="W1002" s="41"/>
      <c r="X1002" s="41"/>
      <c r="Y1002" s="41"/>
      <c r="Z1002" s="41"/>
      <c r="AA1002" s="41"/>
      <c r="AB1002" s="41"/>
      <c r="AC1002" s="41"/>
      <c r="AD1002" s="41"/>
      <c r="AE1002" s="41"/>
      <c r="AF1002" s="41"/>
      <c r="AG1002" s="41"/>
      <c r="AH1002" s="41"/>
      <c r="AI1002" s="41"/>
      <c r="AJ1002" s="41"/>
      <c r="AK1002" s="41"/>
      <c r="AL1002" s="41"/>
      <c r="AM1002" s="41"/>
      <c r="AN1002" s="41"/>
      <c r="AO1002" s="41"/>
      <c r="AP1002" s="41"/>
    </row>
    <row r="1003" spans="1:42" ht="93.75" customHeight="1">
      <c r="A1003" s="66">
        <v>999</v>
      </c>
      <c r="B1003" s="19" t="s">
        <v>1784</v>
      </c>
      <c r="C1003" s="19" t="s">
        <v>1785</v>
      </c>
      <c r="D1003" s="21" t="s">
        <v>13</v>
      </c>
      <c r="E1003" s="21"/>
      <c r="F1003" s="21"/>
      <c r="G1003" s="21"/>
      <c r="H1003" s="21" t="s">
        <v>14</v>
      </c>
      <c r="I1003" s="22">
        <v>497</v>
      </c>
      <c r="J1003" s="22">
        <v>857</v>
      </c>
      <c r="K1003" s="22">
        <v>37</v>
      </c>
      <c r="L1003" s="22">
        <v>0</v>
      </c>
      <c r="M1003" s="22">
        <v>0</v>
      </c>
      <c r="N1003" s="22">
        <v>0</v>
      </c>
      <c r="O1003" s="23" t="str">
        <f t="shared" si="29"/>
        <v>-</v>
      </c>
      <c r="P1003" s="19"/>
      <c r="Q1003" s="24" t="s">
        <v>15</v>
      </c>
      <c r="R1003" s="25" t="s">
        <v>2152</v>
      </c>
      <c r="S1003" s="26"/>
      <c r="T1003" s="41"/>
      <c r="U1003" s="41"/>
      <c r="V1003" s="41"/>
      <c r="W1003" s="41"/>
      <c r="X1003" s="41"/>
      <c r="Y1003" s="41"/>
      <c r="Z1003" s="41"/>
      <c r="AA1003" s="41"/>
      <c r="AB1003" s="41"/>
      <c r="AC1003" s="41"/>
      <c r="AD1003" s="41"/>
      <c r="AE1003" s="41"/>
      <c r="AF1003" s="41"/>
      <c r="AG1003" s="41"/>
      <c r="AH1003" s="41"/>
      <c r="AI1003" s="41"/>
      <c r="AJ1003" s="41"/>
      <c r="AK1003" s="41"/>
      <c r="AL1003" s="41"/>
      <c r="AM1003" s="41"/>
      <c r="AN1003" s="41"/>
      <c r="AO1003" s="41"/>
      <c r="AP1003" s="42"/>
    </row>
    <row r="1004" spans="1:42" ht="100.5" customHeight="1">
      <c r="A1004" s="66">
        <v>1000</v>
      </c>
      <c r="B1004" s="19" t="s">
        <v>1786</v>
      </c>
      <c r="C1004" s="19" t="s">
        <v>1787</v>
      </c>
      <c r="D1004" s="21" t="s">
        <v>13</v>
      </c>
      <c r="E1004" s="21"/>
      <c r="F1004" s="21"/>
      <c r="G1004" s="21"/>
      <c r="H1004" s="21" t="s">
        <v>14</v>
      </c>
      <c r="I1004" s="22">
        <v>54033488</v>
      </c>
      <c r="J1004" s="22">
        <v>54963237</v>
      </c>
      <c r="K1004" s="22">
        <v>55777416</v>
      </c>
      <c r="L1004" s="22">
        <v>1699839</v>
      </c>
      <c r="M1004" s="22">
        <v>2626482</v>
      </c>
      <c r="N1004" s="22">
        <v>3318543</v>
      </c>
      <c r="O1004" s="23">
        <f t="shared" si="29"/>
        <v>5.949617673217418</v>
      </c>
      <c r="P1004" s="19"/>
      <c r="Q1004" s="24" t="s">
        <v>15</v>
      </c>
      <c r="R1004" s="25" t="s">
        <v>16</v>
      </c>
      <c r="S1004" s="26" t="s">
        <v>2252</v>
      </c>
      <c r="T1004" s="41"/>
      <c r="U1004" s="41"/>
      <c r="V1004" s="41"/>
      <c r="W1004" s="41"/>
      <c r="X1004" s="41"/>
      <c r="Y1004" s="41"/>
      <c r="Z1004" s="41"/>
      <c r="AA1004" s="41"/>
      <c r="AB1004" s="41"/>
      <c r="AC1004" s="41"/>
      <c r="AD1004" s="41"/>
      <c r="AE1004" s="41"/>
      <c r="AF1004" s="41"/>
      <c r="AG1004" s="41"/>
      <c r="AH1004" s="41"/>
      <c r="AI1004" s="41"/>
      <c r="AJ1004" s="41"/>
      <c r="AK1004" s="41"/>
      <c r="AL1004" s="41"/>
      <c r="AM1004" s="41"/>
      <c r="AN1004" s="41"/>
      <c r="AO1004" s="41"/>
      <c r="AP1004" s="42"/>
    </row>
    <row r="1005" spans="1:42" ht="69" customHeight="1">
      <c r="A1005" s="66">
        <v>1001</v>
      </c>
      <c r="B1005" s="19" t="s">
        <v>1788</v>
      </c>
      <c r="C1005" s="19" t="s">
        <v>1789</v>
      </c>
      <c r="D1005" s="21" t="s">
        <v>13</v>
      </c>
      <c r="E1005" s="21"/>
      <c r="F1005" s="21"/>
      <c r="G1005" s="21"/>
      <c r="H1005" s="21" t="s">
        <v>14</v>
      </c>
      <c r="I1005" s="22">
        <v>128</v>
      </c>
      <c r="J1005" s="22">
        <v>91</v>
      </c>
      <c r="K1005" s="22">
        <v>88</v>
      </c>
      <c r="L1005" s="22">
        <v>0</v>
      </c>
      <c r="M1005" s="22">
        <v>0</v>
      </c>
      <c r="N1005" s="22">
        <v>0</v>
      </c>
      <c r="O1005" s="23" t="str">
        <f t="shared" si="29"/>
        <v>-</v>
      </c>
      <c r="P1005" s="19"/>
      <c r="Q1005" s="24" t="s">
        <v>15</v>
      </c>
      <c r="R1005" s="25" t="s">
        <v>16</v>
      </c>
      <c r="S1005" s="26" t="s">
        <v>2252</v>
      </c>
      <c r="T1005" s="41"/>
      <c r="U1005" s="41"/>
      <c r="V1005" s="41"/>
      <c r="W1005" s="41"/>
      <c r="X1005" s="41"/>
      <c r="Y1005" s="41"/>
      <c r="Z1005" s="41"/>
      <c r="AA1005" s="41"/>
      <c r="AB1005" s="41"/>
      <c r="AC1005" s="41"/>
      <c r="AD1005" s="41"/>
      <c r="AE1005" s="41"/>
      <c r="AF1005" s="41"/>
      <c r="AG1005" s="41"/>
      <c r="AH1005" s="41"/>
      <c r="AI1005" s="41"/>
      <c r="AJ1005" s="41"/>
      <c r="AK1005" s="41"/>
      <c r="AL1005" s="41"/>
      <c r="AM1005" s="41"/>
      <c r="AN1005" s="41"/>
      <c r="AO1005" s="41"/>
      <c r="AP1005" s="42"/>
    </row>
    <row r="1006" spans="1:42" ht="77.25" customHeight="1">
      <c r="A1006" s="66">
        <v>1002</v>
      </c>
      <c r="B1006" s="19" t="s">
        <v>1790</v>
      </c>
      <c r="C1006" s="19" t="s">
        <v>1791</v>
      </c>
      <c r="D1006" s="21" t="s">
        <v>13</v>
      </c>
      <c r="E1006" s="21"/>
      <c r="F1006" s="21"/>
      <c r="G1006" s="21"/>
      <c r="H1006" s="21" t="s">
        <v>14</v>
      </c>
      <c r="I1006" s="22">
        <v>0</v>
      </c>
      <c r="J1006" s="22">
        <v>0</v>
      </c>
      <c r="K1006" s="22">
        <v>0</v>
      </c>
      <c r="L1006" s="22">
        <v>0</v>
      </c>
      <c r="M1006" s="22">
        <v>0</v>
      </c>
      <c r="N1006" s="22">
        <v>0</v>
      </c>
      <c r="O1006" s="23" t="str">
        <f t="shared" si="29"/>
        <v>-</v>
      </c>
      <c r="P1006" s="19"/>
      <c r="Q1006" s="24" t="s">
        <v>15</v>
      </c>
      <c r="R1006" s="25" t="s">
        <v>2152</v>
      </c>
      <c r="S1006" s="26"/>
      <c r="T1006" s="41"/>
      <c r="U1006" s="41"/>
      <c r="V1006" s="41"/>
      <c r="W1006" s="41"/>
      <c r="X1006" s="41"/>
      <c r="Y1006" s="41"/>
      <c r="Z1006" s="41"/>
      <c r="AA1006" s="41"/>
      <c r="AB1006" s="41"/>
      <c r="AC1006" s="41"/>
      <c r="AD1006" s="41"/>
      <c r="AE1006" s="41"/>
      <c r="AF1006" s="41"/>
      <c r="AG1006" s="41"/>
      <c r="AH1006" s="41"/>
      <c r="AI1006" s="41"/>
      <c r="AJ1006" s="41"/>
      <c r="AK1006" s="41"/>
      <c r="AL1006" s="41"/>
      <c r="AM1006" s="41"/>
      <c r="AN1006" s="41"/>
      <c r="AO1006" s="41"/>
      <c r="AP1006" s="42"/>
    </row>
    <row r="1007" spans="1:42" ht="60" customHeight="1">
      <c r="A1007" s="66">
        <v>1003</v>
      </c>
      <c r="B1007" s="19" t="s">
        <v>1792</v>
      </c>
      <c r="C1007" s="19" t="s">
        <v>1793</v>
      </c>
      <c r="D1007" s="21" t="s">
        <v>13</v>
      </c>
      <c r="E1007" s="21"/>
      <c r="F1007" s="21"/>
      <c r="G1007" s="21"/>
      <c r="H1007" s="21" t="s">
        <v>14</v>
      </c>
      <c r="I1007" s="22">
        <v>0</v>
      </c>
      <c r="J1007" s="22">
        <v>0</v>
      </c>
      <c r="K1007" s="22">
        <v>0</v>
      </c>
      <c r="L1007" s="22">
        <v>0</v>
      </c>
      <c r="M1007" s="22">
        <v>0</v>
      </c>
      <c r="N1007" s="22">
        <v>0</v>
      </c>
      <c r="O1007" s="23" t="str">
        <f t="shared" si="29"/>
        <v>-</v>
      </c>
      <c r="P1007" s="19"/>
      <c r="Q1007" s="24" t="s">
        <v>15</v>
      </c>
      <c r="R1007" s="25" t="s">
        <v>2152</v>
      </c>
      <c r="S1007" s="26"/>
      <c r="T1007" s="41"/>
      <c r="U1007" s="41"/>
      <c r="V1007" s="41"/>
      <c r="W1007" s="41"/>
      <c r="X1007" s="41"/>
      <c r="Y1007" s="41"/>
      <c r="Z1007" s="41"/>
      <c r="AA1007" s="41"/>
      <c r="AB1007" s="41"/>
      <c r="AC1007" s="41"/>
      <c r="AD1007" s="41"/>
      <c r="AE1007" s="41"/>
      <c r="AF1007" s="41"/>
      <c r="AG1007" s="41"/>
      <c r="AH1007" s="41"/>
      <c r="AI1007" s="41"/>
      <c r="AJ1007" s="41"/>
      <c r="AK1007" s="41"/>
      <c r="AL1007" s="41"/>
      <c r="AM1007" s="41"/>
      <c r="AN1007" s="41"/>
      <c r="AO1007" s="41"/>
      <c r="AP1007" s="42"/>
    </row>
    <row r="1008" spans="1:42" ht="97.5" customHeight="1">
      <c r="A1008" s="66">
        <v>1004</v>
      </c>
      <c r="B1008" s="19" t="s">
        <v>1794</v>
      </c>
      <c r="C1008" s="19" t="s">
        <v>1795</v>
      </c>
      <c r="D1008" s="21" t="s">
        <v>13</v>
      </c>
      <c r="E1008" s="21"/>
      <c r="F1008" s="21"/>
      <c r="G1008" s="21"/>
      <c r="H1008" s="21" t="s">
        <v>14</v>
      </c>
      <c r="I1008" s="22">
        <v>0</v>
      </c>
      <c r="J1008" s="22">
        <v>0</v>
      </c>
      <c r="K1008" s="22">
        <v>0</v>
      </c>
      <c r="L1008" s="22">
        <v>0</v>
      </c>
      <c r="M1008" s="22">
        <v>0</v>
      </c>
      <c r="N1008" s="22">
        <v>0</v>
      </c>
      <c r="O1008" s="23" t="str">
        <f t="shared" si="29"/>
        <v>-</v>
      </c>
      <c r="P1008" s="19"/>
      <c r="Q1008" s="24" t="s">
        <v>15</v>
      </c>
      <c r="R1008" s="25" t="s">
        <v>2152</v>
      </c>
      <c r="S1008" s="26"/>
      <c r="T1008" s="41"/>
      <c r="U1008" s="41"/>
      <c r="V1008" s="41"/>
      <c r="W1008" s="41"/>
      <c r="X1008" s="41"/>
      <c r="Y1008" s="41"/>
      <c r="Z1008" s="41"/>
      <c r="AA1008" s="41"/>
      <c r="AB1008" s="41"/>
      <c r="AC1008" s="41"/>
      <c r="AD1008" s="41"/>
      <c r="AE1008" s="41"/>
      <c r="AF1008" s="41"/>
      <c r="AG1008" s="41"/>
      <c r="AH1008" s="41"/>
      <c r="AI1008" s="41"/>
      <c r="AJ1008" s="41"/>
      <c r="AK1008" s="41"/>
      <c r="AL1008" s="41"/>
      <c r="AM1008" s="41"/>
      <c r="AN1008" s="41"/>
      <c r="AO1008" s="41"/>
      <c r="AP1008" s="42"/>
    </row>
    <row r="1009" spans="1:42" ht="84" customHeight="1">
      <c r="A1009" s="66">
        <v>1005</v>
      </c>
      <c r="B1009" s="19" t="s">
        <v>1796</v>
      </c>
      <c r="C1009" s="19" t="s">
        <v>1797</v>
      </c>
      <c r="D1009" s="21" t="s">
        <v>13</v>
      </c>
      <c r="E1009" s="21"/>
      <c r="F1009" s="21"/>
      <c r="G1009" s="21"/>
      <c r="H1009" s="21" t="s">
        <v>14</v>
      </c>
      <c r="I1009" s="22">
        <v>111</v>
      </c>
      <c r="J1009" s="22">
        <v>62</v>
      </c>
      <c r="K1009" s="22">
        <v>56</v>
      </c>
      <c r="L1009" s="22">
        <v>0</v>
      </c>
      <c r="M1009" s="22">
        <v>0</v>
      </c>
      <c r="N1009" s="22">
        <v>0</v>
      </c>
      <c r="O1009" s="23" t="str">
        <f t="shared" si="29"/>
        <v>-</v>
      </c>
      <c r="P1009" s="19"/>
      <c r="Q1009" s="24" t="s">
        <v>15</v>
      </c>
      <c r="R1009" s="25" t="s">
        <v>16</v>
      </c>
      <c r="S1009" s="26"/>
      <c r="T1009" s="41"/>
      <c r="U1009" s="41"/>
      <c r="V1009" s="41"/>
      <c r="W1009" s="41"/>
      <c r="X1009" s="41"/>
      <c r="Y1009" s="41"/>
      <c r="Z1009" s="41"/>
      <c r="AA1009" s="41"/>
      <c r="AB1009" s="41"/>
      <c r="AC1009" s="41"/>
      <c r="AD1009" s="41"/>
      <c r="AE1009" s="41"/>
      <c r="AF1009" s="41"/>
      <c r="AG1009" s="41"/>
      <c r="AH1009" s="41"/>
      <c r="AI1009" s="41"/>
      <c r="AJ1009" s="41"/>
      <c r="AK1009" s="41"/>
      <c r="AL1009" s="41"/>
      <c r="AM1009" s="41"/>
      <c r="AN1009" s="41"/>
      <c r="AO1009" s="41"/>
      <c r="AP1009" s="42"/>
    </row>
    <row r="1010" spans="1:42" ht="201.75" customHeight="1">
      <c r="A1010" s="66">
        <v>1006</v>
      </c>
      <c r="B1010" s="19" t="s">
        <v>2310</v>
      </c>
      <c r="C1010" s="69" t="s">
        <v>1798</v>
      </c>
      <c r="D1010" s="21" t="s">
        <v>13</v>
      </c>
      <c r="E1010" s="21"/>
      <c r="F1010" s="21"/>
      <c r="G1010" s="21"/>
      <c r="H1010" s="21" t="s">
        <v>14</v>
      </c>
      <c r="I1010" s="22">
        <v>251562</v>
      </c>
      <c r="J1010" s="22">
        <v>256115</v>
      </c>
      <c r="K1010" s="22">
        <v>232639</v>
      </c>
      <c r="L1010" s="22">
        <v>1</v>
      </c>
      <c r="M1010" s="22">
        <v>0</v>
      </c>
      <c r="N1010" s="22">
        <v>0</v>
      </c>
      <c r="O1010" s="23" t="str">
        <f t="shared" si="29"/>
        <v>-</v>
      </c>
      <c r="P1010" s="19"/>
      <c r="Q1010" s="24" t="s">
        <v>15</v>
      </c>
      <c r="R1010" s="25" t="s">
        <v>16</v>
      </c>
      <c r="S1010" s="26"/>
      <c r="T1010" s="41"/>
      <c r="U1010" s="41"/>
      <c r="V1010" s="41"/>
      <c r="W1010" s="41"/>
      <c r="X1010" s="41"/>
      <c r="Y1010" s="41"/>
      <c r="Z1010" s="41"/>
      <c r="AA1010" s="41"/>
      <c r="AB1010" s="41"/>
      <c r="AC1010" s="41"/>
      <c r="AD1010" s="41"/>
      <c r="AE1010" s="41"/>
      <c r="AF1010" s="41"/>
      <c r="AG1010" s="41"/>
      <c r="AH1010" s="41"/>
      <c r="AI1010" s="41"/>
      <c r="AJ1010" s="41"/>
      <c r="AK1010" s="41"/>
      <c r="AL1010" s="41"/>
      <c r="AM1010" s="41"/>
      <c r="AN1010" s="41"/>
      <c r="AO1010" s="41"/>
      <c r="AP1010" s="42"/>
    </row>
    <row r="1011" spans="1:42" ht="90" customHeight="1">
      <c r="A1011" s="66">
        <v>1007</v>
      </c>
      <c r="B1011" s="19" t="s">
        <v>1799</v>
      </c>
      <c r="C1011" s="19" t="s">
        <v>1800</v>
      </c>
      <c r="D1011" s="21" t="s">
        <v>13</v>
      </c>
      <c r="E1011" s="21"/>
      <c r="F1011" s="21"/>
      <c r="G1011" s="21"/>
      <c r="H1011" s="21" t="s">
        <v>14</v>
      </c>
      <c r="I1011" s="22">
        <v>16</v>
      </c>
      <c r="J1011" s="22">
        <v>8</v>
      </c>
      <c r="K1011" s="22">
        <v>11</v>
      </c>
      <c r="L1011" s="22">
        <v>0</v>
      </c>
      <c r="M1011" s="22">
        <v>0</v>
      </c>
      <c r="N1011" s="22">
        <v>0</v>
      </c>
      <c r="O1011" s="23" t="str">
        <f t="shared" si="29"/>
        <v>-</v>
      </c>
      <c r="P1011" s="19"/>
      <c r="Q1011" s="24" t="s">
        <v>15</v>
      </c>
      <c r="R1011" s="25" t="s">
        <v>16</v>
      </c>
      <c r="S1011" s="26"/>
      <c r="T1011" s="41"/>
      <c r="U1011" s="41"/>
      <c r="V1011" s="41"/>
      <c r="W1011" s="41"/>
      <c r="X1011" s="41"/>
      <c r="Y1011" s="41"/>
      <c r="Z1011" s="41"/>
      <c r="AA1011" s="41"/>
      <c r="AB1011" s="41"/>
      <c r="AC1011" s="41"/>
      <c r="AD1011" s="41"/>
      <c r="AE1011" s="41"/>
      <c r="AF1011" s="41"/>
      <c r="AG1011" s="41"/>
      <c r="AH1011" s="41"/>
      <c r="AI1011" s="41"/>
      <c r="AJ1011" s="41"/>
      <c r="AK1011" s="41"/>
      <c r="AL1011" s="41"/>
      <c r="AM1011" s="41"/>
      <c r="AN1011" s="41"/>
      <c r="AO1011" s="41"/>
      <c r="AP1011" s="42"/>
    </row>
    <row r="1012" spans="1:42" ht="83.25" customHeight="1">
      <c r="A1012" s="66">
        <v>1008</v>
      </c>
      <c r="B1012" s="19" t="s">
        <v>1801</v>
      </c>
      <c r="C1012" s="19" t="s">
        <v>1802</v>
      </c>
      <c r="D1012" s="21" t="s">
        <v>13</v>
      </c>
      <c r="E1012" s="21"/>
      <c r="F1012" s="21"/>
      <c r="G1012" s="21"/>
      <c r="H1012" s="21" t="s">
        <v>14</v>
      </c>
      <c r="I1012" s="22">
        <v>0</v>
      </c>
      <c r="J1012" s="22">
        <v>0</v>
      </c>
      <c r="K1012" s="22">
        <v>0</v>
      </c>
      <c r="L1012" s="22">
        <v>0</v>
      </c>
      <c r="M1012" s="22">
        <v>0</v>
      </c>
      <c r="N1012" s="22">
        <v>0</v>
      </c>
      <c r="O1012" s="23" t="str">
        <f t="shared" si="29"/>
        <v>-</v>
      </c>
      <c r="P1012" s="19"/>
      <c r="Q1012" s="24" t="s">
        <v>15</v>
      </c>
      <c r="R1012" s="25" t="s">
        <v>16</v>
      </c>
      <c r="S1012" s="26"/>
      <c r="T1012" s="41"/>
      <c r="U1012" s="41"/>
      <c r="V1012" s="41"/>
      <c r="W1012" s="41"/>
      <c r="X1012" s="41"/>
      <c r="Y1012" s="41"/>
      <c r="Z1012" s="41"/>
      <c r="AA1012" s="41"/>
      <c r="AB1012" s="41"/>
      <c r="AC1012" s="41"/>
      <c r="AD1012" s="41"/>
      <c r="AE1012" s="41"/>
      <c r="AF1012" s="41"/>
      <c r="AG1012" s="41"/>
      <c r="AH1012" s="41"/>
      <c r="AI1012" s="41"/>
      <c r="AJ1012" s="41"/>
      <c r="AK1012" s="41"/>
      <c r="AL1012" s="41"/>
      <c r="AM1012" s="41"/>
      <c r="AN1012" s="41"/>
      <c r="AO1012" s="41"/>
      <c r="AP1012" s="42"/>
    </row>
    <row r="1013" spans="1:42" ht="80.25" customHeight="1">
      <c r="A1013" s="66">
        <v>1009</v>
      </c>
      <c r="B1013" s="19" t="s">
        <v>1803</v>
      </c>
      <c r="C1013" s="19" t="s">
        <v>2311</v>
      </c>
      <c r="D1013" s="21" t="s">
        <v>13</v>
      </c>
      <c r="E1013" s="21"/>
      <c r="F1013" s="21"/>
      <c r="G1013" s="21"/>
      <c r="H1013" s="21" t="s">
        <v>14</v>
      </c>
      <c r="I1013" s="22">
        <v>0</v>
      </c>
      <c r="J1013" s="22">
        <v>10</v>
      </c>
      <c r="K1013" s="22">
        <v>3</v>
      </c>
      <c r="L1013" s="22">
        <v>0</v>
      </c>
      <c r="M1013" s="22">
        <v>0</v>
      </c>
      <c r="N1013" s="22">
        <v>0</v>
      </c>
      <c r="O1013" s="23" t="str">
        <f t="shared" si="29"/>
        <v>-</v>
      </c>
      <c r="P1013" s="19"/>
      <c r="Q1013" s="24" t="s">
        <v>15</v>
      </c>
      <c r="R1013" s="25" t="s">
        <v>16</v>
      </c>
      <c r="S1013" s="26"/>
      <c r="T1013" s="41"/>
      <c r="U1013" s="41"/>
      <c r="V1013" s="41"/>
      <c r="W1013" s="41"/>
      <c r="X1013" s="41"/>
      <c r="Y1013" s="41"/>
      <c r="Z1013" s="41"/>
      <c r="AA1013" s="41"/>
      <c r="AB1013" s="41"/>
      <c r="AC1013" s="41"/>
      <c r="AD1013" s="41"/>
      <c r="AE1013" s="41"/>
      <c r="AF1013" s="41"/>
      <c r="AG1013" s="41"/>
      <c r="AH1013" s="41"/>
      <c r="AI1013" s="41"/>
      <c r="AJ1013" s="41"/>
      <c r="AK1013" s="41"/>
      <c r="AL1013" s="41"/>
      <c r="AM1013" s="41"/>
      <c r="AN1013" s="41"/>
      <c r="AO1013" s="41"/>
      <c r="AP1013" s="42"/>
    </row>
    <row r="1014" spans="1:42" ht="77.25" customHeight="1">
      <c r="A1014" s="66">
        <v>1010</v>
      </c>
      <c r="B1014" s="19" t="s">
        <v>1804</v>
      </c>
      <c r="C1014" s="19" t="s">
        <v>2312</v>
      </c>
      <c r="D1014" s="21" t="s">
        <v>13</v>
      </c>
      <c r="E1014" s="21"/>
      <c r="F1014" s="21"/>
      <c r="G1014" s="21"/>
      <c r="H1014" s="21" t="s">
        <v>14</v>
      </c>
      <c r="I1014" s="22" t="s">
        <v>2152</v>
      </c>
      <c r="J1014" s="22">
        <v>0</v>
      </c>
      <c r="K1014" s="22">
        <v>0</v>
      </c>
      <c r="L1014" s="22">
        <v>0</v>
      </c>
      <c r="M1014" s="22">
        <v>0</v>
      </c>
      <c r="N1014" s="22">
        <v>0</v>
      </c>
      <c r="O1014" s="23" t="str">
        <f t="shared" si="29"/>
        <v>-</v>
      </c>
      <c r="P1014" s="19"/>
      <c r="Q1014" s="24" t="s">
        <v>15</v>
      </c>
      <c r="R1014" s="25" t="s">
        <v>16</v>
      </c>
      <c r="S1014" s="26"/>
      <c r="T1014" s="41"/>
      <c r="U1014" s="41"/>
      <c r="V1014" s="41"/>
      <c r="W1014" s="41"/>
      <c r="X1014" s="41"/>
      <c r="Y1014" s="41"/>
      <c r="Z1014" s="41"/>
      <c r="AA1014" s="41"/>
      <c r="AB1014" s="41"/>
      <c r="AC1014" s="41"/>
      <c r="AD1014" s="41"/>
      <c r="AE1014" s="41"/>
      <c r="AF1014" s="41"/>
      <c r="AG1014" s="41"/>
      <c r="AH1014" s="41"/>
      <c r="AI1014" s="41"/>
      <c r="AJ1014" s="41"/>
      <c r="AK1014" s="41"/>
      <c r="AL1014" s="41"/>
      <c r="AM1014" s="41"/>
      <c r="AN1014" s="41"/>
      <c r="AO1014" s="41"/>
      <c r="AP1014" s="42"/>
    </row>
    <row r="1015" spans="1:42" ht="60" customHeight="1">
      <c r="A1015" s="66">
        <v>1011</v>
      </c>
      <c r="B1015" s="19" t="s">
        <v>1805</v>
      </c>
      <c r="C1015" s="19" t="s">
        <v>2313</v>
      </c>
      <c r="D1015" s="21" t="s">
        <v>13</v>
      </c>
      <c r="E1015" s="21"/>
      <c r="F1015" s="21"/>
      <c r="G1015" s="21"/>
      <c r="H1015" s="21" t="s">
        <v>14</v>
      </c>
      <c r="I1015" s="22">
        <v>0</v>
      </c>
      <c r="J1015" s="22">
        <v>0</v>
      </c>
      <c r="K1015" s="22">
        <v>1</v>
      </c>
      <c r="L1015" s="22">
        <v>0</v>
      </c>
      <c r="M1015" s="22">
        <v>0</v>
      </c>
      <c r="N1015" s="22">
        <v>0</v>
      </c>
      <c r="O1015" s="23" t="str">
        <f t="shared" si="29"/>
        <v>-</v>
      </c>
      <c r="P1015" s="19"/>
      <c r="Q1015" s="24" t="s">
        <v>15</v>
      </c>
      <c r="R1015" s="25" t="s">
        <v>16</v>
      </c>
      <c r="S1015" s="26"/>
      <c r="T1015" s="41"/>
      <c r="U1015" s="41"/>
      <c r="V1015" s="41"/>
      <c r="W1015" s="41"/>
      <c r="X1015" s="41"/>
      <c r="Y1015" s="41"/>
      <c r="Z1015" s="41"/>
      <c r="AA1015" s="41"/>
      <c r="AB1015" s="41"/>
      <c r="AC1015" s="41"/>
      <c r="AD1015" s="41"/>
      <c r="AE1015" s="41"/>
      <c r="AF1015" s="41"/>
      <c r="AG1015" s="41"/>
      <c r="AH1015" s="41"/>
      <c r="AI1015" s="41"/>
      <c r="AJ1015" s="41"/>
      <c r="AK1015" s="41"/>
      <c r="AL1015" s="41"/>
      <c r="AM1015" s="41"/>
      <c r="AN1015" s="41"/>
      <c r="AO1015" s="41"/>
      <c r="AP1015" s="42"/>
    </row>
    <row r="1016" spans="1:42" ht="86.25" customHeight="1">
      <c r="A1016" s="66">
        <v>1012</v>
      </c>
      <c r="B1016" s="19" t="s">
        <v>1806</v>
      </c>
      <c r="C1016" s="19" t="s">
        <v>2314</v>
      </c>
      <c r="D1016" s="21" t="s">
        <v>13</v>
      </c>
      <c r="E1016" s="21"/>
      <c r="F1016" s="21"/>
      <c r="G1016" s="21"/>
      <c r="H1016" s="21" t="s">
        <v>14</v>
      </c>
      <c r="I1016" s="22" t="s">
        <v>2152</v>
      </c>
      <c r="J1016" s="22" t="s">
        <v>2152</v>
      </c>
      <c r="K1016" s="22" t="s">
        <v>2152</v>
      </c>
      <c r="L1016" s="22">
        <v>0</v>
      </c>
      <c r="M1016" s="22">
        <v>0</v>
      </c>
      <c r="N1016" s="22">
        <v>0</v>
      </c>
      <c r="O1016" s="23" t="str">
        <f t="shared" si="29"/>
        <v>-</v>
      </c>
      <c r="P1016" s="19"/>
      <c r="Q1016" s="24" t="s">
        <v>15</v>
      </c>
      <c r="R1016" s="25" t="s">
        <v>16</v>
      </c>
      <c r="S1016" s="26"/>
      <c r="T1016" s="41"/>
      <c r="U1016" s="41"/>
      <c r="V1016" s="41"/>
      <c r="W1016" s="41"/>
      <c r="X1016" s="41"/>
      <c r="Y1016" s="41"/>
      <c r="Z1016" s="41"/>
      <c r="AA1016" s="41"/>
      <c r="AB1016" s="41"/>
      <c r="AC1016" s="41"/>
      <c r="AD1016" s="41"/>
      <c r="AE1016" s="41"/>
      <c r="AF1016" s="41"/>
      <c r="AG1016" s="41"/>
      <c r="AH1016" s="41"/>
      <c r="AI1016" s="41"/>
      <c r="AJ1016" s="41"/>
      <c r="AK1016" s="41"/>
      <c r="AL1016" s="41"/>
      <c r="AM1016" s="41"/>
      <c r="AN1016" s="41"/>
      <c r="AO1016" s="41"/>
      <c r="AP1016" s="42"/>
    </row>
    <row r="1017" spans="1:42" ht="60" customHeight="1">
      <c r="A1017" s="66">
        <v>1013</v>
      </c>
      <c r="B1017" s="19" t="s">
        <v>1807</v>
      </c>
      <c r="C1017" s="19" t="s">
        <v>2315</v>
      </c>
      <c r="D1017" s="21" t="s">
        <v>13</v>
      </c>
      <c r="E1017" s="21"/>
      <c r="F1017" s="21"/>
      <c r="G1017" s="21"/>
      <c r="H1017" s="21" t="s">
        <v>14</v>
      </c>
      <c r="I1017" s="22">
        <v>0</v>
      </c>
      <c r="J1017" s="22">
        <v>0</v>
      </c>
      <c r="K1017" s="22">
        <v>0</v>
      </c>
      <c r="L1017" s="22">
        <v>0</v>
      </c>
      <c r="M1017" s="22">
        <v>0</v>
      </c>
      <c r="N1017" s="22">
        <v>0</v>
      </c>
      <c r="O1017" s="23" t="str">
        <f t="shared" si="29"/>
        <v>-</v>
      </c>
      <c r="P1017" s="19"/>
      <c r="Q1017" s="24" t="s">
        <v>15</v>
      </c>
      <c r="R1017" s="25" t="s">
        <v>16</v>
      </c>
      <c r="S1017" s="26"/>
      <c r="T1017" s="41"/>
      <c r="U1017" s="41"/>
      <c r="V1017" s="41"/>
      <c r="W1017" s="41"/>
      <c r="X1017" s="41"/>
      <c r="Y1017" s="41"/>
      <c r="Z1017" s="41"/>
      <c r="AA1017" s="41"/>
      <c r="AB1017" s="41"/>
      <c r="AC1017" s="41"/>
      <c r="AD1017" s="41"/>
      <c r="AE1017" s="41"/>
      <c r="AF1017" s="41"/>
      <c r="AG1017" s="41"/>
      <c r="AH1017" s="41"/>
      <c r="AI1017" s="41"/>
      <c r="AJ1017" s="41"/>
      <c r="AK1017" s="41"/>
      <c r="AL1017" s="41"/>
      <c r="AM1017" s="41"/>
      <c r="AN1017" s="41"/>
      <c r="AO1017" s="41"/>
      <c r="AP1017" s="42"/>
    </row>
    <row r="1018" spans="1:42" ht="96" customHeight="1">
      <c r="A1018" s="66">
        <v>1014</v>
      </c>
      <c r="B1018" s="19" t="s">
        <v>1808</v>
      </c>
      <c r="C1018" s="19" t="s">
        <v>2316</v>
      </c>
      <c r="D1018" s="21" t="s">
        <v>13</v>
      </c>
      <c r="E1018" s="21"/>
      <c r="F1018" s="21"/>
      <c r="G1018" s="21"/>
      <c r="H1018" s="21" t="s">
        <v>14</v>
      </c>
      <c r="I1018" s="22">
        <v>328</v>
      </c>
      <c r="J1018" s="22">
        <v>260</v>
      </c>
      <c r="K1018" s="22">
        <v>257</v>
      </c>
      <c r="L1018" s="22">
        <v>0</v>
      </c>
      <c r="M1018" s="22">
        <v>0</v>
      </c>
      <c r="N1018" s="22">
        <v>0</v>
      </c>
      <c r="O1018" s="23" t="str">
        <f t="shared" si="29"/>
        <v>-</v>
      </c>
      <c r="P1018" s="19"/>
      <c r="Q1018" s="24" t="s">
        <v>15</v>
      </c>
      <c r="R1018" s="25" t="s">
        <v>16</v>
      </c>
      <c r="S1018" s="26"/>
      <c r="T1018" s="41"/>
      <c r="U1018" s="41"/>
      <c r="V1018" s="41"/>
      <c r="W1018" s="41"/>
      <c r="X1018" s="41"/>
      <c r="Y1018" s="41"/>
      <c r="Z1018" s="41"/>
      <c r="AA1018" s="41"/>
      <c r="AB1018" s="41"/>
      <c r="AC1018" s="41"/>
      <c r="AD1018" s="41"/>
      <c r="AE1018" s="41"/>
      <c r="AF1018" s="41"/>
      <c r="AG1018" s="41"/>
      <c r="AH1018" s="41"/>
      <c r="AI1018" s="41"/>
      <c r="AJ1018" s="41"/>
      <c r="AK1018" s="41"/>
      <c r="AL1018" s="41"/>
      <c r="AM1018" s="41"/>
      <c r="AN1018" s="41"/>
      <c r="AO1018" s="41"/>
      <c r="AP1018" s="42"/>
    </row>
    <row r="1019" spans="1:42" ht="77.25" customHeight="1">
      <c r="A1019" s="66">
        <v>1015</v>
      </c>
      <c r="B1019" s="19" t="s">
        <v>1809</v>
      </c>
      <c r="C1019" s="19" t="s">
        <v>1810</v>
      </c>
      <c r="D1019" s="21" t="s">
        <v>13</v>
      </c>
      <c r="E1019" s="21"/>
      <c r="F1019" s="21"/>
      <c r="G1019" s="21"/>
      <c r="H1019" s="21" t="s">
        <v>14</v>
      </c>
      <c r="I1019" s="22">
        <v>6</v>
      </c>
      <c r="J1019" s="22">
        <v>2</v>
      </c>
      <c r="K1019" s="22">
        <v>5</v>
      </c>
      <c r="L1019" s="22">
        <v>0</v>
      </c>
      <c r="M1019" s="22">
        <v>0</v>
      </c>
      <c r="N1019" s="22">
        <v>0</v>
      </c>
      <c r="O1019" s="23" t="str">
        <f t="shared" si="29"/>
        <v>-</v>
      </c>
      <c r="P1019" s="19"/>
      <c r="Q1019" s="24" t="s">
        <v>15</v>
      </c>
      <c r="R1019" s="25" t="s">
        <v>16</v>
      </c>
      <c r="S1019" s="26"/>
      <c r="T1019" s="41"/>
      <c r="U1019" s="41"/>
      <c r="V1019" s="41"/>
      <c r="W1019" s="41"/>
      <c r="X1019" s="41"/>
      <c r="Y1019" s="41"/>
      <c r="Z1019" s="41"/>
      <c r="AA1019" s="41"/>
      <c r="AB1019" s="41"/>
      <c r="AC1019" s="41"/>
      <c r="AD1019" s="41"/>
      <c r="AE1019" s="41"/>
      <c r="AF1019" s="41"/>
      <c r="AG1019" s="41"/>
      <c r="AH1019" s="41"/>
      <c r="AI1019" s="41"/>
      <c r="AJ1019" s="41"/>
      <c r="AK1019" s="41"/>
      <c r="AL1019" s="41"/>
      <c r="AM1019" s="41"/>
      <c r="AN1019" s="41"/>
      <c r="AO1019" s="41"/>
      <c r="AP1019" s="42"/>
    </row>
    <row r="1020" spans="1:42" ht="77.25" customHeight="1">
      <c r="A1020" s="66">
        <v>1016</v>
      </c>
      <c r="B1020" s="19" t="s">
        <v>1811</v>
      </c>
      <c r="C1020" s="19" t="s">
        <v>1812</v>
      </c>
      <c r="D1020" s="21" t="s">
        <v>13</v>
      </c>
      <c r="E1020" s="21"/>
      <c r="F1020" s="21"/>
      <c r="G1020" s="21"/>
      <c r="H1020" s="21" t="s">
        <v>14</v>
      </c>
      <c r="I1020" s="22">
        <v>1256</v>
      </c>
      <c r="J1020" s="22">
        <v>1962</v>
      </c>
      <c r="K1020" s="22">
        <v>2965</v>
      </c>
      <c r="L1020" s="22">
        <v>0</v>
      </c>
      <c r="M1020" s="22">
        <v>0</v>
      </c>
      <c r="N1020" s="22">
        <v>0</v>
      </c>
      <c r="O1020" s="23" t="str">
        <f t="shared" si="29"/>
        <v>-</v>
      </c>
      <c r="P1020" s="19"/>
      <c r="Q1020" s="24" t="s">
        <v>15</v>
      </c>
      <c r="R1020" s="25" t="s">
        <v>16</v>
      </c>
      <c r="S1020" s="26"/>
      <c r="T1020" s="41"/>
      <c r="U1020" s="41"/>
      <c r="V1020" s="41"/>
      <c r="W1020" s="41"/>
      <c r="X1020" s="41"/>
      <c r="Y1020" s="41"/>
      <c r="Z1020" s="41"/>
      <c r="AA1020" s="41"/>
      <c r="AB1020" s="41"/>
      <c r="AC1020" s="41"/>
      <c r="AD1020" s="41"/>
      <c r="AE1020" s="41"/>
      <c r="AF1020" s="41"/>
      <c r="AG1020" s="41"/>
      <c r="AH1020" s="41"/>
      <c r="AI1020" s="41"/>
      <c r="AJ1020" s="41"/>
      <c r="AK1020" s="41"/>
      <c r="AL1020" s="41"/>
      <c r="AM1020" s="41"/>
      <c r="AN1020" s="41"/>
      <c r="AO1020" s="41"/>
      <c r="AP1020" s="42"/>
    </row>
    <row r="1021" spans="1:42" ht="60" customHeight="1">
      <c r="A1021" s="66">
        <v>1017</v>
      </c>
      <c r="B1021" s="19" t="s">
        <v>1813</v>
      </c>
      <c r="C1021" s="19" t="s">
        <v>2317</v>
      </c>
      <c r="D1021" s="21" t="s">
        <v>13</v>
      </c>
      <c r="E1021" s="21"/>
      <c r="F1021" s="21"/>
      <c r="G1021" s="21"/>
      <c r="H1021" s="21" t="s">
        <v>14</v>
      </c>
      <c r="I1021" s="22">
        <v>126</v>
      </c>
      <c r="J1021" s="22">
        <v>132</v>
      </c>
      <c r="K1021" s="22">
        <v>304</v>
      </c>
      <c r="L1021" s="22">
        <v>0</v>
      </c>
      <c r="M1021" s="22">
        <v>0</v>
      </c>
      <c r="N1021" s="22">
        <v>0</v>
      </c>
      <c r="O1021" s="23" t="str">
        <f t="shared" si="29"/>
        <v>-</v>
      </c>
      <c r="P1021" s="19"/>
      <c r="Q1021" s="24" t="s">
        <v>15</v>
      </c>
      <c r="R1021" s="25" t="s">
        <v>16</v>
      </c>
      <c r="S1021" s="26"/>
      <c r="T1021" s="41"/>
      <c r="U1021" s="41"/>
      <c r="V1021" s="41"/>
      <c r="W1021" s="41"/>
      <c r="X1021" s="41"/>
      <c r="Y1021" s="41"/>
      <c r="Z1021" s="41"/>
      <c r="AA1021" s="41"/>
      <c r="AB1021" s="41"/>
      <c r="AC1021" s="41"/>
      <c r="AD1021" s="41"/>
      <c r="AE1021" s="41"/>
      <c r="AF1021" s="41"/>
      <c r="AG1021" s="41"/>
      <c r="AH1021" s="41"/>
      <c r="AI1021" s="41"/>
      <c r="AJ1021" s="41"/>
      <c r="AK1021" s="41"/>
      <c r="AL1021" s="41"/>
      <c r="AM1021" s="41"/>
      <c r="AN1021" s="41"/>
      <c r="AO1021" s="41"/>
      <c r="AP1021" s="42"/>
    </row>
    <row r="1022" spans="1:42" ht="60" customHeight="1">
      <c r="A1022" s="66">
        <v>1018</v>
      </c>
      <c r="B1022" s="19" t="s">
        <v>1814</v>
      </c>
      <c r="C1022" s="19" t="s">
        <v>1815</v>
      </c>
      <c r="D1022" s="21" t="s">
        <v>13</v>
      </c>
      <c r="E1022" s="21"/>
      <c r="F1022" s="21"/>
      <c r="G1022" s="21"/>
      <c r="H1022" s="21" t="s">
        <v>14</v>
      </c>
      <c r="I1022" s="22">
        <v>0</v>
      </c>
      <c r="J1022" s="22">
        <v>0</v>
      </c>
      <c r="K1022" s="22">
        <v>0</v>
      </c>
      <c r="L1022" s="22">
        <v>0</v>
      </c>
      <c r="M1022" s="22">
        <v>0</v>
      </c>
      <c r="N1022" s="22">
        <v>0</v>
      </c>
      <c r="O1022" s="23" t="str">
        <f t="shared" si="29"/>
        <v>-</v>
      </c>
      <c r="P1022" s="19"/>
      <c r="Q1022" s="24" t="s">
        <v>15</v>
      </c>
      <c r="R1022" s="25" t="s">
        <v>16</v>
      </c>
      <c r="S1022" s="26"/>
      <c r="T1022" s="41"/>
      <c r="U1022" s="41"/>
      <c r="V1022" s="41"/>
      <c r="W1022" s="41"/>
      <c r="X1022" s="41"/>
      <c r="Y1022" s="41"/>
      <c r="Z1022" s="41"/>
      <c r="AA1022" s="41"/>
      <c r="AB1022" s="41"/>
      <c r="AC1022" s="41"/>
      <c r="AD1022" s="41"/>
      <c r="AE1022" s="41"/>
      <c r="AF1022" s="41"/>
      <c r="AG1022" s="41"/>
      <c r="AH1022" s="41"/>
      <c r="AI1022" s="41"/>
      <c r="AJ1022" s="41"/>
      <c r="AK1022" s="41"/>
      <c r="AL1022" s="41"/>
      <c r="AM1022" s="41"/>
      <c r="AN1022" s="41"/>
      <c r="AO1022" s="41"/>
      <c r="AP1022" s="42"/>
    </row>
    <row r="1023" spans="1:42" ht="120" customHeight="1">
      <c r="A1023" s="66">
        <v>1019</v>
      </c>
      <c r="B1023" s="19" t="s">
        <v>1816</v>
      </c>
      <c r="C1023" s="19" t="s">
        <v>1817</v>
      </c>
      <c r="D1023" s="21" t="s">
        <v>13</v>
      </c>
      <c r="E1023" s="21"/>
      <c r="F1023" s="21"/>
      <c r="G1023" s="21"/>
      <c r="H1023" s="21" t="s">
        <v>14</v>
      </c>
      <c r="I1023" s="22">
        <v>0</v>
      </c>
      <c r="J1023" s="22">
        <v>0</v>
      </c>
      <c r="K1023" s="22">
        <v>0</v>
      </c>
      <c r="L1023" s="22">
        <v>0</v>
      </c>
      <c r="M1023" s="22">
        <v>0</v>
      </c>
      <c r="N1023" s="22">
        <v>0</v>
      </c>
      <c r="O1023" s="23" t="str">
        <f t="shared" si="29"/>
        <v>-</v>
      </c>
      <c r="P1023" s="19"/>
      <c r="Q1023" s="24" t="s">
        <v>15</v>
      </c>
      <c r="R1023" s="25" t="s">
        <v>16</v>
      </c>
      <c r="S1023" s="26"/>
      <c r="T1023" s="41"/>
      <c r="U1023" s="41"/>
      <c r="V1023" s="41"/>
      <c r="W1023" s="41"/>
      <c r="X1023" s="41"/>
      <c r="Y1023" s="41"/>
      <c r="Z1023" s="41"/>
      <c r="AA1023" s="41"/>
      <c r="AB1023" s="41"/>
      <c r="AC1023" s="41"/>
      <c r="AD1023" s="41"/>
      <c r="AE1023" s="41"/>
      <c r="AF1023" s="41"/>
      <c r="AG1023" s="41"/>
      <c r="AH1023" s="41"/>
      <c r="AI1023" s="41"/>
      <c r="AJ1023" s="41"/>
      <c r="AK1023" s="41"/>
      <c r="AL1023" s="41"/>
      <c r="AM1023" s="41"/>
      <c r="AN1023" s="41"/>
      <c r="AO1023" s="41"/>
      <c r="AP1023" s="42"/>
    </row>
    <row r="1024" spans="1:42" ht="60" customHeight="1">
      <c r="A1024" s="66">
        <v>1020</v>
      </c>
      <c r="B1024" s="19" t="s">
        <v>1818</v>
      </c>
      <c r="C1024" s="19" t="s">
        <v>1819</v>
      </c>
      <c r="D1024" s="21" t="s">
        <v>13</v>
      </c>
      <c r="E1024" s="21"/>
      <c r="F1024" s="21"/>
      <c r="G1024" s="21"/>
      <c r="H1024" s="21" t="s">
        <v>14</v>
      </c>
      <c r="I1024" s="22">
        <v>0</v>
      </c>
      <c r="J1024" s="22">
        <v>1</v>
      </c>
      <c r="K1024" s="22">
        <v>2</v>
      </c>
      <c r="L1024" s="22">
        <v>0</v>
      </c>
      <c r="M1024" s="22">
        <v>0</v>
      </c>
      <c r="N1024" s="22">
        <v>0</v>
      </c>
      <c r="O1024" s="23" t="str">
        <f t="shared" si="29"/>
        <v>-</v>
      </c>
      <c r="P1024" s="19"/>
      <c r="Q1024" s="24" t="s">
        <v>15</v>
      </c>
      <c r="R1024" s="25" t="s">
        <v>16</v>
      </c>
      <c r="S1024" s="26"/>
      <c r="T1024" s="41"/>
      <c r="U1024" s="41"/>
      <c r="V1024" s="41"/>
      <c r="W1024" s="41"/>
      <c r="X1024" s="41"/>
      <c r="Y1024" s="41"/>
      <c r="Z1024" s="41"/>
      <c r="AA1024" s="41"/>
      <c r="AB1024" s="41"/>
      <c r="AC1024" s="41"/>
      <c r="AD1024" s="41"/>
      <c r="AE1024" s="41"/>
      <c r="AF1024" s="41"/>
      <c r="AG1024" s="41"/>
      <c r="AH1024" s="41"/>
      <c r="AI1024" s="41"/>
      <c r="AJ1024" s="41"/>
      <c r="AK1024" s="41"/>
      <c r="AL1024" s="41"/>
      <c r="AM1024" s="41"/>
      <c r="AN1024" s="41"/>
      <c r="AO1024" s="41"/>
      <c r="AP1024" s="42"/>
    </row>
    <row r="1025" spans="1:42" ht="60" customHeight="1">
      <c r="A1025" s="66">
        <v>1021</v>
      </c>
      <c r="B1025" s="19" t="s">
        <v>1820</v>
      </c>
      <c r="C1025" s="19" t="s">
        <v>1821</v>
      </c>
      <c r="D1025" s="21" t="s">
        <v>13</v>
      </c>
      <c r="E1025" s="21"/>
      <c r="F1025" s="21"/>
      <c r="G1025" s="21"/>
      <c r="H1025" s="21" t="s">
        <v>14</v>
      </c>
      <c r="I1025" s="22">
        <v>5</v>
      </c>
      <c r="J1025" s="22">
        <v>2</v>
      </c>
      <c r="K1025" s="22">
        <v>9</v>
      </c>
      <c r="L1025" s="22">
        <v>0</v>
      </c>
      <c r="M1025" s="22">
        <v>0</v>
      </c>
      <c r="N1025" s="22">
        <v>0</v>
      </c>
      <c r="O1025" s="23" t="str">
        <f t="shared" si="29"/>
        <v>-</v>
      </c>
      <c r="P1025" s="19"/>
      <c r="Q1025" s="24" t="s">
        <v>15</v>
      </c>
      <c r="R1025" s="25" t="s">
        <v>16</v>
      </c>
      <c r="S1025" s="26"/>
      <c r="T1025" s="41"/>
      <c r="U1025" s="41"/>
      <c r="V1025" s="41"/>
      <c r="W1025" s="41"/>
      <c r="X1025" s="41"/>
      <c r="Y1025" s="41"/>
      <c r="Z1025" s="41"/>
      <c r="AA1025" s="41"/>
      <c r="AB1025" s="41"/>
      <c r="AC1025" s="41"/>
      <c r="AD1025" s="41"/>
      <c r="AE1025" s="41"/>
      <c r="AF1025" s="41"/>
      <c r="AG1025" s="41"/>
      <c r="AH1025" s="41"/>
      <c r="AI1025" s="41"/>
      <c r="AJ1025" s="41"/>
      <c r="AK1025" s="41"/>
      <c r="AL1025" s="41"/>
      <c r="AM1025" s="41"/>
      <c r="AN1025" s="41"/>
      <c r="AO1025" s="41"/>
      <c r="AP1025" s="42"/>
    </row>
    <row r="1026" spans="1:42" ht="157.5" customHeight="1">
      <c r="A1026" s="66">
        <v>1022</v>
      </c>
      <c r="B1026" s="19" t="s">
        <v>1822</v>
      </c>
      <c r="C1026" s="19" t="s">
        <v>1823</v>
      </c>
      <c r="D1026" s="21" t="s">
        <v>13</v>
      </c>
      <c r="E1026" s="21"/>
      <c r="F1026" s="21"/>
      <c r="G1026" s="21"/>
      <c r="H1026" s="21" t="s">
        <v>14</v>
      </c>
      <c r="I1026" s="22">
        <v>0</v>
      </c>
      <c r="J1026" s="22">
        <v>0</v>
      </c>
      <c r="K1026" s="22">
        <v>0</v>
      </c>
      <c r="L1026" s="22">
        <v>0</v>
      </c>
      <c r="M1026" s="22">
        <v>0</v>
      </c>
      <c r="N1026" s="22">
        <v>0</v>
      </c>
      <c r="O1026" s="23" t="str">
        <f t="shared" si="29"/>
        <v>-</v>
      </c>
      <c r="P1026" s="19"/>
      <c r="Q1026" s="24" t="s">
        <v>15</v>
      </c>
      <c r="R1026" s="25" t="s">
        <v>16</v>
      </c>
      <c r="S1026" s="26"/>
      <c r="T1026" s="41"/>
      <c r="U1026" s="41"/>
      <c r="V1026" s="41"/>
      <c r="W1026" s="41"/>
      <c r="X1026" s="41"/>
      <c r="Y1026" s="41"/>
      <c r="Z1026" s="41"/>
      <c r="AA1026" s="41"/>
      <c r="AB1026" s="41"/>
      <c r="AC1026" s="41"/>
      <c r="AD1026" s="41"/>
      <c r="AE1026" s="41"/>
      <c r="AF1026" s="41"/>
      <c r="AG1026" s="41"/>
      <c r="AH1026" s="41"/>
      <c r="AI1026" s="41"/>
      <c r="AJ1026" s="41"/>
      <c r="AK1026" s="41"/>
      <c r="AL1026" s="41"/>
      <c r="AM1026" s="41"/>
      <c r="AN1026" s="41"/>
      <c r="AO1026" s="41"/>
      <c r="AP1026" s="42"/>
    </row>
    <row r="1027" spans="1:42" ht="151.5" customHeight="1">
      <c r="A1027" s="66">
        <v>1023</v>
      </c>
      <c r="B1027" s="19" t="s">
        <v>1824</v>
      </c>
      <c r="C1027" s="19" t="s">
        <v>1825</v>
      </c>
      <c r="D1027" s="21" t="s">
        <v>13</v>
      </c>
      <c r="E1027" s="21"/>
      <c r="F1027" s="21"/>
      <c r="G1027" s="21"/>
      <c r="H1027" s="21" t="s">
        <v>14</v>
      </c>
      <c r="I1027" s="22">
        <v>0</v>
      </c>
      <c r="J1027" s="22">
        <v>0</v>
      </c>
      <c r="K1027" s="22">
        <v>0</v>
      </c>
      <c r="L1027" s="22">
        <v>0</v>
      </c>
      <c r="M1027" s="22">
        <v>0</v>
      </c>
      <c r="N1027" s="22">
        <v>0</v>
      </c>
      <c r="O1027" s="23" t="str">
        <f t="shared" si="29"/>
        <v>-</v>
      </c>
      <c r="P1027" s="19"/>
      <c r="Q1027" s="24" t="s">
        <v>15</v>
      </c>
      <c r="R1027" s="25" t="s">
        <v>16</v>
      </c>
      <c r="S1027" s="26"/>
      <c r="T1027" s="41"/>
      <c r="U1027" s="41"/>
      <c r="V1027" s="41"/>
      <c r="W1027" s="41"/>
      <c r="X1027" s="41"/>
      <c r="Y1027" s="41"/>
      <c r="Z1027" s="41"/>
      <c r="AA1027" s="41"/>
      <c r="AB1027" s="41"/>
      <c r="AC1027" s="41"/>
      <c r="AD1027" s="41"/>
      <c r="AE1027" s="41"/>
      <c r="AF1027" s="41"/>
      <c r="AG1027" s="41"/>
      <c r="AH1027" s="41"/>
      <c r="AI1027" s="41"/>
      <c r="AJ1027" s="41"/>
      <c r="AK1027" s="41"/>
      <c r="AL1027" s="41"/>
      <c r="AM1027" s="41"/>
      <c r="AN1027" s="41"/>
      <c r="AO1027" s="41"/>
      <c r="AP1027" s="42"/>
    </row>
    <row r="1028" spans="1:42" ht="160.5" customHeight="1">
      <c r="A1028" s="66">
        <v>1024</v>
      </c>
      <c r="B1028" s="19" t="s">
        <v>1826</v>
      </c>
      <c r="C1028" s="19" t="s">
        <v>1827</v>
      </c>
      <c r="D1028" s="21" t="s">
        <v>13</v>
      </c>
      <c r="E1028" s="21"/>
      <c r="F1028" s="21"/>
      <c r="G1028" s="21"/>
      <c r="H1028" s="21" t="s">
        <v>14</v>
      </c>
      <c r="I1028" s="22">
        <v>0</v>
      </c>
      <c r="J1028" s="22">
        <v>0</v>
      </c>
      <c r="K1028" s="22">
        <v>0</v>
      </c>
      <c r="L1028" s="22">
        <v>0</v>
      </c>
      <c r="M1028" s="22">
        <v>0</v>
      </c>
      <c r="N1028" s="22">
        <v>0</v>
      </c>
      <c r="O1028" s="23" t="str">
        <f t="shared" si="29"/>
        <v>-</v>
      </c>
      <c r="P1028" s="19"/>
      <c r="Q1028" s="24" t="s">
        <v>15</v>
      </c>
      <c r="R1028" s="25" t="s">
        <v>16</v>
      </c>
      <c r="S1028" s="26"/>
      <c r="T1028" s="41"/>
      <c r="U1028" s="41"/>
      <c r="V1028" s="41"/>
      <c r="W1028" s="41"/>
      <c r="X1028" s="41"/>
      <c r="Y1028" s="41"/>
      <c r="Z1028" s="41"/>
      <c r="AA1028" s="41"/>
      <c r="AB1028" s="41"/>
      <c r="AC1028" s="41"/>
      <c r="AD1028" s="41"/>
      <c r="AE1028" s="41"/>
      <c r="AF1028" s="41"/>
      <c r="AG1028" s="41"/>
      <c r="AH1028" s="41"/>
      <c r="AI1028" s="41"/>
      <c r="AJ1028" s="41"/>
      <c r="AK1028" s="41"/>
      <c r="AL1028" s="41"/>
      <c r="AM1028" s="41"/>
      <c r="AN1028" s="41"/>
      <c r="AO1028" s="41"/>
      <c r="AP1028" s="42"/>
    </row>
    <row r="1029" spans="1:42" ht="97.5" customHeight="1">
      <c r="A1029" s="66">
        <v>1025</v>
      </c>
      <c r="B1029" s="19" t="s">
        <v>1828</v>
      </c>
      <c r="C1029" s="19" t="s">
        <v>1829</v>
      </c>
      <c r="D1029" s="21" t="s">
        <v>13</v>
      </c>
      <c r="E1029" s="21"/>
      <c r="F1029" s="21"/>
      <c r="G1029" s="21"/>
      <c r="H1029" s="21" t="s">
        <v>14</v>
      </c>
      <c r="I1029" s="22">
        <v>0</v>
      </c>
      <c r="J1029" s="22">
        <v>1</v>
      </c>
      <c r="K1029" s="22">
        <v>0</v>
      </c>
      <c r="L1029" s="22">
        <v>0</v>
      </c>
      <c r="M1029" s="22">
        <v>0</v>
      </c>
      <c r="N1029" s="22">
        <v>0</v>
      </c>
      <c r="O1029" s="23" t="str">
        <f t="shared" si="29"/>
        <v>-</v>
      </c>
      <c r="P1029" s="19"/>
      <c r="Q1029" s="24" t="s">
        <v>15</v>
      </c>
      <c r="R1029" s="25" t="s">
        <v>16</v>
      </c>
      <c r="S1029" s="26"/>
      <c r="T1029" s="41"/>
      <c r="U1029" s="41"/>
      <c r="V1029" s="41"/>
      <c r="W1029" s="41"/>
      <c r="X1029" s="41"/>
      <c r="Y1029" s="41"/>
      <c r="Z1029" s="41"/>
      <c r="AA1029" s="41"/>
      <c r="AB1029" s="41"/>
      <c r="AC1029" s="41"/>
      <c r="AD1029" s="41"/>
      <c r="AE1029" s="41"/>
      <c r="AF1029" s="41"/>
      <c r="AG1029" s="41"/>
      <c r="AH1029" s="41"/>
      <c r="AI1029" s="41"/>
      <c r="AJ1029" s="41"/>
      <c r="AK1029" s="41"/>
      <c r="AL1029" s="41"/>
      <c r="AM1029" s="41"/>
      <c r="AN1029" s="41"/>
      <c r="AO1029" s="41"/>
      <c r="AP1029" s="42"/>
    </row>
    <row r="1030" spans="1:42" ht="107.25" customHeight="1">
      <c r="A1030" s="66">
        <v>1026</v>
      </c>
      <c r="B1030" s="19" t="s">
        <v>1830</v>
      </c>
      <c r="C1030" s="19" t="s">
        <v>1831</v>
      </c>
      <c r="D1030" s="21" t="s">
        <v>13</v>
      </c>
      <c r="E1030" s="21"/>
      <c r="F1030" s="21"/>
      <c r="G1030" s="21"/>
      <c r="H1030" s="21" t="s">
        <v>14</v>
      </c>
      <c r="I1030" s="22">
        <v>1</v>
      </c>
      <c r="J1030" s="22">
        <v>11</v>
      </c>
      <c r="K1030" s="22">
        <v>11</v>
      </c>
      <c r="L1030" s="22">
        <v>0</v>
      </c>
      <c r="M1030" s="22">
        <v>0</v>
      </c>
      <c r="N1030" s="22">
        <v>0</v>
      </c>
      <c r="O1030" s="23" t="str">
        <f t="shared" si="29"/>
        <v>-</v>
      </c>
      <c r="P1030" s="19"/>
      <c r="Q1030" s="24" t="s">
        <v>15</v>
      </c>
      <c r="R1030" s="25" t="s">
        <v>16</v>
      </c>
      <c r="S1030" s="26"/>
      <c r="T1030" s="41"/>
      <c r="U1030" s="41"/>
      <c r="V1030" s="41"/>
      <c r="W1030" s="41"/>
      <c r="X1030" s="41"/>
      <c r="Y1030" s="41"/>
      <c r="Z1030" s="41"/>
      <c r="AA1030" s="41"/>
      <c r="AB1030" s="41"/>
      <c r="AC1030" s="41"/>
      <c r="AD1030" s="41"/>
      <c r="AE1030" s="41"/>
      <c r="AF1030" s="41"/>
      <c r="AG1030" s="41"/>
      <c r="AH1030" s="41"/>
      <c r="AI1030" s="41"/>
      <c r="AJ1030" s="41"/>
      <c r="AK1030" s="41"/>
      <c r="AL1030" s="41"/>
      <c r="AM1030" s="41"/>
      <c r="AN1030" s="41"/>
      <c r="AO1030" s="41"/>
      <c r="AP1030" s="42"/>
    </row>
    <row r="1031" spans="1:42" ht="82.5" customHeight="1">
      <c r="A1031" s="66">
        <v>1027</v>
      </c>
      <c r="B1031" s="19" t="s">
        <v>1832</v>
      </c>
      <c r="C1031" s="19" t="s">
        <v>1833</v>
      </c>
      <c r="D1031" s="21" t="s">
        <v>13</v>
      </c>
      <c r="E1031" s="21"/>
      <c r="F1031" s="21"/>
      <c r="G1031" s="21"/>
      <c r="H1031" s="21" t="s">
        <v>14</v>
      </c>
      <c r="I1031" s="22" t="s">
        <v>2152</v>
      </c>
      <c r="J1031" s="22" t="s">
        <v>2152</v>
      </c>
      <c r="K1031" s="22" t="s">
        <v>2152</v>
      </c>
      <c r="L1031" s="22">
        <v>0</v>
      </c>
      <c r="M1031" s="22">
        <v>0</v>
      </c>
      <c r="N1031" s="22">
        <v>0</v>
      </c>
      <c r="O1031" s="23" t="str">
        <f t="shared" si="29"/>
        <v>-</v>
      </c>
      <c r="P1031" s="19"/>
      <c r="Q1031" s="24" t="s">
        <v>15</v>
      </c>
      <c r="R1031" s="25" t="s">
        <v>16</v>
      </c>
      <c r="S1031" s="26"/>
      <c r="T1031" s="41"/>
      <c r="U1031" s="41"/>
      <c r="V1031" s="41"/>
      <c r="W1031" s="41"/>
      <c r="X1031" s="41"/>
      <c r="Y1031" s="41"/>
      <c r="Z1031" s="41"/>
      <c r="AA1031" s="41"/>
      <c r="AB1031" s="41"/>
      <c r="AC1031" s="41"/>
      <c r="AD1031" s="41"/>
      <c r="AE1031" s="41"/>
      <c r="AF1031" s="41"/>
      <c r="AG1031" s="41"/>
      <c r="AH1031" s="41"/>
      <c r="AI1031" s="41"/>
      <c r="AJ1031" s="41"/>
      <c r="AK1031" s="41"/>
      <c r="AL1031" s="41"/>
      <c r="AM1031" s="41"/>
      <c r="AN1031" s="41"/>
      <c r="AO1031" s="41"/>
      <c r="AP1031" s="42"/>
    </row>
    <row r="1032" spans="1:42" ht="82.5" customHeight="1">
      <c r="A1032" s="66">
        <v>1028</v>
      </c>
      <c r="B1032" s="19" t="s">
        <v>1834</v>
      </c>
      <c r="C1032" s="19" t="s">
        <v>1835</v>
      </c>
      <c r="D1032" s="21" t="s">
        <v>13</v>
      </c>
      <c r="E1032" s="21"/>
      <c r="F1032" s="21"/>
      <c r="G1032" s="21"/>
      <c r="H1032" s="21" t="s">
        <v>14</v>
      </c>
      <c r="I1032" s="22">
        <v>116</v>
      </c>
      <c r="J1032" s="22">
        <v>134</v>
      </c>
      <c r="K1032" s="22">
        <v>138</v>
      </c>
      <c r="L1032" s="22">
        <v>0</v>
      </c>
      <c r="M1032" s="22">
        <v>2</v>
      </c>
      <c r="N1032" s="22">
        <v>0</v>
      </c>
      <c r="O1032" s="23" t="str">
        <f t="shared" si="29"/>
        <v>-</v>
      </c>
      <c r="P1032" s="19"/>
      <c r="Q1032" s="24" t="s">
        <v>15</v>
      </c>
      <c r="R1032" s="25" t="s">
        <v>16</v>
      </c>
      <c r="S1032" s="26"/>
      <c r="T1032" s="41"/>
      <c r="U1032" s="41"/>
      <c r="V1032" s="41"/>
      <c r="W1032" s="41"/>
      <c r="X1032" s="41"/>
      <c r="Y1032" s="41"/>
      <c r="Z1032" s="41"/>
      <c r="AA1032" s="41"/>
      <c r="AB1032" s="41"/>
      <c r="AC1032" s="41"/>
      <c r="AD1032" s="41"/>
      <c r="AE1032" s="41"/>
      <c r="AF1032" s="41"/>
      <c r="AG1032" s="41"/>
      <c r="AH1032" s="41"/>
      <c r="AI1032" s="41"/>
      <c r="AJ1032" s="41"/>
      <c r="AK1032" s="41"/>
      <c r="AL1032" s="41"/>
      <c r="AM1032" s="41"/>
      <c r="AN1032" s="41"/>
      <c r="AO1032" s="41"/>
      <c r="AP1032" s="42"/>
    </row>
    <row r="1033" spans="1:42" ht="82.5" customHeight="1">
      <c r="A1033" s="66">
        <v>1029</v>
      </c>
      <c r="B1033" s="19" t="s">
        <v>1836</v>
      </c>
      <c r="C1033" s="19" t="s">
        <v>1837</v>
      </c>
      <c r="D1033" s="21" t="s">
        <v>13</v>
      </c>
      <c r="E1033" s="21"/>
      <c r="F1033" s="21"/>
      <c r="G1033" s="21"/>
      <c r="H1033" s="21" t="s">
        <v>14</v>
      </c>
      <c r="I1033" s="22">
        <v>57</v>
      </c>
      <c r="J1033" s="22">
        <v>52</v>
      </c>
      <c r="K1033" s="22">
        <v>71</v>
      </c>
      <c r="L1033" s="22">
        <v>0</v>
      </c>
      <c r="M1033" s="22">
        <v>0</v>
      </c>
      <c r="N1033" s="22">
        <v>1</v>
      </c>
      <c r="O1033" s="23">
        <f t="shared" si="29"/>
        <v>1.4084507042253522</v>
      </c>
      <c r="P1033" s="19"/>
      <c r="Q1033" s="24" t="s">
        <v>15</v>
      </c>
      <c r="R1033" s="25" t="s">
        <v>16</v>
      </c>
      <c r="S1033" s="26"/>
      <c r="T1033" s="41"/>
      <c r="U1033" s="41"/>
      <c r="V1033" s="41"/>
      <c r="W1033" s="41"/>
      <c r="X1033" s="41"/>
      <c r="Y1033" s="41"/>
      <c r="Z1033" s="41"/>
      <c r="AA1033" s="41"/>
      <c r="AB1033" s="41"/>
      <c r="AC1033" s="41"/>
      <c r="AD1033" s="41"/>
      <c r="AE1033" s="41"/>
      <c r="AF1033" s="41"/>
      <c r="AG1033" s="41"/>
      <c r="AH1033" s="41"/>
      <c r="AI1033" s="41"/>
      <c r="AJ1033" s="41"/>
      <c r="AK1033" s="41"/>
      <c r="AL1033" s="41"/>
      <c r="AM1033" s="41"/>
      <c r="AN1033" s="41"/>
      <c r="AO1033" s="41"/>
      <c r="AP1033" s="42"/>
    </row>
    <row r="1034" spans="1:42" ht="77.25" customHeight="1">
      <c r="A1034" s="66">
        <v>1030</v>
      </c>
      <c r="B1034" s="19" t="s">
        <v>1838</v>
      </c>
      <c r="C1034" s="19" t="s">
        <v>1839</v>
      </c>
      <c r="D1034" s="21" t="s">
        <v>13</v>
      </c>
      <c r="E1034" s="21"/>
      <c r="F1034" s="21"/>
      <c r="G1034" s="21"/>
      <c r="H1034" s="21" t="s">
        <v>14</v>
      </c>
      <c r="I1034" s="22" t="s">
        <v>2152</v>
      </c>
      <c r="J1034" s="22" t="s">
        <v>2152</v>
      </c>
      <c r="K1034" s="22" t="s">
        <v>2152</v>
      </c>
      <c r="L1034" s="22">
        <v>0</v>
      </c>
      <c r="M1034" s="22">
        <v>0</v>
      </c>
      <c r="N1034" s="22">
        <v>0</v>
      </c>
      <c r="O1034" s="23" t="str">
        <f t="shared" si="29"/>
        <v>-</v>
      </c>
      <c r="P1034" s="19"/>
      <c r="Q1034" s="24" t="s">
        <v>15</v>
      </c>
      <c r="R1034" s="25" t="s">
        <v>16</v>
      </c>
      <c r="S1034" s="26"/>
      <c r="T1034" s="41"/>
      <c r="U1034" s="41"/>
      <c r="V1034" s="41"/>
      <c r="W1034" s="41"/>
      <c r="X1034" s="41"/>
      <c r="Y1034" s="41"/>
      <c r="Z1034" s="41"/>
      <c r="AA1034" s="41"/>
      <c r="AB1034" s="41"/>
      <c r="AC1034" s="41"/>
      <c r="AD1034" s="41"/>
      <c r="AE1034" s="41"/>
      <c r="AF1034" s="41"/>
      <c r="AG1034" s="41"/>
      <c r="AH1034" s="41"/>
      <c r="AI1034" s="41"/>
      <c r="AJ1034" s="41"/>
      <c r="AK1034" s="41"/>
      <c r="AL1034" s="41"/>
      <c r="AM1034" s="41"/>
      <c r="AN1034" s="41"/>
      <c r="AO1034" s="41"/>
      <c r="AP1034" s="42"/>
    </row>
    <row r="1035" spans="1:42" ht="60" customHeight="1">
      <c r="A1035" s="66">
        <v>1031</v>
      </c>
      <c r="B1035" s="19" t="s">
        <v>1840</v>
      </c>
      <c r="C1035" s="19" t="s">
        <v>1841</v>
      </c>
      <c r="D1035" s="21" t="s">
        <v>13</v>
      </c>
      <c r="E1035" s="21"/>
      <c r="F1035" s="21"/>
      <c r="G1035" s="21"/>
      <c r="H1035" s="21" t="s">
        <v>14</v>
      </c>
      <c r="I1035" s="22" t="s">
        <v>2152</v>
      </c>
      <c r="J1035" s="22" t="s">
        <v>2152</v>
      </c>
      <c r="K1035" s="22" t="s">
        <v>2152</v>
      </c>
      <c r="L1035" s="22">
        <v>0</v>
      </c>
      <c r="M1035" s="22">
        <v>0</v>
      </c>
      <c r="N1035" s="22">
        <v>1</v>
      </c>
      <c r="O1035" s="23" t="str">
        <f t="shared" si="29"/>
        <v>-</v>
      </c>
      <c r="P1035" s="19"/>
      <c r="Q1035" s="24" t="s">
        <v>15</v>
      </c>
      <c r="R1035" s="25" t="s">
        <v>16</v>
      </c>
      <c r="S1035" s="26"/>
      <c r="T1035" s="41"/>
      <c r="U1035" s="41"/>
      <c r="V1035" s="41"/>
      <c r="W1035" s="41"/>
      <c r="X1035" s="41"/>
      <c r="Y1035" s="41"/>
      <c r="Z1035" s="41"/>
      <c r="AA1035" s="41"/>
      <c r="AB1035" s="41"/>
      <c r="AC1035" s="41"/>
      <c r="AD1035" s="41"/>
      <c r="AE1035" s="41"/>
      <c r="AF1035" s="41"/>
      <c r="AG1035" s="41"/>
      <c r="AH1035" s="41"/>
      <c r="AI1035" s="41"/>
      <c r="AJ1035" s="41"/>
      <c r="AK1035" s="41"/>
      <c r="AL1035" s="41"/>
      <c r="AM1035" s="41"/>
      <c r="AN1035" s="41"/>
      <c r="AO1035" s="41"/>
      <c r="AP1035" s="42"/>
    </row>
    <row r="1036" spans="1:42" ht="90" customHeight="1">
      <c r="A1036" s="66">
        <v>1032</v>
      </c>
      <c r="B1036" s="19" t="s">
        <v>2318</v>
      </c>
      <c r="C1036" s="19" t="s">
        <v>1842</v>
      </c>
      <c r="D1036" s="21" t="s">
        <v>13</v>
      </c>
      <c r="E1036" s="21"/>
      <c r="F1036" s="21"/>
      <c r="G1036" s="21"/>
      <c r="H1036" s="21" t="s">
        <v>14</v>
      </c>
      <c r="I1036" s="22">
        <v>2836733</v>
      </c>
      <c r="J1036" s="22">
        <v>2755333</v>
      </c>
      <c r="K1036" s="22">
        <v>2807875</v>
      </c>
      <c r="L1036" s="22">
        <v>89412</v>
      </c>
      <c r="M1036" s="22">
        <v>139648</v>
      </c>
      <c r="N1036" s="22">
        <v>168317</v>
      </c>
      <c r="O1036" s="23">
        <f t="shared" si="29"/>
        <v>5.994462004184659</v>
      </c>
      <c r="P1036" s="19"/>
      <c r="Q1036" s="24" t="s">
        <v>15</v>
      </c>
      <c r="R1036" s="25" t="s">
        <v>16</v>
      </c>
      <c r="S1036" s="26"/>
      <c r="T1036" s="41"/>
      <c r="U1036" s="41"/>
      <c r="V1036" s="41"/>
      <c r="W1036" s="41"/>
      <c r="X1036" s="41"/>
      <c r="Y1036" s="41"/>
      <c r="Z1036" s="41"/>
      <c r="AA1036" s="41"/>
      <c r="AB1036" s="41"/>
      <c r="AC1036" s="41"/>
      <c r="AD1036" s="41"/>
      <c r="AE1036" s="41"/>
      <c r="AF1036" s="41"/>
      <c r="AG1036" s="41"/>
      <c r="AH1036" s="41"/>
      <c r="AI1036" s="41"/>
      <c r="AJ1036" s="41"/>
      <c r="AK1036" s="41"/>
      <c r="AL1036" s="41"/>
      <c r="AM1036" s="41"/>
      <c r="AN1036" s="41"/>
      <c r="AO1036" s="41"/>
      <c r="AP1036" s="42"/>
    </row>
    <row r="1037" spans="1:42" ht="75" customHeight="1">
      <c r="A1037" s="66">
        <v>1033</v>
      </c>
      <c r="B1037" s="19" t="s">
        <v>1843</v>
      </c>
      <c r="C1037" s="19" t="s">
        <v>1844</v>
      </c>
      <c r="D1037" s="21" t="s">
        <v>13</v>
      </c>
      <c r="E1037" s="21"/>
      <c r="F1037" s="21"/>
      <c r="G1037" s="21"/>
      <c r="H1037" s="21" t="s">
        <v>14</v>
      </c>
      <c r="I1037" s="22">
        <v>677280</v>
      </c>
      <c r="J1037" s="22">
        <v>688110</v>
      </c>
      <c r="K1037" s="22">
        <v>744004</v>
      </c>
      <c r="L1037" s="22">
        <v>1143</v>
      </c>
      <c r="M1037" s="22">
        <v>1616</v>
      </c>
      <c r="N1037" s="22">
        <v>2260</v>
      </c>
      <c r="O1037" s="23">
        <f t="shared" si="29"/>
        <v>0.3037618077322165</v>
      </c>
      <c r="P1037" s="19"/>
      <c r="Q1037" s="24" t="s">
        <v>15</v>
      </c>
      <c r="R1037" s="25" t="s">
        <v>16</v>
      </c>
      <c r="S1037" s="26"/>
      <c r="T1037" s="41"/>
      <c r="U1037" s="41"/>
      <c r="V1037" s="41"/>
      <c r="W1037" s="41"/>
      <c r="X1037" s="41"/>
      <c r="Y1037" s="41"/>
      <c r="Z1037" s="41"/>
      <c r="AA1037" s="41"/>
      <c r="AB1037" s="41"/>
      <c r="AC1037" s="41"/>
      <c r="AD1037" s="41"/>
      <c r="AE1037" s="41"/>
      <c r="AF1037" s="41"/>
      <c r="AG1037" s="41"/>
      <c r="AH1037" s="41"/>
      <c r="AI1037" s="41"/>
      <c r="AJ1037" s="41"/>
      <c r="AK1037" s="41"/>
      <c r="AL1037" s="41"/>
      <c r="AM1037" s="41"/>
      <c r="AN1037" s="41"/>
      <c r="AO1037" s="41"/>
      <c r="AP1037" s="42"/>
    </row>
    <row r="1038" spans="1:42" ht="75" customHeight="1">
      <c r="A1038" s="66">
        <v>1034</v>
      </c>
      <c r="B1038" s="19" t="s">
        <v>1845</v>
      </c>
      <c r="C1038" s="19" t="s">
        <v>1846</v>
      </c>
      <c r="D1038" s="21" t="s">
        <v>13</v>
      </c>
      <c r="E1038" s="21"/>
      <c r="F1038" s="21"/>
      <c r="G1038" s="21"/>
      <c r="H1038" s="21" t="s">
        <v>14</v>
      </c>
      <c r="I1038" s="22">
        <v>35</v>
      </c>
      <c r="J1038" s="22">
        <v>13</v>
      </c>
      <c r="K1038" s="22">
        <v>21</v>
      </c>
      <c r="L1038" s="22">
        <v>0</v>
      </c>
      <c r="M1038" s="22">
        <v>1</v>
      </c>
      <c r="N1038" s="22">
        <v>0</v>
      </c>
      <c r="O1038" s="23" t="str">
        <f t="shared" si="29"/>
        <v>-</v>
      </c>
      <c r="P1038" s="19"/>
      <c r="Q1038" s="24" t="s">
        <v>15</v>
      </c>
      <c r="R1038" s="25" t="s">
        <v>16</v>
      </c>
      <c r="S1038" s="26" t="s">
        <v>2252</v>
      </c>
      <c r="T1038" s="41"/>
      <c r="U1038" s="41"/>
      <c r="V1038" s="41"/>
      <c r="W1038" s="41"/>
      <c r="X1038" s="41"/>
      <c r="Y1038" s="41"/>
      <c r="Z1038" s="41"/>
      <c r="AA1038" s="41"/>
      <c r="AB1038" s="41"/>
      <c r="AC1038" s="41"/>
      <c r="AD1038" s="41"/>
      <c r="AE1038" s="41"/>
      <c r="AF1038" s="41"/>
      <c r="AG1038" s="41"/>
      <c r="AH1038" s="41"/>
      <c r="AI1038" s="41"/>
      <c r="AJ1038" s="41"/>
      <c r="AK1038" s="41"/>
      <c r="AL1038" s="41"/>
      <c r="AM1038" s="41"/>
      <c r="AN1038" s="41"/>
      <c r="AO1038" s="41"/>
      <c r="AP1038" s="42"/>
    </row>
    <row r="1039" spans="1:42" ht="99" customHeight="1">
      <c r="A1039" s="66">
        <v>1035</v>
      </c>
      <c r="B1039" s="19" t="s">
        <v>1847</v>
      </c>
      <c r="C1039" s="19" t="s">
        <v>1848</v>
      </c>
      <c r="D1039" s="21" t="s">
        <v>13</v>
      </c>
      <c r="E1039" s="21"/>
      <c r="F1039" s="21"/>
      <c r="G1039" s="21"/>
      <c r="H1039" s="21" t="s">
        <v>14</v>
      </c>
      <c r="I1039" s="22">
        <v>1810944</v>
      </c>
      <c r="J1039" s="22">
        <v>1807938</v>
      </c>
      <c r="K1039" s="22">
        <v>1226101</v>
      </c>
      <c r="L1039" s="22">
        <v>0</v>
      </c>
      <c r="M1039" s="22">
        <v>1</v>
      </c>
      <c r="N1039" s="22">
        <v>1</v>
      </c>
      <c r="O1039" s="23">
        <f t="shared" si="29"/>
        <v>8.1559349515252E-05</v>
      </c>
      <c r="P1039" s="19"/>
      <c r="Q1039" s="24" t="s">
        <v>15</v>
      </c>
      <c r="R1039" s="25" t="s">
        <v>16</v>
      </c>
      <c r="S1039" s="26"/>
      <c r="T1039" s="41"/>
      <c r="U1039" s="41"/>
      <c r="V1039" s="41"/>
      <c r="W1039" s="41"/>
      <c r="X1039" s="41"/>
      <c r="Y1039" s="41"/>
      <c r="Z1039" s="41"/>
      <c r="AA1039" s="41"/>
      <c r="AB1039" s="41"/>
      <c r="AC1039" s="41"/>
      <c r="AD1039" s="41"/>
      <c r="AE1039" s="41"/>
      <c r="AF1039" s="41"/>
      <c r="AG1039" s="41"/>
      <c r="AH1039" s="41"/>
      <c r="AI1039" s="41"/>
      <c r="AJ1039" s="41"/>
      <c r="AK1039" s="41"/>
      <c r="AL1039" s="41"/>
      <c r="AM1039" s="41"/>
      <c r="AN1039" s="41"/>
      <c r="AO1039" s="41"/>
      <c r="AP1039" s="42"/>
    </row>
    <row r="1040" spans="1:42" ht="92.25" customHeight="1">
      <c r="A1040" s="66">
        <v>1036</v>
      </c>
      <c r="B1040" s="19" t="s">
        <v>1849</v>
      </c>
      <c r="C1040" s="19" t="s">
        <v>1850</v>
      </c>
      <c r="D1040" s="21" t="s">
        <v>13</v>
      </c>
      <c r="E1040" s="21"/>
      <c r="F1040" s="21"/>
      <c r="G1040" s="21"/>
      <c r="H1040" s="21" t="s">
        <v>14</v>
      </c>
      <c r="I1040" s="22" t="s">
        <v>2152</v>
      </c>
      <c r="J1040" s="22" t="s">
        <v>2152</v>
      </c>
      <c r="K1040" s="22" t="s">
        <v>2152</v>
      </c>
      <c r="L1040" s="22">
        <v>0</v>
      </c>
      <c r="M1040" s="22">
        <v>0</v>
      </c>
      <c r="N1040" s="22">
        <v>0</v>
      </c>
      <c r="O1040" s="23" t="str">
        <f t="shared" si="29"/>
        <v>-</v>
      </c>
      <c r="P1040" s="19"/>
      <c r="Q1040" s="24" t="s">
        <v>15</v>
      </c>
      <c r="R1040" s="25" t="s">
        <v>16</v>
      </c>
      <c r="S1040" s="26"/>
      <c r="T1040" s="41"/>
      <c r="U1040" s="41"/>
      <c r="V1040" s="41"/>
      <c r="W1040" s="41"/>
      <c r="X1040" s="41"/>
      <c r="Y1040" s="41"/>
      <c r="Z1040" s="41"/>
      <c r="AA1040" s="41"/>
      <c r="AB1040" s="41"/>
      <c r="AC1040" s="41"/>
      <c r="AD1040" s="41"/>
      <c r="AE1040" s="41"/>
      <c r="AF1040" s="41"/>
      <c r="AG1040" s="41"/>
      <c r="AH1040" s="41"/>
      <c r="AI1040" s="41"/>
      <c r="AJ1040" s="41"/>
      <c r="AK1040" s="41"/>
      <c r="AL1040" s="41"/>
      <c r="AM1040" s="41"/>
      <c r="AN1040" s="41"/>
      <c r="AO1040" s="41"/>
      <c r="AP1040" s="42"/>
    </row>
    <row r="1041" spans="1:42" ht="65.25" customHeight="1">
      <c r="A1041" s="66">
        <v>1037</v>
      </c>
      <c r="B1041" s="19" t="s">
        <v>1851</v>
      </c>
      <c r="C1041" s="19" t="s">
        <v>1852</v>
      </c>
      <c r="D1041" s="21" t="s">
        <v>13</v>
      </c>
      <c r="E1041" s="21"/>
      <c r="F1041" s="21"/>
      <c r="G1041" s="21"/>
      <c r="H1041" s="21" t="s">
        <v>14</v>
      </c>
      <c r="I1041" s="22">
        <v>0</v>
      </c>
      <c r="J1041" s="22">
        <v>0</v>
      </c>
      <c r="K1041" s="22">
        <v>0</v>
      </c>
      <c r="L1041" s="22">
        <v>0</v>
      </c>
      <c r="M1041" s="22">
        <v>0</v>
      </c>
      <c r="N1041" s="22">
        <v>0</v>
      </c>
      <c r="O1041" s="23" t="str">
        <f t="shared" si="29"/>
        <v>-</v>
      </c>
      <c r="P1041" s="19"/>
      <c r="Q1041" s="24" t="s">
        <v>15</v>
      </c>
      <c r="R1041" s="25" t="s">
        <v>16</v>
      </c>
      <c r="S1041" s="26"/>
      <c r="T1041" s="41"/>
      <c r="U1041" s="41"/>
      <c r="V1041" s="41"/>
      <c r="W1041" s="41"/>
      <c r="X1041" s="41"/>
      <c r="Y1041" s="41"/>
      <c r="Z1041" s="41"/>
      <c r="AA1041" s="41"/>
      <c r="AB1041" s="41"/>
      <c r="AC1041" s="41"/>
      <c r="AD1041" s="41"/>
      <c r="AE1041" s="41"/>
      <c r="AF1041" s="41"/>
      <c r="AG1041" s="41"/>
      <c r="AH1041" s="41"/>
      <c r="AI1041" s="41"/>
      <c r="AJ1041" s="41"/>
      <c r="AK1041" s="41"/>
      <c r="AL1041" s="41"/>
      <c r="AM1041" s="41"/>
      <c r="AN1041" s="41"/>
      <c r="AO1041" s="41"/>
      <c r="AP1041" s="42"/>
    </row>
    <row r="1042" spans="1:42" ht="84" customHeight="1">
      <c r="A1042" s="66">
        <v>1038</v>
      </c>
      <c r="B1042" s="19" t="s">
        <v>1853</v>
      </c>
      <c r="C1042" s="19" t="s">
        <v>1854</v>
      </c>
      <c r="D1042" s="21" t="s">
        <v>13</v>
      </c>
      <c r="E1042" s="21"/>
      <c r="F1042" s="21"/>
      <c r="G1042" s="21"/>
      <c r="H1042" s="21" t="s">
        <v>14</v>
      </c>
      <c r="I1042" s="22">
        <v>1084102</v>
      </c>
      <c r="J1042" s="22">
        <v>1593395</v>
      </c>
      <c r="K1042" s="22">
        <v>1469306</v>
      </c>
      <c r="L1042" s="22">
        <v>0</v>
      </c>
      <c r="M1042" s="22">
        <v>0</v>
      </c>
      <c r="N1042" s="22">
        <v>0</v>
      </c>
      <c r="O1042" s="23" t="str">
        <f t="shared" si="29"/>
        <v>-</v>
      </c>
      <c r="P1042" s="19"/>
      <c r="Q1042" s="24" t="s">
        <v>15</v>
      </c>
      <c r="R1042" s="25" t="s">
        <v>16</v>
      </c>
      <c r="S1042" s="26"/>
      <c r="T1042" s="41"/>
      <c r="U1042" s="41"/>
      <c r="V1042" s="41"/>
      <c r="W1042" s="41"/>
      <c r="X1042" s="41"/>
      <c r="Y1042" s="41"/>
      <c r="Z1042" s="41"/>
      <c r="AA1042" s="41"/>
      <c r="AB1042" s="41"/>
      <c r="AC1042" s="41"/>
      <c r="AD1042" s="41"/>
      <c r="AE1042" s="41"/>
      <c r="AF1042" s="41"/>
      <c r="AG1042" s="41"/>
      <c r="AH1042" s="41"/>
      <c r="AI1042" s="41"/>
      <c r="AJ1042" s="41"/>
      <c r="AK1042" s="41"/>
      <c r="AL1042" s="41"/>
      <c r="AM1042" s="41"/>
      <c r="AN1042" s="41"/>
      <c r="AO1042" s="41"/>
      <c r="AP1042" s="42"/>
    </row>
    <row r="1043" spans="1:42" ht="99" customHeight="1">
      <c r="A1043" s="66">
        <v>1039</v>
      </c>
      <c r="B1043" s="19" t="s">
        <v>1855</v>
      </c>
      <c r="C1043" s="19" t="s">
        <v>1856</v>
      </c>
      <c r="D1043" s="21" t="s">
        <v>13</v>
      </c>
      <c r="E1043" s="21"/>
      <c r="F1043" s="21"/>
      <c r="G1043" s="21"/>
      <c r="H1043" s="21" t="s">
        <v>14</v>
      </c>
      <c r="I1043" s="22">
        <v>15534</v>
      </c>
      <c r="J1043" s="22">
        <v>18210</v>
      </c>
      <c r="K1043" s="22">
        <v>22347</v>
      </c>
      <c r="L1043" s="22">
        <v>0</v>
      </c>
      <c r="M1043" s="22">
        <v>0</v>
      </c>
      <c r="N1043" s="22">
        <v>0</v>
      </c>
      <c r="O1043" s="23" t="str">
        <f t="shared" si="29"/>
        <v>-</v>
      </c>
      <c r="P1043" s="19"/>
      <c r="Q1043" s="24" t="s">
        <v>15</v>
      </c>
      <c r="R1043" s="25" t="s">
        <v>16</v>
      </c>
      <c r="S1043" s="26"/>
      <c r="T1043" s="41"/>
      <c r="U1043" s="41"/>
      <c r="V1043" s="41"/>
      <c r="W1043" s="41"/>
      <c r="X1043" s="41"/>
      <c r="Y1043" s="41"/>
      <c r="Z1043" s="41"/>
      <c r="AA1043" s="41"/>
      <c r="AB1043" s="41"/>
      <c r="AC1043" s="41"/>
      <c r="AD1043" s="41"/>
      <c r="AE1043" s="41"/>
      <c r="AF1043" s="41"/>
      <c r="AG1043" s="41"/>
      <c r="AH1043" s="41"/>
      <c r="AI1043" s="41"/>
      <c r="AJ1043" s="41"/>
      <c r="AK1043" s="41"/>
      <c r="AL1043" s="41"/>
      <c r="AM1043" s="41"/>
      <c r="AN1043" s="41"/>
      <c r="AO1043" s="41"/>
      <c r="AP1043" s="42"/>
    </row>
    <row r="1044" spans="1:42" ht="99" customHeight="1">
      <c r="A1044" s="66">
        <v>1040</v>
      </c>
      <c r="B1044" s="19" t="s">
        <v>1857</v>
      </c>
      <c r="C1044" s="19" t="s">
        <v>1858</v>
      </c>
      <c r="D1044" s="21" t="s">
        <v>13</v>
      </c>
      <c r="E1044" s="21"/>
      <c r="F1044" s="21"/>
      <c r="G1044" s="21"/>
      <c r="H1044" s="21" t="s">
        <v>14</v>
      </c>
      <c r="I1044" s="22">
        <v>19875</v>
      </c>
      <c r="J1044" s="22">
        <v>17708</v>
      </c>
      <c r="K1044" s="22">
        <v>19755</v>
      </c>
      <c r="L1044" s="22">
        <v>0</v>
      </c>
      <c r="M1044" s="22">
        <v>0</v>
      </c>
      <c r="N1044" s="22">
        <v>0</v>
      </c>
      <c r="O1044" s="23" t="str">
        <f t="shared" si="29"/>
        <v>-</v>
      </c>
      <c r="P1044" s="19"/>
      <c r="Q1044" s="24" t="s">
        <v>15</v>
      </c>
      <c r="R1044" s="25" t="s">
        <v>16</v>
      </c>
      <c r="S1044" s="26"/>
      <c r="T1044" s="41"/>
      <c r="U1044" s="41"/>
      <c r="V1044" s="41"/>
      <c r="W1044" s="41"/>
      <c r="X1044" s="41"/>
      <c r="Y1044" s="41"/>
      <c r="Z1044" s="41"/>
      <c r="AA1044" s="41"/>
      <c r="AB1044" s="41"/>
      <c r="AC1044" s="41"/>
      <c r="AD1044" s="41"/>
      <c r="AE1044" s="41"/>
      <c r="AF1044" s="41"/>
      <c r="AG1044" s="41"/>
      <c r="AH1044" s="41"/>
      <c r="AI1044" s="41"/>
      <c r="AJ1044" s="41"/>
      <c r="AK1044" s="41"/>
      <c r="AL1044" s="41"/>
      <c r="AM1044" s="41"/>
      <c r="AN1044" s="41"/>
      <c r="AO1044" s="41"/>
      <c r="AP1044" s="42"/>
    </row>
    <row r="1045" spans="1:42" ht="99" customHeight="1">
      <c r="A1045" s="66">
        <v>1041</v>
      </c>
      <c r="B1045" s="19" t="s">
        <v>1859</v>
      </c>
      <c r="C1045" s="19" t="s">
        <v>1860</v>
      </c>
      <c r="D1045" s="21" t="s">
        <v>13</v>
      </c>
      <c r="E1045" s="21"/>
      <c r="F1045" s="21"/>
      <c r="G1045" s="21"/>
      <c r="H1045" s="21" t="s">
        <v>14</v>
      </c>
      <c r="I1045" s="22">
        <v>4807</v>
      </c>
      <c r="J1045" s="22">
        <v>99</v>
      </c>
      <c r="K1045" s="22">
        <v>78</v>
      </c>
      <c r="L1045" s="22">
        <v>0</v>
      </c>
      <c r="M1045" s="22">
        <v>0</v>
      </c>
      <c r="N1045" s="22">
        <v>0</v>
      </c>
      <c r="O1045" s="23" t="str">
        <f t="shared" si="29"/>
        <v>-</v>
      </c>
      <c r="P1045" s="19"/>
      <c r="Q1045" s="24" t="s">
        <v>15</v>
      </c>
      <c r="R1045" s="25" t="s">
        <v>16</v>
      </c>
      <c r="S1045" s="26"/>
      <c r="T1045" s="41"/>
      <c r="U1045" s="41"/>
      <c r="V1045" s="41"/>
      <c r="W1045" s="41"/>
      <c r="X1045" s="41"/>
      <c r="Y1045" s="41"/>
      <c r="Z1045" s="41"/>
      <c r="AA1045" s="41"/>
      <c r="AB1045" s="41"/>
      <c r="AC1045" s="41"/>
      <c r="AD1045" s="41"/>
      <c r="AE1045" s="41"/>
      <c r="AF1045" s="41"/>
      <c r="AG1045" s="41"/>
      <c r="AH1045" s="41"/>
      <c r="AI1045" s="41"/>
      <c r="AJ1045" s="41"/>
      <c r="AK1045" s="41"/>
      <c r="AL1045" s="41"/>
      <c r="AM1045" s="41"/>
      <c r="AN1045" s="41"/>
      <c r="AO1045" s="41"/>
      <c r="AP1045" s="42"/>
    </row>
    <row r="1046" spans="1:42" ht="60" customHeight="1">
      <c r="A1046" s="66">
        <v>1042</v>
      </c>
      <c r="B1046" s="19" t="s">
        <v>1861</v>
      </c>
      <c r="C1046" s="19" t="s">
        <v>1862</v>
      </c>
      <c r="D1046" s="21" t="s">
        <v>13</v>
      </c>
      <c r="E1046" s="21"/>
      <c r="F1046" s="21"/>
      <c r="G1046" s="21"/>
      <c r="H1046" s="21" t="s">
        <v>14</v>
      </c>
      <c r="I1046" s="22">
        <v>13147</v>
      </c>
      <c r="J1046" s="22">
        <v>15381</v>
      </c>
      <c r="K1046" s="22">
        <v>13331</v>
      </c>
      <c r="L1046" s="22">
        <v>1</v>
      </c>
      <c r="M1046" s="22">
        <v>1</v>
      </c>
      <c r="N1046" s="22">
        <v>0</v>
      </c>
      <c r="O1046" s="23" t="str">
        <f t="shared" si="29"/>
        <v>-</v>
      </c>
      <c r="P1046" s="19"/>
      <c r="Q1046" s="24" t="s">
        <v>15</v>
      </c>
      <c r="R1046" s="25" t="s">
        <v>16</v>
      </c>
      <c r="S1046" s="26"/>
      <c r="T1046" s="41"/>
      <c r="U1046" s="41"/>
      <c r="V1046" s="41"/>
      <c r="W1046" s="41"/>
      <c r="X1046" s="41"/>
      <c r="Y1046" s="41"/>
      <c r="Z1046" s="41"/>
      <c r="AA1046" s="41"/>
      <c r="AB1046" s="41"/>
      <c r="AC1046" s="41"/>
      <c r="AD1046" s="41"/>
      <c r="AE1046" s="41"/>
      <c r="AF1046" s="41"/>
      <c r="AG1046" s="41"/>
      <c r="AH1046" s="41"/>
      <c r="AI1046" s="41"/>
      <c r="AJ1046" s="41"/>
      <c r="AK1046" s="41"/>
      <c r="AL1046" s="41"/>
      <c r="AM1046" s="41"/>
      <c r="AN1046" s="41"/>
      <c r="AO1046" s="41"/>
      <c r="AP1046" s="42"/>
    </row>
    <row r="1047" spans="1:42" ht="85.5" customHeight="1">
      <c r="A1047" s="66">
        <v>1043</v>
      </c>
      <c r="B1047" s="19" t="s">
        <v>1863</v>
      </c>
      <c r="C1047" s="19" t="s">
        <v>1864</v>
      </c>
      <c r="D1047" s="21" t="s">
        <v>13</v>
      </c>
      <c r="E1047" s="21"/>
      <c r="F1047" s="21"/>
      <c r="G1047" s="21"/>
      <c r="H1047" s="21" t="s">
        <v>14</v>
      </c>
      <c r="I1047" s="22">
        <v>498</v>
      </c>
      <c r="J1047" s="22">
        <v>440</v>
      </c>
      <c r="K1047" s="22">
        <v>629</v>
      </c>
      <c r="L1047" s="22">
        <v>0</v>
      </c>
      <c r="M1047" s="22">
        <v>0</v>
      </c>
      <c r="N1047" s="22">
        <v>0</v>
      </c>
      <c r="O1047" s="23" t="str">
        <f t="shared" si="29"/>
        <v>-</v>
      </c>
      <c r="P1047" s="19"/>
      <c r="Q1047" s="24" t="s">
        <v>15</v>
      </c>
      <c r="R1047" s="25" t="s">
        <v>16</v>
      </c>
      <c r="S1047" s="26"/>
      <c r="T1047" s="41"/>
      <c r="U1047" s="41"/>
      <c r="V1047" s="41"/>
      <c r="W1047" s="41"/>
      <c r="X1047" s="41"/>
      <c r="Y1047" s="41"/>
      <c r="Z1047" s="41"/>
      <c r="AA1047" s="41"/>
      <c r="AB1047" s="41"/>
      <c r="AC1047" s="41"/>
      <c r="AD1047" s="41"/>
      <c r="AE1047" s="41"/>
      <c r="AF1047" s="41"/>
      <c r="AG1047" s="41"/>
      <c r="AH1047" s="41"/>
      <c r="AI1047" s="41"/>
      <c r="AJ1047" s="41"/>
      <c r="AK1047" s="41"/>
      <c r="AL1047" s="41"/>
      <c r="AM1047" s="41"/>
      <c r="AN1047" s="41"/>
      <c r="AO1047" s="41"/>
      <c r="AP1047" s="42"/>
    </row>
    <row r="1048" spans="1:42" ht="60" customHeight="1">
      <c r="A1048" s="66">
        <v>1044</v>
      </c>
      <c r="B1048" s="19" t="s">
        <v>1865</v>
      </c>
      <c r="C1048" s="19" t="s">
        <v>1866</v>
      </c>
      <c r="D1048" s="21" t="s">
        <v>13</v>
      </c>
      <c r="E1048" s="21"/>
      <c r="F1048" s="21"/>
      <c r="G1048" s="21"/>
      <c r="H1048" s="21" t="s">
        <v>14</v>
      </c>
      <c r="I1048" s="22">
        <v>23448</v>
      </c>
      <c r="J1048" s="22">
        <v>24000</v>
      </c>
      <c r="K1048" s="22">
        <v>19139</v>
      </c>
      <c r="L1048" s="22">
        <v>0</v>
      </c>
      <c r="M1048" s="22">
        <v>0</v>
      </c>
      <c r="N1048" s="22">
        <v>0</v>
      </c>
      <c r="O1048" s="23" t="str">
        <f aca="true" t="shared" si="30" ref="O1048:O1111">IF(N1048&gt;0,IF(K1048&gt;0,IF(ISNUMBER(N1048),IF(ISNUMBER(K1048),N1048/K1048*100,"-"),"-"),"-"),"-")</f>
        <v>-</v>
      </c>
      <c r="P1048" s="19"/>
      <c r="Q1048" s="24" t="s">
        <v>15</v>
      </c>
      <c r="R1048" s="25" t="s">
        <v>16</v>
      </c>
      <c r="S1048" s="26"/>
      <c r="T1048" s="41"/>
      <c r="U1048" s="41"/>
      <c r="V1048" s="41"/>
      <c r="W1048" s="41"/>
      <c r="X1048" s="41"/>
      <c r="Y1048" s="41"/>
      <c r="Z1048" s="41"/>
      <c r="AA1048" s="41"/>
      <c r="AB1048" s="41"/>
      <c r="AC1048" s="41"/>
      <c r="AD1048" s="41"/>
      <c r="AE1048" s="41"/>
      <c r="AF1048" s="41"/>
      <c r="AG1048" s="41"/>
      <c r="AH1048" s="41"/>
      <c r="AI1048" s="41"/>
      <c r="AJ1048" s="41"/>
      <c r="AK1048" s="41"/>
      <c r="AL1048" s="41"/>
      <c r="AM1048" s="41"/>
      <c r="AN1048" s="41"/>
      <c r="AO1048" s="41"/>
      <c r="AP1048" s="42"/>
    </row>
    <row r="1049" spans="1:42" ht="90.75" customHeight="1">
      <c r="A1049" s="66">
        <v>1045</v>
      </c>
      <c r="B1049" s="19" t="s">
        <v>1867</v>
      </c>
      <c r="C1049" s="19" t="s">
        <v>1868</v>
      </c>
      <c r="D1049" s="21" t="s">
        <v>13</v>
      </c>
      <c r="E1049" s="21"/>
      <c r="F1049" s="21"/>
      <c r="G1049" s="21"/>
      <c r="H1049" s="21" t="s">
        <v>14</v>
      </c>
      <c r="I1049" s="22">
        <v>60638</v>
      </c>
      <c r="J1049" s="22">
        <v>49674</v>
      </c>
      <c r="K1049" s="22">
        <v>46680</v>
      </c>
      <c r="L1049" s="22">
        <v>1</v>
      </c>
      <c r="M1049" s="22">
        <v>0</v>
      </c>
      <c r="N1049" s="22">
        <v>0</v>
      </c>
      <c r="O1049" s="23" t="str">
        <f t="shared" si="30"/>
        <v>-</v>
      </c>
      <c r="P1049" s="19"/>
      <c r="Q1049" s="24" t="s">
        <v>15</v>
      </c>
      <c r="R1049" s="25" t="s">
        <v>16</v>
      </c>
      <c r="S1049" s="26"/>
      <c r="T1049" s="41"/>
      <c r="U1049" s="41"/>
      <c r="V1049" s="41"/>
      <c r="W1049" s="41"/>
      <c r="X1049" s="41"/>
      <c r="Y1049" s="41"/>
      <c r="Z1049" s="41"/>
      <c r="AA1049" s="41"/>
      <c r="AB1049" s="41"/>
      <c r="AC1049" s="41"/>
      <c r="AD1049" s="41"/>
      <c r="AE1049" s="41"/>
      <c r="AF1049" s="41"/>
      <c r="AG1049" s="41"/>
      <c r="AH1049" s="41"/>
      <c r="AI1049" s="41"/>
      <c r="AJ1049" s="41"/>
      <c r="AK1049" s="41"/>
      <c r="AL1049" s="41"/>
      <c r="AM1049" s="41"/>
      <c r="AN1049" s="41"/>
      <c r="AO1049" s="41"/>
      <c r="AP1049" s="42"/>
    </row>
    <row r="1050" spans="1:42" ht="63.75" customHeight="1">
      <c r="A1050" s="66">
        <v>1046</v>
      </c>
      <c r="B1050" s="19" t="s">
        <v>1869</v>
      </c>
      <c r="C1050" s="19" t="s">
        <v>1870</v>
      </c>
      <c r="D1050" s="21" t="s">
        <v>13</v>
      </c>
      <c r="E1050" s="21"/>
      <c r="F1050" s="21"/>
      <c r="G1050" s="21"/>
      <c r="H1050" s="21" t="s">
        <v>14</v>
      </c>
      <c r="I1050" s="22">
        <v>27</v>
      </c>
      <c r="J1050" s="22">
        <v>10</v>
      </c>
      <c r="K1050" s="22">
        <v>8</v>
      </c>
      <c r="L1050" s="22">
        <v>0</v>
      </c>
      <c r="M1050" s="22">
        <v>0</v>
      </c>
      <c r="N1050" s="22">
        <v>0</v>
      </c>
      <c r="O1050" s="23" t="str">
        <f t="shared" si="30"/>
        <v>-</v>
      </c>
      <c r="P1050" s="19"/>
      <c r="Q1050" s="24" t="s">
        <v>15</v>
      </c>
      <c r="R1050" s="25" t="s">
        <v>16</v>
      </c>
      <c r="S1050" s="26"/>
      <c r="T1050" s="41"/>
      <c r="U1050" s="41"/>
      <c r="V1050" s="41"/>
      <c r="W1050" s="41"/>
      <c r="X1050" s="41"/>
      <c r="Y1050" s="41"/>
      <c r="Z1050" s="41"/>
      <c r="AA1050" s="41"/>
      <c r="AB1050" s="41"/>
      <c r="AC1050" s="41"/>
      <c r="AD1050" s="41"/>
      <c r="AE1050" s="41"/>
      <c r="AF1050" s="41"/>
      <c r="AG1050" s="41"/>
      <c r="AH1050" s="41"/>
      <c r="AI1050" s="41"/>
      <c r="AJ1050" s="41"/>
      <c r="AK1050" s="41"/>
      <c r="AL1050" s="41"/>
      <c r="AM1050" s="41"/>
      <c r="AN1050" s="41"/>
      <c r="AO1050" s="41"/>
      <c r="AP1050" s="42"/>
    </row>
    <row r="1051" spans="1:42" ht="73.5" customHeight="1">
      <c r="A1051" s="66">
        <v>1047</v>
      </c>
      <c r="B1051" s="19" t="s">
        <v>1871</v>
      </c>
      <c r="C1051" s="19" t="s">
        <v>1870</v>
      </c>
      <c r="D1051" s="21" t="s">
        <v>13</v>
      </c>
      <c r="E1051" s="21"/>
      <c r="F1051" s="21"/>
      <c r="G1051" s="21"/>
      <c r="H1051" s="21" t="s">
        <v>14</v>
      </c>
      <c r="I1051" s="22">
        <v>477048</v>
      </c>
      <c r="J1051" s="22">
        <v>498840</v>
      </c>
      <c r="K1051" s="22">
        <v>352152</v>
      </c>
      <c r="L1051" s="22">
        <v>6</v>
      </c>
      <c r="M1051" s="22">
        <v>2</v>
      </c>
      <c r="N1051" s="22">
        <v>2</v>
      </c>
      <c r="O1051" s="23">
        <f t="shared" si="30"/>
        <v>0.0005679365728435448</v>
      </c>
      <c r="P1051" s="19"/>
      <c r="Q1051" s="24" t="s">
        <v>15</v>
      </c>
      <c r="R1051" s="25" t="s">
        <v>16</v>
      </c>
      <c r="S1051" s="26"/>
      <c r="T1051" s="41"/>
      <c r="U1051" s="41"/>
      <c r="V1051" s="41"/>
      <c r="W1051" s="41"/>
      <c r="X1051" s="41"/>
      <c r="Y1051" s="41"/>
      <c r="Z1051" s="41"/>
      <c r="AA1051" s="41"/>
      <c r="AB1051" s="41"/>
      <c r="AC1051" s="41"/>
      <c r="AD1051" s="41"/>
      <c r="AE1051" s="41"/>
      <c r="AF1051" s="41"/>
      <c r="AG1051" s="41"/>
      <c r="AH1051" s="41"/>
      <c r="AI1051" s="41"/>
      <c r="AJ1051" s="41"/>
      <c r="AK1051" s="41"/>
      <c r="AL1051" s="41"/>
      <c r="AM1051" s="41"/>
      <c r="AN1051" s="41"/>
      <c r="AO1051" s="41"/>
      <c r="AP1051" s="42"/>
    </row>
    <row r="1052" spans="1:42" ht="78.75" customHeight="1">
      <c r="A1052" s="66">
        <v>1048</v>
      </c>
      <c r="B1052" s="19" t="s">
        <v>1872</v>
      </c>
      <c r="C1052" s="19" t="s">
        <v>1873</v>
      </c>
      <c r="D1052" s="21" t="s">
        <v>13</v>
      </c>
      <c r="E1052" s="21"/>
      <c r="F1052" s="21"/>
      <c r="G1052" s="21"/>
      <c r="H1052" s="21" t="s">
        <v>14</v>
      </c>
      <c r="I1052" s="22">
        <v>16659</v>
      </c>
      <c r="J1052" s="22">
        <v>15708</v>
      </c>
      <c r="K1052" s="22">
        <v>12471</v>
      </c>
      <c r="L1052" s="22">
        <v>0</v>
      </c>
      <c r="M1052" s="22">
        <v>0</v>
      </c>
      <c r="N1052" s="22">
        <v>0</v>
      </c>
      <c r="O1052" s="23" t="str">
        <f t="shared" si="30"/>
        <v>-</v>
      </c>
      <c r="P1052" s="19"/>
      <c r="Q1052" s="24" t="s">
        <v>15</v>
      </c>
      <c r="R1052" s="25" t="s">
        <v>16</v>
      </c>
      <c r="S1052" s="26"/>
      <c r="T1052" s="41"/>
      <c r="U1052" s="41"/>
      <c r="V1052" s="41"/>
      <c r="W1052" s="41"/>
      <c r="X1052" s="41"/>
      <c r="Y1052" s="41"/>
      <c r="Z1052" s="41"/>
      <c r="AA1052" s="41"/>
      <c r="AB1052" s="41"/>
      <c r="AC1052" s="41"/>
      <c r="AD1052" s="41"/>
      <c r="AE1052" s="41"/>
      <c r="AF1052" s="41"/>
      <c r="AG1052" s="41"/>
      <c r="AH1052" s="41"/>
      <c r="AI1052" s="41"/>
      <c r="AJ1052" s="41"/>
      <c r="AK1052" s="41"/>
      <c r="AL1052" s="41"/>
      <c r="AM1052" s="41"/>
      <c r="AN1052" s="41"/>
      <c r="AO1052" s="41"/>
      <c r="AP1052" s="42"/>
    </row>
    <row r="1053" spans="1:42" ht="78.75" customHeight="1">
      <c r="A1053" s="66">
        <v>1049</v>
      </c>
      <c r="B1053" s="19" t="s">
        <v>1874</v>
      </c>
      <c r="C1053" s="19" t="s">
        <v>1875</v>
      </c>
      <c r="D1053" s="21" t="s">
        <v>13</v>
      </c>
      <c r="E1053" s="21"/>
      <c r="F1053" s="21"/>
      <c r="G1053" s="21"/>
      <c r="H1053" s="21" t="s">
        <v>14</v>
      </c>
      <c r="I1053" s="22">
        <v>2</v>
      </c>
      <c r="J1053" s="22">
        <v>4</v>
      </c>
      <c r="K1053" s="22">
        <v>3</v>
      </c>
      <c r="L1053" s="22">
        <v>0</v>
      </c>
      <c r="M1053" s="22">
        <v>0</v>
      </c>
      <c r="N1053" s="22">
        <v>0</v>
      </c>
      <c r="O1053" s="23" t="str">
        <f t="shared" si="30"/>
        <v>-</v>
      </c>
      <c r="P1053" s="19"/>
      <c r="Q1053" s="24" t="s">
        <v>15</v>
      </c>
      <c r="R1053" s="25" t="s">
        <v>16</v>
      </c>
      <c r="S1053" s="26"/>
      <c r="T1053" s="41"/>
      <c r="U1053" s="41"/>
      <c r="V1053" s="41"/>
      <c r="W1053" s="41"/>
      <c r="X1053" s="41"/>
      <c r="Y1053" s="41"/>
      <c r="Z1053" s="41"/>
      <c r="AA1053" s="41"/>
      <c r="AB1053" s="41"/>
      <c r="AC1053" s="41"/>
      <c r="AD1053" s="41"/>
      <c r="AE1053" s="41"/>
      <c r="AF1053" s="41"/>
      <c r="AG1053" s="41"/>
      <c r="AH1053" s="41"/>
      <c r="AI1053" s="41"/>
      <c r="AJ1053" s="41"/>
      <c r="AK1053" s="41"/>
      <c r="AL1053" s="41"/>
      <c r="AM1053" s="41"/>
      <c r="AN1053" s="41"/>
      <c r="AO1053" s="41"/>
      <c r="AP1053" s="42"/>
    </row>
    <row r="1054" spans="1:42" ht="92.25" customHeight="1">
      <c r="A1054" s="66">
        <v>1050</v>
      </c>
      <c r="B1054" s="19" t="s">
        <v>1876</v>
      </c>
      <c r="C1054" s="19" t="s">
        <v>1877</v>
      </c>
      <c r="D1054" s="21" t="s">
        <v>13</v>
      </c>
      <c r="E1054" s="21"/>
      <c r="F1054" s="21"/>
      <c r="G1054" s="21"/>
      <c r="H1054" s="21" t="s">
        <v>14</v>
      </c>
      <c r="I1054" s="22">
        <v>251</v>
      </c>
      <c r="J1054" s="22">
        <v>259</v>
      </c>
      <c r="K1054" s="22">
        <v>382</v>
      </c>
      <c r="L1054" s="22">
        <v>0</v>
      </c>
      <c r="M1054" s="22">
        <v>0</v>
      </c>
      <c r="N1054" s="22">
        <v>0</v>
      </c>
      <c r="O1054" s="23" t="str">
        <f t="shared" si="30"/>
        <v>-</v>
      </c>
      <c r="P1054" s="19"/>
      <c r="Q1054" s="24" t="s">
        <v>15</v>
      </c>
      <c r="R1054" s="25" t="s">
        <v>16</v>
      </c>
      <c r="S1054" s="26"/>
      <c r="T1054" s="41"/>
      <c r="U1054" s="41"/>
      <c r="V1054" s="41"/>
      <c r="W1054" s="41"/>
      <c r="X1054" s="41"/>
      <c r="Y1054" s="41"/>
      <c r="Z1054" s="41"/>
      <c r="AA1054" s="41"/>
      <c r="AB1054" s="41"/>
      <c r="AC1054" s="41"/>
      <c r="AD1054" s="41"/>
      <c r="AE1054" s="41"/>
      <c r="AF1054" s="41"/>
      <c r="AG1054" s="41"/>
      <c r="AH1054" s="41"/>
      <c r="AI1054" s="41"/>
      <c r="AJ1054" s="41"/>
      <c r="AK1054" s="41"/>
      <c r="AL1054" s="41"/>
      <c r="AM1054" s="41"/>
      <c r="AN1054" s="41"/>
      <c r="AO1054" s="41"/>
      <c r="AP1054" s="42"/>
    </row>
    <row r="1055" spans="1:42" ht="92.25" customHeight="1">
      <c r="A1055" s="66">
        <v>1051</v>
      </c>
      <c r="B1055" s="19" t="s">
        <v>1878</v>
      </c>
      <c r="C1055" s="19" t="s">
        <v>1879</v>
      </c>
      <c r="D1055" s="21" t="s">
        <v>13</v>
      </c>
      <c r="E1055" s="21"/>
      <c r="F1055" s="21"/>
      <c r="G1055" s="21"/>
      <c r="H1055" s="21" t="s">
        <v>14</v>
      </c>
      <c r="I1055" s="22">
        <v>375</v>
      </c>
      <c r="J1055" s="22">
        <v>218</v>
      </c>
      <c r="K1055" s="22">
        <v>272</v>
      </c>
      <c r="L1055" s="22">
        <v>0</v>
      </c>
      <c r="M1055" s="22">
        <v>0</v>
      </c>
      <c r="N1055" s="22">
        <v>0</v>
      </c>
      <c r="O1055" s="23" t="str">
        <f t="shared" si="30"/>
        <v>-</v>
      </c>
      <c r="P1055" s="19"/>
      <c r="Q1055" s="24" t="s">
        <v>15</v>
      </c>
      <c r="R1055" s="25" t="s">
        <v>16</v>
      </c>
      <c r="S1055" s="26"/>
      <c r="T1055" s="41"/>
      <c r="U1055" s="41"/>
      <c r="V1055" s="41"/>
      <c r="W1055" s="41"/>
      <c r="X1055" s="41"/>
      <c r="Y1055" s="41"/>
      <c r="Z1055" s="41"/>
      <c r="AA1055" s="41"/>
      <c r="AB1055" s="41"/>
      <c r="AC1055" s="41"/>
      <c r="AD1055" s="41"/>
      <c r="AE1055" s="41"/>
      <c r="AF1055" s="41"/>
      <c r="AG1055" s="41"/>
      <c r="AH1055" s="41"/>
      <c r="AI1055" s="41"/>
      <c r="AJ1055" s="41"/>
      <c r="AK1055" s="41"/>
      <c r="AL1055" s="41"/>
      <c r="AM1055" s="41"/>
      <c r="AN1055" s="41"/>
      <c r="AO1055" s="41"/>
      <c r="AP1055" s="42"/>
    </row>
    <row r="1056" spans="1:42" ht="78.75" customHeight="1">
      <c r="A1056" s="66">
        <v>1052</v>
      </c>
      <c r="B1056" s="19" t="s">
        <v>1880</v>
      </c>
      <c r="C1056" s="19" t="s">
        <v>1881</v>
      </c>
      <c r="D1056" s="21" t="s">
        <v>13</v>
      </c>
      <c r="E1056" s="21"/>
      <c r="F1056" s="21"/>
      <c r="G1056" s="21"/>
      <c r="H1056" s="21" t="s">
        <v>14</v>
      </c>
      <c r="I1056" s="22">
        <v>306</v>
      </c>
      <c r="J1056" s="22">
        <v>307</v>
      </c>
      <c r="K1056" s="22">
        <v>268</v>
      </c>
      <c r="L1056" s="22">
        <v>0</v>
      </c>
      <c r="M1056" s="22">
        <v>0</v>
      </c>
      <c r="N1056" s="22">
        <v>0</v>
      </c>
      <c r="O1056" s="23" t="str">
        <f t="shared" si="30"/>
        <v>-</v>
      </c>
      <c r="P1056" s="19"/>
      <c r="Q1056" s="24" t="s">
        <v>15</v>
      </c>
      <c r="R1056" s="25" t="s">
        <v>16</v>
      </c>
      <c r="S1056" s="26"/>
      <c r="T1056" s="41"/>
      <c r="U1056" s="41"/>
      <c r="V1056" s="41"/>
      <c r="W1056" s="41"/>
      <c r="X1056" s="41"/>
      <c r="Y1056" s="41"/>
      <c r="Z1056" s="41"/>
      <c r="AA1056" s="41"/>
      <c r="AB1056" s="41"/>
      <c r="AC1056" s="41"/>
      <c r="AD1056" s="41"/>
      <c r="AE1056" s="41"/>
      <c r="AF1056" s="41"/>
      <c r="AG1056" s="41"/>
      <c r="AH1056" s="41"/>
      <c r="AI1056" s="41"/>
      <c r="AJ1056" s="41"/>
      <c r="AK1056" s="41"/>
      <c r="AL1056" s="41"/>
      <c r="AM1056" s="41"/>
      <c r="AN1056" s="41"/>
      <c r="AO1056" s="41"/>
      <c r="AP1056" s="42"/>
    </row>
    <row r="1057" spans="1:42" ht="159" customHeight="1">
      <c r="A1057" s="66">
        <v>1053</v>
      </c>
      <c r="B1057" s="19" t="s">
        <v>1882</v>
      </c>
      <c r="C1057" s="19" t="s">
        <v>1883</v>
      </c>
      <c r="D1057" s="21" t="s">
        <v>13</v>
      </c>
      <c r="E1057" s="21"/>
      <c r="F1057" s="21"/>
      <c r="G1057" s="21"/>
      <c r="H1057" s="21" t="s">
        <v>14</v>
      </c>
      <c r="I1057" s="22">
        <v>2683266</v>
      </c>
      <c r="J1057" s="22">
        <v>2274032</v>
      </c>
      <c r="K1057" s="22">
        <v>1792939</v>
      </c>
      <c r="L1057" s="22">
        <v>1</v>
      </c>
      <c r="M1057" s="22">
        <v>0</v>
      </c>
      <c r="N1057" s="22">
        <v>0</v>
      </c>
      <c r="O1057" s="23" t="str">
        <f t="shared" si="30"/>
        <v>-</v>
      </c>
      <c r="P1057" s="19" t="s">
        <v>1884</v>
      </c>
      <c r="Q1057" s="24" t="s">
        <v>15</v>
      </c>
      <c r="R1057" s="25" t="s">
        <v>16</v>
      </c>
      <c r="S1057" s="26"/>
      <c r="T1057" s="41"/>
      <c r="U1057" s="41"/>
      <c r="V1057" s="41"/>
      <c r="W1057" s="41"/>
      <c r="X1057" s="41"/>
      <c r="Y1057" s="41"/>
      <c r="Z1057" s="41"/>
      <c r="AA1057" s="41"/>
      <c r="AB1057" s="41"/>
      <c r="AC1057" s="41"/>
      <c r="AD1057" s="41"/>
      <c r="AE1057" s="41"/>
      <c r="AF1057" s="41"/>
      <c r="AG1057" s="41"/>
      <c r="AH1057" s="41"/>
      <c r="AI1057" s="41"/>
      <c r="AJ1057" s="41"/>
      <c r="AK1057" s="41"/>
      <c r="AL1057" s="41"/>
      <c r="AM1057" s="41"/>
      <c r="AN1057" s="41"/>
      <c r="AO1057" s="41"/>
      <c r="AP1057" s="42"/>
    </row>
    <row r="1058" spans="1:42" ht="138.75" customHeight="1">
      <c r="A1058" s="66">
        <v>1054</v>
      </c>
      <c r="B1058" s="19" t="s">
        <v>1885</v>
      </c>
      <c r="C1058" s="19" t="s">
        <v>1886</v>
      </c>
      <c r="D1058" s="21" t="s">
        <v>13</v>
      </c>
      <c r="E1058" s="21"/>
      <c r="F1058" s="21"/>
      <c r="G1058" s="21"/>
      <c r="H1058" s="21" t="s">
        <v>14</v>
      </c>
      <c r="I1058" s="22">
        <v>31032</v>
      </c>
      <c r="J1058" s="22">
        <v>32278</v>
      </c>
      <c r="K1058" s="22">
        <v>30325</v>
      </c>
      <c r="L1058" s="22">
        <v>0</v>
      </c>
      <c r="M1058" s="22">
        <v>0</v>
      </c>
      <c r="N1058" s="22">
        <v>0</v>
      </c>
      <c r="O1058" s="23" t="str">
        <f t="shared" si="30"/>
        <v>-</v>
      </c>
      <c r="P1058" s="19"/>
      <c r="Q1058" s="24" t="s">
        <v>15</v>
      </c>
      <c r="R1058" s="25" t="s">
        <v>16</v>
      </c>
      <c r="S1058" s="26"/>
      <c r="T1058" s="41"/>
      <c r="U1058" s="41"/>
      <c r="V1058" s="41"/>
      <c r="W1058" s="41"/>
      <c r="X1058" s="41"/>
      <c r="Y1058" s="41"/>
      <c r="Z1058" s="41"/>
      <c r="AA1058" s="41"/>
      <c r="AB1058" s="41"/>
      <c r="AC1058" s="41"/>
      <c r="AD1058" s="41"/>
      <c r="AE1058" s="41"/>
      <c r="AF1058" s="41"/>
      <c r="AG1058" s="41"/>
      <c r="AH1058" s="41"/>
      <c r="AI1058" s="41"/>
      <c r="AJ1058" s="41"/>
      <c r="AK1058" s="41"/>
      <c r="AL1058" s="41"/>
      <c r="AM1058" s="41"/>
      <c r="AN1058" s="41"/>
      <c r="AO1058" s="41"/>
      <c r="AP1058" s="42"/>
    </row>
    <row r="1059" spans="1:42" ht="150" customHeight="1">
      <c r="A1059" s="66">
        <v>1055</v>
      </c>
      <c r="B1059" s="19" t="s">
        <v>1887</v>
      </c>
      <c r="C1059" s="19" t="s">
        <v>1888</v>
      </c>
      <c r="D1059" s="21" t="s">
        <v>13</v>
      </c>
      <c r="E1059" s="21"/>
      <c r="F1059" s="21"/>
      <c r="G1059" s="21"/>
      <c r="H1059" s="21" t="s">
        <v>14</v>
      </c>
      <c r="I1059" s="22">
        <v>1322000</v>
      </c>
      <c r="J1059" s="22">
        <v>1182632</v>
      </c>
      <c r="K1059" s="22">
        <v>74217</v>
      </c>
      <c r="L1059" s="22">
        <v>2</v>
      </c>
      <c r="M1059" s="22">
        <v>4</v>
      </c>
      <c r="N1059" s="22">
        <v>0</v>
      </c>
      <c r="O1059" s="23" t="str">
        <f t="shared" si="30"/>
        <v>-</v>
      </c>
      <c r="P1059" s="19"/>
      <c r="Q1059" s="24" t="s">
        <v>15</v>
      </c>
      <c r="R1059" s="25" t="s">
        <v>16</v>
      </c>
      <c r="S1059" s="26"/>
      <c r="T1059" s="41"/>
      <c r="U1059" s="41"/>
      <c r="V1059" s="41"/>
      <c r="W1059" s="41"/>
      <c r="X1059" s="41"/>
      <c r="Y1059" s="41"/>
      <c r="Z1059" s="41"/>
      <c r="AA1059" s="41"/>
      <c r="AB1059" s="41"/>
      <c r="AC1059" s="41"/>
      <c r="AD1059" s="41"/>
      <c r="AE1059" s="41"/>
      <c r="AF1059" s="41"/>
      <c r="AG1059" s="41"/>
      <c r="AH1059" s="41"/>
      <c r="AI1059" s="41"/>
      <c r="AJ1059" s="41"/>
      <c r="AK1059" s="41"/>
      <c r="AL1059" s="41"/>
      <c r="AM1059" s="41"/>
      <c r="AN1059" s="41"/>
      <c r="AO1059" s="41"/>
      <c r="AP1059" s="42"/>
    </row>
    <row r="1060" spans="1:42" ht="78.75" customHeight="1">
      <c r="A1060" s="66">
        <v>1056</v>
      </c>
      <c r="B1060" s="19" t="s">
        <v>1889</v>
      </c>
      <c r="C1060" s="19" t="s">
        <v>1890</v>
      </c>
      <c r="D1060" s="21" t="s">
        <v>13</v>
      </c>
      <c r="E1060" s="21"/>
      <c r="F1060" s="21"/>
      <c r="G1060" s="21"/>
      <c r="H1060" s="21" t="s">
        <v>14</v>
      </c>
      <c r="I1060" s="22">
        <v>163691</v>
      </c>
      <c r="J1060" s="22">
        <v>144470</v>
      </c>
      <c r="K1060" s="22">
        <v>141340</v>
      </c>
      <c r="L1060" s="22">
        <v>3</v>
      </c>
      <c r="M1060" s="22">
        <v>2</v>
      </c>
      <c r="N1060" s="22">
        <v>2</v>
      </c>
      <c r="O1060" s="23">
        <f t="shared" si="30"/>
        <v>0.0014150275930380643</v>
      </c>
      <c r="P1060" s="19"/>
      <c r="Q1060" s="24" t="s">
        <v>15</v>
      </c>
      <c r="R1060" s="25" t="s">
        <v>16</v>
      </c>
      <c r="S1060" s="26"/>
      <c r="T1060" s="41"/>
      <c r="U1060" s="41"/>
      <c r="V1060" s="41"/>
      <c r="W1060" s="41"/>
      <c r="X1060" s="41"/>
      <c r="Y1060" s="41"/>
      <c r="Z1060" s="41"/>
      <c r="AA1060" s="41"/>
      <c r="AB1060" s="41"/>
      <c r="AC1060" s="41"/>
      <c r="AD1060" s="41"/>
      <c r="AE1060" s="41"/>
      <c r="AF1060" s="41"/>
      <c r="AG1060" s="41"/>
      <c r="AH1060" s="41"/>
      <c r="AI1060" s="41"/>
      <c r="AJ1060" s="41"/>
      <c r="AK1060" s="41"/>
      <c r="AL1060" s="41"/>
      <c r="AM1060" s="41"/>
      <c r="AN1060" s="41"/>
      <c r="AO1060" s="41"/>
      <c r="AP1060" s="42"/>
    </row>
    <row r="1061" spans="1:42" ht="78.75" customHeight="1">
      <c r="A1061" s="66">
        <v>1057</v>
      </c>
      <c r="B1061" s="19" t="s">
        <v>1891</v>
      </c>
      <c r="C1061" s="19" t="s">
        <v>1892</v>
      </c>
      <c r="D1061" s="21" t="s">
        <v>13</v>
      </c>
      <c r="E1061" s="21"/>
      <c r="F1061" s="21"/>
      <c r="G1061" s="21"/>
      <c r="H1061" s="21" t="s">
        <v>14</v>
      </c>
      <c r="I1061" s="22">
        <v>966145</v>
      </c>
      <c r="J1061" s="22">
        <v>953938</v>
      </c>
      <c r="K1061" s="22">
        <v>34851</v>
      </c>
      <c r="L1061" s="22">
        <v>0</v>
      </c>
      <c r="M1061" s="22">
        <v>1</v>
      </c>
      <c r="N1061" s="22">
        <v>0</v>
      </c>
      <c r="O1061" s="23" t="str">
        <f t="shared" si="30"/>
        <v>-</v>
      </c>
      <c r="P1061" s="19"/>
      <c r="Q1061" s="24" t="s">
        <v>15</v>
      </c>
      <c r="R1061" s="25" t="s">
        <v>16</v>
      </c>
      <c r="S1061" s="26"/>
      <c r="T1061" s="41"/>
      <c r="U1061" s="41"/>
      <c r="V1061" s="41"/>
      <c r="W1061" s="41"/>
      <c r="X1061" s="41"/>
      <c r="Y1061" s="41"/>
      <c r="Z1061" s="41"/>
      <c r="AA1061" s="41"/>
      <c r="AB1061" s="41"/>
      <c r="AC1061" s="41"/>
      <c r="AD1061" s="41"/>
      <c r="AE1061" s="41"/>
      <c r="AF1061" s="41"/>
      <c r="AG1061" s="41"/>
      <c r="AH1061" s="41"/>
      <c r="AI1061" s="41"/>
      <c r="AJ1061" s="41"/>
      <c r="AK1061" s="41"/>
      <c r="AL1061" s="41"/>
      <c r="AM1061" s="41"/>
      <c r="AN1061" s="41"/>
      <c r="AO1061" s="41"/>
      <c r="AP1061" s="42"/>
    </row>
    <row r="1062" spans="1:42" ht="78.75" customHeight="1">
      <c r="A1062" s="66">
        <v>1058</v>
      </c>
      <c r="B1062" s="19" t="s">
        <v>1893</v>
      </c>
      <c r="C1062" s="19" t="s">
        <v>1894</v>
      </c>
      <c r="D1062" s="21" t="s">
        <v>13</v>
      </c>
      <c r="E1062" s="21"/>
      <c r="F1062" s="21"/>
      <c r="G1062" s="21"/>
      <c r="H1062" s="21" t="s">
        <v>14</v>
      </c>
      <c r="I1062" s="22">
        <v>713053</v>
      </c>
      <c r="J1062" s="22">
        <v>755898</v>
      </c>
      <c r="K1062" s="22">
        <v>836760</v>
      </c>
      <c r="L1062" s="22">
        <v>0</v>
      </c>
      <c r="M1062" s="22">
        <v>0</v>
      </c>
      <c r="N1062" s="22">
        <v>0</v>
      </c>
      <c r="O1062" s="23" t="str">
        <f t="shared" si="30"/>
        <v>-</v>
      </c>
      <c r="P1062" s="19"/>
      <c r="Q1062" s="24" t="s">
        <v>15</v>
      </c>
      <c r="R1062" s="25" t="s">
        <v>16</v>
      </c>
      <c r="S1062" s="26"/>
      <c r="T1062" s="41"/>
      <c r="U1062" s="41"/>
      <c r="V1062" s="41"/>
      <c r="W1062" s="41"/>
      <c r="X1062" s="41"/>
      <c r="Y1062" s="41"/>
      <c r="Z1062" s="41"/>
      <c r="AA1062" s="41"/>
      <c r="AB1062" s="41"/>
      <c r="AC1062" s="41"/>
      <c r="AD1062" s="41"/>
      <c r="AE1062" s="41"/>
      <c r="AF1062" s="41"/>
      <c r="AG1062" s="41"/>
      <c r="AH1062" s="41"/>
      <c r="AI1062" s="41"/>
      <c r="AJ1062" s="41"/>
      <c r="AK1062" s="41"/>
      <c r="AL1062" s="41"/>
      <c r="AM1062" s="41"/>
      <c r="AN1062" s="41"/>
      <c r="AO1062" s="41"/>
      <c r="AP1062" s="42"/>
    </row>
    <row r="1063" spans="1:42" ht="78.75" customHeight="1">
      <c r="A1063" s="66">
        <v>1059</v>
      </c>
      <c r="B1063" s="19" t="s">
        <v>2319</v>
      </c>
      <c r="C1063" s="19" t="s">
        <v>1895</v>
      </c>
      <c r="D1063" s="21" t="s">
        <v>13</v>
      </c>
      <c r="E1063" s="21"/>
      <c r="F1063" s="21"/>
      <c r="G1063" s="21"/>
      <c r="H1063" s="21" t="s">
        <v>14</v>
      </c>
      <c r="I1063" s="22">
        <v>64270</v>
      </c>
      <c r="J1063" s="22">
        <v>66099</v>
      </c>
      <c r="K1063" s="22">
        <v>63923</v>
      </c>
      <c r="L1063" s="22">
        <v>0</v>
      </c>
      <c r="M1063" s="22">
        <v>0</v>
      </c>
      <c r="N1063" s="22">
        <v>0</v>
      </c>
      <c r="O1063" s="23" t="str">
        <f t="shared" si="30"/>
        <v>-</v>
      </c>
      <c r="P1063" s="19"/>
      <c r="Q1063" s="24" t="s">
        <v>15</v>
      </c>
      <c r="R1063" s="25" t="s">
        <v>16</v>
      </c>
      <c r="S1063" s="26"/>
      <c r="T1063" s="41"/>
      <c r="U1063" s="41"/>
      <c r="V1063" s="41"/>
      <c r="W1063" s="41"/>
      <c r="X1063" s="41"/>
      <c r="Y1063" s="41"/>
      <c r="Z1063" s="41"/>
      <c r="AA1063" s="41"/>
      <c r="AB1063" s="41"/>
      <c r="AC1063" s="41"/>
      <c r="AD1063" s="41"/>
      <c r="AE1063" s="41"/>
      <c r="AF1063" s="41"/>
      <c r="AG1063" s="41"/>
      <c r="AH1063" s="41"/>
      <c r="AI1063" s="41"/>
      <c r="AJ1063" s="41"/>
      <c r="AK1063" s="41"/>
      <c r="AL1063" s="41"/>
      <c r="AM1063" s="41"/>
      <c r="AN1063" s="41"/>
      <c r="AO1063" s="41"/>
      <c r="AP1063" s="42"/>
    </row>
    <row r="1064" spans="1:42" ht="78.75" customHeight="1">
      <c r="A1064" s="66">
        <v>1060</v>
      </c>
      <c r="B1064" s="19" t="s">
        <v>1896</v>
      </c>
      <c r="C1064" s="19" t="s">
        <v>1897</v>
      </c>
      <c r="D1064" s="21" t="s">
        <v>13</v>
      </c>
      <c r="E1064" s="21"/>
      <c r="F1064" s="21"/>
      <c r="G1064" s="21"/>
      <c r="H1064" s="21" t="s">
        <v>14</v>
      </c>
      <c r="I1064" s="22">
        <v>5753</v>
      </c>
      <c r="J1064" s="22">
        <v>5351</v>
      </c>
      <c r="K1064" s="22">
        <v>6024</v>
      </c>
      <c r="L1064" s="22">
        <v>0</v>
      </c>
      <c r="M1064" s="22">
        <v>0</v>
      </c>
      <c r="N1064" s="22">
        <v>0</v>
      </c>
      <c r="O1064" s="23" t="str">
        <f t="shared" si="30"/>
        <v>-</v>
      </c>
      <c r="P1064" s="19"/>
      <c r="Q1064" s="24" t="s">
        <v>15</v>
      </c>
      <c r="R1064" s="25" t="s">
        <v>16</v>
      </c>
      <c r="S1064" s="26"/>
      <c r="T1064" s="41"/>
      <c r="U1064" s="41"/>
      <c r="V1064" s="41"/>
      <c r="W1064" s="41"/>
      <c r="X1064" s="41"/>
      <c r="Y1064" s="41"/>
      <c r="Z1064" s="41"/>
      <c r="AA1064" s="41"/>
      <c r="AB1064" s="41"/>
      <c r="AC1064" s="41"/>
      <c r="AD1064" s="41"/>
      <c r="AE1064" s="41"/>
      <c r="AF1064" s="41"/>
      <c r="AG1064" s="41"/>
      <c r="AH1064" s="41"/>
      <c r="AI1064" s="41"/>
      <c r="AJ1064" s="41"/>
      <c r="AK1064" s="41"/>
      <c r="AL1064" s="41"/>
      <c r="AM1064" s="41"/>
      <c r="AN1064" s="41"/>
      <c r="AO1064" s="41"/>
      <c r="AP1064" s="42"/>
    </row>
    <row r="1065" spans="1:42" ht="78.75" customHeight="1">
      <c r="A1065" s="66">
        <v>1061</v>
      </c>
      <c r="B1065" s="19" t="s">
        <v>1898</v>
      </c>
      <c r="C1065" s="19" t="s">
        <v>1899</v>
      </c>
      <c r="D1065" s="21" t="s">
        <v>13</v>
      </c>
      <c r="E1065" s="21"/>
      <c r="F1065" s="21"/>
      <c r="G1065" s="21"/>
      <c r="H1065" s="21" t="s">
        <v>14</v>
      </c>
      <c r="I1065" s="22">
        <v>483</v>
      </c>
      <c r="J1065" s="22">
        <v>625</v>
      </c>
      <c r="K1065" s="22">
        <v>791</v>
      </c>
      <c r="L1065" s="22">
        <v>1</v>
      </c>
      <c r="M1065" s="22">
        <v>0</v>
      </c>
      <c r="N1065" s="22">
        <v>0</v>
      </c>
      <c r="O1065" s="23" t="str">
        <f t="shared" si="30"/>
        <v>-</v>
      </c>
      <c r="P1065" s="19"/>
      <c r="Q1065" s="24" t="s">
        <v>15</v>
      </c>
      <c r="R1065" s="25" t="s">
        <v>16</v>
      </c>
      <c r="S1065" s="26"/>
      <c r="T1065" s="41"/>
      <c r="U1065" s="41"/>
      <c r="V1065" s="41"/>
      <c r="W1065" s="41"/>
      <c r="X1065" s="41"/>
      <c r="Y1065" s="41"/>
      <c r="Z1065" s="41"/>
      <c r="AA1065" s="41"/>
      <c r="AB1065" s="41"/>
      <c r="AC1065" s="41"/>
      <c r="AD1065" s="41"/>
      <c r="AE1065" s="41"/>
      <c r="AF1065" s="41"/>
      <c r="AG1065" s="41"/>
      <c r="AH1065" s="41"/>
      <c r="AI1065" s="41"/>
      <c r="AJ1065" s="41"/>
      <c r="AK1065" s="41"/>
      <c r="AL1065" s="41"/>
      <c r="AM1065" s="41"/>
      <c r="AN1065" s="41"/>
      <c r="AO1065" s="41"/>
      <c r="AP1065" s="42"/>
    </row>
    <row r="1066" spans="1:42" ht="78.75" customHeight="1">
      <c r="A1066" s="66">
        <v>1062</v>
      </c>
      <c r="B1066" s="19" t="s">
        <v>1900</v>
      </c>
      <c r="C1066" s="19" t="s">
        <v>1901</v>
      </c>
      <c r="D1066" s="21" t="s">
        <v>13</v>
      </c>
      <c r="E1066" s="21"/>
      <c r="F1066" s="21"/>
      <c r="G1066" s="21"/>
      <c r="H1066" s="21" t="s">
        <v>14</v>
      </c>
      <c r="I1066" s="22">
        <v>0</v>
      </c>
      <c r="J1066" s="22">
        <v>0</v>
      </c>
      <c r="K1066" s="22">
        <v>0</v>
      </c>
      <c r="L1066" s="22">
        <v>0</v>
      </c>
      <c r="M1066" s="22">
        <v>0</v>
      </c>
      <c r="N1066" s="22">
        <v>0</v>
      </c>
      <c r="O1066" s="23" t="str">
        <f t="shared" si="30"/>
        <v>-</v>
      </c>
      <c r="P1066" s="19"/>
      <c r="Q1066" s="24" t="s">
        <v>15</v>
      </c>
      <c r="R1066" s="25" t="s">
        <v>16</v>
      </c>
      <c r="S1066" s="26"/>
      <c r="T1066" s="41"/>
      <c r="U1066" s="41"/>
      <c r="V1066" s="41"/>
      <c r="W1066" s="41"/>
      <c r="X1066" s="41"/>
      <c r="Y1066" s="41"/>
      <c r="Z1066" s="41"/>
      <c r="AA1066" s="41"/>
      <c r="AB1066" s="41"/>
      <c r="AC1066" s="41"/>
      <c r="AD1066" s="41"/>
      <c r="AE1066" s="41"/>
      <c r="AF1066" s="41"/>
      <c r="AG1066" s="41"/>
      <c r="AH1066" s="41"/>
      <c r="AI1066" s="41"/>
      <c r="AJ1066" s="41"/>
      <c r="AK1066" s="41"/>
      <c r="AL1066" s="41"/>
      <c r="AM1066" s="41"/>
      <c r="AN1066" s="41"/>
      <c r="AO1066" s="41"/>
      <c r="AP1066" s="42"/>
    </row>
    <row r="1067" spans="1:42" ht="78.75" customHeight="1">
      <c r="A1067" s="66">
        <v>1063</v>
      </c>
      <c r="B1067" s="19" t="s">
        <v>2320</v>
      </c>
      <c r="C1067" s="19" t="s">
        <v>1902</v>
      </c>
      <c r="D1067" s="21" t="s">
        <v>13</v>
      </c>
      <c r="E1067" s="21"/>
      <c r="F1067" s="21"/>
      <c r="G1067" s="21"/>
      <c r="H1067" s="21" t="s">
        <v>14</v>
      </c>
      <c r="I1067" s="22">
        <v>323927</v>
      </c>
      <c r="J1067" s="22">
        <v>319953</v>
      </c>
      <c r="K1067" s="22">
        <v>328427</v>
      </c>
      <c r="L1067" s="22">
        <v>0</v>
      </c>
      <c r="M1067" s="22">
        <v>0</v>
      </c>
      <c r="N1067" s="22">
        <v>0</v>
      </c>
      <c r="O1067" s="23" t="str">
        <f t="shared" si="30"/>
        <v>-</v>
      </c>
      <c r="P1067" s="19"/>
      <c r="Q1067" s="24" t="s">
        <v>15</v>
      </c>
      <c r="R1067" s="25" t="s">
        <v>16</v>
      </c>
      <c r="S1067" s="26"/>
      <c r="T1067" s="41"/>
      <c r="U1067" s="41"/>
      <c r="V1067" s="41"/>
      <c r="W1067" s="41"/>
      <c r="X1067" s="41"/>
      <c r="Y1067" s="41"/>
      <c r="Z1067" s="41"/>
      <c r="AA1067" s="41"/>
      <c r="AB1067" s="41"/>
      <c r="AC1067" s="41"/>
      <c r="AD1067" s="41"/>
      <c r="AE1067" s="41"/>
      <c r="AF1067" s="41"/>
      <c r="AG1067" s="41"/>
      <c r="AH1067" s="41"/>
      <c r="AI1067" s="41"/>
      <c r="AJ1067" s="41"/>
      <c r="AK1067" s="41"/>
      <c r="AL1067" s="41"/>
      <c r="AM1067" s="41"/>
      <c r="AN1067" s="41"/>
      <c r="AO1067" s="41"/>
      <c r="AP1067" s="41"/>
    </row>
    <row r="1068" spans="1:42" ht="78.75" customHeight="1">
      <c r="A1068" s="66">
        <v>1064</v>
      </c>
      <c r="B1068" s="19" t="s">
        <v>1903</v>
      </c>
      <c r="C1068" s="19" t="s">
        <v>1904</v>
      </c>
      <c r="D1068" s="21" t="s">
        <v>13</v>
      </c>
      <c r="E1068" s="21"/>
      <c r="F1068" s="21"/>
      <c r="G1068" s="21"/>
      <c r="H1068" s="21" t="s">
        <v>14</v>
      </c>
      <c r="I1068" s="22">
        <v>474</v>
      </c>
      <c r="J1068" s="22">
        <v>324</v>
      </c>
      <c r="K1068" s="22">
        <v>437</v>
      </c>
      <c r="L1068" s="22">
        <v>0</v>
      </c>
      <c r="M1068" s="22">
        <v>0</v>
      </c>
      <c r="N1068" s="22">
        <v>0</v>
      </c>
      <c r="O1068" s="23" t="str">
        <f t="shared" si="30"/>
        <v>-</v>
      </c>
      <c r="P1068" s="19"/>
      <c r="Q1068" s="24" t="s">
        <v>15</v>
      </c>
      <c r="R1068" s="25" t="s">
        <v>16</v>
      </c>
      <c r="S1068" s="26"/>
      <c r="T1068" s="41"/>
      <c r="U1068" s="41"/>
      <c r="V1068" s="41"/>
      <c r="W1068" s="41"/>
      <c r="X1068" s="41"/>
      <c r="Y1068" s="41"/>
      <c r="Z1068" s="41"/>
      <c r="AA1068" s="41"/>
      <c r="AB1068" s="41"/>
      <c r="AC1068" s="41"/>
      <c r="AD1068" s="41"/>
      <c r="AE1068" s="41"/>
      <c r="AF1068" s="41"/>
      <c r="AG1068" s="41"/>
      <c r="AH1068" s="41"/>
      <c r="AI1068" s="41"/>
      <c r="AJ1068" s="41"/>
      <c r="AK1068" s="41"/>
      <c r="AL1068" s="41"/>
      <c r="AM1068" s="41"/>
      <c r="AN1068" s="41"/>
      <c r="AO1068" s="41"/>
      <c r="AP1068" s="42"/>
    </row>
    <row r="1069" spans="1:42" ht="78.75" customHeight="1">
      <c r="A1069" s="66">
        <v>1065</v>
      </c>
      <c r="B1069" s="19" t="s">
        <v>1905</v>
      </c>
      <c r="C1069" s="19" t="s">
        <v>1906</v>
      </c>
      <c r="D1069" s="21" t="s">
        <v>13</v>
      </c>
      <c r="E1069" s="21"/>
      <c r="F1069" s="21"/>
      <c r="G1069" s="21"/>
      <c r="H1069" s="21" t="s">
        <v>14</v>
      </c>
      <c r="I1069" s="22">
        <v>429</v>
      </c>
      <c r="J1069" s="22">
        <v>475</v>
      </c>
      <c r="K1069" s="22">
        <v>811</v>
      </c>
      <c r="L1069" s="22">
        <v>0</v>
      </c>
      <c r="M1069" s="22">
        <v>0</v>
      </c>
      <c r="N1069" s="22">
        <v>0</v>
      </c>
      <c r="O1069" s="23" t="str">
        <f t="shared" si="30"/>
        <v>-</v>
      </c>
      <c r="P1069" s="19"/>
      <c r="Q1069" s="24" t="s">
        <v>15</v>
      </c>
      <c r="R1069" s="25" t="s">
        <v>16</v>
      </c>
      <c r="S1069" s="26"/>
      <c r="T1069" s="41"/>
      <c r="U1069" s="41"/>
      <c r="V1069" s="41"/>
      <c r="W1069" s="41"/>
      <c r="X1069" s="41"/>
      <c r="Y1069" s="41"/>
      <c r="Z1069" s="41"/>
      <c r="AA1069" s="41"/>
      <c r="AB1069" s="41"/>
      <c r="AC1069" s="41"/>
      <c r="AD1069" s="41"/>
      <c r="AE1069" s="41"/>
      <c r="AF1069" s="41"/>
      <c r="AG1069" s="41"/>
      <c r="AH1069" s="41"/>
      <c r="AI1069" s="41"/>
      <c r="AJ1069" s="41"/>
      <c r="AK1069" s="41"/>
      <c r="AL1069" s="41"/>
      <c r="AM1069" s="41"/>
      <c r="AN1069" s="41"/>
      <c r="AO1069" s="41"/>
      <c r="AP1069" s="42"/>
    </row>
    <row r="1070" spans="1:42" ht="78.75" customHeight="1">
      <c r="A1070" s="66">
        <v>1066</v>
      </c>
      <c r="B1070" s="19" t="s">
        <v>1907</v>
      </c>
      <c r="C1070" s="19" t="s">
        <v>1908</v>
      </c>
      <c r="D1070" s="21" t="s">
        <v>13</v>
      </c>
      <c r="E1070" s="21"/>
      <c r="F1070" s="21"/>
      <c r="G1070" s="21"/>
      <c r="H1070" s="21" t="s">
        <v>14</v>
      </c>
      <c r="I1070" s="22">
        <v>1448</v>
      </c>
      <c r="J1070" s="22">
        <v>1465</v>
      </c>
      <c r="K1070" s="22">
        <v>1649</v>
      </c>
      <c r="L1070" s="22">
        <v>0</v>
      </c>
      <c r="M1070" s="22">
        <v>0</v>
      </c>
      <c r="N1070" s="22">
        <v>0</v>
      </c>
      <c r="O1070" s="23" t="str">
        <f t="shared" si="30"/>
        <v>-</v>
      </c>
      <c r="P1070" s="19"/>
      <c r="Q1070" s="24" t="s">
        <v>15</v>
      </c>
      <c r="R1070" s="25" t="s">
        <v>16</v>
      </c>
      <c r="S1070" s="26"/>
      <c r="T1070" s="41"/>
      <c r="U1070" s="41"/>
      <c r="V1070" s="41"/>
      <c r="W1070" s="41"/>
      <c r="X1070" s="41"/>
      <c r="Y1070" s="41"/>
      <c r="Z1070" s="41"/>
      <c r="AA1070" s="41"/>
      <c r="AB1070" s="41"/>
      <c r="AC1070" s="41"/>
      <c r="AD1070" s="41"/>
      <c r="AE1070" s="41"/>
      <c r="AF1070" s="41"/>
      <c r="AG1070" s="41"/>
      <c r="AH1070" s="41"/>
      <c r="AI1070" s="41"/>
      <c r="AJ1070" s="41"/>
      <c r="AK1070" s="41"/>
      <c r="AL1070" s="41"/>
      <c r="AM1070" s="41"/>
      <c r="AN1070" s="41"/>
      <c r="AO1070" s="41"/>
      <c r="AP1070" s="42"/>
    </row>
    <row r="1071" spans="1:42" ht="78.75" customHeight="1">
      <c r="A1071" s="66">
        <v>1067</v>
      </c>
      <c r="B1071" s="19" t="s">
        <v>1909</v>
      </c>
      <c r="C1071" s="19" t="s">
        <v>1910</v>
      </c>
      <c r="D1071" s="21" t="s">
        <v>13</v>
      </c>
      <c r="E1071" s="21"/>
      <c r="F1071" s="21"/>
      <c r="G1071" s="21"/>
      <c r="H1071" s="21" t="s">
        <v>14</v>
      </c>
      <c r="I1071" s="22">
        <v>2769</v>
      </c>
      <c r="J1071" s="22">
        <v>2861</v>
      </c>
      <c r="K1071" s="22">
        <v>3543</v>
      </c>
      <c r="L1071" s="22">
        <v>0</v>
      </c>
      <c r="M1071" s="22">
        <v>0</v>
      </c>
      <c r="N1071" s="22">
        <v>0</v>
      </c>
      <c r="O1071" s="23" t="str">
        <f t="shared" si="30"/>
        <v>-</v>
      </c>
      <c r="P1071" s="19"/>
      <c r="Q1071" s="24" t="s">
        <v>15</v>
      </c>
      <c r="R1071" s="25" t="s">
        <v>16</v>
      </c>
      <c r="S1071" s="26"/>
      <c r="T1071" s="41"/>
      <c r="U1071" s="41"/>
      <c r="V1071" s="41"/>
      <c r="W1071" s="41"/>
      <c r="X1071" s="41"/>
      <c r="Y1071" s="41"/>
      <c r="Z1071" s="41"/>
      <c r="AA1071" s="41"/>
      <c r="AB1071" s="41"/>
      <c r="AC1071" s="41"/>
      <c r="AD1071" s="41"/>
      <c r="AE1071" s="41"/>
      <c r="AF1071" s="41"/>
      <c r="AG1071" s="41"/>
      <c r="AH1071" s="41"/>
      <c r="AI1071" s="41"/>
      <c r="AJ1071" s="41"/>
      <c r="AK1071" s="41"/>
      <c r="AL1071" s="41"/>
      <c r="AM1071" s="41"/>
      <c r="AN1071" s="41"/>
      <c r="AO1071" s="41"/>
      <c r="AP1071" s="42"/>
    </row>
    <row r="1072" spans="1:42" ht="78.75" customHeight="1">
      <c r="A1072" s="66">
        <v>1068</v>
      </c>
      <c r="B1072" s="19" t="s">
        <v>1911</v>
      </c>
      <c r="C1072" s="19" t="s">
        <v>1912</v>
      </c>
      <c r="D1072" s="21" t="s">
        <v>13</v>
      </c>
      <c r="E1072" s="21"/>
      <c r="F1072" s="21"/>
      <c r="G1072" s="21"/>
      <c r="H1072" s="21" t="s">
        <v>14</v>
      </c>
      <c r="I1072" s="22">
        <v>2</v>
      </c>
      <c r="J1072" s="22">
        <v>8</v>
      </c>
      <c r="K1072" s="22">
        <v>15</v>
      </c>
      <c r="L1072" s="22">
        <v>0</v>
      </c>
      <c r="M1072" s="22">
        <v>0</v>
      </c>
      <c r="N1072" s="22">
        <v>0</v>
      </c>
      <c r="O1072" s="23" t="str">
        <f t="shared" si="30"/>
        <v>-</v>
      </c>
      <c r="P1072" s="19"/>
      <c r="Q1072" s="24" t="s">
        <v>15</v>
      </c>
      <c r="R1072" s="25" t="s">
        <v>16</v>
      </c>
      <c r="S1072" s="26"/>
      <c r="T1072" s="41"/>
      <c r="U1072" s="41"/>
      <c r="V1072" s="41"/>
      <c r="W1072" s="41"/>
      <c r="X1072" s="41"/>
      <c r="Y1072" s="41"/>
      <c r="Z1072" s="41"/>
      <c r="AA1072" s="41"/>
      <c r="AB1072" s="41"/>
      <c r="AC1072" s="41"/>
      <c r="AD1072" s="41"/>
      <c r="AE1072" s="41"/>
      <c r="AF1072" s="41"/>
      <c r="AG1072" s="41"/>
      <c r="AH1072" s="41"/>
      <c r="AI1072" s="41"/>
      <c r="AJ1072" s="41"/>
      <c r="AK1072" s="41"/>
      <c r="AL1072" s="41"/>
      <c r="AM1072" s="41"/>
      <c r="AN1072" s="41"/>
      <c r="AO1072" s="41"/>
      <c r="AP1072" s="42"/>
    </row>
    <row r="1073" spans="1:42" ht="78.75" customHeight="1">
      <c r="A1073" s="66">
        <v>1069</v>
      </c>
      <c r="B1073" s="19" t="s">
        <v>1913</v>
      </c>
      <c r="C1073" s="19" t="s">
        <v>1914</v>
      </c>
      <c r="D1073" s="21" t="s">
        <v>13</v>
      </c>
      <c r="E1073" s="21"/>
      <c r="F1073" s="21"/>
      <c r="G1073" s="21"/>
      <c r="H1073" s="21" t="s">
        <v>14</v>
      </c>
      <c r="I1073" s="22">
        <v>0</v>
      </c>
      <c r="J1073" s="22">
        <v>2</v>
      </c>
      <c r="K1073" s="22">
        <v>2</v>
      </c>
      <c r="L1073" s="22">
        <v>0</v>
      </c>
      <c r="M1073" s="22">
        <v>0</v>
      </c>
      <c r="N1073" s="22">
        <v>0</v>
      </c>
      <c r="O1073" s="23" t="str">
        <f t="shared" si="30"/>
        <v>-</v>
      </c>
      <c r="P1073" s="19"/>
      <c r="Q1073" s="24" t="s">
        <v>15</v>
      </c>
      <c r="R1073" s="25" t="s">
        <v>16</v>
      </c>
      <c r="S1073" s="26"/>
      <c r="T1073" s="41"/>
      <c r="U1073" s="41"/>
      <c r="V1073" s="41"/>
      <c r="W1073" s="41"/>
      <c r="X1073" s="41"/>
      <c r="Y1073" s="41"/>
      <c r="Z1073" s="41"/>
      <c r="AA1073" s="41"/>
      <c r="AB1073" s="41"/>
      <c r="AC1073" s="41"/>
      <c r="AD1073" s="41"/>
      <c r="AE1073" s="41"/>
      <c r="AF1073" s="41"/>
      <c r="AG1073" s="41"/>
      <c r="AH1073" s="41"/>
      <c r="AI1073" s="41"/>
      <c r="AJ1073" s="41"/>
      <c r="AK1073" s="41"/>
      <c r="AL1073" s="41"/>
      <c r="AM1073" s="41"/>
      <c r="AN1073" s="41"/>
      <c r="AO1073" s="41"/>
      <c r="AP1073" s="42"/>
    </row>
    <row r="1074" spans="1:42" ht="78.75" customHeight="1">
      <c r="A1074" s="66">
        <v>1070</v>
      </c>
      <c r="B1074" s="19" t="s">
        <v>1915</v>
      </c>
      <c r="C1074" s="19" t="s">
        <v>1916</v>
      </c>
      <c r="D1074" s="21" t="s">
        <v>13</v>
      </c>
      <c r="E1074" s="21"/>
      <c r="F1074" s="21"/>
      <c r="G1074" s="21"/>
      <c r="H1074" s="21" t="s">
        <v>14</v>
      </c>
      <c r="I1074" s="22">
        <v>79810</v>
      </c>
      <c r="J1074" s="22">
        <v>61107</v>
      </c>
      <c r="K1074" s="22">
        <v>68741</v>
      </c>
      <c r="L1074" s="22">
        <v>0</v>
      </c>
      <c r="M1074" s="22">
        <v>0</v>
      </c>
      <c r="N1074" s="22">
        <v>0</v>
      </c>
      <c r="O1074" s="23" t="str">
        <f t="shared" si="30"/>
        <v>-</v>
      </c>
      <c r="P1074" s="19"/>
      <c r="Q1074" s="24" t="s">
        <v>15</v>
      </c>
      <c r="R1074" s="25" t="s">
        <v>2152</v>
      </c>
      <c r="S1074" s="26"/>
      <c r="T1074" s="41"/>
      <c r="U1074" s="41"/>
      <c r="V1074" s="41"/>
      <c r="W1074" s="41"/>
      <c r="X1074" s="41"/>
      <c r="Y1074" s="41"/>
      <c r="Z1074" s="41"/>
      <c r="AA1074" s="41"/>
      <c r="AB1074" s="41"/>
      <c r="AC1074" s="41"/>
      <c r="AD1074" s="41"/>
      <c r="AE1074" s="41"/>
      <c r="AF1074" s="41"/>
      <c r="AG1074" s="41"/>
      <c r="AH1074" s="41"/>
      <c r="AI1074" s="41"/>
      <c r="AJ1074" s="41"/>
      <c r="AK1074" s="41"/>
      <c r="AL1074" s="41"/>
      <c r="AM1074" s="41"/>
      <c r="AN1074" s="41"/>
      <c r="AO1074" s="41"/>
      <c r="AP1074" s="42"/>
    </row>
    <row r="1075" spans="1:42" ht="78.75" customHeight="1">
      <c r="A1075" s="66">
        <v>1071</v>
      </c>
      <c r="B1075" s="19" t="s">
        <v>1917</v>
      </c>
      <c r="C1075" s="19" t="s">
        <v>1918</v>
      </c>
      <c r="D1075" s="21" t="s">
        <v>13</v>
      </c>
      <c r="E1075" s="21"/>
      <c r="F1075" s="21"/>
      <c r="G1075" s="21"/>
      <c r="H1075" s="21" t="s">
        <v>14</v>
      </c>
      <c r="I1075" s="22">
        <v>0</v>
      </c>
      <c r="J1075" s="22">
        <v>0</v>
      </c>
      <c r="K1075" s="22">
        <v>0</v>
      </c>
      <c r="L1075" s="22">
        <v>0</v>
      </c>
      <c r="M1075" s="22">
        <v>0</v>
      </c>
      <c r="N1075" s="22">
        <v>0</v>
      </c>
      <c r="O1075" s="23" t="str">
        <f t="shared" si="30"/>
        <v>-</v>
      </c>
      <c r="P1075" s="19"/>
      <c r="Q1075" s="24" t="s">
        <v>15</v>
      </c>
      <c r="R1075" s="25" t="s">
        <v>16</v>
      </c>
      <c r="S1075" s="26"/>
      <c r="T1075" s="41"/>
      <c r="U1075" s="41"/>
      <c r="V1075" s="41"/>
      <c r="W1075" s="41"/>
      <c r="X1075" s="41"/>
      <c r="Y1075" s="41"/>
      <c r="Z1075" s="41"/>
      <c r="AA1075" s="41"/>
      <c r="AB1075" s="41"/>
      <c r="AC1075" s="41"/>
      <c r="AD1075" s="41"/>
      <c r="AE1075" s="41"/>
      <c r="AF1075" s="41"/>
      <c r="AG1075" s="41"/>
      <c r="AH1075" s="41"/>
      <c r="AI1075" s="41"/>
      <c r="AJ1075" s="41"/>
      <c r="AK1075" s="41"/>
      <c r="AL1075" s="41"/>
      <c r="AM1075" s="41"/>
      <c r="AN1075" s="41"/>
      <c r="AO1075" s="41"/>
      <c r="AP1075" s="42"/>
    </row>
    <row r="1076" spans="1:42" ht="78.75" customHeight="1">
      <c r="A1076" s="66">
        <v>1072</v>
      </c>
      <c r="B1076" s="19" t="s">
        <v>1919</v>
      </c>
      <c r="C1076" s="19" t="s">
        <v>1920</v>
      </c>
      <c r="D1076" s="21" t="s">
        <v>13</v>
      </c>
      <c r="E1076" s="21"/>
      <c r="F1076" s="21"/>
      <c r="G1076" s="21"/>
      <c r="H1076" s="21" t="s">
        <v>14</v>
      </c>
      <c r="I1076" s="22">
        <v>0</v>
      </c>
      <c r="J1076" s="22">
        <v>0</v>
      </c>
      <c r="K1076" s="22">
        <v>0</v>
      </c>
      <c r="L1076" s="22">
        <v>0</v>
      </c>
      <c r="M1076" s="22">
        <v>0</v>
      </c>
      <c r="N1076" s="22">
        <v>0</v>
      </c>
      <c r="O1076" s="23" t="str">
        <f t="shared" si="30"/>
        <v>-</v>
      </c>
      <c r="P1076" s="19"/>
      <c r="Q1076" s="24" t="s">
        <v>15</v>
      </c>
      <c r="R1076" s="25" t="s">
        <v>16</v>
      </c>
      <c r="S1076" s="26"/>
      <c r="T1076" s="41"/>
      <c r="U1076" s="41"/>
      <c r="V1076" s="41"/>
      <c r="W1076" s="41"/>
      <c r="X1076" s="41"/>
      <c r="Y1076" s="41"/>
      <c r="Z1076" s="41"/>
      <c r="AA1076" s="41"/>
      <c r="AB1076" s="41"/>
      <c r="AC1076" s="41"/>
      <c r="AD1076" s="41"/>
      <c r="AE1076" s="41"/>
      <c r="AF1076" s="41"/>
      <c r="AG1076" s="41"/>
      <c r="AH1076" s="41"/>
      <c r="AI1076" s="41"/>
      <c r="AJ1076" s="41"/>
      <c r="AK1076" s="41"/>
      <c r="AL1076" s="41"/>
      <c r="AM1076" s="41"/>
      <c r="AN1076" s="41"/>
      <c r="AO1076" s="41"/>
      <c r="AP1076" s="42"/>
    </row>
    <row r="1077" spans="1:42" ht="78.75" customHeight="1">
      <c r="A1077" s="66">
        <v>1073</v>
      </c>
      <c r="B1077" s="19" t="s">
        <v>1921</v>
      </c>
      <c r="C1077" s="19" t="s">
        <v>1922</v>
      </c>
      <c r="D1077" s="21" t="s">
        <v>13</v>
      </c>
      <c r="E1077" s="21"/>
      <c r="F1077" s="21"/>
      <c r="G1077" s="21"/>
      <c r="H1077" s="21" t="s">
        <v>14</v>
      </c>
      <c r="I1077" s="22">
        <v>179</v>
      </c>
      <c r="J1077" s="22">
        <v>78</v>
      </c>
      <c r="K1077" s="22">
        <v>148</v>
      </c>
      <c r="L1077" s="22">
        <v>0</v>
      </c>
      <c r="M1077" s="22">
        <v>0</v>
      </c>
      <c r="N1077" s="22">
        <v>0</v>
      </c>
      <c r="O1077" s="23" t="str">
        <f t="shared" si="30"/>
        <v>-</v>
      </c>
      <c r="P1077" s="19"/>
      <c r="Q1077" s="24" t="s">
        <v>15</v>
      </c>
      <c r="R1077" s="25" t="s">
        <v>16</v>
      </c>
      <c r="S1077" s="26"/>
      <c r="T1077" s="41"/>
      <c r="U1077" s="41"/>
      <c r="V1077" s="41"/>
      <c r="W1077" s="41"/>
      <c r="X1077" s="41"/>
      <c r="Y1077" s="41"/>
      <c r="Z1077" s="41"/>
      <c r="AA1077" s="41"/>
      <c r="AB1077" s="41"/>
      <c r="AC1077" s="41"/>
      <c r="AD1077" s="41"/>
      <c r="AE1077" s="41"/>
      <c r="AF1077" s="41"/>
      <c r="AG1077" s="41"/>
      <c r="AH1077" s="41"/>
      <c r="AI1077" s="41"/>
      <c r="AJ1077" s="41"/>
      <c r="AK1077" s="41"/>
      <c r="AL1077" s="41"/>
      <c r="AM1077" s="41"/>
      <c r="AN1077" s="41"/>
      <c r="AO1077" s="41"/>
      <c r="AP1077" s="42"/>
    </row>
    <row r="1078" spans="1:42" ht="78.75" customHeight="1">
      <c r="A1078" s="66">
        <v>1074</v>
      </c>
      <c r="B1078" s="19" t="s">
        <v>1923</v>
      </c>
      <c r="C1078" s="19" t="s">
        <v>1924</v>
      </c>
      <c r="D1078" s="21" t="s">
        <v>13</v>
      </c>
      <c r="E1078" s="21"/>
      <c r="F1078" s="21"/>
      <c r="G1078" s="21"/>
      <c r="H1078" s="21" t="s">
        <v>14</v>
      </c>
      <c r="I1078" s="22">
        <v>0</v>
      </c>
      <c r="J1078" s="22">
        <v>0</v>
      </c>
      <c r="K1078" s="22">
        <v>0</v>
      </c>
      <c r="L1078" s="22">
        <v>0</v>
      </c>
      <c r="M1078" s="22">
        <v>0</v>
      </c>
      <c r="N1078" s="22">
        <v>0</v>
      </c>
      <c r="O1078" s="23" t="str">
        <f t="shared" si="30"/>
        <v>-</v>
      </c>
      <c r="P1078" s="19"/>
      <c r="Q1078" s="24" t="s">
        <v>15</v>
      </c>
      <c r="R1078" s="25" t="s">
        <v>16</v>
      </c>
      <c r="S1078" s="26"/>
      <c r="T1078" s="41"/>
      <c r="U1078" s="41"/>
      <c r="V1078" s="41"/>
      <c r="W1078" s="41"/>
      <c r="X1078" s="41"/>
      <c r="Y1078" s="41"/>
      <c r="Z1078" s="41"/>
      <c r="AA1078" s="41"/>
      <c r="AB1078" s="41"/>
      <c r="AC1078" s="41"/>
      <c r="AD1078" s="41"/>
      <c r="AE1078" s="41"/>
      <c r="AF1078" s="41"/>
      <c r="AG1078" s="41"/>
      <c r="AH1078" s="41"/>
      <c r="AI1078" s="41"/>
      <c r="AJ1078" s="41"/>
      <c r="AK1078" s="41"/>
      <c r="AL1078" s="41"/>
      <c r="AM1078" s="41"/>
      <c r="AN1078" s="41"/>
      <c r="AO1078" s="41"/>
      <c r="AP1078" s="42"/>
    </row>
    <row r="1079" spans="1:42" ht="78.75" customHeight="1">
      <c r="A1079" s="66">
        <v>1075</v>
      </c>
      <c r="B1079" s="19" t="s">
        <v>1925</v>
      </c>
      <c r="C1079" s="19" t="s">
        <v>1926</v>
      </c>
      <c r="D1079" s="21" t="s">
        <v>13</v>
      </c>
      <c r="E1079" s="21"/>
      <c r="F1079" s="21"/>
      <c r="G1079" s="21"/>
      <c r="H1079" s="21" t="s">
        <v>14</v>
      </c>
      <c r="I1079" s="22">
        <v>434</v>
      </c>
      <c r="J1079" s="22">
        <v>557</v>
      </c>
      <c r="K1079" s="22">
        <v>835</v>
      </c>
      <c r="L1079" s="22">
        <v>0</v>
      </c>
      <c r="M1079" s="22">
        <v>0</v>
      </c>
      <c r="N1079" s="22">
        <v>0</v>
      </c>
      <c r="O1079" s="23" t="str">
        <f t="shared" si="30"/>
        <v>-</v>
      </c>
      <c r="P1079" s="19"/>
      <c r="Q1079" s="24" t="s">
        <v>15</v>
      </c>
      <c r="R1079" s="25" t="s">
        <v>16</v>
      </c>
      <c r="S1079" s="26"/>
      <c r="T1079" s="41"/>
      <c r="U1079" s="41"/>
      <c r="V1079" s="41"/>
      <c r="W1079" s="41"/>
      <c r="X1079" s="41"/>
      <c r="Y1079" s="41"/>
      <c r="Z1079" s="41"/>
      <c r="AA1079" s="41"/>
      <c r="AB1079" s="41"/>
      <c r="AC1079" s="41"/>
      <c r="AD1079" s="41"/>
      <c r="AE1079" s="41"/>
      <c r="AF1079" s="41"/>
      <c r="AG1079" s="41"/>
      <c r="AH1079" s="41"/>
      <c r="AI1079" s="41"/>
      <c r="AJ1079" s="41"/>
      <c r="AK1079" s="41"/>
      <c r="AL1079" s="41"/>
      <c r="AM1079" s="41"/>
      <c r="AN1079" s="41"/>
      <c r="AO1079" s="41"/>
      <c r="AP1079" s="42"/>
    </row>
    <row r="1080" spans="1:42" ht="78.75" customHeight="1">
      <c r="A1080" s="66">
        <v>1076</v>
      </c>
      <c r="B1080" s="19" t="s">
        <v>1927</v>
      </c>
      <c r="C1080" s="19" t="s">
        <v>1928</v>
      </c>
      <c r="D1080" s="21" t="s">
        <v>13</v>
      </c>
      <c r="E1080" s="21"/>
      <c r="F1080" s="21"/>
      <c r="G1080" s="21"/>
      <c r="H1080" s="21" t="s">
        <v>14</v>
      </c>
      <c r="I1080" s="22">
        <v>2362</v>
      </c>
      <c r="J1080" s="22">
        <v>1464</v>
      </c>
      <c r="K1080" s="22">
        <v>1581</v>
      </c>
      <c r="L1080" s="22">
        <v>0</v>
      </c>
      <c r="M1080" s="22">
        <v>0</v>
      </c>
      <c r="N1080" s="22">
        <v>0</v>
      </c>
      <c r="O1080" s="23" t="str">
        <f t="shared" si="30"/>
        <v>-</v>
      </c>
      <c r="P1080" s="19"/>
      <c r="Q1080" s="24" t="s">
        <v>15</v>
      </c>
      <c r="R1080" s="25" t="s">
        <v>16</v>
      </c>
      <c r="S1080" s="26"/>
      <c r="T1080" s="41"/>
      <c r="U1080" s="41"/>
      <c r="V1080" s="41"/>
      <c r="W1080" s="41"/>
      <c r="X1080" s="41"/>
      <c r="Y1080" s="41"/>
      <c r="Z1080" s="41"/>
      <c r="AA1080" s="41"/>
      <c r="AB1080" s="41"/>
      <c r="AC1080" s="41"/>
      <c r="AD1080" s="41"/>
      <c r="AE1080" s="41"/>
      <c r="AF1080" s="41"/>
      <c r="AG1080" s="41"/>
      <c r="AH1080" s="41"/>
      <c r="AI1080" s="41"/>
      <c r="AJ1080" s="41"/>
      <c r="AK1080" s="41"/>
      <c r="AL1080" s="41"/>
      <c r="AM1080" s="41"/>
      <c r="AN1080" s="41"/>
      <c r="AO1080" s="41"/>
      <c r="AP1080" s="42"/>
    </row>
    <row r="1081" spans="1:42" ht="78.75" customHeight="1">
      <c r="A1081" s="66">
        <v>1077</v>
      </c>
      <c r="B1081" s="19" t="s">
        <v>1929</v>
      </c>
      <c r="C1081" s="19" t="s">
        <v>1930</v>
      </c>
      <c r="D1081" s="21" t="s">
        <v>13</v>
      </c>
      <c r="E1081" s="21"/>
      <c r="F1081" s="21"/>
      <c r="G1081" s="21"/>
      <c r="H1081" s="21" t="s">
        <v>14</v>
      </c>
      <c r="I1081" s="22">
        <v>1</v>
      </c>
      <c r="J1081" s="22">
        <v>1</v>
      </c>
      <c r="K1081" s="22">
        <v>1</v>
      </c>
      <c r="L1081" s="22">
        <v>0</v>
      </c>
      <c r="M1081" s="22">
        <v>0</v>
      </c>
      <c r="N1081" s="22">
        <v>0</v>
      </c>
      <c r="O1081" s="23" t="str">
        <f t="shared" si="30"/>
        <v>-</v>
      </c>
      <c r="P1081" s="19"/>
      <c r="Q1081" s="24" t="s">
        <v>15</v>
      </c>
      <c r="R1081" s="25" t="s">
        <v>16</v>
      </c>
      <c r="S1081" s="26"/>
      <c r="T1081" s="41"/>
      <c r="U1081" s="41"/>
      <c r="V1081" s="41"/>
      <c r="W1081" s="41"/>
      <c r="X1081" s="41"/>
      <c r="Y1081" s="41"/>
      <c r="Z1081" s="41"/>
      <c r="AA1081" s="41"/>
      <c r="AB1081" s="41"/>
      <c r="AC1081" s="41"/>
      <c r="AD1081" s="41"/>
      <c r="AE1081" s="41"/>
      <c r="AF1081" s="41"/>
      <c r="AG1081" s="41"/>
      <c r="AH1081" s="41"/>
      <c r="AI1081" s="41"/>
      <c r="AJ1081" s="41"/>
      <c r="AK1081" s="41"/>
      <c r="AL1081" s="41"/>
      <c r="AM1081" s="41"/>
      <c r="AN1081" s="41"/>
      <c r="AO1081" s="41"/>
      <c r="AP1081" s="42"/>
    </row>
    <row r="1082" spans="1:42" ht="78.75" customHeight="1">
      <c r="A1082" s="66">
        <v>1078</v>
      </c>
      <c r="B1082" s="19" t="s">
        <v>1931</v>
      </c>
      <c r="C1082" s="19" t="s">
        <v>1932</v>
      </c>
      <c r="D1082" s="21" t="s">
        <v>13</v>
      </c>
      <c r="E1082" s="21"/>
      <c r="F1082" s="21"/>
      <c r="G1082" s="21"/>
      <c r="H1082" s="21" t="s">
        <v>14</v>
      </c>
      <c r="I1082" s="22">
        <v>15615</v>
      </c>
      <c r="J1082" s="22">
        <v>12922</v>
      </c>
      <c r="K1082" s="22">
        <v>12373</v>
      </c>
      <c r="L1082" s="22">
        <v>0</v>
      </c>
      <c r="M1082" s="22">
        <v>0</v>
      </c>
      <c r="N1082" s="22">
        <v>0</v>
      </c>
      <c r="O1082" s="23" t="str">
        <f t="shared" si="30"/>
        <v>-</v>
      </c>
      <c r="P1082" s="19"/>
      <c r="Q1082" s="24" t="s">
        <v>15</v>
      </c>
      <c r="R1082" s="25" t="s">
        <v>16</v>
      </c>
      <c r="S1082" s="26"/>
      <c r="T1082" s="41"/>
      <c r="U1082" s="41"/>
      <c r="V1082" s="41"/>
      <c r="W1082" s="41"/>
      <c r="X1082" s="41"/>
      <c r="Y1082" s="41"/>
      <c r="Z1082" s="41"/>
      <c r="AA1082" s="41"/>
      <c r="AB1082" s="41"/>
      <c r="AC1082" s="41"/>
      <c r="AD1082" s="41"/>
      <c r="AE1082" s="41"/>
      <c r="AF1082" s="41"/>
      <c r="AG1082" s="41"/>
      <c r="AH1082" s="41"/>
      <c r="AI1082" s="41"/>
      <c r="AJ1082" s="41"/>
      <c r="AK1082" s="41"/>
      <c r="AL1082" s="41"/>
      <c r="AM1082" s="41"/>
      <c r="AN1082" s="41"/>
      <c r="AO1082" s="41"/>
      <c r="AP1082" s="42"/>
    </row>
    <row r="1083" spans="1:42" ht="78.75" customHeight="1">
      <c r="A1083" s="66">
        <v>1079</v>
      </c>
      <c r="B1083" s="19" t="s">
        <v>1933</v>
      </c>
      <c r="C1083" s="19" t="s">
        <v>1934</v>
      </c>
      <c r="D1083" s="21" t="s">
        <v>13</v>
      </c>
      <c r="E1083" s="21"/>
      <c r="F1083" s="21"/>
      <c r="G1083" s="21"/>
      <c r="H1083" s="21" t="s">
        <v>14</v>
      </c>
      <c r="I1083" s="22">
        <v>21</v>
      </c>
      <c r="J1083" s="22">
        <v>27</v>
      </c>
      <c r="K1083" s="22">
        <v>18</v>
      </c>
      <c r="L1083" s="22">
        <v>0</v>
      </c>
      <c r="M1083" s="22">
        <v>0</v>
      </c>
      <c r="N1083" s="22">
        <v>0</v>
      </c>
      <c r="O1083" s="23" t="str">
        <f t="shared" si="30"/>
        <v>-</v>
      </c>
      <c r="P1083" s="19"/>
      <c r="Q1083" s="24" t="s">
        <v>15</v>
      </c>
      <c r="R1083" s="25" t="s">
        <v>16</v>
      </c>
      <c r="S1083" s="26"/>
      <c r="T1083" s="41"/>
      <c r="U1083" s="41"/>
      <c r="V1083" s="41"/>
      <c r="W1083" s="41"/>
      <c r="X1083" s="41"/>
      <c r="Y1083" s="41"/>
      <c r="Z1083" s="41"/>
      <c r="AA1083" s="41"/>
      <c r="AB1083" s="41"/>
      <c r="AC1083" s="41"/>
      <c r="AD1083" s="41"/>
      <c r="AE1083" s="41"/>
      <c r="AF1083" s="41"/>
      <c r="AG1083" s="41"/>
      <c r="AH1083" s="41"/>
      <c r="AI1083" s="41"/>
      <c r="AJ1083" s="41"/>
      <c r="AK1083" s="41"/>
      <c r="AL1083" s="41"/>
      <c r="AM1083" s="41"/>
      <c r="AN1083" s="41"/>
      <c r="AO1083" s="41"/>
      <c r="AP1083" s="42"/>
    </row>
    <row r="1084" spans="1:42" ht="78.75" customHeight="1">
      <c r="A1084" s="66">
        <v>1080</v>
      </c>
      <c r="B1084" s="19" t="s">
        <v>1935</v>
      </c>
      <c r="C1084" s="19" t="s">
        <v>1936</v>
      </c>
      <c r="D1084" s="21" t="s">
        <v>13</v>
      </c>
      <c r="E1084" s="21"/>
      <c r="F1084" s="21"/>
      <c r="G1084" s="21"/>
      <c r="H1084" s="21" t="s">
        <v>14</v>
      </c>
      <c r="I1084" s="22">
        <v>945</v>
      </c>
      <c r="J1084" s="22">
        <v>860</v>
      </c>
      <c r="K1084" s="22">
        <v>891</v>
      </c>
      <c r="L1084" s="22">
        <v>0</v>
      </c>
      <c r="M1084" s="22">
        <v>0</v>
      </c>
      <c r="N1084" s="22">
        <v>0</v>
      </c>
      <c r="O1084" s="23" t="str">
        <f t="shared" si="30"/>
        <v>-</v>
      </c>
      <c r="P1084" s="19"/>
      <c r="Q1084" s="24" t="s">
        <v>15</v>
      </c>
      <c r="R1084" s="25" t="s">
        <v>16</v>
      </c>
      <c r="S1084" s="26"/>
      <c r="T1084" s="41"/>
      <c r="U1084" s="41"/>
      <c r="V1084" s="41"/>
      <c r="W1084" s="41"/>
      <c r="X1084" s="41"/>
      <c r="Y1084" s="41"/>
      <c r="Z1084" s="41"/>
      <c r="AA1084" s="41"/>
      <c r="AB1084" s="41"/>
      <c r="AC1084" s="41"/>
      <c r="AD1084" s="41"/>
      <c r="AE1084" s="41"/>
      <c r="AF1084" s="41"/>
      <c r="AG1084" s="41"/>
      <c r="AH1084" s="41"/>
      <c r="AI1084" s="41"/>
      <c r="AJ1084" s="41"/>
      <c r="AK1084" s="41"/>
      <c r="AL1084" s="41"/>
      <c r="AM1084" s="41"/>
      <c r="AN1084" s="41"/>
      <c r="AO1084" s="41"/>
      <c r="AP1084" s="42"/>
    </row>
    <row r="1085" spans="1:42" ht="78.75" customHeight="1">
      <c r="A1085" s="66">
        <v>1081</v>
      </c>
      <c r="B1085" s="19" t="s">
        <v>1937</v>
      </c>
      <c r="C1085" s="19" t="s">
        <v>1938</v>
      </c>
      <c r="D1085" s="21" t="s">
        <v>13</v>
      </c>
      <c r="E1085" s="21"/>
      <c r="F1085" s="21"/>
      <c r="G1085" s="21"/>
      <c r="H1085" s="21" t="s">
        <v>14</v>
      </c>
      <c r="I1085" s="22">
        <v>8</v>
      </c>
      <c r="J1085" s="22">
        <v>4</v>
      </c>
      <c r="K1085" s="22">
        <v>6</v>
      </c>
      <c r="L1085" s="22">
        <v>0</v>
      </c>
      <c r="M1085" s="22">
        <v>0</v>
      </c>
      <c r="N1085" s="22">
        <v>0</v>
      </c>
      <c r="O1085" s="23" t="str">
        <f t="shared" si="30"/>
        <v>-</v>
      </c>
      <c r="P1085" s="19"/>
      <c r="Q1085" s="24" t="s">
        <v>15</v>
      </c>
      <c r="R1085" s="25" t="s">
        <v>16</v>
      </c>
      <c r="S1085" s="26"/>
      <c r="T1085" s="41"/>
      <c r="U1085" s="41"/>
      <c r="V1085" s="41"/>
      <c r="W1085" s="41"/>
      <c r="X1085" s="41"/>
      <c r="Y1085" s="41"/>
      <c r="Z1085" s="41"/>
      <c r="AA1085" s="41"/>
      <c r="AB1085" s="41"/>
      <c r="AC1085" s="41"/>
      <c r="AD1085" s="41"/>
      <c r="AE1085" s="41"/>
      <c r="AF1085" s="41"/>
      <c r="AG1085" s="41"/>
      <c r="AH1085" s="41"/>
      <c r="AI1085" s="41"/>
      <c r="AJ1085" s="41"/>
      <c r="AK1085" s="41"/>
      <c r="AL1085" s="41"/>
      <c r="AM1085" s="41"/>
      <c r="AN1085" s="41"/>
      <c r="AO1085" s="41"/>
      <c r="AP1085" s="42"/>
    </row>
    <row r="1086" spans="1:42" ht="78.75" customHeight="1">
      <c r="A1086" s="66">
        <v>1082</v>
      </c>
      <c r="B1086" s="19" t="s">
        <v>1939</v>
      </c>
      <c r="C1086" s="19" t="s">
        <v>1940</v>
      </c>
      <c r="D1086" s="21" t="s">
        <v>13</v>
      </c>
      <c r="E1086" s="21"/>
      <c r="F1086" s="21"/>
      <c r="G1086" s="21"/>
      <c r="H1086" s="21" t="s">
        <v>14</v>
      </c>
      <c r="I1086" s="22">
        <v>46</v>
      </c>
      <c r="J1086" s="22">
        <v>30</v>
      </c>
      <c r="K1086" s="22">
        <v>26</v>
      </c>
      <c r="L1086" s="22">
        <v>0</v>
      </c>
      <c r="M1086" s="22">
        <v>0</v>
      </c>
      <c r="N1086" s="22">
        <v>0</v>
      </c>
      <c r="O1086" s="23" t="str">
        <f t="shared" si="30"/>
        <v>-</v>
      </c>
      <c r="P1086" s="19"/>
      <c r="Q1086" s="24" t="s">
        <v>15</v>
      </c>
      <c r="R1086" s="25" t="s">
        <v>16</v>
      </c>
      <c r="S1086" s="26"/>
      <c r="T1086" s="41"/>
      <c r="U1086" s="41"/>
      <c r="V1086" s="41"/>
      <c r="W1086" s="41"/>
      <c r="X1086" s="41"/>
      <c r="Y1086" s="41"/>
      <c r="Z1086" s="41"/>
      <c r="AA1086" s="41"/>
      <c r="AB1086" s="41"/>
      <c r="AC1086" s="41"/>
      <c r="AD1086" s="41"/>
      <c r="AE1086" s="41"/>
      <c r="AF1086" s="41"/>
      <c r="AG1086" s="41"/>
      <c r="AH1086" s="41"/>
      <c r="AI1086" s="41"/>
      <c r="AJ1086" s="41"/>
      <c r="AK1086" s="41"/>
      <c r="AL1086" s="41"/>
      <c r="AM1086" s="41"/>
      <c r="AN1086" s="41"/>
      <c r="AO1086" s="41"/>
      <c r="AP1086" s="42"/>
    </row>
    <row r="1087" spans="1:42" ht="78.75" customHeight="1">
      <c r="A1087" s="66">
        <v>1083</v>
      </c>
      <c r="B1087" s="19" t="s">
        <v>1941</v>
      </c>
      <c r="C1087" s="19" t="s">
        <v>1942</v>
      </c>
      <c r="D1087" s="21" t="s">
        <v>13</v>
      </c>
      <c r="E1087" s="21"/>
      <c r="F1087" s="21"/>
      <c r="G1087" s="21"/>
      <c r="H1087" s="21" t="s">
        <v>14</v>
      </c>
      <c r="I1087" s="22">
        <v>876</v>
      </c>
      <c r="J1087" s="22">
        <v>434</v>
      </c>
      <c r="K1087" s="22">
        <v>449</v>
      </c>
      <c r="L1087" s="22">
        <v>0</v>
      </c>
      <c r="M1087" s="22">
        <v>0</v>
      </c>
      <c r="N1087" s="22">
        <v>0</v>
      </c>
      <c r="O1087" s="23" t="str">
        <f t="shared" si="30"/>
        <v>-</v>
      </c>
      <c r="P1087" s="19"/>
      <c r="Q1087" s="24" t="s">
        <v>15</v>
      </c>
      <c r="R1087" s="25" t="s">
        <v>16</v>
      </c>
      <c r="S1087" s="26"/>
      <c r="T1087" s="41"/>
      <c r="U1087" s="41"/>
      <c r="V1087" s="41"/>
      <c r="W1087" s="41"/>
      <c r="X1087" s="41"/>
      <c r="Y1087" s="41"/>
      <c r="Z1087" s="41"/>
      <c r="AA1087" s="41"/>
      <c r="AB1087" s="41"/>
      <c r="AC1087" s="41"/>
      <c r="AD1087" s="41"/>
      <c r="AE1087" s="41"/>
      <c r="AF1087" s="41"/>
      <c r="AG1087" s="41"/>
      <c r="AH1087" s="41"/>
      <c r="AI1087" s="41"/>
      <c r="AJ1087" s="41"/>
      <c r="AK1087" s="41"/>
      <c r="AL1087" s="41"/>
      <c r="AM1087" s="41"/>
      <c r="AN1087" s="41"/>
      <c r="AO1087" s="41"/>
      <c r="AP1087" s="42"/>
    </row>
    <row r="1088" spans="1:42" ht="78.75" customHeight="1">
      <c r="A1088" s="66">
        <v>1084</v>
      </c>
      <c r="B1088" s="19" t="s">
        <v>1943</v>
      </c>
      <c r="C1088" s="19" t="s">
        <v>1944</v>
      </c>
      <c r="D1088" s="21" t="s">
        <v>13</v>
      </c>
      <c r="E1088" s="21"/>
      <c r="F1088" s="21"/>
      <c r="G1088" s="21"/>
      <c r="H1088" s="21" t="s">
        <v>14</v>
      </c>
      <c r="I1088" s="22">
        <v>39</v>
      </c>
      <c r="J1088" s="22">
        <v>47</v>
      </c>
      <c r="K1088" s="22">
        <v>41</v>
      </c>
      <c r="L1088" s="22">
        <v>0</v>
      </c>
      <c r="M1088" s="22">
        <v>0</v>
      </c>
      <c r="N1088" s="22">
        <v>0</v>
      </c>
      <c r="O1088" s="23" t="str">
        <f t="shared" si="30"/>
        <v>-</v>
      </c>
      <c r="P1088" s="19"/>
      <c r="Q1088" s="24" t="s">
        <v>15</v>
      </c>
      <c r="R1088" s="25" t="s">
        <v>16</v>
      </c>
      <c r="S1088" s="26"/>
      <c r="T1088" s="41"/>
      <c r="U1088" s="41"/>
      <c r="V1088" s="41"/>
      <c r="W1088" s="41"/>
      <c r="X1088" s="41"/>
      <c r="Y1088" s="41"/>
      <c r="Z1088" s="41"/>
      <c r="AA1088" s="41"/>
      <c r="AB1088" s="41"/>
      <c r="AC1088" s="41"/>
      <c r="AD1088" s="41"/>
      <c r="AE1088" s="41"/>
      <c r="AF1088" s="41"/>
      <c r="AG1088" s="41"/>
      <c r="AH1088" s="41"/>
      <c r="AI1088" s="41"/>
      <c r="AJ1088" s="41"/>
      <c r="AK1088" s="41"/>
      <c r="AL1088" s="41"/>
      <c r="AM1088" s="41"/>
      <c r="AN1088" s="41"/>
      <c r="AO1088" s="41"/>
      <c r="AP1088" s="42"/>
    </row>
    <row r="1089" spans="1:42" ht="78.75" customHeight="1">
      <c r="A1089" s="66">
        <v>1085</v>
      </c>
      <c r="B1089" s="19" t="s">
        <v>1945</v>
      </c>
      <c r="C1089" s="19" t="s">
        <v>1946</v>
      </c>
      <c r="D1089" s="21" t="s">
        <v>13</v>
      </c>
      <c r="E1089" s="21"/>
      <c r="F1089" s="21"/>
      <c r="G1089" s="21"/>
      <c r="H1089" s="21" t="s">
        <v>14</v>
      </c>
      <c r="I1089" s="22">
        <v>1437</v>
      </c>
      <c r="J1089" s="22">
        <v>576</v>
      </c>
      <c r="K1089" s="22">
        <v>632</v>
      </c>
      <c r="L1089" s="22">
        <v>0</v>
      </c>
      <c r="M1089" s="22">
        <v>0</v>
      </c>
      <c r="N1089" s="22">
        <v>0</v>
      </c>
      <c r="O1089" s="23" t="str">
        <f t="shared" si="30"/>
        <v>-</v>
      </c>
      <c r="P1089" s="19"/>
      <c r="Q1089" s="24" t="s">
        <v>15</v>
      </c>
      <c r="R1089" s="25" t="s">
        <v>16</v>
      </c>
      <c r="S1089" s="26"/>
      <c r="T1089" s="41"/>
      <c r="U1089" s="41"/>
      <c r="V1089" s="41"/>
      <c r="W1089" s="41"/>
      <c r="X1089" s="41"/>
      <c r="Y1089" s="41"/>
      <c r="Z1089" s="41"/>
      <c r="AA1089" s="41"/>
      <c r="AB1089" s="41"/>
      <c r="AC1089" s="41"/>
      <c r="AD1089" s="41"/>
      <c r="AE1089" s="41"/>
      <c r="AF1089" s="41"/>
      <c r="AG1089" s="41"/>
      <c r="AH1089" s="41"/>
      <c r="AI1089" s="41"/>
      <c r="AJ1089" s="41"/>
      <c r="AK1089" s="41"/>
      <c r="AL1089" s="41"/>
      <c r="AM1089" s="41"/>
      <c r="AN1089" s="41"/>
      <c r="AO1089" s="41"/>
      <c r="AP1089" s="42"/>
    </row>
    <row r="1090" spans="1:42" ht="78.75" customHeight="1">
      <c r="A1090" s="66">
        <v>1086</v>
      </c>
      <c r="B1090" s="19" t="s">
        <v>1947</v>
      </c>
      <c r="C1090" s="19" t="s">
        <v>1948</v>
      </c>
      <c r="D1090" s="21" t="s">
        <v>13</v>
      </c>
      <c r="E1090" s="21"/>
      <c r="F1090" s="21"/>
      <c r="G1090" s="21"/>
      <c r="H1090" s="21" t="s">
        <v>14</v>
      </c>
      <c r="I1090" s="22">
        <v>252288</v>
      </c>
      <c r="J1090" s="22">
        <v>245706</v>
      </c>
      <c r="K1090" s="22">
        <v>248251</v>
      </c>
      <c r="L1090" s="22">
        <v>0</v>
      </c>
      <c r="M1090" s="22">
        <v>0</v>
      </c>
      <c r="N1090" s="22">
        <v>0</v>
      </c>
      <c r="O1090" s="23" t="str">
        <f t="shared" si="30"/>
        <v>-</v>
      </c>
      <c r="P1090" s="19"/>
      <c r="Q1090" s="24" t="s">
        <v>15</v>
      </c>
      <c r="R1090" s="25" t="s">
        <v>16</v>
      </c>
      <c r="S1090" s="26"/>
      <c r="T1090" s="41"/>
      <c r="U1090" s="41"/>
      <c r="V1090" s="41"/>
      <c r="W1090" s="41"/>
      <c r="X1090" s="41"/>
      <c r="Y1090" s="41"/>
      <c r="Z1090" s="41"/>
      <c r="AA1090" s="41"/>
      <c r="AB1090" s="41"/>
      <c r="AC1090" s="41"/>
      <c r="AD1090" s="41"/>
      <c r="AE1090" s="41"/>
      <c r="AF1090" s="41"/>
      <c r="AG1090" s="41"/>
      <c r="AH1090" s="41"/>
      <c r="AI1090" s="41"/>
      <c r="AJ1090" s="41"/>
      <c r="AK1090" s="41"/>
      <c r="AL1090" s="41"/>
      <c r="AM1090" s="41"/>
      <c r="AN1090" s="41"/>
      <c r="AO1090" s="41"/>
      <c r="AP1090" s="41"/>
    </row>
    <row r="1091" spans="1:42" ht="133.5" customHeight="1">
      <c r="A1091" s="66">
        <v>1087</v>
      </c>
      <c r="B1091" s="19" t="s">
        <v>1949</v>
      </c>
      <c r="C1091" s="19" t="s">
        <v>1950</v>
      </c>
      <c r="D1091" s="21" t="s">
        <v>13</v>
      </c>
      <c r="E1091" s="21"/>
      <c r="F1091" s="21"/>
      <c r="G1091" s="21"/>
      <c r="H1091" s="21" t="s">
        <v>14</v>
      </c>
      <c r="I1091" s="22">
        <v>13365</v>
      </c>
      <c r="J1091" s="22">
        <v>12806</v>
      </c>
      <c r="K1091" s="22">
        <v>24762</v>
      </c>
      <c r="L1091" s="22">
        <v>0</v>
      </c>
      <c r="M1091" s="22">
        <v>0</v>
      </c>
      <c r="N1091" s="22">
        <v>0</v>
      </c>
      <c r="O1091" s="23" t="str">
        <f t="shared" si="30"/>
        <v>-</v>
      </c>
      <c r="P1091" s="19"/>
      <c r="Q1091" s="24" t="s">
        <v>15</v>
      </c>
      <c r="R1091" s="25" t="s">
        <v>16</v>
      </c>
      <c r="S1091" s="26"/>
      <c r="T1091" s="41"/>
      <c r="U1091" s="41"/>
      <c r="V1091" s="41"/>
      <c r="W1091" s="41"/>
      <c r="X1091" s="41"/>
      <c r="Y1091" s="41"/>
      <c r="Z1091" s="41"/>
      <c r="AA1091" s="41"/>
      <c r="AB1091" s="41"/>
      <c r="AC1091" s="41"/>
      <c r="AD1091" s="41"/>
      <c r="AE1091" s="41"/>
      <c r="AF1091" s="41"/>
      <c r="AG1091" s="41"/>
      <c r="AH1091" s="41"/>
      <c r="AI1091" s="41"/>
      <c r="AJ1091" s="41"/>
      <c r="AK1091" s="41"/>
      <c r="AL1091" s="41"/>
      <c r="AM1091" s="41"/>
      <c r="AN1091" s="41"/>
      <c r="AO1091" s="41"/>
      <c r="AP1091" s="41"/>
    </row>
    <row r="1092" spans="1:42" ht="96" customHeight="1">
      <c r="A1092" s="66">
        <v>1088</v>
      </c>
      <c r="B1092" s="19" t="s">
        <v>1951</v>
      </c>
      <c r="C1092" s="19" t="s">
        <v>1952</v>
      </c>
      <c r="D1092" s="21" t="s">
        <v>13</v>
      </c>
      <c r="E1092" s="21"/>
      <c r="F1092" s="21"/>
      <c r="G1092" s="21"/>
      <c r="H1092" s="21" t="s">
        <v>14</v>
      </c>
      <c r="I1092" s="22">
        <v>245</v>
      </c>
      <c r="J1092" s="22">
        <v>165</v>
      </c>
      <c r="K1092" s="22">
        <v>159</v>
      </c>
      <c r="L1092" s="22">
        <v>0</v>
      </c>
      <c r="M1092" s="22">
        <v>0</v>
      </c>
      <c r="N1092" s="22">
        <v>0</v>
      </c>
      <c r="O1092" s="23" t="str">
        <f t="shared" si="30"/>
        <v>-</v>
      </c>
      <c r="P1092" s="19"/>
      <c r="Q1092" s="24" t="s">
        <v>15</v>
      </c>
      <c r="R1092" s="25" t="s">
        <v>16</v>
      </c>
      <c r="S1092" s="26"/>
      <c r="T1092" s="41"/>
      <c r="U1092" s="41"/>
      <c r="V1092" s="41"/>
      <c r="W1092" s="41"/>
      <c r="X1092" s="41"/>
      <c r="Y1092" s="41"/>
      <c r="Z1092" s="41"/>
      <c r="AA1092" s="41"/>
      <c r="AB1092" s="41"/>
      <c r="AC1092" s="41"/>
      <c r="AD1092" s="41"/>
      <c r="AE1092" s="41"/>
      <c r="AF1092" s="41"/>
      <c r="AG1092" s="41"/>
      <c r="AH1092" s="41"/>
      <c r="AI1092" s="41"/>
      <c r="AJ1092" s="41"/>
      <c r="AK1092" s="41"/>
      <c r="AL1092" s="41"/>
      <c r="AM1092" s="41"/>
      <c r="AN1092" s="41"/>
      <c r="AO1092" s="41"/>
      <c r="AP1092" s="41"/>
    </row>
    <row r="1093" spans="1:42" ht="105" customHeight="1">
      <c r="A1093" s="66">
        <v>1089</v>
      </c>
      <c r="B1093" s="19" t="s">
        <v>1953</v>
      </c>
      <c r="C1093" s="19" t="s">
        <v>1954</v>
      </c>
      <c r="D1093" s="21" t="s">
        <v>13</v>
      </c>
      <c r="E1093" s="21"/>
      <c r="F1093" s="21"/>
      <c r="G1093" s="21"/>
      <c r="H1093" s="21" t="s">
        <v>14</v>
      </c>
      <c r="I1093" s="22">
        <v>0</v>
      </c>
      <c r="J1093" s="22">
        <v>0</v>
      </c>
      <c r="K1093" s="22">
        <v>2</v>
      </c>
      <c r="L1093" s="22">
        <v>0</v>
      </c>
      <c r="M1093" s="22">
        <v>0</v>
      </c>
      <c r="N1093" s="22">
        <v>0</v>
      </c>
      <c r="O1093" s="23" t="str">
        <f t="shared" si="30"/>
        <v>-</v>
      </c>
      <c r="P1093" s="19"/>
      <c r="Q1093" s="24" t="s">
        <v>15</v>
      </c>
      <c r="R1093" s="25" t="s">
        <v>16</v>
      </c>
      <c r="S1093" s="26"/>
      <c r="T1093" s="41"/>
      <c r="U1093" s="41"/>
      <c r="V1093" s="41"/>
      <c r="W1093" s="41"/>
      <c r="X1093" s="41"/>
      <c r="Y1093" s="41"/>
      <c r="Z1093" s="41"/>
      <c r="AA1093" s="41"/>
      <c r="AB1093" s="41"/>
      <c r="AC1093" s="41"/>
      <c r="AD1093" s="41"/>
      <c r="AE1093" s="41"/>
      <c r="AF1093" s="41"/>
      <c r="AG1093" s="41"/>
      <c r="AH1093" s="41"/>
      <c r="AI1093" s="41"/>
      <c r="AJ1093" s="41"/>
      <c r="AK1093" s="41"/>
      <c r="AL1093" s="41"/>
      <c r="AM1093" s="41"/>
      <c r="AN1093" s="41"/>
      <c r="AO1093" s="41"/>
      <c r="AP1093" s="42"/>
    </row>
    <row r="1094" spans="1:42" ht="103.5" customHeight="1">
      <c r="A1094" s="66">
        <v>1090</v>
      </c>
      <c r="B1094" s="19" t="s">
        <v>1955</v>
      </c>
      <c r="C1094" s="19" t="s">
        <v>1956</v>
      </c>
      <c r="D1094" s="21" t="s">
        <v>13</v>
      </c>
      <c r="E1094" s="21"/>
      <c r="F1094" s="21"/>
      <c r="G1094" s="21"/>
      <c r="H1094" s="21" t="s">
        <v>14</v>
      </c>
      <c r="I1094" s="22">
        <v>4</v>
      </c>
      <c r="J1094" s="22">
        <v>6</v>
      </c>
      <c r="K1094" s="22">
        <v>0</v>
      </c>
      <c r="L1094" s="22">
        <v>0</v>
      </c>
      <c r="M1094" s="22">
        <v>0</v>
      </c>
      <c r="N1094" s="22">
        <v>0</v>
      </c>
      <c r="O1094" s="23" t="str">
        <f t="shared" si="30"/>
        <v>-</v>
      </c>
      <c r="P1094" s="19"/>
      <c r="Q1094" s="24" t="s">
        <v>15</v>
      </c>
      <c r="R1094" s="25" t="s">
        <v>16</v>
      </c>
      <c r="S1094" s="26"/>
      <c r="T1094" s="41"/>
      <c r="U1094" s="41"/>
      <c r="V1094" s="41"/>
      <c r="W1094" s="41"/>
      <c r="X1094" s="41"/>
      <c r="Y1094" s="41"/>
      <c r="Z1094" s="41"/>
      <c r="AA1094" s="41"/>
      <c r="AB1094" s="41"/>
      <c r="AC1094" s="41"/>
      <c r="AD1094" s="41"/>
      <c r="AE1094" s="41"/>
      <c r="AF1094" s="41"/>
      <c r="AG1094" s="41"/>
      <c r="AH1094" s="41"/>
      <c r="AI1094" s="41"/>
      <c r="AJ1094" s="41"/>
      <c r="AK1094" s="41"/>
      <c r="AL1094" s="41"/>
      <c r="AM1094" s="41"/>
      <c r="AN1094" s="41"/>
      <c r="AO1094" s="41"/>
      <c r="AP1094" s="42"/>
    </row>
    <row r="1095" spans="1:42" ht="101.25" customHeight="1">
      <c r="A1095" s="66">
        <v>1091</v>
      </c>
      <c r="B1095" s="19" t="s">
        <v>1957</v>
      </c>
      <c r="C1095" s="19" t="s">
        <v>1958</v>
      </c>
      <c r="D1095" s="21" t="s">
        <v>13</v>
      </c>
      <c r="E1095" s="21"/>
      <c r="F1095" s="21"/>
      <c r="G1095" s="21"/>
      <c r="H1095" s="21" t="s">
        <v>14</v>
      </c>
      <c r="I1095" s="22">
        <v>16</v>
      </c>
      <c r="J1095" s="22">
        <v>24</v>
      </c>
      <c r="K1095" s="22">
        <v>32</v>
      </c>
      <c r="L1095" s="22">
        <v>0</v>
      </c>
      <c r="M1095" s="22">
        <v>0</v>
      </c>
      <c r="N1095" s="22">
        <v>0</v>
      </c>
      <c r="O1095" s="23" t="str">
        <f t="shared" si="30"/>
        <v>-</v>
      </c>
      <c r="P1095" s="19"/>
      <c r="Q1095" s="24" t="s">
        <v>15</v>
      </c>
      <c r="R1095" s="25" t="s">
        <v>16</v>
      </c>
      <c r="S1095" s="26"/>
      <c r="T1095" s="41"/>
      <c r="U1095" s="41"/>
      <c r="V1095" s="41"/>
      <c r="W1095" s="41"/>
      <c r="X1095" s="41"/>
      <c r="Y1095" s="41"/>
      <c r="Z1095" s="41"/>
      <c r="AA1095" s="41"/>
      <c r="AB1095" s="41"/>
      <c r="AC1095" s="41"/>
      <c r="AD1095" s="41"/>
      <c r="AE1095" s="41"/>
      <c r="AF1095" s="41"/>
      <c r="AG1095" s="41"/>
      <c r="AH1095" s="41"/>
      <c r="AI1095" s="41"/>
      <c r="AJ1095" s="41"/>
      <c r="AK1095" s="41"/>
      <c r="AL1095" s="41"/>
      <c r="AM1095" s="41"/>
      <c r="AN1095" s="41"/>
      <c r="AO1095" s="41"/>
      <c r="AP1095" s="42"/>
    </row>
    <row r="1096" spans="1:42" ht="108.75" customHeight="1">
      <c r="A1096" s="66">
        <v>1092</v>
      </c>
      <c r="B1096" s="19" t="s">
        <v>1959</v>
      </c>
      <c r="C1096" s="19" t="s">
        <v>1960</v>
      </c>
      <c r="D1096" s="21" t="s">
        <v>13</v>
      </c>
      <c r="E1096" s="21"/>
      <c r="F1096" s="21"/>
      <c r="G1096" s="21"/>
      <c r="H1096" s="21" t="s">
        <v>14</v>
      </c>
      <c r="I1096" s="22">
        <v>59</v>
      </c>
      <c r="J1096" s="22">
        <v>37</v>
      </c>
      <c r="K1096" s="22">
        <v>67</v>
      </c>
      <c r="L1096" s="22">
        <v>0</v>
      </c>
      <c r="M1096" s="22">
        <v>0</v>
      </c>
      <c r="N1096" s="22">
        <v>0</v>
      </c>
      <c r="O1096" s="23" t="str">
        <f t="shared" si="30"/>
        <v>-</v>
      </c>
      <c r="P1096" s="19"/>
      <c r="Q1096" s="24" t="s">
        <v>15</v>
      </c>
      <c r="R1096" s="25" t="s">
        <v>16</v>
      </c>
      <c r="S1096" s="26"/>
      <c r="T1096" s="41"/>
      <c r="U1096" s="41"/>
      <c r="V1096" s="41"/>
      <c r="W1096" s="41"/>
      <c r="X1096" s="41"/>
      <c r="Y1096" s="41"/>
      <c r="Z1096" s="41"/>
      <c r="AA1096" s="41"/>
      <c r="AB1096" s="41"/>
      <c r="AC1096" s="41"/>
      <c r="AD1096" s="41"/>
      <c r="AE1096" s="41"/>
      <c r="AF1096" s="41"/>
      <c r="AG1096" s="41"/>
      <c r="AH1096" s="41"/>
      <c r="AI1096" s="41"/>
      <c r="AJ1096" s="41"/>
      <c r="AK1096" s="41"/>
      <c r="AL1096" s="41"/>
      <c r="AM1096" s="41"/>
      <c r="AN1096" s="41"/>
      <c r="AO1096" s="41"/>
      <c r="AP1096" s="41"/>
    </row>
    <row r="1097" spans="1:42" ht="78.75" customHeight="1">
      <c r="A1097" s="66">
        <v>1093</v>
      </c>
      <c r="B1097" s="19" t="s">
        <v>1961</v>
      </c>
      <c r="C1097" s="19" t="s">
        <v>1962</v>
      </c>
      <c r="D1097" s="21" t="s">
        <v>13</v>
      </c>
      <c r="E1097" s="21"/>
      <c r="F1097" s="21"/>
      <c r="G1097" s="21"/>
      <c r="H1097" s="21" t="s">
        <v>14</v>
      </c>
      <c r="I1097" s="22">
        <v>3</v>
      </c>
      <c r="J1097" s="22">
        <v>1</v>
      </c>
      <c r="K1097" s="22">
        <v>1</v>
      </c>
      <c r="L1097" s="22">
        <v>0</v>
      </c>
      <c r="M1097" s="22">
        <v>0</v>
      </c>
      <c r="N1097" s="22">
        <v>0</v>
      </c>
      <c r="O1097" s="23" t="str">
        <f t="shared" si="30"/>
        <v>-</v>
      </c>
      <c r="P1097" s="19"/>
      <c r="Q1097" s="24" t="s">
        <v>15</v>
      </c>
      <c r="R1097" s="25" t="s">
        <v>16</v>
      </c>
      <c r="S1097" s="26"/>
      <c r="T1097" s="41"/>
      <c r="U1097" s="41"/>
      <c r="V1097" s="41"/>
      <c r="W1097" s="41"/>
      <c r="X1097" s="41"/>
      <c r="Y1097" s="41"/>
      <c r="Z1097" s="41"/>
      <c r="AA1097" s="41"/>
      <c r="AB1097" s="41"/>
      <c r="AC1097" s="41"/>
      <c r="AD1097" s="41"/>
      <c r="AE1097" s="41"/>
      <c r="AF1097" s="41"/>
      <c r="AG1097" s="41"/>
      <c r="AH1097" s="41"/>
      <c r="AI1097" s="41"/>
      <c r="AJ1097" s="41"/>
      <c r="AK1097" s="41"/>
      <c r="AL1097" s="41"/>
      <c r="AM1097" s="41"/>
      <c r="AN1097" s="41"/>
      <c r="AO1097" s="41"/>
      <c r="AP1097" s="41"/>
    </row>
    <row r="1098" spans="1:42" ht="116.25" customHeight="1">
      <c r="A1098" s="66">
        <v>1094</v>
      </c>
      <c r="B1098" s="19" t="s">
        <v>1963</v>
      </c>
      <c r="C1098" s="19" t="s">
        <v>1964</v>
      </c>
      <c r="D1098" s="21" t="s">
        <v>13</v>
      </c>
      <c r="E1098" s="21"/>
      <c r="F1098" s="21"/>
      <c r="G1098" s="21"/>
      <c r="H1098" s="21" t="s">
        <v>14</v>
      </c>
      <c r="I1098" s="22">
        <v>0</v>
      </c>
      <c r="J1098" s="22">
        <v>0</v>
      </c>
      <c r="K1098" s="22">
        <v>0</v>
      </c>
      <c r="L1098" s="22">
        <v>0</v>
      </c>
      <c r="M1098" s="22">
        <v>0</v>
      </c>
      <c r="N1098" s="22">
        <v>0</v>
      </c>
      <c r="O1098" s="23" t="str">
        <f t="shared" si="30"/>
        <v>-</v>
      </c>
      <c r="P1098" s="19"/>
      <c r="Q1098" s="24" t="s">
        <v>15</v>
      </c>
      <c r="R1098" s="25" t="s">
        <v>16</v>
      </c>
      <c r="S1098" s="26"/>
      <c r="T1098" s="41"/>
      <c r="U1098" s="41"/>
      <c r="V1098" s="41"/>
      <c r="W1098" s="41"/>
      <c r="X1098" s="41"/>
      <c r="Y1098" s="41"/>
      <c r="Z1098" s="41"/>
      <c r="AA1098" s="41"/>
      <c r="AB1098" s="41"/>
      <c r="AC1098" s="41"/>
      <c r="AD1098" s="41"/>
      <c r="AE1098" s="41"/>
      <c r="AF1098" s="41"/>
      <c r="AG1098" s="41"/>
      <c r="AH1098" s="41"/>
      <c r="AI1098" s="41"/>
      <c r="AJ1098" s="41"/>
      <c r="AK1098" s="41"/>
      <c r="AL1098" s="41"/>
      <c r="AM1098" s="41"/>
      <c r="AN1098" s="41"/>
      <c r="AO1098" s="41"/>
      <c r="AP1098" s="42"/>
    </row>
    <row r="1099" spans="1:42" ht="114" customHeight="1">
      <c r="A1099" s="66">
        <v>1095</v>
      </c>
      <c r="B1099" s="19" t="s">
        <v>1965</v>
      </c>
      <c r="C1099" s="19" t="s">
        <v>1966</v>
      </c>
      <c r="D1099" s="21" t="s">
        <v>13</v>
      </c>
      <c r="E1099" s="21"/>
      <c r="F1099" s="21"/>
      <c r="G1099" s="21"/>
      <c r="H1099" s="21" t="s">
        <v>14</v>
      </c>
      <c r="I1099" s="22">
        <v>0</v>
      </c>
      <c r="J1099" s="22">
        <v>0</v>
      </c>
      <c r="K1099" s="22">
        <v>0</v>
      </c>
      <c r="L1099" s="22">
        <v>0</v>
      </c>
      <c r="M1099" s="22">
        <v>0</v>
      </c>
      <c r="N1099" s="22">
        <v>0</v>
      </c>
      <c r="O1099" s="23" t="str">
        <f t="shared" si="30"/>
        <v>-</v>
      </c>
      <c r="P1099" s="19"/>
      <c r="Q1099" s="24" t="s">
        <v>15</v>
      </c>
      <c r="R1099" s="25" t="s">
        <v>16</v>
      </c>
      <c r="S1099" s="26"/>
      <c r="T1099" s="41"/>
      <c r="U1099" s="41"/>
      <c r="V1099" s="41"/>
      <c r="W1099" s="41"/>
      <c r="X1099" s="41"/>
      <c r="Y1099" s="41"/>
      <c r="Z1099" s="41"/>
      <c r="AA1099" s="41"/>
      <c r="AB1099" s="41"/>
      <c r="AC1099" s="41"/>
      <c r="AD1099" s="41"/>
      <c r="AE1099" s="41"/>
      <c r="AF1099" s="41"/>
      <c r="AG1099" s="41"/>
      <c r="AH1099" s="41"/>
      <c r="AI1099" s="41"/>
      <c r="AJ1099" s="41"/>
      <c r="AK1099" s="41"/>
      <c r="AL1099" s="41"/>
      <c r="AM1099" s="41"/>
      <c r="AN1099" s="41"/>
      <c r="AO1099" s="41"/>
      <c r="AP1099" s="42"/>
    </row>
    <row r="1100" spans="1:42" ht="105" customHeight="1">
      <c r="A1100" s="66">
        <v>1096</v>
      </c>
      <c r="B1100" s="19" t="s">
        <v>1967</v>
      </c>
      <c r="C1100" s="19" t="s">
        <v>1968</v>
      </c>
      <c r="D1100" s="21" t="s">
        <v>13</v>
      </c>
      <c r="E1100" s="21"/>
      <c r="F1100" s="21"/>
      <c r="G1100" s="21"/>
      <c r="H1100" s="21" t="s">
        <v>14</v>
      </c>
      <c r="I1100" s="22">
        <v>0</v>
      </c>
      <c r="J1100" s="22">
        <v>1</v>
      </c>
      <c r="K1100" s="22">
        <v>1</v>
      </c>
      <c r="L1100" s="22">
        <v>0</v>
      </c>
      <c r="M1100" s="22">
        <v>0</v>
      </c>
      <c r="N1100" s="22">
        <v>0</v>
      </c>
      <c r="O1100" s="23" t="str">
        <f t="shared" si="30"/>
        <v>-</v>
      </c>
      <c r="P1100" s="19"/>
      <c r="Q1100" s="24" t="s">
        <v>15</v>
      </c>
      <c r="R1100" s="25" t="s">
        <v>16</v>
      </c>
      <c r="S1100" s="26"/>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row>
    <row r="1101" spans="1:42" ht="106.5" customHeight="1">
      <c r="A1101" s="66">
        <v>1097</v>
      </c>
      <c r="B1101" s="19" t="s">
        <v>1969</v>
      </c>
      <c r="C1101" s="19" t="s">
        <v>1970</v>
      </c>
      <c r="D1101" s="21" t="s">
        <v>13</v>
      </c>
      <c r="E1101" s="21"/>
      <c r="F1101" s="21"/>
      <c r="G1101" s="21"/>
      <c r="H1101" s="21" t="s">
        <v>14</v>
      </c>
      <c r="I1101" s="22">
        <v>67</v>
      </c>
      <c r="J1101" s="22">
        <v>92</v>
      </c>
      <c r="K1101" s="22">
        <v>94</v>
      </c>
      <c r="L1101" s="22">
        <v>0</v>
      </c>
      <c r="M1101" s="22">
        <v>0</v>
      </c>
      <c r="N1101" s="22">
        <v>0</v>
      </c>
      <c r="O1101" s="23" t="str">
        <f t="shared" si="30"/>
        <v>-</v>
      </c>
      <c r="P1101" s="19"/>
      <c r="Q1101" s="24" t="s">
        <v>15</v>
      </c>
      <c r="R1101" s="25" t="s">
        <v>16</v>
      </c>
      <c r="S1101" s="26"/>
      <c r="T1101" s="41"/>
      <c r="U1101" s="41"/>
      <c r="V1101" s="41"/>
      <c r="W1101" s="41"/>
      <c r="X1101" s="41"/>
      <c r="Y1101" s="41"/>
      <c r="Z1101" s="41"/>
      <c r="AA1101" s="41"/>
      <c r="AB1101" s="41"/>
      <c r="AC1101" s="41"/>
      <c r="AD1101" s="41"/>
      <c r="AE1101" s="41"/>
      <c r="AF1101" s="41"/>
      <c r="AG1101" s="41"/>
      <c r="AH1101" s="41"/>
      <c r="AI1101" s="41"/>
      <c r="AJ1101" s="41"/>
      <c r="AK1101" s="41"/>
      <c r="AL1101" s="41"/>
      <c r="AM1101" s="41"/>
      <c r="AN1101" s="41"/>
      <c r="AO1101" s="41"/>
      <c r="AP1101" s="41"/>
    </row>
    <row r="1102" spans="1:42" ht="152.25" customHeight="1">
      <c r="A1102" s="66">
        <v>1098</v>
      </c>
      <c r="B1102" s="19" t="s">
        <v>1971</v>
      </c>
      <c r="C1102" s="19" t="s">
        <v>1972</v>
      </c>
      <c r="D1102" s="21" t="s">
        <v>13</v>
      </c>
      <c r="E1102" s="21"/>
      <c r="F1102" s="21"/>
      <c r="G1102" s="21"/>
      <c r="H1102" s="21" t="s">
        <v>14</v>
      </c>
      <c r="I1102" s="22">
        <v>0</v>
      </c>
      <c r="J1102" s="22">
        <v>0</v>
      </c>
      <c r="K1102" s="22">
        <v>0</v>
      </c>
      <c r="L1102" s="22">
        <v>0</v>
      </c>
      <c r="M1102" s="22">
        <v>0</v>
      </c>
      <c r="N1102" s="22">
        <v>0</v>
      </c>
      <c r="O1102" s="23" t="str">
        <f t="shared" si="30"/>
        <v>-</v>
      </c>
      <c r="P1102" s="19"/>
      <c r="Q1102" s="24" t="s">
        <v>15</v>
      </c>
      <c r="R1102" s="25" t="s">
        <v>16</v>
      </c>
      <c r="S1102" s="26"/>
      <c r="T1102" s="41"/>
      <c r="U1102" s="41"/>
      <c r="V1102" s="41"/>
      <c r="W1102" s="41"/>
      <c r="X1102" s="41"/>
      <c r="Y1102" s="41"/>
      <c r="Z1102" s="41"/>
      <c r="AA1102" s="41"/>
      <c r="AB1102" s="41"/>
      <c r="AC1102" s="41"/>
      <c r="AD1102" s="41"/>
      <c r="AE1102" s="41"/>
      <c r="AF1102" s="41"/>
      <c r="AG1102" s="41"/>
      <c r="AH1102" s="41"/>
      <c r="AI1102" s="41"/>
      <c r="AJ1102" s="41"/>
      <c r="AK1102" s="41"/>
      <c r="AL1102" s="41"/>
      <c r="AM1102" s="41"/>
      <c r="AN1102" s="41"/>
      <c r="AO1102" s="41"/>
      <c r="AP1102" s="41"/>
    </row>
    <row r="1103" spans="1:42" ht="110.25" customHeight="1">
      <c r="A1103" s="66">
        <v>1099</v>
      </c>
      <c r="B1103" s="19" t="s">
        <v>1973</v>
      </c>
      <c r="C1103" s="19" t="s">
        <v>1974</v>
      </c>
      <c r="D1103" s="21" t="s">
        <v>13</v>
      </c>
      <c r="E1103" s="21"/>
      <c r="F1103" s="21"/>
      <c r="G1103" s="21"/>
      <c r="H1103" s="21" t="s">
        <v>14</v>
      </c>
      <c r="I1103" s="22">
        <v>0</v>
      </c>
      <c r="J1103" s="22">
        <v>0</v>
      </c>
      <c r="K1103" s="22">
        <v>0</v>
      </c>
      <c r="L1103" s="22">
        <v>0</v>
      </c>
      <c r="M1103" s="22">
        <v>0</v>
      </c>
      <c r="N1103" s="22">
        <v>0</v>
      </c>
      <c r="O1103" s="23" t="str">
        <f t="shared" si="30"/>
        <v>-</v>
      </c>
      <c r="P1103" s="19"/>
      <c r="Q1103" s="24" t="s">
        <v>15</v>
      </c>
      <c r="R1103" s="25" t="s">
        <v>16</v>
      </c>
      <c r="S1103" s="26"/>
      <c r="T1103" s="41"/>
      <c r="U1103" s="41"/>
      <c r="V1103" s="41"/>
      <c r="W1103" s="41"/>
      <c r="X1103" s="41"/>
      <c r="Y1103" s="41"/>
      <c r="Z1103" s="41"/>
      <c r="AA1103" s="41"/>
      <c r="AB1103" s="41"/>
      <c r="AC1103" s="41"/>
      <c r="AD1103" s="41"/>
      <c r="AE1103" s="41"/>
      <c r="AF1103" s="41"/>
      <c r="AG1103" s="41"/>
      <c r="AH1103" s="41"/>
      <c r="AI1103" s="41"/>
      <c r="AJ1103" s="41"/>
      <c r="AK1103" s="41"/>
      <c r="AL1103" s="41"/>
      <c r="AM1103" s="41"/>
      <c r="AN1103" s="41"/>
      <c r="AO1103" s="41"/>
      <c r="AP1103" s="41"/>
    </row>
    <row r="1104" spans="1:42" ht="78.75" customHeight="1">
      <c r="A1104" s="66">
        <v>1100</v>
      </c>
      <c r="B1104" s="19" t="s">
        <v>1975</v>
      </c>
      <c r="C1104" s="19" t="s">
        <v>1976</v>
      </c>
      <c r="D1104" s="21" t="s">
        <v>13</v>
      </c>
      <c r="E1104" s="21"/>
      <c r="F1104" s="21"/>
      <c r="G1104" s="21"/>
      <c r="H1104" s="21" t="s">
        <v>14</v>
      </c>
      <c r="I1104" s="22">
        <v>200</v>
      </c>
      <c r="J1104" s="22">
        <v>1271</v>
      </c>
      <c r="K1104" s="22">
        <v>949</v>
      </c>
      <c r="L1104" s="22">
        <v>0</v>
      </c>
      <c r="M1104" s="22">
        <v>0</v>
      </c>
      <c r="N1104" s="22">
        <v>0</v>
      </c>
      <c r="O1104" s="23" t="str">
        <f t="shared" si="30"/>
        <v>-</v>
      </c>
      <c r="P1104" s="19"/>
      <c r="Q1104" s="24" t="s">
        <v>15</v>
      </c>
      <c r="R1104" s="25" t="s">
        <v>16</v>
      </c>
      <c r="S1104" s="26"/>
      <c r="T1104" s="41"/>
      <c r="U1104" s="41"/>
      <c r="V1104" s="41"/>
      <c r="W1104" s="41"/>
      <c r="X1104" s="41"/>
      <c r="Y1104" s="41"/>
      <c r="Z1104" s="41"/>
      <c r="AA1104" s="41"/>
      <c r="AB1104" s="41"/>
      <c r="AC1104" s="41"/>
      <c r="AD1104" s="41"/>
      <c r="AE1104" s="41"/>
      <c r="AF1104" s="41"/>
      <c r="AG1104" s="41"/>
      <c r="AH1104" s="41"/>
      <c r="AI1104" s="41"/>
      <c r="AJ1104" s="41"/>
      <c r="AK1104" s="41"/>
      <c r="AL1104" s="41"/>
      <c r="AM1104" s="41"/>
      <c r="AN1104" s="41"/>
      <c r="AO1104" s="41"/>
      <c r="AP1104" s="42"/>
    </row>
    <row r="1105" spans="1:42" ht="78.75" customHeight="1">
      <c r="A1105" s="66">
        <v>1101</v>
      </c>
      <c r="B1105" s="19" t="s">
        <v>1977</v>
      </c>
      <c r="C1105" s="19" t="s">
        <v>1978</v>
      </c>
      <c r="D1105" s="21" t="s">
        <v>13</v>
      </c>
      <c r="E1105" s="21"/>
      <c r="F1105" s="21"/>
      <c r="G1105" s="21"/>
      <c r="H1105" s="21" t="s">
        <v>14</v>
      </c>
      <c r="I1105" s="22">
        <v>255</v>
      </c>
      <c r="J1105" s="22">
        <v>13</v>
      </c>
      <c r="K1105" s="22">
        <v>21</v>
      </c>
      <c r="L1105" s="22">
        <v>0</v>
      </c>
      <c r="M1105" s="22">
        <v>0</v>
      </c>
      <c r="N1105" s="22">
        <v>0</v>
      </c>
      <c r="O1105" s="23" t="str">
        <f t="shared" si="30"/>
        <v>-</v>
      </c>
      <c r="P1105" s="19"/>
      <c r="Q1105" s="24" t="s">
        <v>15</v>
      </c>
      <c r="R1105" s="25" t="s">
        <v>16</v>
      </c>
      <c r="S1105" s="26"/>
      <c r="T1105" s="41"/>
      <c r="U1105" s="41"/>
      <c r="V1105" s="41"/>
      <c r="W1105" s="41"/>
      <c r="X1105" s="41"/>
      <c r="Y1105" s="41"/>
      <c r="Z1105" s="41"/>
      <c r="AA1105" s="41"/>
      <c r="AB1105" s="41"/>
      <c r="AC1105" s="41"/>
      <c r="AD1105" s="41"/>
      <c r="AE1105" s="41"/>
      <c r="AF1105" s="41"/>
      <c r="AG1105" s="41"/>
      <c r="AH1105" s="41"/>
      <c r="AI1105" s="41"/>
      <c r="AJ1105" s="41"/>
      <c r="AK1105" s="41"/>
      <c r="AL1105" s="41"/>
      <c r="AM1105" s="41"/>
      <c r="AN1105" s="41"/>
      <c r="AO1105" s="41"/>
      <c r="AP1105" s="42"/>
    </row>
    <row r="1106" spans="1:42" ht="78.75" customHeight="1">
      <c r="A1106" s="66">
        <v>1102</v>
      </c>
      <c r="B1106" s="19" t="s">
        <v>1979</v>
      </c>
      <c r="C1106" s="19" t="s">
        <v>1980</v>
      </c>
      <c r="D1106" s="21" t="s">
        <v>13</v>
      </c>
      <c r="E1106" s="21"/>
      <c r="F1106" s="21"/>
      <c r="G1106" s="21"/>
      <c r="H1106" s="21" t="s">
        <v>14</v>
      </c>
      <c r="I1106" s="22">
        <v>0</v>
      </c>
      <c r="J1106" s="22">
        <v>602</v>
      </c>
      <c r="K1106" s="22">
        <v>1</v>
      </c>
      <c r="L1106" s="22">
        <v>0</v>
      </c>
      <c r="M1106" s="22">
        <v>0</v>
      </c>
      <c r="N1106" s="22">
        <v>0</v>
      </c>
      <c r="O1106" s="23" t="str">
        <f t="shared" si="30"/>
        <v>-</v>
      </c>
      <c r="P1106" s="19"/>
      <c r="Q1106" s="24" t="s">
        <v>15</v>
      </c>
      <c r="R1106" s="25" t="s">
        <v>16</v>
      </c>
      <c r="S1106" s="26"/>
      <c r="T1106" s="41"/>
      <c r="U1106" s="41"/>
      <c r="V1106" s="41"/>
      <c r="W1106" s="41"/>
      <c r="X1106" s="41"/>
      <c r="Y1106" s="41"/>
      <c r="Z1106" s="41"/>
      <c r="AA1106" s="41"/>
      <c r="AB1106" s="41"/>
      <c r="AC1106" s="41"/>
      <c r="AD1106" s="41"/>
      <c r="AE1106" s="41"/>
      <c r="AF1106" s="41"/>
      <c r="AG1106" s="41"/>
      <c r="AH1106" s="41"/>
      <c r="AI1106" s="41"/>
      <c r="AJ1106" s="41"/>
      <c r="AK1106" s="41"/>
      <c r="AL1106" s="41"/>
      <c r="AM1106" s="41"/>
      <c r="AN1106" s="41"/>
      <c r="AO1106" s="41"/>
      <c r="AP1106" s="42"/>
    </row>
    <row r="1107" spans="1:42" ht="78.75" customHeight="1">
      <c r="A1107" s="66">
        <v>1103</v>
      </c>
      <c r="B1107" s="19" t="s">
        <v>1981</v>
      </c>
      <c r="C1107" s="19" t="s">
        <v>1982</v>
      </c>
      <c r="D1107" s="21" t="s">
        <v>13</v>
      </c>
      <c r="E1107" s="21"/>
      <c r="F1107" s="21"/>
      <c r="G1107" s="21"/>
      <c r="H1107" s="21" t="s">
        <v>14</v>
      </c>
      <c r="I1107" s="22">
        <v>4</v>
      </c>
      <c r="J1107" s="22">
        <v>0</v>
      </c>
      <c r="K1107" s="22">
        <v>0</v>
      </c>
      <c r="L1107" s="22">
        <v>0</v>
      </c>
      <c r="M1107" s="22">
        <v>0</v>
      </c>
      <c r="N1107" s="22">
        <v>0</v>
      </c>
      <c r="O1107" s="23" t="str">
        <f t="shared" si="30"/>
        <v>-</v>
      </c>
      <c r="P1107" s="19"/>
      <c r="Q1107" s="24" t="s">
        <v>15</v>
      </c>
      <c r="R1107" s="25" t="s">
        <v>16</v>
      </c>
      <c r="S1107" s="26"/>
      <c r="T1107" s="41"/>
      <c r="U1107" s="41"/>
      <c r="V1107" s="41"/>
      <c r="W1107" s="41"/>
      <c r="X1107" s="41"/>
      <c r="Y1107" s="41"/>
      <c r="Z1107" s="41"/>
      <c r="AA1107" s="41"/>
      <c r="AB1107" s="41"/>
      <c r="AC1107" s="41"/>
      <c r="AD1107" s="41"/>
      <c r="AE1107" s="41"/>
      <c r="AF1107" s="41"/>
      <c r="AG1107" s="41"/>
      <c r="AH1107" s="41"/>
      <c r="AI1107" s="41"/>
      <c r="AJ1107" s="41"/>
      <c r="AK1107" s="41"/>
      <c r="AL1107" s="41"/>
      <c r="AM1107" s="41"/>
      <c r="AN1107" s="41"/>
      <c r="AO1107" s="41"/>
      <c r="AP1107" s="42"/>
    </row>
    <row r="1108" spans="1:42" ht="78.75" customHeight="1">
      <c r="A1108" s="66">
        <v>1104</v>
      </c>
      <c r="B1108" s="19" t="s">
        <v>2321</v>
      </c>
      <c r="C1108" s="19" t="s">
        <v>1983</v>
      </c>
      <c r="D1108" s="21" t="s">
        <v>13</v>
      </c>
      <c r="E1108" s="21"/>
      <c r="F1108" s="21"/>
      <c r="G1108" s="21"/>
      <c r="H1108" s="21" t="s">
        <v>14</v>
      </c>
      <c r="I1108" s="22">
        <v>0</v>
      </c>
      <c r="J1108" s="22">
        <v>0</v>
      </c>
      <c r="K1108" s="22">
        <v>0</v>
      </c>
      <c r="L1108" s="22">
        <v>0</v>
      </c>
      <c r="M1108" s="22">
        <v>0</v>
      </c>
      <c r="N1108" s="22">
        <v>0</v>
      </c>
      <c r="O1108" s="23" t="str">
        <f t="shared" si="30"/>
        <v>-</v>
      </c>
      <c r="P1108" s="19"/>
      <c r="Q1108" s="24" t="s">
        <v>15</v>
      </c>
      <c r="R1108" s="25" t="s">
        <v>16</v>
      </c>
      <c r="S1108" s="26"/>
      <c r="T1108" s="41"/>
      <c r="U1108" s="41"/>
      <c r="V1108" s="41"/>
      <c r="W1108" s="41"/>
      <c r="X1108" s="41"/>
      <c r="Y1108" s="41"/>
      <c r="Z1108" s="41"/>
      <c r="AA1108" s="41"/>
      <c r="AB1108" s="41"/>
      <c r="AC1108" s="41"/>
      <c r="AD1108" s="41"/>
      <c r="AE1108" s="41"/>
      <c r="AF1108" s="41"/>
      <c r="AG1108" s="41"/>
      <c r="AH1108" s="41"/>
      <c r="AI1108" s="41"/>
      <c r="AJ1108" s="41"/>
      <c r="AK1108" s="41"/>
      <c r="AL1108" s="41"/>
      <c r="AM1108" s="41"/>
      <c r="AN1108" s="41"/>
      <c r="AO1108" s="41"/>
      <c r="AP1108" s="41"/>
    </row>
    <row r="1109" spans="1:42" ht="107.25" customHeight="1">
      <c r="A1109" s="66">
        <v>1105</v>
      </c>
      <c r="B1109" s="19" t="s">
        <v>1984</v>
      </c>
      <c r="C1109" s="19" t="s">
        <v>1985</v>
      </c>
      <c r="D1109" s="21" t="s">
        <v>13</v>
      </c>
      <c r="E1109" s="21"/>
      <c r="F1109" s="21"/>
      <c r="G1109" s="21"/>
      <c r="H1109" s="21" t="s">
        <v>14</v>
      </c>
      <c r="I1109" s="22">
        <v>1</v>
      </c>
      <c r="J1109" s="22">
        <v>0</v>
      </c>
      <c r="K1109" s="22">
        <v>0</v>
      </c>
      <c r="L1109" s="22">
        <v>0</v>
      </c>
      <c r="M1109" s="22">
        <v>0</v>
      </c>
      <c r="N1109" s="22">
        <v>0</v>
      </c>
      <c r="O1109" s="23" t="str">
        <f t="shared" si="30"/>
        <v>-</v>
      </c>
      <c r="P1109" s="19"/>
      <c r="Q1109" s="24" t="s">
        <v>15</v>
      </c>
      <c r="R1109" s="25" t="s">
        <v>16</v>
      </c>
      <c r="S1109" s="26"/>
      <c r="T1109" s="41"/>
      <c r="U1109" s="41"/>
      <c r="V1109" s="41"/>
      <c r="W1109" s="41"/>
      <c r="X1109" s="41"/>
      <c r="Y1109" s="41"/>
      <c r="Z1109" s="41"/>
      <c r="AA1109" s="41"/>
      <c r="AB1109" s="41"/>
      <c r="AC1109" s="41"/>
      <c r="AD1109" s="41"/>
      <c r="AE1109" s="41"/>
      <c r="AF1109" s="41"/>
      <c r="AG1109" s="41"/>
      <c r="AH1109" s="41"/>
      <c r="AI1109" s="41"/>
      <c r="AJ1109" s="41"/>
      <c r="AK1109" s="41"/>
      <c r="AL1109" s="41"/>
      <c r="AM1109" s="41"/>
      <c r="AN1109" s="41"/>
      <c r="AO1109" s="41"/>
      <c r="AP1109" s="41"/>
    </row>
    <row r="1110" spans="1:42" ht="78.75" customHeight="1">
      <c r="A1110" s="66">
        <v>1106</v>
      </c>
      <c r="B1110" s="19" t="s">
        <v>1986</v>
      </c>
      <c r="C1110" s="19" t="s">
        <v>1987</v>
      </c>
      <c r="D1110" s="21" t="s">
        <v>13</v>
      </c>
      <c r="E1110" s="21"/>
      <c r="F1110" s="21"/>
      <c r="G1110" s="21"/>
      <c r="H1110" s="21" t="s">
        <v>14</v>
      </c>
      <c r="I1110" s="22">
        <v>0</v>
      </c>
      <c r="J1110" s="22">
        <v>0</v>
      </c>
      <c r="K1110" s="22">
        <v>0</v>
      </c>
      <c r="L1110" s="22">
        <v>0</v>
      </c>
      <c r="M1110" s="22">
        <v>0</v>
      </c>
      <c r="N1110" s="22">
        <v>0</v>
      </c>
      <c r="O1110" s="23" t="str">
        <f t="shared" si="30"/>
        <v>-</v>
      </c>
      <c r="P1110" s="19"/>
      <c r="Q1110" s="24" t="s">
        <v>15</v>
      </c>
      <c r="R1110" s="25" t="s">
        <v>16</v>
      </c>
      <c r="S1110" s="26"/>
      <c r="T1110" s="41"/>
      <c r="U1110" s="41"/>
      <c r="V1110" s="41"/>
      <c r="W1110" s="41"/>
      <c r="X1110" s="41"/>
      <c r="Y1110" s="41"/>
      <c r="Z1110" s="41"/>
      <c r="AA1110" s="41"/>
      <c r="AB1110" s="41"/>
      <c r="AC1110" s="41"/>
      <c r="AD1110" s="41"/>
      <c r="AE1110" s="41"/>
      <c r="AF1110" s="41"/>
      <c r="AG1110" s="41"/>
      <c r="AH1110" s="41"/>
      <c r="AI1110" s="41"/>
      <c r="AJ1110" s="41"/>
      <c r="AK1110" s="41"/>
      <c r="AL1110" s="41"/>
      <c r="AM1110" s="41"/>
      <c r="AN1110" s="41"/>
      <c r="AO1110" s="41"/>
      <c r="AP1110" s="42"/>
    </row>
    <row r="1111" spans="1:42" ht="78.75" customHeight="1">
      <c r="A1111" s="66">
        <v>1107</v>
      </c>
      <c r="B1111" s="19" t="s">
        <v>1988</v>
      </c>
      <c r="C1111" s="19" t="s">
        <v>1989</v>
      </c>
      <c r="D1111" s="21" t="s">
        <v>13</v>
      </c>
      <c r="E1111" s="21"/>
      <c r="F1111" s="21"/>
      <c r="G1111" s="21"/>
      <c r="H1111" s="21" t="s">
        <v>14</v>
      </c>
      <c r="I1111" s="22">
        <v>22609</v>
      </c>
      <c r="J1111" s="22">
        <v>6369</v>
      </c>
      <c r="K1111" s="22">
        <v>1461</v>
      </c>
      <c r="L1111" s="22">
        <v>0</v>
      </c>
      <c r="M1111" s="22">
        <v>0</v>
      </c>
      <c r="N1111" s="22">
        <v>0</v>
      </c>
      <c r="O1111" s="23" t="str">
        <f t="shared" si="30"/>
        <v>-</v>
      </c>
      <c r="P1111" s="19"/>
      <c r="Q1111" s="24" t="s">
        <v>15</v>
      </c>
      <c r="R1111" s="25" t="s">
        <v>16</v>
      </c>
      <c r="S1111" s="26"/>
      <c r="T1111" s="41"/>
      <c r="U1111" s="41"/>
      <c r="V1111" s="41"/>
      <c r="W1111" s="41"/>
      <c r="X1111" s="41"/>
      <c r="Y1111" s="41"/>
      <c r="Z1111" s="41"/>
      <c r="AA1111" s="41"/>
      <c r="AB1111" s="41"/>
      <c r="AC1111" s="41"/>
      <c r="AD1111" s="41"/>
      <c r="AE1111" s="41"/>
      <c r="AF1111" s="41"/>
      <c r="AG1111" s="41"/>
      <c r="AH1111" s="41"/>
      <c r="AI1111" s="41"/>
      <c r="AJ1111" s="41"/>
      <c r="AK1111" s="41"/>
      <c r="AL1111" s="41"/>
      <c r="AM1111" s="41"/>
      <c r="AN1111" s="41"/>
      <c r="AO1111" s="41"/>
      <c r="AP1111" s="41"/>
    </row>
    <row r="1112" spans="1:42" ht="78.75" customHeight="1">
      <c r="A1112" s="66">
        <v>1108</v>
      </c>
      <c r="B1112" s="19" t="s">
        <v>1990</v>
      </c>
      <c r="C1112" s="19" t="s">
        <v>1991</v>
      </c>
      <c r="D1112" s="21" t="s">
        <v>13</v>
      </c>
      <c r="E1112" s="21"/>
      <c r="F1112" s="21"/>
      <c r="G1112" s="21"/>
      <c r="H1112" s="21" t="s">
        <v>14</v>
      </c>
      <c r="I1112" s="22">
        <v>95</v>
      </c>
      <c r="J1112" s="22">
        <v>3383</v>
      </c>
      <c r="K1112" s="22">
        <v>73</v>
      </c>
      <c r="L1112" s="22">
        <v>0</v>
      </c>
      <c r="M1112" s="22">
        <v>0</v>
      </c>
      <c r="N1112" s="22">
        <v>0</v>
      </c>
      <c r="O1112" s="23" t="str">
        <f aca="true" t="shared" si="31" ref="O1112:O1157">IF(N1112&gt;0,IF(K1112&gt;0,IF(ISNUMBER(N1112),IF(ISNUMBER(K1112),N1112/K1112*100,"-"),"-"),"-"),"-")</f>
        <v>-</v>
      </c>
      <c r="P1112" s="19"/>
      <c r="Q1112" s="24" t="s">
        <v>15</v>
      </c>
      <c r="R1112" s="25" t="s">
        <v>16</v>
      </c>
      <c r="S1112" s="26"/>
      <c r="T1112" s="41"/>
      <c r="U1112" s="41"/>
      <c r="V1112" s="41"/>
      <c r="W1112" s="41"/>
      <c r="X1112" s="41"/>
      <c r="Y1112" s="41"/>
      <c r="Z1112" s="41"/>
      <c r="AA1112" s="41"/>
      <c r="AB1112" s="41"/>
      <c r="AC1112" s="41"/>
      <c r="AD1112" s="41"/>
      <c r="AE1112" s="41"/>
      <c r="AF1112" s="41"/>
      <c r="AG1112" s="41"/>
      <c r="AH1112" s="41"/>
      <c r="AI1112" s="41"/>
      <c r="AJ1112" s="41"/>
      <c r="AK1112" s="41"/>
      <c r="AL1112" s="41"/>
      <c r="AM1112" s="41"/>
      <c r="AN1112" s="41"/>
      <c r="AO1112" s="41"/>
      <c r="AP1112" s="42"/>
    </row>
    <row r="1113" spans="1:42" ht="78.75" customHeight="1">
      <c r="A1113" s="66">
        <v>1109</v>
      </c>
      <c r="B1113" s="19" t="s">
        <v>1992</v>
      </c>
      <c r="C1113" s="19" t="s">
        <v>1993</v>
      </c>
      <c r="D1113" s="21" t="s">
        <v>13</v>
      </c>
      <c r="E1113" s="21"/>
      <c r="F1113" s="21"/>
      <c r="G1113" s="21"/>
      <c r="H1113" s="21" t="s">
        <v>14</v>
      </c>
      <c r="I1113" s="22">
        <v>1585747</v>
      </c>
      <c r="J1113" s="22">
        <v>1516239</v>
      </c>
      <c r="K1113" s="22">
        <v>1485450</v>
      </c>
      <c r="L1113" s="22">
        <v>15810</v>
      </c>
      <c r="M1113" s="22">
        <v>27741</v>
      </c>
      <c r="N1113" s="22">
        <v>43082</v>
      </c>
      <c r="O1113" s="23">
        <f t="shared" si="31"/>
        <v>2.900265912686391</v>
      </c>
      <c r="P1113" s="19"/>
      <c r="Q1113" s="24" t="s">
        <v>15</v>
      </c>
      <c r="R1113" s="25" t="s">
        <v>16</v>
      </c>
      <c r="S1113" s="26"/>
      <c r="T1113" s="41"/>
      <c r="U1113" s="41"/>
      <c r="V1113" s="41"/>
      <c r="W1113" s="41"/>
      <c r="X1113" s="41"/>
      <c r="Y1113" s="41"/>
      <c r="Z1113" s="41"/>
      <c r="AA1113" s="41"/>
      <c r="AB1113" s="41"/>
      <c r="AC1113" s="41"/>
      <c r="AD1113" s="41"/>
      <c r="AE1113" s="41"/>
      <c r="AF1113" s="41"/>
      <c r="AG1113" s="41"/>
      <c r="AH1113" s="41"/>
      <c r="AI1113" s="41"/>
      <c r="AJ1113" s="41"/>
      <c r="AK1113" s="41"/>
      <c r="AL1113" s="41"/>
      <c r="AM1113" s="41"/>
      <c r="AN1113" s="41"/>
      <c r="AO1113" s="41"/>
      <c r="AP1113" s="42"/>
    </row>
    <row r="1114" spans="1:42" ht="78.75" customHeight="1">
      <c r="A1114" s="66">
        <v>1110</v>
      </c>
      <c r="B1114" s="19" t="s">
        <v>1994</v>
      </c>
      <c r="C1114" s="19" t="s">
        <v>1995</v>
      </c>
      <c r="D1114" s="21" t="s">
        <v>13</v>
      </c>
      <c r="E1114" s="21"/>
      <c r="F1114" s="21"/>
      <c r="G1114" s="21"/>
      <c r="H1114" s="21" t="s">
        <v>14</v>
      </c>
      <c r="I1114" s="22">
        <v>6</v>
      </c>
      <c r="J1114" s="22">
        <v>11</v>
      </c>
      <c r="K1114" s="22">
        <v>13</v>
      </c>
      <c r="L1114" s="22">
        <v>0</v>
      </c>
      <c r="M1114" s="22">
        <v>0</v>
      </c>
      <c r="N1114" s="22">
        <v>0</v>
      </c>
      <c r="O1114" s="23" t="str">
        <f t="shared" si="31"/>
        <v>-</v>
      </c>
      <c r="P1114" s="19"/>
      <c r="Q1114" s="24" t="s">
        <v>15</v>
      </c>
      <c r="R1114" s="25" t="s">
        <v>16</v>
      </c>
      <c r="S1114" s="26"/>
      <c r="T1114" s="41"/>
      <c r="U1114" s="41"/>
      <c r="V1114" s="41"/>
      <c r="W1114" s="41"/>
      <c r="X1114" s="41"/>
      <c r="Y1114" s="41"/>
      <c r="Z1114" s="41"/>
      <c r="AA1114" s="41"/>
      <c r="AB1114" s="41"/>
      <c r="AC1114" s="41"/>
      <c r="AD1114" s="41"/>
      <c r="AE1114" s="41"/>
      <c r="AF1114" s="41"/>
      <c r="AG1114" s="41"/>
      <c r="AH1114" s="41"/>
      <c r="AI1114" s="41"/>
      <c r="AJ1114" s="41"/>
      <c r="AK1114" s="41"/>
      <c r="AL1114" s="41"/>
      <c r="AM1114" s="41"/>
      <c r="AN1114" s="41"/>
      <c r="AO1114" s="41"/>
      <c r="AP1114" s="42"/>
    </row>
    <row r="1115" spans="1:42" ht="78.75" customHeight="1">
      <c r="A1115" s="66">
        <v>1111</v>
      </c>
      <c r="B1115" s="19" t="s">
        <v>1996</v>
      </c>
      <c r="C1115" s="19" t="s">
        <v>1997</v>
      </c>
      <c r="D1115" s="21" t="s">
        <v>13</v>
      </c>
      <c r="E1115" s="21"/>
      <c r="F1115" s="21"/>
      <c r="G1115" s="21"/>
      <c r="H1115" s="21" t="s">
        <v>14</v>
      </c>
      <c r="I1115" s="22">
        <v>337025</v>
      </c>
      <c r="J1115" s="22">
        <v>329051</v>
      </c>
      <c r="K1115" s="22">
        <v>323584</v>
      </c>
      <c r="L1115" s="22">
        <v>0</v>
      </c>
      <c r="M1115" s="22">
        <v>0</v>
      </c>
      <c r="N1115" s="22">
        <v>0</v>
      </c>
      <c r="O1115" s="23" t="str">
        <f t="shared" si="31"/>
        <v>-</v>
      </c>
      <c r="P1115" s="19"/>
      <c r="Q1115" s="24" t="s">
        <v>15</v>
      </c>
      <c r="R1115" s="25" t="s">
        <v>16</v>
      </c>
      <c r="S1115" s="26"/>
      <c r="T1115" s="41"/>
      <c r="U1115" s="41"/>
      <c r="V1115" s="41"/>
      <c r="W1115" s="41"/>
      <c r="X1115" s="41"/>
      <c r="Y1115" s="41"/>
      <c r="Z1115" s="41"/>
      <c r="AA1115" s="41"/>
      <c r="AB1115" s="41"/>
      <c r="AC1115" s="41"/>
      <c r="AD1115" s="41"/>
      <c r="AE1115" s="41"/>
      <c r="AF1115" s="41"/>
      <c r="AG1115" s="41"/>
      <c r="AH1115" s="41"/>
      <c r="AI1115" s="41"/>
      <c r="AJ1115" s="41"/>
      <c r="AK1115" s="41"/>
      <c r="AL1115" s="41"/>
      <c r="AM1115" s="41"/>
      <c r="AN1115" s="41"/>
      <c r="AO1115" s="41"/>
      <c r="AP1115" s="42"/>
    </row>
    <row r="1116" spans="1:42" ht="78.75" customHeight="1">
      <c r="A1116" s="66">
        <v>1112</v>
      </c>
      <c r="B1116" s="19" t="s">
        <v>1998</v>
      </c>
      <c r="C1116" s="19" t="s">
        <v>1999</v>
      </c>
      <c r="D1116" s="21" t="s">
        <v>13</v>
      </c>
      <c r="E1116" s="21"/>
      <c r="F1116" s="21"/>
      <c r="G1116" s="21"/>
      <c r="H1116" s="21" t="s">
        <v>14</v>
      </c>
      <c r="I1116" s="27">
        <v>0</v>
      </c>
      <c r="J1116" s="22">
        <v>1</v>
      </c>
      <c r="K1116" s="22">
        <v>1</v>
      </c>
      <c r="L1116" s="22">
        <v>0</v>
      </c>
      <c r="M1116" s="22">
        <v>0</v>
      </c>
      <c r="N1116" s="22">
        <v>0</v>
      </c>
      <c r="O1116" s="23" t="str">
        <f t="shared" si="31"/>
        <v>-</v>
      </c>
      <c r="P1116" s="19"/>
      <c r="Q1116" s="24" t="s">
        <v>15</v>
      </c>
      <c r="R1116" s="25" t="s">
        <v>16</v>
      </c>
      <c r="S1116" s="26"/>
      <c r="T1116" s="41"/>
      <c r="U1116" s="41"/>
      <c r="V1116" s="41"/>
      <c r="W1116" s="41"/>
      <c r="X1116" s="41"/>
      <c r="Y1116" s="41"/>
      <c r="Z1116" s="41"/>
      <c r="AA1116" s="41"/>
      <c r="AB1116" s="41"/>
      <c r="AC1116" s="41"/>
      <c r="AD1116" s="41"/>
      <c r="AE1116" s="41"/>
      <c r="AF1116" s="41"/>
      <c r="AG1116" s="41"/>
      <c r="AH1116" s="41"/>
      <c r="AI1116" s="41"/>
      <c r="AJ1116" s="41"/>
      <c r="AK1116" s="41"/>
      <c r="AL1116" s="41"/>
      <c r="AM1116" s="41"/>
      <c r="AN1116" s="41"/>
      <c r="AO1116" s="41"/>
      <c r="AP1116" s="42"/>
    </row>
    <row r="1117" spans="1:42" ht="150.75" customHeight="1">
      <c r="A1117" s="66">
        <v>1113</v>
      </c>
      <c r="B1117" s="19" t="s">
        <v>2000</v>
      </c>
      <c r="C1117" s="19" t="s">
        <v>2001</v>
      </c>
      <c r="D1117" s="21" t="s">
        <v>13</v>
      </c>
      <c r="E1117" s="21"/>
      <c r="F1117" s="21"/>
      <c r="G1117" s="21"/>
      <c r="H1117" s="21" t="s">
        <v>14</v>
      </c>
      <c r="I1117" s="22">
        <v>33662</v>
      </c>
      <c r="J1117" s="22">
        <v>40063</v>
      </c>
      <c r="K1117" s="22">
        <v>29993</v>
      </c>
      <c r="L1117" s="22">
        <v>0</v>
      </c>
      <c r="M1117" s="22">
        <v>0</v>
      </c>
      <c r="N1117" s="22">
        <v>0</v>
      </c>
      <c r="O1117" s="23" t="str">
        <f t="shared" si="31"/>
        <v>-</v>
      </c>
      <c r="P1117" s="19"/>
      <c r="Q1117" s="24" t="s">
        <v>15</v>
      </c>
      <c r="R1117" s="25" t="s">
        <v>16</v>
      </c>
      <c r="S1117" s="26"/>
      <c r="T1117" s="41"/>
      <c r="U1117" s="41"/>
      <c r="V1117" s="41"/>
      <c r="W1117" s="41"/>
      <c r="X1117" s="41"/>
      <c r="Y1117" s="41"/>
      <c r="Z1117" s="41"/>
      <c r="AA1117" s="41"/>
      <c r="AB1117" s="41"/>
      <c r="AC1117" s="41"/>
      <c r="AD1117" s="41"/>
      <c r="AE1117" s="41"/>
      <c r="AF1117" s="41"/>
      <c r="AG1117" s="41"/>
      <c r="AH1117" s="41"/>
      <c r="AI1117" s="41"/>
      <c r="AJ1117" s="41"/>
      <c r="AK1117" s="41"/>
      <c r="AL1117" s="41"/>
      <c r="AM1117" s="41"/>
      <c r="AN1117" s="41"/>
      <c r="AO1117" s="41"/>
      <c r="AP1117" s="41"/>
    </row>
    <row r="1118" spans="1:42" ht="78.75" customHeight="1">
      <c r="A1118" s="66">
        <v>1114</v>
      </c>
      <c r="B1118" s="19" t="s">
        <v>2002</v>
      </c>
      <c r="C1118" s="19" t="s">
        <v>2003</v>
      </c>
      <c r="D1118" s="21" t="s">
        <v>13</v>
      </c>
      <c r="E1118" s="21"/>
      <c r="F1118" s="21"/>
      <c r="G1118" s="21"/>
      <c r="H1118" s="21" t="s">
        <v>14</v>
      </c>
      <c r="I1118" s="22">
        <v>79</v>
      </c>
      <c r="J1118" s="22">
        <v>80</v>
      </c>
      <c r="K1118" s="22">
        <v>86</v>
      </c>
      <c r="L1118" s="22">
        <v>0</v>
      </c>
      <c r="M1118" s="22">
        <v>0</v>
      </c>
      <c r="N1118" s="22">
        <v>0</v>
      </c>
      <c r="O1118" s="23" t="str">
        <f t="shared" si="31"/>
        <v>-</v>
      </c>
      <c r="P1118" s="19"/>
      <c r="Q1118" s="24" t="s">
        <v>15</v>
      </c>
      <c r="R1118" s="25" t="s">
        <v>16</v>
      </c>
      <c r="S1118" s="26"/>
      <c r="T1118" s="41"/>
      <c r="U1118" s="41"/>
      <c r="V1118" s="41"/>
      <c r="W1118" s="41"/>
      <c r="X1118" s="41"/>
      <c r="Y1118" s="41"/>
      <c r="Z1118" s="41"/>
      <c r="AA1118" s="41"/>
      <c r="AB1118" s="41"/>
      <c r="AC1118" s="41"/>
      <c r="AD1118" s="41"/>
      <c r="AE1118" s="41"/>
      <c r="AF1118" s="41"/>
      <c r="AG1118" s="41"/>
      <c r="AH1118" s="41"/>
      <c r="AI1118" s="41"/>
      <c r="AJ1118" s="41"/>
      <c r="AK1118" s="41"/>
      <c r="AL1118" s="41"/>
      <c r="AM1118" s="41"/>
      <c r="AN1118" s="41"/>
      <c r="AO1118" s="41"/>
      <c r="AP1118" s="41"/>
    </row>
    <row r="1119" spans="1:42" ht="60" customHeight="1">
      <c r="A1119" s="66">
        <v>1115</v>
      </c>
      <c r="B1119" s="19" t="s">
        <v>2004</v>
      </c>
      <c r="C1119" s="19" t="s">
        <v>2005</v>
      </c>
      <c r="D1119" s="21" t="s">
        <v>13</v>
      </c>
      <c r="E1119" s="21"/>
      <c r="F1119" s="21"/>
      <c r="G1119" s="21"/>
      <c r="H1119" s="21" t="s">
        <v>14</v>
      </c>
      <c r="I1119" s="22">
        <v>9</v>
      </c>
      <c r="J1119" s="22">
        <v>1</v>
      </c>
      <c r="K1119" s="22">
        <v>4</v>
      </c>
      <c r="L1119" s="22">
        <v>0</v>
      </c>
      <c r="M1119" s="22">
        <v>0</v>
      </c>
      <c r="N1119" s="22">
        <v>0</v>
      </c>
      <c r="O1119" s="23" t="str">
        <f t="shared" si="31"/>
        <v>-</v>
      </c>
      <c r="P1119" s="19"/>
      <c r="Q1119" s="24" t="s">
        <v>15</v>
      </c>
      <c r="R1119" s="25" t="s">
        <v>16</v>
      </c>
      <c r="S1119" s="26"/>
      <c r="T1119" s="41"/>
      <c r="U1119" s="41"/>
      <c r="V1119" s="41"/>
      <c r="W1119" s="41"/>
      <c r="X1119" s="41"/>
      <c r="Y1119" s="41"/>
      <c r="Z1119" s="41"/>
      <c r="AA1119" s="41"/>
      <c r="AB1119" s="41"/>
      <c r="AC1119" s="41"/>
      <c r="AD1119" s="41"/>
      <c r="AE1119" s="41"/>
      <c r="AF1119" s="41"/>
      <c r="AG1119" s="41"/>
      <c r="AH1119" s="41"/>
      <c r="AI1119" s="41"/>
      <c r="AJ1119" s="41"/>
      <c r="AK1119" s="41"/>
      <c r="AL1119" s="41"/>
      <c r="AM1119" s="41"/>
      <c r="AN1119" s="41"/>
      <c r="AO1119" s="41"/>
      <c r="AP1119" s="41"/>
    </row>
    <row r="1120" spans="1:42" ht="109.5" customHeight="1">
      <c r="A1120" s="66">
        <v>1116</v>
      </c>
      <c r="B1120" s="19" t="s">
        <v>2006</v>
      </c>
      <c r="C1120" s="69" t="s">
        <v>2007</v>
      </c>
      <c r="D1120" s="21" t="s">
        <v>13</v>
      </c>
      <c r="E1120" s="21"/>
      <c r="F1120" s="21"/>
      <c r="G1120" s="21"/>
      <c r="H1120" s="21" t="s">
        <v>14</v>
      </c>
      <c r="I1120" s="22">
        <v>1</v>
      </c>
      <c r="J1120" s="22">
        <v>0</v>
      </c>
      <c r="K1120" s="22">
        <v>0</v>
      </c>
      <c r="L1120" s="22">
        <v>0</v>
      </c>
      <c r="M1120" s="22">
        <v>0</v>
      </c>
      <c r="N1120" s="22">
        <v>0</v>
      </c>
      <c r="O1120" s="23" t="str">
        <f t="shared" si="31"/>
        <v>-</v>
      </c>
      <c r="P1120" s="19"/>
      <c r="Q1120" s="24" t="s">
        <v>15</v>
      </c>
      <c r="R1120" s="25" t="s">
        <v>16</v>
      </c>
      <c r="S1120" s="26"/>
      <c r="T1120" s="41"/>
      <c r="U1120" s="41"/>
      <c r="V1120" s="41"/>
      <c r="W1120" s="41"/>
      <c r="X1120" s="41"/>
      <c r="Y1120" s="41"/>
      <c r="Z1120" s="41"/>
      <c r="AA1120" s="41"/>
      <c r="AB1120" s="41"/>
      <c r="AC1120" s="41"/>
      <c r="AD1120" s="41"/>
      <c r="AE1120" s="41"/>
      <c r="AF1120" s="41"/>
      <c r="AG1120" s="41"/>
      <c r="AH1120" s="41"/>
      <c r="AI1120" s="41"/>
      <c r="AJ1120" s="41"/>
      <c r="AK1120" s="41"/>
      <c r="AL1120" s="41"/>
      <c r="AM1120" s="41"/>
      <c r="AN1120" s="41"/>
      <c r="AO1120" s="41"/>
      <c r="AP1120" s="41"/>
    </row>
    <row r="1121" spans="1:42" ht="77.25" customHeight="1">
      <c r="A1121" s="66">
        <v>1117</v>
      </c>
      <c r="B1121" s="19" t="s">
        <v>2322</v>
      </c>
      <c r="C1121" s="69" t="s">
        <v>2008</v>
      </c>
      <c r="D1121" s="21" t="s">
        <v>13</v>
      </c>
      <c r="E1121" s="21"/>
      <c r="F1121" s="21"/>
      <c r="G1121" s="21"/>
      <c r="H1121" s="21" t="s">
        <v>14</v>
      </c>
      <c r="I1121" s="22">
        <v>0</v>
      </c>
      <c r="J1121" s="22">
        <v>2</v>
      </c>
      <c r="K1121" s="22">
        <v>1</v>
      </c>
      <c r="L1121" s="22">
        <v>0</v>
      </c>
      <c r="M1121" s="22">
        <v>2</v>
      </c>
      <c r="N1121" s="22">
        <v>1</v>
      </c>
      <c r="O1121" s="23">
        <f t="shared" si="31"/>
        <v>100</v>
      </c>
      <c r="P1121" s="19"/>
      <c r="Q1121" s="24" t="s">
        <v>15</v>
      </c>
      <c r="R1121" s="25" t="s">
        <v>16</v>
      </c>
      <c r="S1121" s="26"/>
      <c r="T1121" s="41"/>
      <c r="U1121" s="41"/>
      <c r="V1121" s="41"/>
      <c r="W1121" s="41"/>
      <c r="X1121" s="41"/>
      <c r="Y1121" s="41"/>
      <c r="Z1121" s="41"/>
      <c r="AA1121" s="41"/>
      <c r="AB1121" s="41"/>
      <c r="AC1121" s="41"/>
      <c r="AD1121" s="41"/>
      <c r="AE1121" s="41"/>
      <c r="AF1121" s="41"/>
      <c r="AG1121" s="41"/>
      <c r="AH1121" s="41"/>
      <c r="AI1121" s="41"/>
      <c r="AJ1121" s="41"/>
      <c r="AK1121" s="41"/>
      <c r="AL1121" s="41"/>
      <c r="AM1121" s="41"/>
      <c r="AN1121" s="41"/>
      <c r="AO1121" s="41"/>
      <c r="AP1121" s="41"/>
    </row>
    <row r="1122" spans="1:42" ht="86.25" customHeight="1">
      <c r="A1122" s="66">
        <v>1118</v>
      </c>
      <c r="B1122" s="19" t="s">
        <v>2009</v>
      </c>
      <c r="C1122" s="69" t="s">
        <v>2010</v>
      </c>
      <c r="D1122" s="21" t="s">
        <v>13</v>
      </c>
      <c r="E1122" s="21"/>
      <c r="F1122" s="21"/>
      <c r="G1122" s="21"/>
      <c r="H1122" s="21" t="s">
        <v>14</v>
      </c>
      <c r="I1122" s="22">
        <v>0</v>
      </c>
      <c r="J1122" s="22">
        <v>0</v>
      </c>
      <c r="K1122" s="22">
        <v>2</v>
      </c>
      <c r="L1122" s="22">
        <v>0</v>
      </c>
      <c r="M1122" s="22">
        <v>0</v>
      </c>
      <c r="N1122" s="22">
        <v>2</v>
      </c>
      <c r="O1122" s="23">
        <f t="shared" si="31"/>
        <v>100</v>
      </c>
      <c r="P1122" s="19"/>
      <c r="Q1122" s="24" t="s">
        <v>15</v>
      </c>
      <c r="R1122" s="25" t="s">
        <v>16</v>
      </c>
      <c r="S1122" s="26"/>
      <c r="T1122" s="41"/>
      <c r="U1122" s="41"/>
      <c r="V1122" s="41"/>
      <c r="W1122" s="41"/>
      <c r="X1122" s="41"/>
      <c r="Y1122" s="41"/>
      <c r="Z1122" s="41"/>
      <c r="AA1122" s="41"/>
      <c r="AB1122" s="41"/>
      <c r="AC1122" s="41"/>
      <c r="AD1122" s="41"/>
      <c r="AE1122" s="41"/>
      <c r="AF1122" s="41"/>
      <c r="AG1122" s="41"/>
      <c r="AH1122" s="41"/>
      <c r="AI1122" s="41"/>
      <c r="AJ1122" s="41"/>
      <c r="AK1122" s="41"/>
      <c r="AL1122" s="41"/>
      <c r="AM1122" s="41"/>
      <c r="AN1122" s="41"/>
      <c r="AO1122" s="41"/>
      <c r="AP1122" s="41"/>
    </row>
    <row r="1123" spans="1:42" ht="86.25" customHeight="1">
      <c r="A1123" s="66">
        <v>1119</v>
      </c>
      <c r="B1123" s="19" t="s">
        <v>2011</v>
      </c>
      <c r="C1123" s="69" t="s">
        <v>2012</v>
      </c>
      <c r="D1123" s="21" t="s">
        <v>13</v>
      </c>
      <c r="E1123" s="21"/>
      <c r="F1123" s="21"/>
      <c r="G1123" s="21"/>
      <c r="H1123" s="21" t="s">
        <v>14</v>
      </c>
      <c r="I1123" s="22">
        <v>0</v>
      </c>
      <c r="J1123" s="22">
        <v>0</v>
      </c>
      <c r="K1123" s="22">
        <v>0</v>
      </c>
      <c r="L1123" s="22">
        <v>0</v>
      </c>
      <c r="M1123" s="22">
        <v>0</v>
      </c>
      <c r="N1123" s="22">
        <v>0</v>
      </c>
      <c r="O1123" s="23" t="str">
        <f t="shared" si="31"/>
        <v>-</v>
      </c>
      <c r="P1123" s="19"/>
      <c r="Q1123" s="24" t="s">
        <v>15</v>
      </c>
      <c r="R1123" s="25" t="s">
        <v>16</v>
      </c>
      <c r="S1123" s="26"/>
      <c r="T1123" s="41"/>
      <c r="U1123" s="41"/>
      <c r="V1123" s="41"/>
      <c r="W1123" s="41"/>
      <c r="X1123" s="41"/>
      <c r="Y1123" s="41"/>
      <c r="Z1123" s="41"/>
      <c r="AA1123" s="41"/>
      <c r="AB1123" s="41"/>
      <c r="AC1123" s="41"/>
      <c r="AD1123" s="41"/>
      <c r="AE1123" s="41"/>
      <c r="AF1123" s="41"/>
      <c r="AG1123" s="41"/>
      <c r="AH1123" s="41"/>
      <c r="AI1123" s="41"/>
      <c r="AJ1123" s="41"/>
      <c r="AK1123" s="41"/>
      <c r="AL1123" s="41"/>
      <c r="AM1123" s="41"/>
      <c r="AN1123" s="41"/>
      <c r="AO1123" s="41"/>
      <c r="AP1123" s="41"/>
    </row>
    <row r="1124" spans="1:42" ht="74.25" customHeight="1">
      <c r="A1124" s="66">
        <v>1120</v>
      </c>
      <c r="B1124" s="19" t="s">
        <v>2013</v>
      </c>
      <c r="C1124" s="69" t="s">
        <v>2014</v>
      </c>
      <c r="D1124" s="21" t="s">
        <v>13</v>
      </c>
      <c r="E1124" s="21"/>
      <c r="F1124" s="21"/>
      <c r="G1124" s="21"/>
      <c r="H1124" s="21" t="s">
        <v>14</v>
      </c>
      <c r="I1124" s="22">
        <v>0</v>
      </c>
      <c r="J1124" s="22">
        <v>0</v>
      </c>
      <c r="K1124" s="22">
        <v>0</v>
      </c>
      <c r="L1124" s="22">
        <v>0</v>
      </c>
      <c r="M1124" s="22">
        <v>0</v>
      </c>
      <c r="N1124" s="22">
        <v>0</v>
      </c>
      <c r="O1124" s="23" t="str">
        <f t="shared" si="31"/>
        <v>-</v>
      </c>
      <c r="P1124" s="19"/>
      <c r="Q1124" s="24" t="s">
        <v>15</v>
      </c>
      <c r="R1124" s="25" t="s">
        <v>16</v>
      </c>
      <c r="S1124" s="26"/>
      <c r="T1124" s="41"/>
      <c r="U1124" s="41"/>
      <c r="V1124" s="41"/>
      <c r="W1124" s="41"/>
      <c r="X1124" s="41"/>
      <c r="Y1124" s="41"/>
      <c r="Z1124" s="41"/>
      <c r="AA1124" s="41"/>
      <c r="AB1124" s="41"/>
      <c r="AC1124" s="41"/>
      <c r="AD1124" s="41"/>
      <c r="AE1124" s="41"/>
      <c r="AF1124" s="41"/>
      <c r="AG1124" s="41"/>
      <c r="AH1124" s="41"/>
      <c r="AI1124" s="41"/>
      <c r="AJ1124" s="41"/>
      <c r="AK1124" s="41"/>
      <c r="AL1124" s="41"/>
      <c r="AM1124" s="41"/>
      <c r="AN1124" s="41"/>
      <c r="AO1124" s="41"/>
      <c r="AP1124" s="41"/>
    </row>
    <row r="1125" spans="1:42" ht="84.75" customHeight="1">
      <c r="A1125" s="66">
        <v>1121</v>
      </c>
      <c r="B1125" s="19" t="s">
        <v>2015</v>
      </c>
      <c r="C1125" s="69" t="s">
        <v>2008</v>
      </c>
      <c r="D1125" s="21" t="s">
        <v>13</v>
      </c>
      <c r="E1125" s="21"/>
      <c r="F1125" s="21"/>
      <c r="G1125" s="21"/>
      <c r="H1125" s="21" t="s">
        <v>14</v>
      </c>
      <c r="I1125" s="22">
        <v>2</v>
      </c>
      <c r="J1125" s="22">
        <v>3</v>
      </c>
      <c r="K1125" s="22">
        <v>2</v>
      </c>
      <c r="L1125" s="22">
        <v>2</v>
      </c>
      <c r="M1125" s="22">
        <v>3</v>
      </c>
      <c r="N1125" s="22">
        <v>2</v>
      </c>
      <c r="O1125" s="23">
        <f t="shared" si="31"/>
        <v>100</v>
      </c>
      <c r="P1125" s="19"/>
      <c r="Q1125" s="24" t="s">
        <v>15</v>
      </c>
      <c r="R1125" s="25" t="s">
        <v>16</v>
      </c>
      <c r="S1125" s="26"/>
      <c r="T1125" s="41"/>
      <c r="U1125" s="41"/>
      <c r="V1125" s="41"/>
      <c r="W1125" s="41"/>
      <c r="X1125" s="41"/>
      <c r="Y1125" s="41"/>
      <c r="Z1125" s="41"/>
      <c r="AA1125" s="41"/>
      <c r="AB1125" s="41"/>
      <c r="AC1125" s="41"/>
      <c r="AD1125" s="41"/>
      <c r="AE1125" s="41"/>
      <c r="AF1125" s="41"/>
      <c r="AG1125" s="41"/>
      <c r="AH1125" s="41"/>
      <c r="AI1125" s="41"/>
      <c r="AJ1125" s="41"/>
      <c r="AK1125" s="41"/>
      <c r="AL1125" s="41"/>
      <c r="AM1125" s="41"/>
      <c r="AN1125" s="41"/>
      <c r="AO1125" s="41"/>
      <c r="AP1125" s="41"/>
    </row>
    <row r="1126" spans="1:42" ht="60" customHeight="1">
      <c r="A1126" s="66">
        <v>1122</v>
      </c>
      <c r="B1126" s="19" t="s">
        <v>2016</v>
      </c>
      <c r="C1126" s="19" t="s">
        <v>2017</v>
      </c>
      <c r="D1126" s="21" t="s">
        <v>13</v>
      </c>
      <c r="E1126" s="21"/>
      <c r="F1126" s="21"/>
      <c r="G1126" s="21"/>
      <c r="H1126" s="21" t="s">
        <v>14</v>
      </c>
      <c r="I1126" s="22">
        <v>0</v>
      </c>
      <c r="J1126" s="22">
        <v>0</v>
      </c>
      <c r="K1126" s="22">
        <v>0</v>
      </c>
      <c r="L1126" s="22">
        <v>0</v>
      </c>
      <c r="M1126" s="22">
        <v>0</v>
      </c>
      <c r="N1126" s="22">
        <v>0</v>
      </c>
      <c r="O1126" s="23" t="str">
        <f t="shared" si="31"/>
        <v>-</v>
      </c>
      <c r="P1126" s="19"/>
      <c r="Q1126" s="24" t="s">
        <v>15</v>
      </c>
      <c r="R1126" s="25" t="s">
        <v>16</v>
      </c>
      <c r="S1126" s="26"/>
      <c r="T1126" s="41"/>
      <c r="U1126" s="41"/>
      <c r="V1126" s="41"/>
      <c r="W1126" s="41"/>
      <c r="X1126" s="41"/>
      <c r="Y1126" s="41"/>
      <c r="Z1126" s="41"/>
      <c r="AA1126" s="41"/>
      <c r="AB1126" s="41"/>
      <c r="AC1126" s="41"/>
      <c r="AD1126" s="41"/>
      <c r="AE1126" s="41"/>
      <c r="AF1126" s="41"/>
      <c r="AG1126" s="41"/>
      <c r="AH1126" s="41"/>
      <c r="AI1126" s="41"/>
      <c r="AJ1126" s="41"/>
      <c r="AK1126" s="41"/>
      <c r="AL1126" s="41"/>
      <c r="AM1126" s="41"/>
      <c r="AN1126" s="41"/>
      <c r="AO1126" s="41"/>
      <c r="AP1126" s="41"/>
    </row>
    <row r="1127" spans="1:42" ht="93.75" customHeight="1">
      <c r="A1127" s="66">
        <v>1123</v>
      </c>
      <c r="B1127" s="19" t="s">
        <v>2018</v>
      </c>
      <c r="C1127" s="19" t="s">
        <v>2010</v>
      </c>
      <c r="D1127" s="21" t="s">
        <v>13</v>
      </c>
      <c r="E1127" s="21"/>
      <c r="F1127" s="21"/>
      <c r="G1127" s="21"/>
      <c r="H1127" s="21" t="s">
        <v>14</v>
      </c>
      <c r="I1127" s="22">
        <v>2</v>
      </c>
      <c r="J1127" s="22">
        <v>0</v>
      </c>
      <c r="K1127" s="22">
        <v>0</v>
      </c>
      <c r="L1127" s="22">
        <v>2</v>
      </c>
      <c r="M1127" s="22">
        <v>0</v>
      </c>
      <c r="N1127" s="22">
        <v>0</v>
      </c>
      <c r="O1127" s="23" t="str">
        <f t="shared" si="31"/>
        <v>-</v>
      </c>
      <c r="P1127" s="19"/>
      <c r="Q1127" s="24" t="s">
        <v>15</v>
      </c>
      <c r="R1127" s="25" t="s">
        <v>16</v>
      </c>
      <c r="S1127" s="26"/>
      <c r="T1127" s="41"/>
      <c r="U1127" s="41"/>
      <c r="V1127" s="41"/>
      <c r="W1127" s="41"/>
      <c r="X1127" s="41"/>
      <c r="Y1127" s="41"/>
      <c r="Z1127" s="41"/>
      <c r="AA1127" s="41"/>
      <c r="AB1127" s="41"/>
      <c r="AC1127" s="41"/>
      <c r="AD1127" s="41"/>
      <c r="AE1127" s="41"/>
      <c r="AF1127" s="41"/>
      <c r="AG1127" s="41"/>
      <c r="AH1127" s="41"/>
      <c r="AI1127" s="41"/>
      <c r="AJ1127" s="41"/>
      <c r="AK1127" s="41"/>
      <c r="AL1127" s="41"/>
      <c r="AM1127" s="41"/>
      <c r="AN1127" s="41"/>
      <c r="AO1127" s="41"/>
      <c r="AP1127" s="41"/>
    </row>
    <row r="1128" spans="1:42" ht="94.5" customHeight="1">
      <c r="A1128" s="66">
        <v>1124</v>
      </c>
      <c r="B1128" s="19" t="s">
        <v>2019</v>
      </c>
      <c r="C1128" s="19" t="s">
        <v>2012</v>
      </c>
      <c r="D1128" s="21" t="s">
        <v>13</v>
      </c>
      <c r="E1128" s="21"/>
      <c r="F1128" s="21"/>
      <c r="G1128" s="21"/>
      <c r="H1128" s="21" t="s">
        <v>14</v>
      </c>
      <c r="I1128" s="22">
        <v>0</v>
      </c>
      <c r="J1128" s="22">
        <v>0</v>
      </c>
      <c r="K1128" s="22">
        <v>0</v>
      </c>
      <c r="L1128" s="22">
        <v>0</v>
      </c>
      <c r="M1128" s="22">
        <v>0</v>
      </c>
      <c r="N1128" s="22">
        <v>0</v>
      </c>
      <c r="O1128" s="23" t="str">
        <f t="shared" si="31"/>
        <v>-</v>
      </c>
      <c r="P1128" s="19"/>
      <c r="Q1128" s="24" t="s">
        <v>15</v>
      </c>
      <c r="R1128" s="25" t="s">
        <v>16</v>
      </c>
      <c r="S1128" s="26"/>
      <c r="T1128" s="41"/>
      <c r="U1128" s="41"/>
      <c r="V1128" s="41"/>
      <c r="W1128" s="41"/>
      <c r="X1128" s="41"/>
      <c r="Y1128" s="41"/>
      <c r="Z1128" s="41"/>
      <c r="AA1128" s="41"/>
      <c r="AB1128" s="41"/>
      <c r="AC1128" s="41"/>
      <c r="AD1128" s="41"/>
      <c r="AE1128" s="41"/>
      <c r="AF1128" s="41"/>
      <c r="AG1128" s="41"/>
      <c r="AH1128" s="41"/>
      <c r="AI1128" s="41"/>
      <c r="AJ1128" s="41"/>
      <c r="AK1128" s="41"/>
      <c r="AL1128" s="41"/>
      <c r="AM1128" s="41"/>
      <c r="AN1128" s="41"/>
      <c r="AO1128" s="41"/>
      <c r="AP1128" s="41"/>
    </row>
    <row r="1129" spans="1:42" ht="87.75" customHeight="1">
      <c r="A1129" s="66">
        <v>1125</v>
      </c>
      <c r="B1129" s="19" t="s">
        <v>2020</v>
      </c>
      <c r="C1129" s="19" t="s">
        <v>2021</v>
      </c>
      <c r="D1129" s="21" t="s">
        <v>13</v>
      </c>
      <c r="E1129" s="21"/>
      <c r="F1129" s="21"/>
      <c r="G1129" s="21"/>
      <c r="H1129" s="21" t="s">
        <v>14</v>
      </c>
      <c r="I1129" s="22">
        <v>0</v>
      </c>
      <c r="J1129" s="22">
        <v>0</v>
      </c>
      <c r="K1129" s="22">
        <v>0</v>
      </c>
      <c r="L1129" s="22">
        <v>0</v>
      </c>
      <c r="M1129" s="22">
        <v>0</v>
      </c>
      <c r="N1129" s="22">
        <v>0</v>
      </c>
      <c r="O1129" s="23" t="str">
        <f t="shared" si="31"/>
        <v>-</v>
      </c>
      <c r="P1129" s="19"/>
      <c r="Q1129" s="24" t="s">
        <v>15</v>
      </c>
      <c r="R1129" s="25" t="s">
        <v>16</v>
      </c>
      <c r="S1129" s="26"/>
      <c r="T1129" s="41"/>
      <c r="U1129" s="41"/>
      <c r="V1129" s="41"/>
      <c r="W1129" s="41"/>
      <c r="X1129" s="41"/>
      <c r="Y1129" s="41"/>
      <c r="Z1129" s="41"/>
      <c r="AA1129" s="41"/>
      <c r="AB1129" s="41"/>
      <c r="AC1129" s="41"/>
      <c r="AD1129" s="41"/>
      <c r="AE1129" s="41"/>
      <c r="AF1129" s="41"/>
      <c r="AG1129" s="41"/>
      <c r="AH1129" s="41"/>
      <c r="AI1129" s="41"/>
      <c r="AJ1129" s="41"/>
      <c r="AK1129" s="41"/>
      <c r="AL1129" s="41"/>
      <c r="AM1129" s="41"/>
      <c r="AN1129" s="41"/>
      <c r="AO1129" s="41"/>
      <c r="AP1129" s="41"/>
    </row>
    <row r="1130" spans="1:42" ht="86.25" customHeight="1">
      <c r="A1130" s="66">
        <v>1126</v>
      </c>
      <c r="B1130" s="19" t="s">
        <v>2022</v>
      </c>
      <c r="C1130" s="19" t="s">
        <v>2023</v>
      </c>
      <c r="D1130" s="21" t="s">
        <v>13</v>
      </c>
      <c r="E1130" s="21"/>
      <c r="F1130" s="21"/>
      <c r="G1130" s="21"/>
      <c r="H1130" s="21" t="s">
        <v>14</v>
      </c>
      <c r="I1130" s="22">
        <v>0</v>
      </c>
      <c r="J1130" s="22">
        <v>0</v>
      </c>
      <c r="K1130" s="22">
        <v>0</v>
      </c>
      <c r="L1130" s="22">
        <v>0</v>
      </c>
      <c r="M1130" s="22">
        <v>0</v>
      </c>
      <c r="N1130" s="22">
        <v>0</v>
      </c>
      <c r="O1130" s="23" t="str">
        <f t="shared" si="31"/>
        <v>-</v>
      </c>
      <c r="P1130" s="19"/>
      <c r="Q1130" s="24" t="s">
        <v>15</v>
      </c>
      <c r="R1130" s="25" t="s">
        <v>16</v>
      </c>
      <c r="S1130" s="26"/>
      <c r="T1130" s="41"/>
      <c r="U1130" s="41"/>
      <c r="V1130" s="41"/>
      <c r="W1130" s="41"/>
      <c r="X1130" s="41"/>
      <c r="Y1130" s="41"/>
      <c r="Z1130" s="41"/>
      <c r="AA1130" s="41"/>
      <c r="AB1130" s="41"/>
      <c r="AC1130" s="41"/>
      <c r="AD1130" s="41"/>
      <c r="AE1130" s="41"/>
      <c r="AF1130" s="41"/>
      <c r="AG1130" s="41"/>
      <c r="AH1130" s="41"/>
      <c r="AI1130" s="41"/>
      <c r="AJ1130" s="41"/>
      <c r="AK1130" s="41"/>
      <c r="AL1130" s="41"/>
      <c r="AM1130" s="41"/>
      <c r="AN1130" s="41"/>
      <c r="AO1130" s="41"/>
      <c r="AP1130" s="41"/>
    </row>
    <row r="1131" spans="1:42" ht="127.5" customHeight="1">
      <c r="A1131" s="66">
        <v>1127</v>
      </c>
      <c r="B1131" s="19" t="s">
        <v>2024</v>
      </c>
      <c r="C1131" s="19" t="s">
        <v>2025</v>
      </c>
      <c r="D1131" s="21" t="s">
        <v>13</v>
      </c>
      <c r="E1131" s="21"/>
      <c r="F1131" s="21"/>
      <c r="G1131" s="21"/>
      <c r="H1131" s="21" t="s">
        <v>14</v>
      </c>
      <c r="I1131" s="22">
        <v>9</v>
      </c>
      <c r="J1131" s="22">
        <v>0</v>
      </c>
      <c r="K1131" s="22">
        <v>0</v>
      </c>
      <c r="L1131" s="22">
        <v>0</v>
      </c>
      <c r="M1131" s="22">
        <v>0</v>
      </c>
      <c r="N1131" s="22">
        <v>0</v>
      </c>
      <c r="O1131" s="23" t="str">
        <f t="shared" si="31"/>
        <v>-</v>
      </c>
      <c r="P1131" s="19"/>
      <c r="Q1131" s="24" t="s">
        <v>15</v>
      </c>
      <c r="R1131" s="25" t="s">
        <v>16</v>
      </c>
      <c r="S1131" s="26"/>
      <c r="T1131" s="41"/>
      <c r="U1131" s="41"/>
      <c r="V1131" s="41"/>
      <c r="W1131" s="41"/>
      <c r="X1131" s="41"/>
      <c r="Y1131" s="41"/>
      <c r="Z1131" s="41"/>
      <c r="AA1131" s="41"/>
      <c r="AB1131" s="41"/>
      <c r="AC1131" s="41"/>
      <c r="AD1131" s="41"/>
      <c r="AE1131" s="41"/>
      <c r="AF1131" s="41"/>
      <c r="AG1131" s="41"/>
      <c r="AH1131" s="41"/>
      <c r="AI1131" s="41"/>
      <c r="AJ1131" s="41"/>
      <c r="AK1131" s="41"/>
      <c r="AL1131" s="41"/>
      <c r="AM1131" s="41"/>
      <c r="AN1131" s="41"/>
      <c r="AO1131" s="41"/>
      <c r="AP1131" s="41"/>
    </row>
    <row r="1132" spans="1:42" ht="96.75" customHeight="1">
      <c r="A1132" s="66">
        <v>1128</v>
      </c>
      <c r="B1132" s="19" t="s">
        <v>2026</v>
      </c>
      <c r="C1132" s="19" t="s">
        <v>2027</v>
      </c>
      <c r="D1132" s="21" t="s">
        <v>13</v>
      </c>
      <c r="E1132" s="21"/>
      <c r="F1132" s="21"/>
      <c r="G1132" s="21"/>
      <c r="H1132" s="21" t="s">
        <v>14</v>
      </c>
      <c r="I1132" s="22">
        <v>103057</v>
      </c>
      <c r="J1132" s="22">
        <v>86190</v>
      </c>
      <c r="K1132" s="22">
        <v>73481</v>
      </c>
      <c r="L1132" s="22">
        <v>159</v>
      </c>
      <c r="M1132" s="22">
        <v>242</v>
      </c>
      <c r="N1132" s="22">
        <v>331</v>
      </c>
      <c r="O1132" s="23">
        <f t="shared" si="31"/>
        <v>0.4504565806126754</v>
      </c>
      <c r="P1132" s="19"/>
      <c r="Q1132" s="24" t="s">
        <v>15</v>
      </c>
      <c r="R1132" s="25" t="s">
        <v>2152</v>
      </c>
      <c r="S1132" s="28"/>
      <c r="T1132" s="41"/>
      <c r="U1132" s="41"/>
      <c r="V1132" s="41"/>
      <c r="W1132" s="41"/>
      <c r="X1132" s="41"/>
      <c r="Y1132" s="41"/>
      <c r="Z1132" s="41"/>
      <c r="AA1132" s="41"/>
      <c r="AB1132" s="41"/>
      <c r="AC1132" s="41"/>
      <c r="AD1132" s="41"/>
      <c r="AE1132" s="41"/>
      <c r="AF1132" s="41"/>
      <c r="AG1132" s="41"/>
      <c r="AH1132" s="41"/>
      <c r="AI1132" s="41"/>
      <c r="AJ1132" s="41"/>
      <c r="AK1132" s="41"/>
      <c r="AL1132" s="41"/>
      <c r="AM1132" s="41"/>
      <c r="AN1132" s="41"/>
      <c r="AO1132" s="41"/>
      <c r="AP1132" s="41"/>
    </row>
    <row r="1133" spans="1:42" ht="60" customHeight="1">
      <c r="A1133" s="66">
        <v>1129</v>
      </c>
      <c r="B1133" s="19" t="s">
        <v>2028</v>
      </c>
      <c r="C1133" s="19" t="s">
        <v>2323</v>
      </c>
      <c r="D1133" s="21" t="s">
        <v>13</v>
      </c>
      <c r="E1133" s="21"/>
      <c r="F1133" s="21"/>
      <c r="G1133" s="21"/>
      <c r="H1133" s="21" t="s">
        <v>14</v>
      </c>
      <c r="I1133" s="22">
        <v>162010</v>
      </c>
      <c r="J1133" s="22">
        <v>145467</v>
      </c>
      <c r="K1133" s="22">
        <v>149897</v>
      </c>
      <c r="L1133" s="22">
        <v>12</v>
      </c>
      <c r="M1133" s="22">
        <v>20</v>
      </c>
      <c r="N1133" s="22">
        <v>14</v>
      </c>
      <c r="O1133" s="23">
        <f t="shared" si="31"/>
        <v>0.009339746626016531</v>
      </c>
      <c r="P1133" s="19"/>
      <c r="Q1133" s="24" t="s">
        <v>15</v>
      </c>
      <c r="R1133" s="25" t="s">
        <v>2152</v>
      </c>
      <c r="S1133" s="28"/>
      <c r="T1133" s="41"/>
      <c r="U1133" s="41"/>
      <c r="V1133" s="41"/>
      <c r="W1133" s="41"/>
      <c r="X1133" s="41"/>
      <c r="Y1133" s="41"/>
      <c r="Z1133" s="41"/>
      <c r="AA1133" s="41"/>
      <c r="AB1133" s="41"/>
      <c r="AC1133" s="41"/>
      <c r="AD1133" s="41"/>
      <c r="AE1133" s="41"/>
      <c r="AF1133" s="41"/>
      <c r="AG1133" s="41"/>
      <c r="AH1133" s="41"/>
      <c r="AI1133" s="41"/>
      <c r="AJ1133" s="41"/>
      <c r="AK1133" s="41"/>
      <c r="AL1133" s="41"/>
      <c r="AM1133" s="41"/>
      <c r="AN1133" s="41"/>
      <c r="AO1133" s="41"/>
      <c r="AP1133" s="41"/>
    </row>
    <row r="1134" spans="1:42" ht="86.25" customHeight="1">
      <c r="A1134" s="66">
        <v>1130</v>
      </c>
      <c r="B1134" s="19" t="s">
        <v>2029</v>
      </c>
      <c r="C1134" s="19" t="s">
        <v>2030</v>
      </c>
      <c r="D1134" s="21" t="s">
        <v>13</v>
      </c>
      <c r="E1134" s="21"/>
      <c r="F1134" s="21"/>
      <c r="G1134" s="21"/>
      <c r="H1134" s="21" t="s">
        <v>14</v>
      </c>
      <c r="I1134" s="22">
        <v>26869</v>
      </c>
      <c r="J1134" s="22">
        <v>26781</v>
      </c>
      <c r="K1134" s="22">
        <v>27501</v>
      </c>
      <c r="L1134" s="22">
        <v>3</v>
      </c>
      <c r="M1134" s="22">
        <v>3</v>
      </c>
      <c r="N1134" s="22">
        <v>13</v>
      </c>
      <c r="O1134" s="23">
        <f t="shared" si="31"/>
        <v>0.04727100832696993</v>
      </c>
      <c r="P1134" s="19"/>
      <c r="Q1134" s="24" t="s">
        <v>15</v>
      </c>
      <c r="R1134" s="25" t="s">
        <v>16</v>
      </c>
      <c r="S1134" s="26"/>
      <c r="T1134" s="41"/>
      <c r="U1134" s="41"/>
      <c r="V1134" s="41"/>
      <c r="W1134" s="41"/>
      <c r="X1134" s="41"/>
      <c r="Y1134" s="41"/>
      <c r="Z1134" s="41"/>
      <c r="AA1134" s="41"/>
      <c r="AB1134" s="41"/>
      <c r="AC1134" s="41"/>
      <c r="AD1134" s="41"/>
      <c r="AE1134" s="41"/>
      <c r="AF1134" s="41"/>
      <c r="AG1134" s="41"/>
      <c r="AH1134" s="41"/>
      <c r="AI1134" s="41"/>
      <c r="AJ1134" s="41"/>
      <c r="AK1134" s="41"/>
      <c r="AL1134" s="41"/>
      <c r="AM1134" s="41"/>
      <c r="AN1134" s="41"/>
      <c r="AO1134" s="41"/>
      <c r="AP1134" s="41"/>
    </row>
    <row r="1135" spans="1:42" ht="60" customHeight="1">
      <c r="A1135" s="66">
        <v>1131</v>
      </c>
      <c r="B1135" s="19" t="s">
        <v>2031</v>
      </c>
      <c r="C1135" s="19" t="s">
        <v>2032</v>
      </c>
      <c r="D1135" s="21" t="s">
        <v>13</v>
      </c>
      <c r="E1135" s="21"/>
      <c r="F1135" s="21"/>
      <c r="G1135" s="21"/>
      <c r="H1135" s="21" t="s">
        <v>14</v>
      </c>
      <c r="I1135" s="22">
        <v>86</v>
      </c>
      <c r="J1135" s="22">
        <v>91</v>
      </c>
      <c r="K1135" s="22">
        <v>88</v>
      </c>
      <c r="L1135" s="22">
        <v>0</v>
      </c>
      <c r="M1135" s="22">
        <v>0</v>
      </c>
      <c r="N1135" s="22">
        <v>0</v>
      </c>
      <c r="O1135" s="23" t="str">
        <f t="shared" si="31"/>
        <v>-</v>
      </c>
      <c r="P1135" s="19"/>
      <c r="Q1135" s="24" t="s">
        <v>15</v>
      </c>
      <c r="R1135" s="25" t="s">
        <v>16</v>
      </c>
      <c r="S1135" s="26"/>
      <c r="T1135" s="41"/>
      <c r="U1135" s="41"/>
      <c r="V1135" s="41"/>
      <c r="W1135" s="41"/>
      <c r="X1135" s="41"/>
      <c r="Y1135" s="41"/>
      <c r="Z1135" s="41"/>
      <c r="AA1135" s="41"/>
      <c r="AB1135" s="41"/>
      <c r="AC1135" s="41"/>
      <c r="AD1135" s="41"/>
      <c r="AE1135" s="41"/>
      <c r="AF1135" s="41"/>
      <c r="AG1135" s="41"/>
      <c r="AH1135" s="41"/>
      <c r="AI1135" s="41"/>
      <c r="AJ1135" s="41"/>
      <c r="AK1135" s="41"/>
      <c r="AL1135" s="41"/>
      <c r="AM1135" s="41"/>
      <c r="AN1135" s="41"/>
      <c r="AO1135" s="41"/>
      <c r="AP1135" s="41"/>
    </row>
    <row r="1136" spans="1:42" ht="96.75" customHeight="1">
      <c r="A1136" s="66">
        <v>1132</v>
      </c>
      <c r="B1136" s="19" t="s">
        <v>2033</v>
      </c>
      <c r="C1136" s="19" t="s">
        <v>2034</v>
      </c>
      <c r="D1136" s="21" t="s">
        <v>13</v>
      </c>
      <c r="E1136" s="21"/>
      <c r="F1136" s="21"/>
      <c r="G1136" s="21"/>
      <c r="H1136" s="21" t="s">
        <v>14</v>
      </c>
      <c r="I1136" s="22">
        <v>6595</v>
      </c>
      <c r="J1136" s="22">
        <v>7651</v>
      </c>
      <c r="K1136" s="22">
        <v>9044</v>
      </c>
      <c r="L1136" s="22">
        <v>0</v>
      </c>
      <c r="M1136" s="22">
        <v>0</v>
      </c>
      <c r="N1136" s="22">
        <v>0</v>
      </c>
      <c r="O1136" s="23" t="str">
        <f t="shared" si="31"/>
        <v>-</v>
      </c>
      <c r="P1136" s="19"/>
      <c r="Q1136" s="24" t="s">
        <v>15</v>
      </c>
      <c r="R1136" s="25" t="s">
        <v>16</v>
      </c>
      <c r="S1136" s="26"/>
      <c r="T1136" s="41"/>
      <c r="U1136" s="41"/>
      <c r="V1136" s="41"/>
      <c r="W1136" s="41"/>
      <c r="X1136" s="41"/>
      <c r="Y1136" s="41"/>
      <c r="Z1136" s="41"/>
      <c r="AA1136" s="41"/>
      <c r="AB1136" s="41"/>
      <c r="AC1136" s="41"/>
      <c r="AD1136" s="41"/>
      <c r="AE1136" s="41"/>
      <c r="AF1136" s="41"/>
      <c r="AG1136" s="41"/>
      <c r="AH1136" s="41"/>
      <c r="AI1136" s="41"/>
      <c r="AJ1136" s="41"/>
      <c r="AK1136" s="41"/>
      <c r="AL1136" s="41"/>
      <c r="AM1136" s="41"/>
      <c r="AN1136" s="41"/>
      <c r="AO1136" s="41"/>
      <c r="AP1136" s="42"/>
    </row>
    <row r="1137" spans="1:42" ht="96" customHeight="1">
      <c r="A1137" s="66">
        <v>1133</v>
      </c>
      <c r="B1137" s="19" t="s">
        <v>2035</v>
      </c>
      <c r="C1137" s="19" t="s">
        <v>2036</v>
      </c>
      <c r="D1137" s="21" t="s">
        <v>13</v>
      </c>
      <c r="E1137" s="21"/>
      <c r="F1137" s="21"/>
      <c r="G1137" s="21"/>
      <c r="H1137" s="21" t="s">
        <v>14</v>
      </c>
      <c r="I1137" s="22">
        <v>70795</v>
      </c>
      <c r="J1137" s="22">
        <v>72814</v>
      </c>
      <c r="K1137" s="22">
        <v>61122</v>
      </c>
      <c r="L1137" s="22">
        <v>2</v>
      </c>
      <c r="M1137" s="22">
        <v>0</v>
      </c>
      <c r="N1137" s="22">
        <v>0</v>
      </c>
      <c r="O1137" s="23" t="str">
        <f t="shared" si="31"/>
        <v>-</v>
      </c>
      <c r="P1137" s="19"/>
      <c r="Q1137" s="24" t="s">
        <v>15</v>
      </c>
      <c r="R1137" s="25" t="s">
        <v>16</v>
      </c>
      <c r="S1137" s="26"/>
      <c r="T1137" s="41"/>
      <c r="U1137" s="41"/>
      <c r="V1137" s="41"/>
      <c r="W1137" s="41"/>
      <c r="X1137" s="41"/>
      <c r="Y1137" s="41"/>
      <c r="Z1137" s="41"/>
      <c r="AA1137" s="41"/>
      <c r="AB1137" s="41"/>
      <c r="AC1137" s="41"/>
      <c r="AD1137" s="41"/>
      <c r="AE1137" s="41"/>
      <c r="AF1137" s="41"/>
      <c r="AG1137" s="41"/>
      <c r="AH1137" s="41"/>
      <c r="AI1137" s="41"/>
      <c r="AJ1137" s="41"/>
      <c r="AK1137" s="41"/>
      <c r="AL1137" s="41"/>
      <c r="AM1137" s="41"/>
      <c r="AN1137" s="41"/>
      <c r="AO1137" s="41"/>
      <c r="AP1137" s="42"/>
    </row>
    <row r="1138" spans="1:42" ht="60" customHeight="1">
      <c r="A1138" s="66">
        <v>1134</v>
      </c>
      <c r="B1138" s="19" t="s">
        <v>2037</v>
      </c>
      <c r="C1138" s="19" t="s">
        <v>2038</v>
      </c>
      <c r="D1138" s="21" t="s">
        <v>13</v>
      </c>
      <c r="E1138" s="21"/>
      <c r="F1138" s="21"/>
      <c r="G1138" s="21"/>
      <c r="H1138" s="21" t="s">
        <v>14</v>
      </c>
      <c r="I1138" s="22">
        <v>0</v>
      </c>
      <c r="J1138" s="22">
        <v>0</v>
      </c>
      <c r="K1138" s="22">
        <v>0</v>
      </c>
      <c r="L1138" s="22">
        <v>0</v>
      </c>
      <c r="M1138" s="22">
        <v>0</v>
      </c>
      <c r="N1138" s="22">
        <v>0</v>
      </c>
      <c r="O1138" s="23" t="str">
        <f t="shared" si="31"/>
        <v>-</v>
      </c>
      <c r="P1138" s="19"/>
      <c r="Q1138" s="24" t="s">
        <v>15</v>
      </c>
      <c r="R1138" s="25" t="s">
        <v>16</v>
      </c>
      <c r="S1138" s="26"/>
      <c r="T1138" s="41"/>
      <c r="U1138" s="41"/>
      <c r="V1138" s="41"/>
      <c r="W1138" s="41"/>
      <c r="X1138" s="41"/>
      <c r="Y1138" s="41"/>
      <c r="Z1138" s="41"/>
      <c r="AA1138" s="41"/>
      <c r="AB1138" s="41"/>
      <c r="AC1138" s="41"/>
      <c r="AD1138" s="41"/>
      <c r="AE1138" s="41"/>
      <c r="AF1138" s="41"/>
      <c r="AG1138" s="41"/>
      <c r="AH1138" s="41"/>
      <c r="AI1138" s="41"/>
      <c r="AJ1138" s="41"/>
      <c r="AK1138" s="41"/>
      <c r="AL1138" s="41"/>
      <c r="AM1138" s="41"/>
      <c r="AN1138" s="41"/>
      <c r="AO1138" s="41"/>
      <c r="AP1138" s="42"/>
    </row>
    <row r="1139" spans="1:42" ht="60" customHeight="1">
      <c r="A1139" s="66">
        <v>1135</v>
      </c>
      <c r="B1139" s="19" t="s">
        <v>2039</v>
      </c>
      <c r="C1139" s="19" t="s">
        <v>2040</v>
      </c>
      <c r="D1139" s="21" t="s">
        <v>13</v>
      </c>
      <c r="E1139" s="21"/>
      <c r="F1139" s="21"/>
      <c r="G1139" s="21"/>
      <c r="H1139" s="21" t="s">
        <v>14</v>
      </c>
      <c r="I1139" s="22">
        <v>734378</v>
      </c>
      <c r="J1139" s="22">
        <v>690402</v>
      </c>
      <c r="K1139" s="22">
        <v>930090</v>
      </c>
      <c r="L1139" s="22">
        <v>1</v>
      </c>
      <c r="M1139" s="22">
        <v>0</v>
      </c>
      <c r="N1139" s="22">
        <v>1</v>
      </c>
      <c r="O1139" s="23">
        <f t="shared" si="31"/>
        <v>0.00010751647690008495</v>
      </c>
      <c r="P1139" s="19"/>
      <c r="Q1139" s="24" t="s">
        <v>15</v>
      </c>
      <c r="R1139" s="25" t="s">
        <v>2152</v>
      </c>
      <c r="S1139" s="26"/>
      <c r="T1139" s="41"/>
      <c r="U1139" s="41"/>
      <c r="V1139" s="41"/>
      <c r="W1139" s="41"/>
      <c r="X1139" s="41"/>
      <c r="Y1139" s="41"/>
      <c r="Z1139" s="41"/>
      <c r="AA1139" s="41"/>
      <c r="AB1139" s="41"/>
      <c r="AC1139" s="41"/>
      <c r="AD1139" s="41"/>
      <c r="AE1139" s="41"/>
      <c r="AF1139" s="41"/>
      <c r="AG1139" s="41"/>
      <c r="AH1139" s="41"/>
      <c r="AI1139" s="41"/>
      <c r="AJ1139" s="41"/>
      <c r="AK1139" s="41"/>
      <c r="AL1139" s="41"/>
      <c r="AM1139" s="41"/>
      <c r="AN1139" s="41"/>
      <c r="AO1139" s="41"/>
      <c r="AP1139" s="42"/>
    </row>
    <row r="1140" spans="1:42" ht="60" customHeight="1">
      <c r="A1140" s="66">
        <v>1136</v>
      </c>
      <c r="B1140" s="19" t="s">
        <v>2324</v>
      </c>
      <c r="C1140" s="19" t="s">
        <v>2041</v>
      </c>
      <c r="D1140" s="21" t="s">
        <v>13</v>
      </c>
      <c r="E1140" s="21"/>
      <c r="F1140" s="21"/>
      <c r="G1140" s="21"/>
      <c r="H1140" s="21" t="s">
        <v>14</v>
      </c>
      <c r="I1140" s="22">
        <v>0</v>
      </c>
      <c r="J1140" s="22">
        <v>0</v>
      </c>
      <c r="K1140" s="22">
        <v>0</v>
      </c>
      <c r="L1140" s="22">
        <v>0</v>
      </c>
      <c r="M1140" s="22">
        <v>0</v>
      </c>
      <c r="N1140" s="22">
        <v>0</v>
      </c>
      <c r="O1140" s="23" t="str">
        <f t="shared" si="31"/>
        <v>-</v>
      </c>
      <c r="P1140" s="19"/>
      <c r="Q1140" s="24" t="s">
        <v>15</v>
      </c>
      <c r="R1140" s="25" t="s">
        <v>16</v>
      </c>
      <c r="S1140" s="26" t="s">
        <v>2252</v>
      </c>
      <c r="T1140" s="41"/>
      <c r="U1140" s="41"/>
      <c r="V1140" s="41"/>
      <c r="W1140" s="41"/>
      <c r="X1140" s="41"/>
      <c r="Y1140" s="41"/>
      <c r="Z1140" s="41"/>
      <c r="AA1140" s="41"/>
      <c r="AB1140" s="41"/>
      <c r="AC1140" s="41"/>
      <c r="AD1140" s="41"/>
      <c r="AE1140" s="41"/>
      <c r="AF1140" s="41"/>
      <c r="AG1140" s="41"/>
      <c r="AH1140" s="41"/>
      <c r="AI1140" s="41"/>
      <c r="AJ1140" s="41"/>
      <c r="AK1140" s="41"/>
      <c r="AL1140" s="41"/>
      <c r="AM1140" s="41"/>
      <c r="AN1140" s="41"/>
      <c r="AO1140" s="41"/>
      <c r="AP1140" s="42"/>
    </row>
    <row r="1141" spans="1:42" ht="60" customHeight="1">
      <c r="A1141" s="66">
        <v>1137</v>
      </c>
      <c r="B1141" s="19" t="s">
        <v>2042</v>
      </c>
      <c r="C1141" s="19" t="s">
        <v>2043</v>
      </c>
      <c r="D1141" s="21" t="s">
        <v>13</v>
      </c>
      <c r="E1141" s="21"/>
      <c r="F1141" s="21"/>
      <c r="G1141" s="21"/>
      <c r="H1141" s="21" t="s">
        <v>14</v>
      </c>
      <c r="I1141" s="22">
        <v>0</v>
      </c>
      <c r="J1141" s="22">
        <v>0</v>
      </c>
      <c r="K1141" s="22">
        <v>0</v>
      </c>
      <c r="L1141" s="22">
        <v>0</v>
      </c>
      <c r="M1141" s="22">
        <v>0</v>
      </c>
      <c r="N1141" s="22">
        <v>0</v>
      </c>
      <c r="O1141" s="23" t="str">
        <f t="shared" si="31"/>
        <v>-</v>
      </c>
      <c r="P1141" s="19"/>
      <c r="Q1141" s="24" t="s">
        <v>15</v>
      </c>
      <c r="R1141" s="25" t="s">
        <v>16</v>
      </c>
      <c r="S1141" s="26" t="s">
        <v>2252</v>
      </c>
      <c r="T1141" s="41"/>
      <c r="U1141" s="41"/>
      <c r="V1141" s="41"/>
      <c r="W1141" s="41"/>
      <c r="X1141" s="41"/>
      <c r="Y1141" s="41"/>
      <c r="Z1141" s="41"/>
      <c r="AA1141" s="41"/>
      <c r="AB1141" s="41"/>
      <c r="AC1141" s="41"/>
      <c r="AD1141" s="41"/>
      <c r="AE1141" s="41"/>
      <c r="AF1141" s="41"/>
      <c r="AG1141" s="41"/>
      <c r="AH1141" s="41"/>
      <c r="AI1141" s="41"/>
      <c r="AJ1141" s="41"/>
      <c r="AK1141" s="41"/>
      <c r="AL1141" s="41"/>
      <c r="AM1141" s="41"/>
      <c r="AN1141" s="41"/>
      <c r="AO1141" s="41"/>
      <c r="AP1141" s="42"/>
    </row>
    <row r="1142" spans="1:42" ht="80.25" customHeight="1">
      <c r="A1142" s="66">
        <v>1138</v>
      </c>
      <c r="B1142" s="19" t="s">
        <v>2044</v>
      </c>
      <c r="C1142" s="19" t="s">
        <v>2045</v>
      </c>
      <c r="D1142" s="21" t="s">
        <v>13</v>
      </c>
      <c r="E1142" s="21"/>
      <c r="F1142" s="21"/>
      <c r="G1142" s="21"/>
      <c r="H1142" s="21" t="s">
        <v>14</v>
      </c>
      <c r="I1142" s="22">
        <v>0</v>
      </c>
      <c r="J1142" s="22">
        <v>0</v>
      </c>
      <c r="K1142" s="22">
        <v>0</v>
      </c>
      <c r="L1142" s="22">
        <v>0</v>
      </c>
      <c r="M1142" s="22">
        <v>0</v>
      </c>
      <c r="N1142" s="22">
        <v>0</v>
      </c>
      <c r="O1142" s="23" t="str">
        <f t="shared" si="31"/>
        <v>-</v>
      </c>
      <c r="P1142" s="19"/>
      <c r="Q1142" s="24" t="s">
        <v>15</v>
      </c>
      <c r="R1142" s="25" t="s">
        <v>16</v>
      </c>
      <c r="S1142" s="26" t="s">
        <v>2252</v>
      </c>
      <c r="T1142" s="41"/>
      <c r="U1142" s="41"/>
      <c r="V1142" s="41"/>
      <c r="W1142" s="41"/>
      <c r="X1142" s="41"/>
      <c r="Y1142" s="41"/>
      <c r="Z1142" s="41"/>
      <c r="AA1142" s="41"/>
      <c r="AB1142" s="41"/>
      <c r="AC1142" s="41"/>
      <c r="AD1142" s="41"/>
      <c r="AE1142" s="41"/>
      <c r="AF1142" s="41"/>
      <c r="AG1142" s="41"/>
      <c r="AH1142" s="41"/>
      <c r="AI1142" s="41"/>
      <c r="AJ1142" s="41"/>
      <c r="AK1142" s="41"/>
      <c r="AL1142" s="41"/>
      <c r="AM1142" s="41"/>
      <c r="AN1142" s="41"/>
      <c r="AO1142" s="41"/>
      <c r="AP1142" s="42"/>
    </row>
    <row r="1143" spans="1:42" ht="80.25" customHeight="1">
      <c r="A1143" s="66">
        <v>1139</v>
      </c>
      <c r="B1143" s="19" t="s">
        <v>2046</v>
      </c>
      <c r="C1143" s="19" t="s">
        <v>2047</v>
      </c>
      <c r="D1143" s="21" t="s">
        <v>13</v>
      </c>
      <c r="E1143" s="21"/>
      <c r="F1143" s="21"/>
      <c r="G1143" s="21"/>
      <c r="H1143" s="21" t="s">
        <v>14</v>
      </c>
      <c r="I1143" s="22">
        <v>244782</v>
      </c>
      <c r="J1143" s="22">
        <v>221651</v>
      </c>
      <c r="K1143" s="22">
        <v>237978</v>
      </c>
      <c r="L1143" s="22">
        <v>29</v>
      </c>
      <c r="M1143" s="22">
        <v>20</v>
      </c>
      <c r="N1143" s="22">
        <v>28</v>
      </c>
      <c r="O1143" s="23">
        <f t="shared" si="31"/>
        <v>0.01176579347670793</v>
      </c>
      <c r="P1143" s="19"/>
      <c r="Q1143" s="24" t="s">
        <v>15</v>
      </c>
      <c r="R1143" s="25" t="s">
        <v>16</v>
      </c>
      <c r="S1143" s="26"/>
      <c r="T1143" s="41"/>
      <c r="U1143" s="41"/>
      <c r="V1143" s="41"/>
      <c r="W1143" s="41"/>
      <c r="X1143" s="41"/>
      <c r="Y1143" s="41"/>
      <c r="Z1143" s="41"/>
      <c r="AA1143" s="41"/>
      <c r="AB1143" s="41"/>
      <c r="AC1143" s="41"/>
      <c r="AD1143" s="41"/>
      <c r="AE1143" s="41"/>
      <c r="AF1143" s="41"/>
      <c r="AG1143" s="41"/>
      <c r="AH1143" s="41"/>
      <c r="AI1143" s="41"/>
      <c r="AJ1143" s="41"/>
      <c r="AK1143" s="41"/>
      <c r="AL1143" s="41"/>
      <c r="AM1143" s="41"/>
      <c r="AN1143" s="41"/>
      <c r="AO1143" s="41"/>
      <c r="AP1143" s="42"/>
    </row>
    <row r="1144" spans="1:42" ht="80.25" customHeight="1">
      <c r="A1144" s="66">
        <v>1140</v>
      </c>
      <c r="B1144" s="19" t="s">
        <v>2048</v>
      </c>
      <c r="C1144" s="19" t="s">
        <v>2049</v>
      </c>
      <c r="D1144" s="21" t="s">
        <v>13</v>
      </c>
      <c r="E1144" s="21"/>
      <c r="F1144" s="21"/>
      <c r="G1144" s="21"/>
      <c r="H1144" s="21" t="s">
        <v>14</v>
      </c>
      <c r="I1144" s="22">
        <v>874134</v>
      </c>
      <c r="J1144" s="22">
        <v>918109</v>
      </c>
      <c r="K1144" s="22">
        <v>994589</v>
      </c>
      <c r="L1144" s="22">
        <v>8</v>
      </c>
      <c r="M1144" s="22">
        <v>1</v>
      </c>
      <c r="N1144" s="22">
        <v>1</v>
      </c>
      <c r="O1144" s="23">
        <f t="shared" si="31"/>
        <v>0.00010054404382111605</v>
      </c>
      <c r="P1144" s="19"/>
      <c r="Q1144" s="24" t="s">
        <v>15</v>
      </c>
      <c r="R1144" s="25" t="s">
        <v>16</v>
      </c>
      <c r="S1144" s="26"/>
      <c r="T1144" s="41"/>
      <c r="U1144" s="41"/>
      <c r="V1144" s="41"/>
      <c r="W1144" s="41"/>
      <c r="X1144" s="41"/>
      <c r="Y1144" s="41"/>
      <c r="Z1144" s="41"/>
      <c r="AA1144" s="41"/>
      <c r="AB1144" s="41"/>
      <c r="AC1144" s="41"/>
      <c r="AD1144" s="41"/>
      <c r="AE1144" s="41"/>
      <c r="AF1144" s="41"/>
      <c r="AG1144" s="41"/>
      <c r="AH1144" s="41"/>
      <c r="AI1144" s="41"/>
      <c r="AJ1144" s="41"/>
      <c r="AK1144" s="41"/>
      <c r="AL1144" s="41"/>
      <c r="AM1144" s="41"/>
      <c r="AN1144" s="41"/>
      <c r="AO1144" s="41"/>
      <c r="AP1144" s="42"/>
    </row>
    <row r="1145" spans="1:42" ht="111" customHeight="1">
      <c r="A1145" s="66">
        <v>1141</v>
      </c>
      <c r="B1145" s="19" t="s">
        <v>2050</v>
      </c>
      <c r="C1145" s="19" t="s">
        <v>2051</v>
      </c>
      <c r="D1145" s="21" t="s">
        <v>13</v>
      </c>
      <c r="E1145" s="21"/>
      <c r="F1145" s="21"/>
      <c r="G1145" s="21"/>
      <c r="H1145" s="21" t="s">
        <v>14</v>
      </c>
      <c r="I1145" s="22">
        <v>11</v>
      </c>
      <c r="J1145" s="22">
        <v>0</v>
      </c>
      <c r="K1145" s="22">
        <v>0</v>
      </c>
      <c r="L1145" s="22">
        <v>0</v>
      </c>
      <c r="M1145" s="22">
        <v>0</v>
      </c>
      <c r="N1145" s="22">
        <v>0</v>
      </c>
      <c r="O1145" s="23" t="str">
        <f t="shared" si="31"/>
        <v>-</v>
      </c>
      <c r="P1145" s="19" t="s">
        <v>2325</v>
      </c>
      <c r="Q1145" s="24" t="s">
        <v>15</v>
      </c>
      <c r="R1145" s="25" t="s">
        <v>16</v>
      </c>
      <c r="S1145" s="26"/>
      <c r="T1145" s="41"/>
      <c r="U1145" s="41"/>
      <c r="V1145" s="41"/>
      <c r="W1145" s="41"/>
      <c r="X1145" s="41"/>
      <c r="Y1145" s="41"/>
      <c r="Z1145" s="41"/>
      <c r="AA1145" s="41"/>
      <c r="AB1145" s="41"/>
      <c r="AC1145" s="41"/>
      <c r="AD1145" s="41"/>
      <c r="AE1145" s="41"/>
      <c r="AF1145" s="41"/>
      <c r="AG1145" s="41"/>
      <c r="AH1145" s="41"/>
      <c r="AI1145" s="41"/>
      <c r="AJ1145" s="41"/>
      <c r="AK1145" s="41"/>
      <c r="AL1145" s="41"/>
      <c r="AM1145" s="41"/>
      <c r="AN1145" s="41"/>
      <c r="AO1145" s="41"/>
      <c r="AP1145" s="42"/>
    </row>
    <row r="1146" spans="1:42" ht="108.75" customHeight="1">
      <c r="A1146" s="66">
        <v>1142</v>
      </c>
      <c r="B1146" s="19" t="s">
        <v>2053</v>
      </c>
      <c r="C1146" s="19" t="s">
        <v>2054</v>
      </c>
      <c r="D1146" s="21" t="s">
        <v>13</v>
      </c>
      <c r="E1146" s="21"/>
      <c r="F1146" s="21"/>
      <c r="G1146" s="21"/>
      <c r="H1146" s="21" t="s">
        <v>14</v>
      </c>
      <c r="I1146" s="22">
        <v>2</v>
      </c>
      <c r="J1146" s="22">
        <v>0</v>
      </c>
      <c r="K1146" s="22">
        <v>0</v>
      </c>
      <c r="L1146" s="22">
        <v>0</v>
      </c>
      <c r="M1146" s="22">
        <v>0</v>
      </c>
      <c r="N1146" s="22">
        <v>0</v>
      </c>
      <c r="O1146" s="23" t="str">
        <f t="shared" si="31"/>
        <v>-</v>
      </c>
      <c r="P1146" s="19" t="s">
        <v>2052</v>
      </c>
      <c r="Q1146" s="24" t="s">
        <v>15</v>
      </c>
      <c r="R1146" s="25" t="s">
        <v>16</v>
      </c>
      <c r="S1146" s="26"/>
      <c r="T1146" s="41"/>
      <c r="U1146" s="41"/>
      <c r="V1146" s="41"/>
      <c r="W1146" s="41"/>
      <c r="X1146" s="41"/>
      <c r="Y1146" s="41"/>
      <c r="Z1146" s="41"/>
      <c r="AA1146" s="41"/>
      <c r="AB1146" s="41"/>
      <c r="AC1146" s="41"/>
      <c r="AD1146" s="41"/>
      <c r="AE1146" s="41"/>
      <c r="AF1146" s="41"/>
      <c r="AG1146" s="41"/>
      <c r="AH1146" s="41"/>
      <c r="AI1146" s="41"/>
      <c r="AJ1146" s="41"/>
      <c r="AK1146" s="41"/>
      <c r="AL1146" s="41"/>
      <c r="AM1146" s="41"/>
      <c r="AN1146" s="41"/>
      <c r="AO1146" s="41"/>
      <c r="AP1146" s="42"/>
    </row>
    <row r="1147" spans="1:42" ht="107.25" customHeight="1">
      <c r="A1147" s="66">
        <v>1143</v>
      </c>
      <c r="B1147" s="19" t="s">
        <v>2055</v>
      </c>
      <c r="C1147" s="19" t="s">
        <v>2056</v>
      </c>
      <c r="D1147" s="21" t="s">
        <v>13</v>
      </c>
      <c r="E1147" s="21"/>
      <c r="F1147" s="21"/>
      <c r="G1147" s="21"/>
      <c r="H1147" s="21" t="s">
        <v>14</v>
      </c>
      <c r="I1147" s="22">
        <v>0</v>
      </c>
      <c r="J1147" s="22">
        <v>0</v>
      </c>
      <c r="K1147" s="22">
        <v>0</v>
      </c>
      <c r="L1147" s="22">
        <v>0</v>
      </c>
      <c r="M1147" s="22">
        <v>0</v>
      </c>
      <c r="N1147" s="22">
        <v>0</v>
      </c>
      <c r="O1147" s="23" t="str">
        <f t="shared" si="31"/>
        <v>-</v>
      </c>
      <c r="P1147" s="19" t="s">
        <v>2052</v>
      </c>
      <c r="Q1147" s="24" t="s">
        <v>15</v>
      </c>
      <c r="R1147" s="25" t="s">
        <v>16</v>
      </c>
      <c r="S1147" s="26"/>
      <c r="T1147" s="41"/>
      <c r="U1147" s="41"/>
      <c r="V1147" s="41"/>
      <c r="W1147" s="41"/>
      <c r="X1147" s="41"/>
      <c r="Y1147" s="41"/>
      <c r="Z1147" s="41"/>
      <c r="AA1147" s="41"/>
      <c r="AB1147" s="41"/>
      <c r="AC1147" s="41"/>
      <c r="AD1147" s="41"/>
      <c r="AE1147" s="41"/>
      <c r="AF1147" s="41"/>
      <c r="AG1147" s="41"/>
      <c r="AH1147" s="41"/>
      <c r="AI1147" s="41"/>
      <c r="AJ1147" s="41"/>
      <c r="AK1147" s="41"/>
      <c r="AL1147" s="41"/>
      <c r="AM1147" s="41"/>
      <c r="AN1147" s="41"/>
      <c r="AO1147" s="41"/>
      <c r="AP1147" s="42"/>
    </row>
    <row r="1148" spans="1:42" ht="135.75" customHeight="1">
      <c r="A1148" s="66">
        <v>1144</v>
      </c>
      <c r="B1148" s="19" t="s">
        <v>2057</v>
      </c>
      <c r="C1148" s="19" t="s">
        <v>2058</v>
      </c>
      <c r="D1148" s="21" t="s">
        <v>13</v>
      </c>
      <c r="E1148" s="21"/>
      <c r="F1148" s="21"/>
      <c r="G1148" s="21"/>
      <c r="H1148" s="21" t="s">
        <v>14</v>
      </c>
      <c r="I1148" s="22">
        <v>0</v>
      </c>
      <c r="J1148" s="22">
        <v>5</v>
      </c>
      <c r="K1148" s="22">
        <v>0</v>
      </c>
      <c r="L1148" s="22">
        <v>0</v>
      </c>
      <c r="M1148" s="22">
        <v>0</v>
      </c>
      <c r="N1148" s="22">
        <v>0</v>
      </c>
      <c r="O1148" s="23" t="str">
        <f t="shared" si="31"/>
        <v>-</v>
      </c>
      <c r="P1148" s="19"/>
      <c r="Q1148" s="24" t="s">
        <v>15</v>
      </c>
      <c r="R1148" s="25" t="s">
        <v>16</v>
      </c>
      <c r="S1148" s="26" t="s">
        <v>2327</v>
      </c>
      <c r="T1148" s="41"/>
      <c r="U1148" s="41"/>
      <c r="V1148" s="41"/>
      <c r="W1148" s="41"/>
      <c r="X1148" s="41"/>
      <c r="Y1148" s="41"/>
      <c r="Z1148" s="41"/>
      <c r="AA1148" s="41"/>
      <c r="AB1148" s="41"/>
      <c r="AC1148" s="41"/>
      <c r="AD1148" s="41"/>
      <c r="AE1148" s="41"/>
      <c r="AF1148" s="41"/>
      <c r="AG1148" s="41"/>
      <c r="AH1148" s="41"/>
      <c r="AI1148" s="41"/>
      <c r="AJ1148" s="41"/>
      <c r="AK1148" s="41"/>
      <c r="AL1148" s="41"/>
      <c r="AM1148" s="41"/>
      <c r="AN1148" s="41"/>
      <c r="AO1148" s="41"/>
      <c r="AP1148" s="42"/>
    </row>
    <row r="1149" spans="1:42" ht="135.75" customHeight="1">
      <c r="A1149" s="66">
        <v>1145</v>
      </c>
      <c r="B1149" s="19" t="s">
        <v>2059</v>
      </c>
      <c r="C1149" s="19" t="s">
        <v>2058</v>
      </c>
      <c r="D1149" s="21" t="s">
        <v>13</v>
      </c>
      <c r="E1149" s="21"/>
      <c r="F1149" s="21"/>
      <c r="G1149" s="21"/>
      <c r="H1149" s="21" t="s">
        <v>14</v>
      </c>
      <c r="I1149" s="22">
        <v>0</v>
      </c>
      <c r="J1149" s="22">
        <v>10</v>
      </c>
      <c r="K1149" s="22">
        <v>0</v>
      </c>
      <c r="L1149" s="22">
        <v>0</v>
      </c>
      <c r="M1149" s="22">
        <v>0</v>
      </c>
      <c r="N1149" s="22">
        <v>0</v>
      </c>
      <c r="O1149" s="23" t="str">
        <f t="shared" si="31"/>
        <v>-</v>
      </c>
      <c r="P1149" s="19"/>
      <c r="Q1149" s="24" t="s">
        <v>15</v>
      </c>
      <c r="R1149" s="25" t="s">
        <v>16</v>
      </c>
      <c r="S1149" s="26" t="s">
        <v>2327</v>
      </c>
      <c r="T1149" s="41"/>
      <c r="U1149" s="41"/>
      <c r="V1149" s="41"/>
      <c r="W1149" s="41"/>
      <c r="X1149" s="41"/>
      <c r="Y1149" s="41"/>
      <c r="Z1149" s="41"/>
      <c r="AA1149" s="41"/>
      <c r="AB1149" s="41"/>
      <c r="AC1149" s="41"/>
      <c r="AD1149" s="41"/>
      <c r="AE1149" s="41"/>
      <c r="AF1149" s="41"/>
      <c r="AG1149" s="41"/>
      <c r="AH1149" s="41"/>
      <c r="AI1149" s="41"/>
      <c r="AJ1149" s="41"/>
      <c r="AK1149" s="41"/>
      <c r="AL1149" s="41"/>
      <c r="AM1149" s="41"/>
      <c r="AN1149" s="41"/>
      <c r="AO1149" s="41"/>
      <c r="AP1149" s="42"/>
    </row>
    <row r="1150" spans="1:42" ht="60" customHeight="1">
      <c r="A1150" s="66">
        <v>1146</v>
      </c>
      <c r="B1150" s="19" t="s">
        <v>2060</v>
      </c>
      <c r="C1150" s="19" t="s">
        <v>2061</v>
      </c>
      <c r="D1150" s="21" t="s">
        <v>13</v>
      </c>
      <c r="E1150" s="21"/>
      <c r="F1150" s="21"/>
      <c r="G1150" s="21"/>
      <c r="H1150" s="21" t="s">
        <v>14</v>
      </c>
      <c r="I1150" s="22">
        <v>4</v>
      </c>
      <c r="J1150" s="22">
        <v>15</v>
      </c>
      <c r="K1150" s="22">
        <v>3</v>
      </c>
      <c r="L1150" s="22">
        <v>0</v>
      </c>
      <c r="M1150" s="22">
        <v>0</v>
      </c>
      <c r="N1150" s="22">
        <v>0</v>
      </c>
      <c r="O1150" s="23" t="str">
        <f t="shared" si="31"/>
        <v>-</v>
      </c>
      <c r="P1150" s="19"/>
      <c r="Q1150" s="24" t="s">
        <v>15</v>
      </c>
      <c r="R1150" s="25" t="s">
        <v>16</v>
      </c>
      <c r="S1150" s="26" t="s">
        <v>2327</v>
      </c>
      <c r="T1150" s="41"/>
      <c r="U1150" s="41"/>
      <c r="V1150" s="41"/>
      <c r="W1150" s="41"/>
      <c r="X1150" s="41"/>
      <c r="Y1150" s="41"/>
      <c r="Z1150" s="41"/>
      <c r="AA1150" s="41"/>
      <c r="AB1150" s="41"/>
      <c r="AC1150" s="41"/>
      <c r="AD1150" s="41"/>
      <c r="AE1150" s="41"/>
      <c r="AF1150" s="41"/>
      <c r="AG1150" s="41"/>
      <c r="AH1150" s="41"/>
      <c r="AI1150" s="41"/>
      <c r="AJ1150" s="41"/>
      <c r="AK1150" s="41"/>
      <c r="AL1150" s="41"/>
      <c r="AM1150" s="41"/>
      <c r="AN1150" s="41"/>
      <c r="AO1150" s="41"/>
      <c r="AP1150" s="42"/>
    </row>
    <row r="1151" spans="1:42" ht="60" customHeight="1">
      <c r="A1151" s="66">
        <v>1147</v>
      </c>
      <c r="B1151" s="19" t="s">
        <v>2062</v>
      </c>
      <c r="C1151" s="19" t="s">
        <v>2061</v>
      </c>
      <c r="D1151" s="21" t="s">
        <v>13</v>
      </c>
      <c r="E1151" s="21"/>
      <c r="F1151" s="21"/>
      <c r="G1151" s="21"/>
      <c r="H1151" s="21" t="s">
        <v>14</v>
      </c>
      <c r="I1151" s="22">
        <v>3</v>
      </c>
      <c r="J1151" s="22">
        <v>24</v>
      </c>
      <c r="K1151" s="22">
        <v>4</v>
      </c>
      <c r="L1151" s="22">
        <v>0</v>
      </c>
      <c r="M1151" s="22">
        <v>0</v>
      </c>
      <c r="N1151" s="22">
        <v>0</v>
      </c>
      <c r="O1151" s="23" t="str">
        <f t="shared" si="31"/>
        <v>-</v>
      </c>
      <c r="P1151" s="19"/>
      <c r="Q1151" s="24" t="s">
        <v>15</v>
      </c>
      <c r="R1151" s="25" t="s">
        <v>16</v>
      </c>
      <c r="S1151" s="26" t="s">
        <v>2327</v>
      </c>
      <c r="T1151" s="41"/>
      <c r="U1151" s="41"/>
      <c r="V1151" s="41"/>
      <c r="W1151" s="41"/>
      <c r="X1151" s="41"/>
      <c r="Y1151" s="41"/>
      <c r="Z1151" s="41"/>
      <c r="AA1151" s="41"/>
      <c r="AB1151" s="41"/>
      <c r="AC1151" s="41"/>
      <c r="AD1151" s="41"/>
      <c r="AE1151" s="41"/>
      <c r="AF1151" s="41"/>
      <c r="AG1151" s="41"/>
      <c r="AH1151" s="41"/>
      <c r="AI1151" s="41"/>
      <c r="AJ1151" s="41"/>
      <c r="AK1151" s="41"/>
      <c r="AL1151" s="41"/>
      <c r="AM1151" s="41"/>
      <c r="AN1151" s="41"/>
      <c r="AO1151" s="41"/>
      <c r="AP1151" s="42"/>
    </row>
    <row r="1152" spans="1:42" ht="60" customHeight="1">
      <c r="A1152" s="66">
        <v>1148</v>
      </c>
      <c r="B1152" s="19" t="s">
        <v>2063</v>
      </c>
      <c r="C1152" s="19" t="s">
        <v>2064</v>
      </c>
      <c r="D1152" s="21" t="s">
        <v>13</v>
      </c>
      <c r="E1152" s="21"/>
      <c r="F1152" s="21"/>
      <c r="G1152" s="21"/>
      <c r="H1152" s="21" t="s">
        <v>14</v>
      </c>
      <c r="I1152" s="22">
        <v>102</v>
      </c>
      <c r="J1152" s="22">
        <v>99</v>
      </c>
      <c r="K1152" s="22">
        <v>106</v>
      </c>
      <c r="L1152" s="22">
        <v>0</v>
      </c>
      <c r="M1152" s="22">
        <v>0</v>
      </c>
      <c r="N1152" s="22">
        <v>0</v>
      </c>
      <c r="O1152" s="23" t="str">
        <f t="shared" si="31"/>
        <v>-</v>
      </c>
      <c r="P1152" s="19"/>
      <c r="Q1152" s="24" t="s">
        <v>15</v>
      </c>
      <c r="R1152" s="25" t="s">
        <v>16</v>
      </c>
      <c r="S1152" s="26" t="s">
        <v>2326</v>
      </c>
      <c r="T1152" s="41"/>
      <c r="U1152" s="41"/>
      <c r="V1152" s="41"/>
      <c r="W1152" s="41"/>
      <c r="X1152" s="41"/>
      <c r="Y1152" s="41"/>
      <c r="Z1152" s="41"/>
      <c r="AA1152" s="41"/>
      <c r="AB1152" s="41"/>
      <c r="AC1152" s="41"/>
      <c r="AD1152" s="41"/>
      <c r="AE1152" s="41"/>
      <c r="AF1152" s="41"/>
      <c r="AG1152" s="41"/>
      <c r="AH1152" s="41"/>
      <c r="AI1152" s="41"/>
      <c r="AJ1152" s="41"/>
      <c r="AK1152" s="41"/>
      <c r="AL1152" s="41"/>
      <c r="AM1152" s="41"/>
      <c r="AN1152" s="41"/>
      <c r="AO1152" s="41"/>
      <c r="AP1152" s="42"/>
    </row>
    <row r="1153" spans="1:42" ht="60" customHeight="1">
      <c r="A1153" s="66">
        <v>1149</v>
      </c>
      <c r="B1153" s="19" t="s">
        <v>2065</v>
      </c>
      <c r="C1153" s="19" t="s">
        <v>2066</v>
      </c>
      <c r="D1153" s="21" t="s">
        <v>13</v>
      </c>
      <c r="E1153" s="21"/>
      <c r="F1153" s="21"/>
      <c r="G1153" s="21"/>
      <c r="H1153" s="21" t="s">
        <v>14</v>
      </c>
      <c r="I1153" s="22">
        <v>111</v>
      </c>
      <c r="J1153" s="22">
        <v>139</v>
      </c>
      <c r="K1153" s="22">
        <v>138</v>
      </c>
      <c r="L1153" s="22">
        <v>0</v>
      </c>
      <c r="M1153" s="22">
        <v>0</v>
      </c>
      <c r="N1153" s="22">
        <v>0</v>
      </c>
      <c r="O1153" s="23" t="str">
        <f t="shared" si="31"/>
        <v>-</v>
      </c>
      <c r="P1153" s="19"/>
      <c r="Q1153" s="24" t="s">
        <v>15</v>
      </c>
      <c r="R1153" s="25" t="s">
        <v>16</v>
      </c>
      <c r="S1153" s="26"/>
      <c r="T1153" s="41"/>
      <c r="U1153" s="41"/>
      <c r="V1153" s="41"/>
      <c r="W1153" s="41"/>
      <c r="X1153" s="41"/>
      <c r="Y1153" s="41"/>
      <c r="Z1153" s="41"/>
      <c r="AA1153" s="41"/>
      <c r="AB1153" s="41"/>
      <c r="AC1153" s="41"/>
      <c r="AD1153" s="41"/>
      <c r="AE1153" s="41"/>
      <c r="AF1153" s="41"/>
      <c r="AG1153" s="41"/>
      <c r="AH1153" s="41"/>
      <c r="AI1153" s="41"/>
      <c r="AJ1153" s="41"/>
      <c r="AK1153" s="41"/>
      <c r="AL1153" s="41"/>
      <c r="AM1153" s="41"/>
      <c r="AN1153" s="41"/>
      <c r="AO1153" s="41"/>
      <c r="AP1153" s="42"/>
    </row>
    <row r="1154" spans="1:42" ht="60" customHeight="1">
      <c r="A1154" s="66">
        <v>1150</v>
      </c>
      <c r="B1154" s="19" t="s">
        <v>2067</v>
      </c>
      <c r="C1154" s="19" t="s">
        <v>2068</v>
      </c>
      <c r="D1154" s="21" t="s">
        <v>13</v>
      </c>
      <c r="E1154" s="21"/>
      <c r="F1154" s="21"/>
      <c r="G1154" s="21"/>
      <c r="H1154" s="21" t="s">
        <v>14</v>
      </c>
      <c r="I1154" s="22">
        <v>5</v>
      </c>
      <c r="J1154" s="22">
        <v>5</v>
      </c>
      <c r="K1154" s="22">
        <v>10</v>
      </c>
      <c r="L1154" s="22">
        <v>0</v>
      </c>
      <c r="M1154" s="22">
        <v>0</v>
      </c>
      <c r="N1154" s="22">
        <v>0</v>
      </c>
      <c r="O1154" s="23" t="str">
        <f t="shared" si="31"/>
        <v>-</v>
      </c>
      <c r="P1154" s="19"/>
      <c r="Q1154" s="24" t="s">
        <v>15</v>
      </c>
      <c r="R1154" s="25" t="s">
        <v>16</v>
      </c>
      <c r="S1154" s="26"/>
      <c r="T1154" s="41"/>
      <c r="U1154" s="41"/>
      <c r="V1154" s="41"/>
      <c r="W1154" s="41"/>
      <c r="X1154" s="41"/>
      <c r="Y1154" s="41"/>
      <c r="Z1154" s="41"/>
      <c r="AA1154" s="41"/>
      <c r="AB1154" s="41"/>
      <c r="AC1154" s="41"/>
      <c r="AD1154" s="41"/>
      <c r="AE1154" s="41"/>
      <c r="AF1154" s="41"/>
      <c r="AG1154" s="41"/>
      <c r="AH1154" s="41"/>
      <c r="AI1154" s="41"/>
      <c r="AJ1154" s="41"/>
      <c r="AK1154" s="41"/>
      <c r="AL1154" s="41"/>
      <c r="AM1154" s="41"/>
      <c r="AN1154" s="41"/>
      <c r="AO1154" s="41"/>
      <c r="AP1154" s="42"/>
    </row>
    <row r="1155" spans="1:42" ht="60" customHeight="1">
      <c r="A1155" s="66">
        <v>1151</v>
      </c>
      <c r="B1155" s="19" t="s">
        <v>2328</v>
      </c>
      <c r="C1155" s="19" t="s">
        <v>2329</v>
      </c>
      <c r="D1155" s="21" t="s">
        <v>13</v>
      </c>
      <c r="E1155" s="21"/>
      <c r="F1155" s="21"/>
      <c r="G1155" s="21"/>
      <c r="H1155" s="21" t="s">
        <v>14</v>
      </c>
      <c r="I1155" s="22">
        <v>0</v>
      </c>
      <c r="J1155" s="22">
        <v>0</v>
      </c>
      <c r="K1155" s="22">
        <v>0</v>
      </c>
      <c r="L1155" s="22">
        <v>0</v>
      </c>
      <c r="M1155" s="22">
        <v>0</v>
      </c>
      <c r="N1155" s="22">
        <v>0</v>
      </c>
      <c r="O1155" s="23" t="str">
        <f t="shared" si="31"/>
        <v>-</v>
      </c>
      <c r="P1155" s="19"/>
      <c r="Q1155" s="24" t="s">
        <v>15</v>
      </c>
      <c r="R1155" s="25" t="s">
        <v>16</v>
      </c>
      <c r="S1155" s="26"/>
      <c r="T1155" s="41"/>
      <c r="U1155" s="41"/>
      <c r="V1155" s="41"/>
      <c r="W1155" s="41"/>
      <c r="X1155" s="41"/>
      <c r="Y1155" s="41"/>
      <c r="Z1155" s="41"/>
      <c r="AA1155" s="41"/>
      <c r="AB1155" s="41"/>
      <c r="AC1155" s="41"/>
      <c r="AD1155" s="41"/>
      <c r="AE1155" s="41"/>
      <c r="AF1155" s="41"/>
      <c r="AG1155" s="41"/>
      <c r="AH1155" s="41"/>
      <c r="AI1155" s="41"/>
      <c r="AJ1155" s="41"/>
      <c r="AK1155" s="41"/>
      <c r="AL1155" s="41"/>
      <c r="AM1155" s="41"/>
      <c r="AN1155" s="41"/>
      <c r="AO1155" s="41"/>
      <c r="AP1155" s="42"/>
    </row>
    <row r="1156" spans="1:42" ht="60" customHeight="1">
      <c r="A1156" s="66">
        <v>1152</v>
      </c>
      <c r="B1156" s="19" t="s">
        <v>2330</v>
      </c>
      <c r="C1156" s="19" t="s">
        <v>2107</v>
      </c>
      <c r="D1156" s="21" t="s">
        <v>13</v>
      </c>
      <c r="E1156" s="21"/>
      <c r="F1156" s="21"/>
      <c r="G1156" s="21"/>
      <c r="H1156" s="21" t="s">
        <v>14</v>
      </c>
      <c r="I1156" s="22">
        <v>0</v>
      </c>
      <c r="J1156" s="22">
        <v>0</v>
      </c>
      <c r="K1156" s="22">
        <v>1</v>
      </c>
      <c r="L1156" s="22">
        <v>0</v>
      </c>
      <c r="M1156" s="22">
        <v>0</v>
      </c>
      <c r="N1156" s="22">
        <v>0</v>
      </c>
      <c r="O1156" s="23" t="str">
        <f t="shared" si="31"/>
        <v>-</v>
      </c>
      <c r="P1156" s="19"/>
      <c r="Q1156" s="24" t="s">
        <v>15</v>
      </c>
      <c r="R1156" s="25" t="s">
        <v>16</v>
      </c>
      <c r="S1156" s="26"/>
      <c r="T1156" s="41"/>
      <c r="U1156" s="41"/>
      <c r="V1156" s="41"/>
      <c r="W1156" s="41"/>
      <c r="X1156" s="41"/>
      <c r="Y1156" s="41"/>
      <c r="Z1156" s="41"/>
      <c r="AA1156" s="41"/>
      <c r="AB1156" s="41"/>
      <c r="AC1156" s="41"/>
      <c r="AD1156" s="41"/>
      <c r="AE1156" s="41"/>
      <c r="AF1156" s="41"/>
      <c r="AG1156" s="41"/>
      <c r="AH1156" s="41"/>
      <c r="AI1156" s="41"/>
      <c r="AJ1156" s="41"/>
      <c r="AK1156" s="41"/>
      <c r="AL1156" s="41"/>
      <c r="AM1156" s="41"/>
      <c r="AN1156" s="41"/>
      <c r="AO1156" s="41"/>
      <c r="AP1156" s="41"/>
    </row>
    <row r="1157" spans="1:42" ht="60" customHeight="1">
      <c r="A1157" s="66">
        <v>1153</v>
      </c>
      <c r="B1157" s="19" t="s">
        <v>2069</v>
      </c>
      <c r="C1157" s="19" t="s">
        <v>2081</v>
      </c>
      <c r="D1157" s="21" t="s">
        <v>13</v>
      </c>
      <c r="E1157" s="21"/>
      <c r="F1157" s="21"/>
      <c r="G1157" s="21"/>
      <c r="H1157" s="21" t="s">
        <v>14</v>
      </c>
      <c r="I1157" s="22">
        <v>0</v>
      </c>
      <c r="J1157" s="22">
        <v>0</v>
      </c>
      <c r="K1157" s="22">
        <v>0</v>
      </c>
      <c r="L1157" s="22">
        <v>0</v>
      </c>
      <c r="M1157" s="22">
        <v>0</v>
      </c>
      <c r="N1157" s="22">
        <v>0</v>
      </c>
      <c r="O1157" s="23" t="str">
        <f t="shared" si="31"/>
        <v>-</v>
      </c>
      <c r="P1157" s="19"/>
      <c r="Q1157" s="24" t="s">
        <v>15</v>
      </c>
      <c r="R1157" s="25" t="s">
        <v>16</v>
      </c>
      <c r="S1157" s="26"/>
      <c r="T1157" s="41"/>
      <c r="U1157" s="41"/>
      <c r="V1157" s="41"/>
      <c r="W1157" s="41"/>
      <c r="X1157" s="41"/>
      <c r="Y1157" s="41"/>
      <c r="Z1157" s="41"/>
      <c r="AA1157" s="41"/>
      <c r="AB1157" s="41"/>
      <c r="AC1157" s="41"/>
      <c r="AD1157" s="41"/>
      <c r="AE1157" s="41"/>
      <c r="AF1157" s="41"/>
      <c r="AG1157" s="41"/>
      <c r="AH1157" s="41"/>
      <c r="AI1157" s="41"/>
      <c r="AJ1157" s="41"/>
      <c r="AK1157" s="41"/>
      <c r="AL1157" s="41"/>
      <c r="AM1157" s="41"/>
      <c r="AN1157" s="41"/>
      <c r="AO1157" s="41"/>
      <c r="AP1157" s="41"/>
    </row>
    <row r="1158" spans="1:42" ht="103.5" customHeight="1">
      <c r="A1158" s="66">
        <v>1154</v>
      </c>
      <c r="B1158" s="19" t="s">
        <v>2070</v>
      </c>
      <c r="C1158" s="19" t="s">
        <v>2071</v>
      </c>
      <c r="D1158" s="21" t="s">
        <v>13</v>
      </c>
      <c r="E1158" s="21"/>
      <c r="F1158" s="21"/>
      <c r="G1158" s="21"/>
      <c r="H1158" s="21" t="s">
        <v>14</v>
      </c>
      <c r="I1158" s="22">
        <v>2</v>
      </c>
      <c r="J1158" s="22">
        <v>1</v>
      </c>
      <c r="K1158" s="22">
        <v>2</v>
      </c>
      <c r="L1158" s="22">
        <v>0</v>
      </c>
      <c r="M1158" s="22">
        <v>0</v>
      </c>
      <c r="N1158" s="22">
        <v>0</v>
      </c>
      <c r="O1158" s="23" t="str">
        <f>IF(N1158&gt;0,IF(K1158&gt;0,IF(ISNUMBER(N1158),IF(ISNUMBER(K1158),N1158/K1158*100,"-"),"-"),"-"),"-")</f>
        <v>-</v>
      </c>
      <c r="P1158" s="19"/>
      <c r="Q1158" s="24" t="s">
        <v>15</v>
      </c>
      <c r="R1158" s="25" t="s">
        <v>16</v>
      </c>
      <c r="S1158" s="26"/>
      <c r="T1158" s="41"/>
      <c r="U1158" s="41"/>
      <c r="V1158" s="41"/>
      <c r="W1158" s="41"/>
      <c r="X1158" s="41"/>
      <c r="Y1158" s="41"/>
      <c r="Z1158" s="41"/>
      <c r="AA1158" s="41"/>
      <c r="AB1158" s="41"/>
      <c r="AC1158" s="41"/>
      <c r="AD1158" s="41"/>
      <c r="AE1158" s="41"/>
      <c r="AF1158" s="41"/>
      <c r="AG1158" s="41"/>
      <c r="AH1158" s="41"/>
      <c r="AI1158" s="41"/>
      <c r="AJ1158" s="41"/>
      <c r="AK1158" s="41"/>
      <c r="AL1158" s="41"/>
      <c r="AM1158" s="41"/>
      <c r="AN1158" s="41"/>
      <c r="AO1158" s="41"/>
      <c r="AP1158" s="42"/>
    </row>
    <row r="1159" spans="1:42" ht="60" customHeight="1">
      <c r="A1159" s="66">
        <v>1155</v>
      </c>
      <c r="B1159" s="19" t="s">
        <v>2072</v>
      </c>
      <c r="C1159" s="19" t="s">
        <v>2073</v>
      </c>
      <c r="D1159" s="21" t="s">
        <v>13</v>
      </c>
      <c r="E1159" s="21"/>
      <c r="F1159" s="21"/>
      <c r="G1159" s="21"/>
      <c r="H1159" s="21" t="s">
        <v>14</v>
      </c>
      <c r="I1159" s="22">
        <v>5</v>
      </c>
      <c r="J1159" s="22">
        <v>10</v>
      </c>
      <c r="K1159" s="22">
        <v>4</v>
      </c>
      <c r="L1159" s="22">
        <v>0</v>
      </c>
      <c r="M1159" s="22">
        <v>0</v>
      </c>
      <c r="N1159" s="22">
        <v>0</v>
      </c>
      <c r="O1159" s="23" t="str">
        <f>IF(N1159&gt;0,IF(K1159&gt;0,IF(ISNUMBER(N1159),IF(ISNUMBER(K1159),N1159/K1159*100,"-"),"-"),"-"),"-")</f>
        <v>-</v>
      </c>
      <c r="P1159" s="19"/>
      <c r="Q1159" s="24" t="s">
        <v>15</v>
      </c>
      <c r="R1159" s="25" t="s">
        <v>16</v>
      </c>
      <c r="S1159" s="26"/>
      <c r="T1159" s="41"/>
      <c r="U1159" s="41"/>
      <c r="V1159" s="41"/>
      <c r="W1159" s="41"/>
      <c r="X1159" s="41"/>
      <c r="Y1159" s="41"/>
      <c r="Z1159" s="41"/>
      <c r="AA1159" s="41"/>
      <c r="AB1159" s="41"/>
      <c r="AC1159" s="41"/>
      <c r="AD1159" s="41"/>
      <c r="AE1159" s="41"/>
      <c r="AF1159" s="41"/>
      <c r="AG1159" s="41"/>
      <c r="AH1159" s="41"/>
      <c r="AI1159" s="41"/>
      <c r="AJ1159" s="41"/>
      <c r="AK1159" s="41"/>
      <c r="AL1159" s="41"/>
      <c r="AM1159" s="41"/>
      <c r="AN1159" s="41"/>
      <c r="AO1159" s="41"/>
      <c r="AP1159" s="42"/>
    </row>
    <row r="1160" spans="1:42" ht="60" customHeight="1">
      <c r="A1160" s="66">
        <v>1156</v>
      </c>
      <c r="B1160" s="19" t="s">
        <v>2074</v>
      </c>
      <c r="C1160" s="19" t="s">
        <v>2075</v>
      </c>
      <c r="D1160" s="21" t="s">
        <v>13</v>
      </c>
      <c r="E1160" s="21"/>
      <c r="F1160" s="21"/>
      <c r="G1160" s="21"/>
      <c r="H1160" s="21" t="s">
        <v>14</v>
      </c>
      <c r="I1160" s="22">
        <v>1</v>
      </c>
      <c r="J1160" s="22">
        <v>0</v>
      </c>
      <c r="K1160" s="22">
        <v>0</v>
      </c>
      <c r="L1160" s="22">
        <v>0</v>
      </c>
      <c r="M1160" s="22">
        <v>0</v>
      </c>
      <c r="N1160" s="22">
        <v>0</v>
      </c>
      <c r="O1160" s="23" t="str">
        <f>IF(N1160&gt;0,IF(K1160&gt;0,IF(ISNUMBER(N1160),IF(ISNUMBER(K1160),N1160/K1160*100,"-"),"-"),"-"),"-")</f>
        <v>-</v>
      </c>
      <c r="P1160" s="19"/>
      <c r="Q1160" s="24" t="s">
        <v>15</v>
      </c>
      <c r="R1160" s="25" t="s">
        <v>16</v>
      </c>
      <c r="S1160" s="26"/>
      <c r="T1160" s="41"/>
      <c r="U1160" s="41"/>
      <c r="V1160" s="41"/>
      <c r="W1160" s="41"/>
      <c r="X1160" s="41"/>
      <c r="Y1160" s="41"/>
      <c r="Z1160" s="41"/>
      <c r="AA1160" s="41"/>
      <c r="AB1160" s="41"/>
      <c r="AC1160" s="41"/>
      <c r="AD1160" s="41"/>
      <c r="AE1160" s="41"/>
      <c r="AF1160" s="41"/>
      <c r="AG1160" s="41"/>
      <c r="AH1160" s="41"/>
      <c r="AI1160" s="41"/>
      <c r="AJ1160" s="41"/>
      <c r="AK1160" s="41"/>
      <c r="AL1160" s="41"/>
      <c r="AM1160" s="41"/>
      <c r="AN1160" s="41"/>
      <c r="AO1160" s="41"/>
      <c r="AP1160" s="42"/>
    </row>
    <row r="1161" spans="1:42" ht="77.25" customHeight="1">
      <c r="A1161" s="66">
        <v>1157</v>
      </c>
      <c r="B1161" s="19" t="s">
        <v>2331</v>
      </c>
      <c r="C1161" s="19" t="s">
        <v>2332</v>
      </c>
      <c r="D1161" s="21" t="s">
        <v>13</v>
      </c>
      <c r="E1161" s="21"/>
      <c r="F1161" s="21"/>
      <c r="G1161" s="21"/>
      <c r="H1161" s="21" t="s">
        <v>14</v>
      </c>
      <c r="I1161" s="22">
        <v>4</v>
      </c>
      <c r="J1161" s="22">
        <v>11</v>
      </c>
      <c r="K1161" s="22">
        <v>1</v>
      </c>
      <c r="L1161" s="22">
        <v>0</v>
      </c>
      <c r="M1161" s="22">
        <v>0</v>
      </c>
      <c r="N1161" s="22">
        <v>0</v>
      </c>
      <c r="O1161" s="23" t="str">
        <f>IF(N1161&gt;0,IF(K1161&gt;0,IF(ISNUMBER(N1161),IF(ISNUMBER(K1161),N1161/K1161*100,"-"),"-"),"-"),"-")</f>
        <v>-</v>
      </c>
      <c r="P1161" s="19"/>
      <c r="Q1161" s="24" t="s">
        <v>15</v>
      </c>
      <c r="R1161" s="25" t="s">
        <v>16</v>
      </c>
      <c r="S1161" s="26"/>
      <c r="T1161" s="41"/>
      <c r="U1161" s="41"/>
      <c r="V1161" s="41"/>
      <c r="W1161" s="41"/>
      <c r="X1161" s="41"/>
      <c r="Y1161" s="41"/>
      <c r="Z1161" s="41"/>
      <c r="AA1161" s="41"/>
      <c r="AB1161" s="41"/>
      <c r="AC1161" s="41"/>
      <c r="AD1161" s="41"/>
      <c r="AE1161" s="41"/>
      <c r="AF1161" s="41"/>
      <c r="AG1161" s="41"/>
      <c r="AH1161" s="41"/>
      <c r="AI1161" s="41"/>
      <c r="AJ1161" s="41"/>
      <c r="AK1161" s="41"/>
      <c r="AL1161" s="41"/>
      <c r="AM1161" s="41"/>
      <c r="AN1161" s="41"/>
      <c r="AO1161" s="41"/>
      <c r="AP1161" s="42"/>
    </row>
    <row r="1162" spans="1:42" ht="61.5" customHeight="1">
      <c r="A1162" s="66">
        <v>1158</v>
      </c>
      <c r="B1162" s="19" t="s">
        <v>2333</v>
      </c>
      <c r="C1162" s="19" t="s">
        <v>2334</v>
      </c>
      <c r="D1162" s="21" t="s">
        <v>13</v>
      </c>
      <c r="E1162" s="21"/>
      <c r="F1162" s="21"/>
      <c r="G1162" s="21"/>
      <c r="H1162" s="21" t="s">
        <v>14</v>
      </c>
      <c r="I1162" s="22">
        <v>2</v>
      </c>
      <c r="J1162" s="22">
        <v>3</v>
      </c>
      <c r="K1162" s="22">
        <v>3</v>
      </c>
      <c r="L1162" s="22">
        <v>0</v>
      </c>
      <c r="M1162" s="22">
        <v>0</v>
      </c>
      <c r="N1162" s="22">
        <v>0</v>
      </c>
      <c r="O1162" s="23" t="str">
        <f>IF(N1162&gt;0,IF(K1162&gt;0,IF(ISNUMBER(N1162),IF(ISNUMBER(K1162),N1162/K1162*100,"-"),"-"),"-"),"-")</f>
        <v>-</v>
      </c>
      <c r="P1162" s="19"/>
      <c r="Q1162" s="24" t="s">
        <v>15</v>
      </c>
      <c r="R1162" s="25" t="s">
        <v>16</v>
      </c>
      <c r="S1162" s="26"/>
      <c r="T1162" s="41"/>
      <c r="U1162" s="41"/>
      <c r="V1162" s="41"/>
      <c r="W1162" s="41"/>
      <c r="X1162" s="41"/>
      <c r="Y1162" s="41"/>
      <c r="Z1162" s="41"/>
      <c r="AA1162" s="41"/>
      <c r="AB1162" s="41"/>
      <c r="AC1162" s="41"/>
      <c r="AD1162" s="41"/>
      <c r="AE1162" s="41"/>
      <c r="AF1162" s="41"/>
      <c r="AG1162" s="41"/>
      <c r="AH1162" s="41"/>
      <c r="AI1162" s="41"/>
      <c r="AJ1162" s="41"/>
      <c r="AK1162" s="41"/>
      <c r="AL1162" s="41"/>
      <c r="AM1162" s="41"/>
      <c r="AN1162" s="41"/>
      <c r="AO1162" s="41"/>
      <c r="AP1162" s="42"/>
    </row>
    <row r="1164" ht="14.25" thickBot="1"/>
    <row r="1165" spans="2:19" ht="14.25" thickBot="1">
      <c r="B1165" s="43" t="s">
        <v>2335</v>
      </c>
      <c r="C1165" s="44">
        <f>COUNTA(B5:B1162)</f>
        <v>1158</v>
      </c>
      <c r="D1165" s="45"/>
      <c r="E1165" s="46">
        <f>COUNTIF(E5:E1162,"○")</f>
        <v>0</v>
      </c>
      <c r="F1165" s="47">
        <f>COUNTIF(F5:F1162,"○")</f>
        <v>19</v>
      </c>
      <c r="G1165" s="47">
        <f>COUNTIF(G5:G1162,"○")</f>
        <v>7</v>
      </c>
      <c r="H1165" s="45"/>
      <c r="I1165" s="48">
        <f aca="true" t="shared" si="32" ref="I1165:N1165">SUM(I5:I1162)</f>
        <v>166819372</v>
      </c>
      <c r="J1165" s="49">
        <f t="shared" si="32"/>
        <v>169900023</v>
      </c>
      <c r="K1165" s="49">
        <f t="shared" si="32"/>
        <v>169257708</v>
      </c>
      <c r="L1165" s="49">
        <f t="shared" si="32"/>
        <v>7032672</v>
      </c>
      <c r="M1165" s="49">
        <f t="shared" si="32"/>
        <v>9502231</v>
      </c>
      <c r="N1165" s="50">
        <f t="shared" si="32"/>
        <v>11626095</v>
      </c>
      <c r="O1165" s="51"/>
      <c r="P1165" s="51"/>
      <c r="Q1165" s="51"/>
      <c r="R1165" s="51"/>
      <c r="S1165" s="51"/>
    </row>
    <row r="1167" spans="1:9" s="52" customFormat="1" ht="17.25">
      <c r="A1167" s="55" t="s">
        <v>2101</v>
      </c>
      <c r="B1167" s="53"/>
      <c r="E1167" s="54"/>
      <c r="F1167" s="54"/>
      <c r="G1167" s="54"/>
      <c r="H1167" s="54"/>
      <c r="I1167" s="54"/>
    </row>
    <row r="1168" spans="1:11" s="62" customFormat="1" ht="36" customHeight="1">
      <c r="A1168" s="70" t="s">
        <v>2102</v>
      </c>
      <c r="B1168" s="70"/>
      <c r="C1168" s="70"/>
      <c r="D1168" s="70"/>
      <c r="E1168" s="70"/>
      <c r="F1168" s="70"/>
      <c r="G1168" s="70"/>
      <c r="H1168" s="70"/>
      <c r="I1168" s="70"/>
      <c r="J1168" s="70"/>
      <c r="K1168" s="70"/>
    </row>
  </sheetData>
  <sheetProtection/>
  <mergeCells count="5">
    <mergeCell ref="A1168:K1168"/>
    <mergeCell ref="L2:N2"/>
    <mergeCell ref="E2:G2"/>
    <mergeCell ref="I2:K2"/>
    <mergeCell ref="O2:O3"/>
  </mergeCells>
  <printOptions/>
  <pageMargins left="0.5118110236220472" right="0.31496062992125984" top="0.1968503937007874" bottom="0" header="0.31496062992125984" footer="0.31496062992125984"/>
  <pageSetup horizontalDpi="600" verticalDpi="600" orientation="landscape" paperSize="9" scale="57" r:id="rId3"/>
  <rowBreaks count="2" manualBreakCount="2">
    <brk id="1090" max="18" man="1"/>
    <brk id="1104"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mhlw伊勢</cp:lastModifiedBy>
  <cp:lastPrinted>2014-12-08T10:17:20Z</cp:lastPrinted>
  <dcterms:created xsi:type="dcterms:W3CDTF">2013-06-27T00:36:01Z</dcterms:created>
  <dcterms:modified xsi:type="dcterms:W3CDTF">2014-12-11T04:29:10Z</dcterms:modified>
  <cp:category/>
  <cp:version/>
  <cp:contentType/>
  <cp:contentStatus/>
</cp:coreProperties>
</file>